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autoCompressPictures="0"/>
  <bookViews>
    <workbookView xWindow="1080" yWindow="6440" windowWidth="21240" windowHeight="13200" tabRatio="582"/>
  </bookViews>
  <sheets>
    <sheet name="Biodiesel History" sheetId="9" r:id="rId1"/>
    <sheet name="Condensed" sheetId="5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9" l="1"/>
  <c r="D18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20" i="9"/>
  <c r="D4" i="9"/>
  <c r="D63" i="9"/>
  <c r="C63" i="9"/>
  <c r="D42" i="9"/>
  <c r="C42" i="9"/>
  <c r="D21" i="9"/>
  <c r="C21" i="9"/>
</calcChain>
</file>

<file path=xl/sharedStrings.xml><?xml version="1.0" encoding="utf-8"?>
<sst xmlns="http://schemas.openxmlformats.org/spreadsheetml/2006/main" count="26" uniqueCount="18">
  <si>
    <t>Model Year</t>
  </si>
  <si>
    <t>Number of Fleets</t>
  </si>
  <si>
    <t>State and Fuel Provider EPAct Biodiesel History</t>
  </si>
  <si>
    <t>Total</t>
  </si>
  <si>
    <t>Acronyms:</t>
  </si>
  <si>
    <t>EPAct: Energy Policy Act</t>
  </si>
  <si>
    <t>Worksheet available at www.eere.energy.gov/afdc/data/index.html</t>
  </si>
  <si>
    <t>Gallons Reported</t>
  </si>
  <si>
    <t>Fuel Provider EPAct Biodiesel History</t>
  </si>
  <si>
    <t>State EPAct Biodiesel History</t>
  </si>
  <si>
    <t>State &amp; Fuel Provider EPAct Biodiesel History</t>
  </si>
  <si>
    <t>Combined Gallons Reported</t>
  </si>
  <si>
    <t>Notes:</t>
  </si>
  <si>
    <t xml:space="preserve">Fuel Provider </t>
  </si>
  <si>
    <t xml:space="preserve">State </t>
  </si>
  <si>
    <t>Last updated 09/07/16</t>
  </si>
  <si>
    <r>
      <t>Data Source:</t>
    </r>
    <r>
      <rPr>
        <sz val="10"/>
        <rFont val="Arial"/>
      </rPr>
      <t xml:space="preserve"> National Renewable Energy Laboratory EPAct State and Alternative Fuel Privider Fleet Task</t>
    </r>
  </si>
  <si>
    <r>
      <t>S&amp;FP: State and</t>
    </r>
    <r>
      <rPr>
        <sz val="10"/>
        <rFont val="Arial"/>
        <family val="2"/>
      </rPr>
      <t xml:space="preserve"> Alternative</t>
    </r>
    <r>
      <rPr>
        <sz val="10"/>
        <rFont val="Arial"/>
        <family val="2"/>
      </rPr>
      <t xml:space="preserve"> Fuel Provider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</si>
</sst>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#,##0.000000"/>
    <numFmt numFmtId="166" formatCode="_(* #,##0.00000_);_(* \(#,##0.00000\);_(* &quot;-&quot;??_);_(@_)"/>
    <numFmt numFmtId="167" formatCode="_(* #,##0.0000000_);_(* \(#,##0.0000000\);_(* &quot;-&quot;??_);_(@_)"/>
    <numFmt numFmtId="168" formatCode="_(* #,##0.000000_);_(* \(#,##0.000000\);_(* &quot;-&quot;??_);_(@_)"/>
  </numFmts>
  <fonts count="13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8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0" fillId="0" borderId="1" xfId="0" applyNumberFormat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" fontId="0" fillId="0" borderId="3" xfId="0" applyNumberFormat="1" applyBorder="1" applyAlignment="1">
      <alignment horizontal="center" wrapText="1"/>
    </xf>
    <xf numFmtId="0" fontId="8" fillId="0" borderId="3" xfId="6" applyBorder="1" applyAlignment="1">
      <alignment horizontal="center" wrapText="1"/>
    </xf>
    <xf numFmtId="3" fontId="8" fillId="0" borderId="2" xfId="6" applyNumberFormat="1" applyBorder="1" applyAlignment="1">
      <alignment horizontal="right" wrapText="1"/>
    </xf>
    <xf numFmtId="0" fontId="8" fillId="0" borderId="4" xfId="6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7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center" wrapText="1"/>
    </xf>
    <xf numFmtId="166" fontId="6" fillId="0" borderId="0" xfId="1" applyNumberFormat="1" applyFont="1" applyBorder="1" applyAlignment="1">
      <alignment horizontal="center" wrapText="1"/>
    </xf>
    <xf numFmtId="166" fontId="8" fillId="0" borderId="0" xfId="3" applyNumberFormat="1" applyBorder="1" applyAlignment="1">
      <alignment horizontal="right" wrapText="1"/>
    </xf>
    <xf numFmtId="0" fontId="8" fillId="0" borderId="0" xfId="6" applyBorder="1" applyAlignment="1">
      <alignment horizontal="center" wrapText="1"/>
    </xf>
    <xf numFmtId="0" fontId="8" fillId="0" borderId="0" xfId="6" applyBorder="1" applyAlignment="1">
      <alignment horizontal="right" vertical="center" wrapText="1"/>
    </xf>
    <xf numFmtId="166" fontId="8" fillId="0" borderId="0" xfId="6" applyNumberFormat="1" applyBorder="1" applyAlignment="1">
      <alignment horizontal="right" wrapText="1"/>
    </xf>
    <xf numFmtId="1" fontId="0" fillId="0" borderId="0" xfId="0" applyNumberForma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left"/>
    </xf>
    <xf numFmtId="0" fontId="8" fillId="0" borderId="1" xfId="6" applyBorder="1" applyAlignment="1">
      <alignment horizontal="right" vertical="center" wrapText="1"/>
    </xf>
    <xf numFmtId="3" fontId="8" fillId="0" borderId="2" xfId="6" applyNumberFormat="1" applyBorder="1" applyAlignment="1">
      <alignment horizontal="right" vertical="center" wrapText="1"/>
    </xf>
    <xf numFmtId="0" fontId="8" fillId="0" borderId="3" xfId="6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164" fontId="6" fillId="0" borderId="1" xfId="1" applyNumberFormat="1" applyFont="1" applyBorder="1" applyAlignment="1">
      <alignment horizontal="right" vertical="center" wrapText="1"/>
    </xf>
    <xf numFmtId="3" fontId="8" fillId="0" borderId="2" xfId="3" applyNumberFormat="1" applyBorder="1" applyAlignment="1">
      <alignment horizontal="right" wrapText="1"/>
    </xf>
    <xf numFmtId="1" fontId="0" fillId="0" borderId="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wrapText="1"/>
    </xf>
    <xf numFmtId="3" fontId="6" fillId="0" borderId="2" xfId="6" applyNumberFormat="1" applyFont="1" applyBorder="1" applyAlignment="1">
      <alignment horizontal="right" wrapText="1"/>
    </xf>
    <xf numFmtId="3" fontId="6" fillId="0" borderId="2" xfId="6" applyNumberFormat="1" applyFont="1" applyBorder="1" applyAlignment="1">
      <alignment horizontal="right" vertical="center" wrapText="1"/>
    </xf>
    <xf numFmtId="3" fontId="6" fillId="0" borderId="6" xfId="6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165" fontId="6" fillId="0" borderId="1" xfId="6" applyNumberFormat="1" applyFont="1" applyBorder="1" applyAlignment="1">
      <alignment horizontal="right" wrapText="1"/>
    </xf>
    <xf numFmtId="165" fontId="6" fillId="0" borderId="1" xfId="6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8" fontId="6" fillId="0" borderId="2" xfId="1" applyNumberFormat="1" applyFont="1" applyBorder="1" applyAlignment="1">
      <alignment horizontal="right" wrapText="1"/>
    </xf>
    <xf numFmtId="168" fontId="8" fillId="0" borderId="2" xfId="3" applyNumberFormat="1" applyBorder="1" applyAlignment="1">
      <alignment horizontal="right" wrapText="1"/>
    </xf>
    <xf numFmtId="168" fontId="8" fillId="0" borderId="2" xfId="6" applyNumberFormat="1" applyBorder="1" applyAlignment="1">
      <alignment horizontal="right" wrapText="1"/>
    </xf>
    <xf numFmtId="168" fontId="6" fillId="0" borderId="2" xfId="1" applyNumberFormat="1" applyFont="1" applyBorder="1" applyAlignment="1">
      <alignment horizontal="right" vertical="center" wrapText="1"/>
    </xf>
    <xf numFmtId="0" fontId="0" fillId="0" borderId="0" xfId="0"/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 wrapText="1"/>
    </xf>
    <xf numFmtId="3" fontId="8" fillId="0" borderId="6" xfId="6" applyNumberFormat="1" applyBorder="1" applyAlignment="1">
      <alignment horizontal="right" vertical="center" wrapText="1"/>
    </xf>
    <xf numFmtId="0" fontId="0" fillId="0" borderId="0" xfId="0"/>
    <xf numFmtId="1" fontId="0" fillId="0" borderId="16" xfId="0" applyNumberFormat="1" applyBorder="1" applyAlignment="1">
      <alignment horizontal="center" vertical="center" wrapText="1"/>
    </xf>
    <xf numFmtId="164" fontId="6" fillId="0" borderId="17" xfId="1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3" fontId="6" fillId="0" borderId="18" xfId="6" applyNumberFormat="1" applyFont="1" applyBorder="1" applyAlignment="1">
      <alignment horizontal="right" vertical="center" wrapText="1"/>
    </xf>
    <xf numFmtId="0" fontId="8" fillId="0" borderId="16" xfId="6" applyBorder="1" applyAlignment="1">
      <alignment horizontal="center" vertical="center" wrapText="1"/>
    </xf>
    <xf numFmtId="3" fontId="0" fillId="0" borderId="17" xfId="0" applyNumberFormat="1" applyBorder="1" applyAlignment="1">
      <alignment horizontal="right" wrapText="1"/>
    </xf>
    <xf numFmtId="3" fontId="8" fillId="0" borderId="18" xfId="6" applyNumberFormat="1" applyBorder="1" applyAlignment="1">
      <alignment horizontal="right" vertical="center" wrapText="1"/>
    </xf>
    <xf numFmtId="0" fontId="0" fillId="0" borderId="16" xfId="0" applyBorder="1" applyAlignment="1">
      <alignment horizontal="center"/>
    </xf>
    <xf numFmtId="165" fontId="0" fillId="0" borderId="17" xfId="0" applyNumberFormat="1" applyBorder="1" applyAlignment="1">
      <alignment horizontal="right"/>
    </xf>
    <xf numFmtId="168" fontId="0" fillId="0" borderId="18" xfId="0" applyNumberFormat="1" applyBorder="1" applyAlignment="1">
      <alignment horizontal="right"/>
    </xf>
    <xf numFmtId="168" fontId="0" fillId="0" borderId="2" xfId="0" applyNumberFormat="1" applyBorder="1" applyAlignment="1"/>
    <xf numFmtId="168" fontId="0" fillId="0" borderId="18" xfId="0" applyNumberFormat="1" applyBorder="1" applyAlignment="1"/>
    <xf numFmtId="168" fontId="0" fillId="0" borderId="15" xfId="0" applyNumberFormat="1" applyBorder="1" applyAlignment="1"/>
    <xf numFmtId="0" fontId="0" fillId="0" borderId="0" xfId="0"/>
    <xf numFmtId="0" fontId="0" fillId="0" borderId="0" xfId="0" applyAlignment="1"/>
    <xf numFmtId="3" fontId="4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3" fontId="4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0" fillId="0" borderId="0" xfId="0" applyFont="1" applyAlignment="1">
      <alignment wrapText="1"/>
    </xf>
  </cellXfs>
  <cellStyles count="16">
    <cellStyle name="Comma" xfId="1" builtinId="3"/>
    <cellStyle name="Comma 2" xfId="2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Biodiesel Purchased by S&amp;FP Fleets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63327677962907"/>
          <c:y val="0.101288507475891"/>
          <c:w val="0.787361552181668"/>
          <c:h val="0.793732637352915"/>
        </c:manualLayout>
      </c:layout>
      <c:barChart>
        <c:barDir val="col"/>
        <c:grouping val="clustered"/>
        <c:varyColors val="0"/>
        <c:ser>
          <c:idx val="0"/>
          <c:order val="0"/>
          <c:tx>
            <c:v>Fuel Provider</c:v>
          </c:tx>
          <c:spPr>
            <a:ln w="12700">
              <a:solidFill>
                <a:srgbClr val="000090"/>
              </a:solidFill>
              <a:prstDash val="solid"/>
            </a:ln>
          </c:spPr>
          <c:invertIfNegative val="0"/>
          <c:cat>
            <c:numRef>
              <c:f>'Biodiesel History'!$B$46:$B$62</c:f>
              <c:numCache>
                <c:formatCode>0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 formatCode="General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'Biodiesel History'!$D$25:$D$41</c:f>
              <c:numCache>
                <c:formatCode>#,##0</c:formatCode>
                <c:ptCount val="17"/>
                <c:pt idx="0">
                  <c:v>73498.0</c:v>
                </c:pt>
                <c:pt idx="1">
                  <c:v>328700.0</c:v>
                </c:pt>
                <c:pt idx="2">
                  <c:v>622942.0</c:v>
                </c:pt>
                <c:pt idx="3">
                  <c:v>1.338747E6</c:v>
                </c:pt>
                <c:pt idx="4">
                  <c:v>1.250302E6</c:v>
                </c:pt>
                <c:pt idx="5">
                  <c:v>1.61509E6</c:v>
                </c:pt>
                <c:pt idx="6">
                  <c:v>2.059643E6</c:v>
                </c:pt>
                <c:pt idx="7">
                  <c:v>2.889352E6</c:v>
                </c:pt>
                <c:pt idx="8">
                  <c:v>2.390838E6</c:v>
                </c:pt>
                <c:pt idx="9">
                  <c:v>3.126348E6</c:v>
                </c:pt>
                <c:pt idx="10">
                  <c:v>3.187327E6</c:v>
                </c:pt>
                <c:pt idx="11">
                  <c:v>1.908758E6</c:v>
                </c:pt>
                <c:pt idx="12">
                  <c:v>1.63083E6</c:v>
                </c:pt>
                <c:pt idx="13">
                  <c:v>2.073147E6</c:v>
                </c:pt>
                <c:pt idx="14">
                  <c:v>3.638756E6</c:v>
                </c:pt>
                <c:pt idx="15">
                  <c:v>3.357118E6</c:v>
                </c:pt>
                <c:pt idx="16">
                  <c:v>2.693851E6</c:v>
                </c:pt>
              </c:numCache>
            </c:numRef>
          </c:val>
        </c:ser>
        <c:ser>
          <c:idx val="1"/>
          <c:order val="1"/>
          <c:tx>
            <c:v>State</c:v>
          </c:tx>
          <c:invertIfNegative val="0"/>
          <c:cat>
            <c:numRef>
              <c:f>'Biodiesel History'!$B$46:$B$62</c:f>
              <c:numCache>
                <c:formatCode>0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 formatCode="General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'Biodiesel History'!$D$46:$D$62</c:f>
              <c:numCache>
                <c:formatCode>_(* #,##0_);_(* \(#,##0\);_(* "-"??_);_(@_)</c:formatCode>
                <c:ptCount val="17"/>
                <c:pt idx="0">
                  <c:v>10155.0</c:v>
                </c:pt>
                <c:pt idx="1">
                  <c:v>29547.0</c:v>
                </c:pt>
                <c:pt idx="2">
                  <c:v>317250.0</c:v>
                </c:pt>
                <c:pt idx="3">
                  <c:v>775041.0</c:v>
                </c:pt>
                <c:pt idx="4">
                  <c:v>936616.0</c:v>
                </c:pt>
                <c:pt idx="5">
                  <c:v>864023.0</c:v>
                </c:pt>
                <c:pt idx="6">
                  <c:v>1.324604E6</c:v>
                </c:pt>
                <c:pt idx="7">
                  <c:v>2.140564E6</c:v>
                </c:pt>
                <c:pt idx="8" formatCode="#,##0">
                  <c:v>2.107977E6</c:v>
                </c:pt>
                <c:pt idx="9" formatCode="#,##0">
                  <c:v>3.183212E6</c:v>
                </c:pt>
                <c:pt idx="10">
                  <c:v>2.471265E6</c:v>
                </c:pt>
                <c:pt idx="11">
                  <c:v>3.658164E6</c:v>
                </c:pt>
                <c:pt idx="12">
                  <c:v>7.35416E6</c:v>
                </c:pt>
                <c:pt idx="13">
                  <c:v>4.063314E6</c:v>
                </c:pt>
                <c:pt idx="14">
                  <c:v>3.396231E6</c:v>
                </c:pt>
                <c:pt idx="15">
                  <c:v>3.541764E6</c:v>
                </c:pt>
                <c:pt idx="16">
                  <c:v>3.551643E6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7174648"/>
        <c:axId val="-2131456440"/>
      </c:barChart>
      <c:catAx>
        <c:axId val="-2077174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1456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1456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 of Gallons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7174648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14</xdr:col>
      <xdr:colOff>561975</xdr:colOff>
      <xdr:row>34</xdr:row>
      <xdr:rowOff>133350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0.00402</cdr:x>
      <cdr:y>0.00685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0.66506</cdr:x>
      <cdr:y>0.93094</cdr:y>
    </cdr:from>
    <cdr:to>
      <cdr:x>0.98551</cdr:x>
      <cdr:y>0.9821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3825" y="3467086"/>
          <a:ext cx="1895467" cy="1905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tabSelected="1" topLeftCell="A42" workbookViewId="0">
      <selection activeCell="B72" sqref="B72:C72"/>
    </sheetView>
  </sheetViews>
  <sheetFormatPr baseColWidth="10" defaultColWidth="8.83203125" defaultRowHeight="12" x14ac:dyDescent="0"/>
  <cols>
    <col min="1" max="1" width="3.6640625" customWidth="1"/>
    <col min="2" max="2" width="11.33203125" style="1" bestFit="1" customWidth="1"/>
    <col min="3" max="3" width="19.5" style="1" customWidth="1"/>
    <col min="4" max="4" width="28.6640625" style="1" customWidth="1"/>
    <col min="5" max="5" width="23.1640625" style="1" customWidth="1"/>
    <col min="6" max="6" width="9.1640625" style="1" customWidth="1"/>
    <col min="7" max="7" width="11.33203125" style="1" customWidth="1"/>
    <col min="8" max="8" width="16.5" style="1" customWidth="1"/>
    <col min="9" max="9" width="27.6640625" style="1" customWidth="1"/>
    <col min="10" max="10" width="23.5" style="1" customWidth="1"/>
    <col min="11" max="11" width="9.1640625" style="1" customWidth="1"/>
  </cols>
  <sheetData>
    <row r="1" spans="2:11" ht="13" thickBot="1">
      <c r="E1" s="17"/>
      <c r="J1" s="17"/>
      <c r="K1" s="17"/>
    </row>
    <row r="2" spans="2:11" ht="15">
      <c r="B2" s="83" t="s">
        <v>2</v>
      </c>
      <c r="C2" s="84"/>
      <c r="D2" s="85"/>
      <c r="E2" s="17"/>
      <c r="F2" s="17"/>
      <c r="G2" s="17"/>
      <c r="H2" s="17"/>
      <c r="I2"/>
      <c r="J2"/>
      <c r="K2"/>
    </row>
    <row r="3" spans="2:11" s="2" customFormat="1">
      <c r="B3" s="5" t="s">
        <v>0</v>
      </c>
      <c r="C3" s="6" t="s">
        <v>1</v>
      </c>
      <c r="D3" s="7" t="s">
        <v>11</v>
      </c>
      <c r="E3" s="30"/>
      <c r="F3" s="3"/>
      <c r="G3" s="30"/>
      <c r="H3" s="31"/>
    </row>
    <row r="4" spans="2:11">
      <c r="B4" s="8">
        <v>1999</v>
      </c>
      <c r="C4" s="4">
        <f t="shared" ref="C4:C17" si="0">C25+C46</f>
        <v>12</v>
      </c>
      <c r="D4" s="35">
        <f t="shared" ref="D4:D20" si="1">(D25+D46)</f>
        <v>83653</v>
      </c>
      <c r="E4" s="32"/>
      <c r="H4"/>
      <c r="I4"/>
      <c r="J4"/>
      <c r="K4"/>
    </row>
    <row r="5" spans="2:11">
      <c r="B5" s="8">
        <v>2000</v>
      </c>
      <c r="C5" s="4">
        <f t="shared" si="0"/>
        <v>28</v>
      </c>
      <c r="D5" s="35">
        <f t="shared" si="1"/>
        <v>358247</v>
      </c>
      <c r="E5" s="32"/>
      <c r="H5"/>
      <c r="I5"/>
      <c r="J5"/>
      <c r="K5"/>
    </row>
    <row r="6" spans="2:11">
      <c r="B6" s="8">
        <v>2001</v>
      </c>
      <c r="C6" s="4">
        <f t="shared" si="0"/>
        <v>47</v>
      </c>
      <c r="D6" s="35">
        <f t="shared" si="1"/>
        <v>940192</v>
      </c>
      <c r="E6" s="32"/>
      <c r="H6"/>
      <c r="I6"/>
      <c r="J6"/>
      <c r="K6"/>
    </row>
    <row r="7" spans="2:11">
      <c r="B7" s="8">
        <v>2002</v>
      </c>
      <c r="C7" s="4">
        <f t="shared" si="0"/>
        <v>60</v>
      </c>
      <c r="D7" s="35">
        <f t="shared" si="1"/>
        <v>2113788</v>
      </c>
      <c r="E7" s="32"/>
      <c r="H7"/>
      <c r="I7"/>
      <c r="J7"/>
      <c r="K7"/>
    </row>
    <row r="8" spans="2:11">
      <c r="B8" s="8">
        <v>2003</v>
      </c>
      <c r="C8" s="4">
        <f t="shared" si="0"/>
        <v>79</v>
      </c>
      <c r="D8" s="35">
        <f t="shared" si="1"/>
        <v>2186918</v>
      </c>
      <c r="E8" s="32"/>
      <c r="H8"/>
      <c r="I8"/>
      <c r="J8"/>
      <c r="K8"/>
    </row>
    <row r="9" spans="2:11">
      <c r="B9" s="8">
        <v>2004</v>
      </c>
      <c r="C9" s="4">
        <f t="shared" si="0"/>
        <v>79</v>
      </c>
      <c r="D9" s="35">
        <f t="shared" si="1"/>
        <v>2479113</v>
      </c>
      <c r="E9" s="32"/>
      <c r="H9"/>
      <c r="I9"/>
      <c r="J9"/>
      <c r="K9"/>
    </row>
    <row r="10" spans="2:11">
      <c r="B10" s="8">
        <v>2005</v>
      </c>
      <c r="C10" s="4">
        <f t="shared" si="0"/>
        <v>98</v>
      </c>
      <c r="D10" s="35">
        <f t="shared" si="1"/>
        <v>3384247</v>
      </c>
      <c r="E10" s="32"/>
      <c r="H10"/>
      <c r="I10"/>
      <c r="J10"/>
      <c r="K10"/>
    </row>
    <row r="11" spans="2:11" ht="12.75" customHeight="1">
      <c r="B11" s="8">
        <v>2006</v>
      </c>
      <c r="C11" s="4">
        <f t="shared" si="0"/>
        <v>110</v>
      </c>
      <c r="D11" s="35">
        <f t="shared" si="1"/>
        <v>5029916</v>
      </c>
      <c r="E11" s="32"/>
      <c r="H11"/>
      <c r="I11"/>
      <c r="J11"/>
      <c r="K11"/>
    </row>
    <row r="12" spans="2:11" ht="12.75" customHeight="1">
      <c r="B12" s="9">
        <v>2007</v>
      </c>
      <c r="C12" s="4">
        <f t="shared" si="0"/>
        <v>121</v>
      </c>
      <c r="D12" s="35">
        <f t="shared" si="1"/>
        <v>4498815</v>
      </c>
      <c r="E12" s="32"/>
      <c r="H12"/>
      <c r="I12"/>
      <c r="J12"/>
      <c r="K12"/>
    </row>
    <row r="13" spans="2:11" ht="12.75" customHeight="1">
      <c r="B13" s="9">
        <v>2008</v>
      </c>
      <c r="C13" s="4">
        <f t="shared" si="0"/>
        <v>121</v>
      </c>
      <c r="D13" s="35">
        <f t="shared" si="1"/>
        <v>6309560</v>
      </c>
      <c r="E13" s="32"/>
      <c r="H13"/>
      <c r="I13"/>
      <c r="J13"/>
      <c r="K13"/>
    </row>
    <row r="14" spans="2:11" ht="12.75" customHeight="1">
      <c r="B14" s="9">
        <v>2009</v>
      </c>
      <c r="C14" s="4">
        <f t="shared" si="0"/>
        <v>115</v>
      </c>
      <c r="D14" s="35">
        <f t="shared" si="1"/>
        <v>5658592</v>
      </c>
      <c r="E14" s="32"/>
      <c r="H14"/>
      <c r="I14"/>
      <c r="J14"/>
      <c r="K14"/>
    </row>
    <row r="15" spans="2:11" ht="12.75" customHeight="1">
      <c r="B15" s="36">
        <v>2010</v>
      </c>
      <c r="C15" s="4">
        <f t="shared" si="0"/>
        <v>102</v>
      </c>
      <c r="D15" s="35">
        <f t="shared" si="1"/>
        <v>5566922</v>
      </c>
      <c r="E15" s="32"/>
      <c r="H15"/>
      <c r="I15"/>
      <c r="J15"/>
      <c r="K15"/>
    </row>
    <row r="16" spans="2:11" ht="12.75" customHeight="1">
      <c r="B16" s="36">
        <v>2011</v>
      </c>
      <c r="C16" s="4">
        <f t="shared" si="0"/>
        <v>94</v>
      </c>
      <c r="D16" s="35">
        <f t="shared" si="1"/>
        <v>8984990</v>
      </c>
      <c r="E16" s="32"/>
      <c r="H16"/>
      <c r="I16"/>
      <c r="J16"/>
      <c r="K16"/>
    </row>
    <row r="17" spans="2:11" ht="12.75" customHeight="1">
      <c r="B17" s="36">
        <v>2012</v>
      </c>
      <c r="C17" s="4">
        <f t="shared" si="0"/>
        <v>93</v>
      </c>
      <c r="D17" s="35">
        <f t="shared" si="1"/>
        <v>6136461</v>
      </c>
      <c r="E17" s="32"/>
      <c r="H17"/>
      <c r="I17"/>
      <c r="J17"/>
      <c r="K17"/>
    </row>
    <row r="18" spans="2:11" s="65" customFormat="1" ht="12.75" customHeight="1">
      <c r="B18" s="72">
        <v>2013</v>
      </c>
      <c r="C18" s="73">
        <v>86</v>
      </c>
      <c r="D18" s="74">
        <f t="shared" si="1"/>
        <v>7034987</v>
      </c>
      <c r="E18" s="32"/>
      <c r="F18" s="1"/>
      <c r="G18" s="1"/>
    </row>
    <row r="19" spans="2:11" s="65" customFormat="1" ht="12.75" customHeight="1">
      <c r="B19" s="72">
        <v>2014</v>
      </c>
      <c r="C19" s="73">
        <v>84</v>
      </c>
      <c r="D19" s="74">
        <f t="shared" si="1"/>
        <v>6898882</v>
      </c>
      <c r="E19" s="32"/>
      <c r="F19" s="1"/>
      <c r="G19" s="1"/>
    </row>
    <row r="20" spans="2:11" ht="12.75" customHeight="1" thickBot="1">
      <c r="B20" s="11">
        <v>2015</v>
      </c>
      <c r="C20" s="63">
        <v>83</v>
      </c>
      <c r="D20" s="64">
        <f t="shared" si="1"/>
        <v>6245494</v>
      </c>
      <c r="E20" s="32"/>
      <c r="H20"/>
      <c r="I20"/>
      <c r="J20"/>
      <c r="K20"/>
    </row>
    <row r="21" spans="2:11" ht="14" thickTop="1" thickBot="1">
      <c r="B21" s="37" t="s">
        <v>3</v>
      </c>
      <c r="C21" s="38">
        <f>SUM(C4:C20)</f>
        <v>1412</v>
      </c>
      <c r="D21" s="39">
        <f>SUM(D4:D20)</f>
        <v>73910777</v>
      </c>
      <c r="E21" s="32"/>
      <c r="H21"/>
      <c r="I21"/>
      <c r="J21"/>
      <c r="K21"/>
    </row>
    <row r="22" spans="2:11" s="60" customFormat="1" ht="13" thickBot="1">
      <c r="B22" s="61"/>
      <c r="C22" s="62"/>
      <c r="D22" s="62"/>
      <c r="E22" s="32"/>
      <c r="F22" s="1"/>
      <c r="G22" s="61"/>
      <c r="H22" s="62"/>
      <c r="I22" s="62"/>
      <c r="J22" s="1"/>
    </row>
    <row r="23" spans="2:11" s="60" customFormat="1" ht="15">
      <c r="B23" s="83" t="s">
        <v>8</v>
      </c>
      <c r="C23" s="84"/>
      <c r="D23" s="85"/>
      <c r="E23" s="32"/>
      <c r="F23" s="1"/>
      <c r="G23" s="61"/>
      <c r="H23" s="62"/>
      <c r="I23" s="62"/>
      <c r="J23" s="1"/>
    </row>
    <row r="24" spans="2:11" s="60" customFormat="1">
      <c r="B24" s="15" t="s">
        <v>0</v>
      </c>
      <c r="C24" s="6" t="s">
        <v>1</v>
      </c>
      <c r="D24" s="7" t="s">
        <v>7</v>
      </c>
      <c r="E24" s="32"/>
      <c r="F24" s="1"/>
      <c r="G24" s="61"/>
      <c r="H24" s="62"/>
      <c r="I24" s="62"/>
      <c r="J24" s="1"/>
    </row>
    <row r="25" spans="2:11" s="60" customFormat="1">
      <c r="B25" s="8">
        <v>1999</v>
      </c>
      <c r="C25" s="45">
        <v>11</v>
      </c>
      <c r="D25" s="46">
        <v>73498</v>
      </c>
      <c r="E25" s="32"/>
      <c r="F25" s="1"/>
      <c r="G25" s="61"/>
      <c r="H25" s="62"/>
      <c r="I25" s="62"/>
      <c r="J25" s="1"/>
    </row>
    <row r="26" spans="2:11" s="60" customFormat="1">
      <c r="B26" s="8">
        <v>2000</v>
      </c>
      <c r="C26" s="45">
        <v>25</v>
      </c>
      <c r="D26" s="46">
        <v>328700</v>
      </c>
      <c r="E26" s="32"/>
      <c r="F26" s="1"/>
      <c r="G26" s="61"/>
      <c r="H26" s="62"/>
      <c r="I26" s="62"/>
      <c r="J26" s="1"/>
    </row>
    <row r="27" spans="2:11" s="60" customFormat="1">
      <c r="B27" s="8">
        <v>2001</v>
      </c>
      <c r="C27" s="45">
        <v>35</v>
      </c>
      <c r="D27" s="46">
        <v>622942</v>
      </c>
      <c r="E27" s="32"/>
      <c r="F27" s="1"/>
      <c r="G27" s="61"/>
      <c r="H27" s="62"/>
      <c r="I27" s="62"/>
      <c r="J27" s="1"/>
    </row>
    <row r="28" spans="2:11" s="60" customFormat="1">
      <c r="B28" s="8">
        <v>2002</v>
      </c>
      <c r="C28" s="45">
        <v>43</v>
      </c>
      <c r="D28" s="46">
        <v>1338747</v>
      </c>
      <c r="E28" s="32"/>
      <c r="F28" s="1"/>
      <c r="G28" s="61"/>
      <c r="H28" s="62"/>
      <c r="I28" s="62"/>
      <c r="J28" s="1"/>
    </row>
    <row r="29" spans="2:11" s="60" customFormat="1">
      <c r="B29" s="8">
        <v>2003</v>
      </c>
      <c r="C29" s="45">
        <v>52</v>
      </c>
      <c r="D29" s="46">
        <v>1250302</v>
      </c>
      <c r="E29" s="32"/>
      <c r="F29" s="1"/>
      <c r="G29" s="61"/>
      <c r="H29" s="62"/>
      <c r="I29" s="62"/>
      <c r="J29" s="1"/>
    </row>
    <row r="30" spans="2:11" s="60" customFormat="1">
      <c r="B30" s="8">
        <v>2004</v>
      </c>
      <c r="C30" s="45">
        <v>52</v>
      </c>
      <c r="D30" s="46">
        <v>1615090</v>
      </c>
      <c r="E30" s="32"/>
      <c r="F30" s="1"/>
      <c r="G30" s="61"/>
      <c r="H30" s="62"/>
      <c r="I30" s="62"/>
      <c r="J30" s="1"/>
    </row>
    <row r="31" spans="2:11" s="60" customFormat="1">
      <c r="B31" s="8">
        <v>2005</v>
      </c>
      <c r="C31" s="45">
        <v>65</v>
      </c>
      <c r="D31" s="46">
        <v>2059643</v>
      </c>
      <c r="E31" s="32"/>
      <c r="F31" s="1"/>
      <c r="G31" s="61"/>
      <c r="H31" s="62"/>
      <c r="I31" s="62"/>
      <c r="J31" s="1"/>
    </row>
    <row r="32" spans="2:11" s="60" customFormat="1">
      <c r="B32" s="8">
        <v>2006</v>
      </c>
      <c r="C32" s="45">
        <v>69</v>
      </c>
      <c r="D32" s="46">
        <v>2889352</v>
      </c>
      <c r="E32" s="32"/>
      <c r="F32" s="1"/>
      <c r="G32" s="61"/>
      <c r="H32" s="62"/>
      <c r="I32" s="62"/>
      <c r="J32" s="1"/>
    </row>
    <row r="33" spans="2:10" s="60" customFormat="1">
      <c r="B33" s="8">
        <v>2007</v>
      </c>
      <c r="C33" s="45">
        <v>74</v>
      </c>
      <c r="D33" s="46">
        <v>2390838</v>
      </c>
      <c r="E33" s="32"/>
      <c r="F33" s="1"/>
      <c r="G33" s="61"/>
      <c r="H33" s="62"/>
      <c r="I33" s="62"/>
      <c r="J33" s="1"/>
    </row>
    <row r="34" spans="2:10" s="60" customFormat="1">
      <c r="B34" s="8">
        <v>2008</v>
      </c>
      <c r="C34" s="45">
        <v>75</v>
      </c>
      <c r="D34" s="46">
        <v>3126348</v>
      </c>
      <c r="E34" s="32"/>
      <c r="F34" s="1"/>
      <c r="G34" s="61"/>
      <c r="H34" s="62"/>
      <c r="I34" s="62"/>
      <c r="J34" s="1"/>
    </row>
    <row r="35" spans="2:10" s="60" customFormat="1">
      <c r="B35" s="8">
        <v>2009</v>
      </c>
      <c r="C35" s="45">
        <v>66</v>
      </c>
      <c r="D35" s="46">
        <v>3187327</v>
      </c>
      <c r="E35" s="32"/>
      <c r="F35" s="1"/>
      <c r="G35" s="61"/>
      <c r="H35" s="62"/>
      <c r="I35" s="62"/>
      <c r="J35" s="1"/>
    </row>
    <row r="36" spans="2:10" s="60" customFormat="1">
      <c r="B36" s="42">
        <v>2010</v>
      </c>
      <c r="C36" s="40">
        <v>52</v>
      </c>
      <c r="D36" s="47">
        <v>1908758</v>
      </c>
      <c r="E36" s="32"/>
      <c r="F36" s="1"/>
      <c r="G36" s="61"/>
      <c r="H36" s="62"/>
      <c r="I36" s="62"/>
      <c r="J36" s="1"/>
    </row>
    <row r="37" spans="2:10" s="60" customFormat="1">
      <c r="B37" s="42">
        <v>2011</v>
      </c>
      <c r="C37" s="40">
        <v>49</v>
      </c>
      <c r="D37" s="47">
        <v>1630830</v>
      </c>
      <c r="E37" s="32"/>
      <c r="F37" s="1"/>
      <c r="G37" s="61"/>
      <c r="H37" s="62"/>
      <c r="I37" s="62"/>
      <c r="J37" s="1"/>
    </row>
    <row r="38" spans="2:10" s="60" customFormat="1">
      <c r="B38" s="42">
        <v>2012</v>
      </c>
      <c r="C38" s="40">
        <v>48</v>
      </c>
      <c r="D38" s="47">
        <v>2073147</v>
      </c>
      <c r="E38" s="32"/>
      <c r="F38" s="1"/>
      <c r="G38" s="61"/>
      <c r="H38" s="62"/>
      <c r="I38" s="62"/>
      <c r="J38" s="1"/>
    </row>
    <row r="39" spans="2:10" s="65" customFormat="1">
      <c r="B39" s="66">
        <v>2013</v>
      </c>
      <c r="C39" s="67">
        <v>44</v>
      </c>
      <c r="D39" s="71">
        <v>3638756</v>
      </c>
      <c r="E39" s="32"/>
      <c r="F39" s="1"/>
      <c r="G39" s="61"/>
      <c r="H39" s="62"/>
      <c r="I39" s="62"/>
      <c r="J39" s="1"/>
    </row>
    <row r="40" spans="2:10" s="65" customFormat="1">
      <c r="B40" s="66">
        <v>2014</v>
      </c>
      <c r="C40" s="67">
        <v>43</v>
      </c>
      <c r="D40" s="71">
        <v>3357118</v>
      </c>
      <c r="E40" s="32"/>
      <c r="F40" s="1"/>
      <c r="G40" s="61"/>
      <c r="H40" s="62"/>
      <c r="I40" s="62"/>
      <c r="J40" s="1"/>
    </row>
    <row r="41" spans="2:10" s="60" customFormat="1" ht="13" thickBot="1">
      <c r="B41" s="12">
        <v>2015</v>
      </c>
      <c r="C41" s="44">
        <v>40</v>
      </c>
      <c r="D41" s="48">
        <v>2693851</v>
      </c>
      <c r="E41" s="32"/>
      <c r="F41" s="1"/>
      <c r="G41" s="61"/>
      <c r="H41" s="62"/>
      <c r="I41" s="62"/>
      <c r="J41" s="1"/>
    </row>
    <row r="42" spans="2:10" s="60" customFormat="1" ht="14" thickTop="1" thickBot="1">
      <c r="B42" s="37" t="s">
        <v>3</v>
      </c>
      <c r="C42" s="38">
        <f>SUM(C25:C41)</f>
        <v>843</v>
      </c>
      <c r="D42" s="39">
        <f>SUM(D25:D41)</f>
        <v>34185247</v>
      </c>
      <c r="E42" s="32"/>
      <c r="F42" s="1"/>
      <c r="G42" s="61"/>
      <c r="H42" s="62"/>
      <c r="I42" s="62"/>
      <c r="J42" s="1"/>
    </row>
    <row r="43" spans="2:10" s="60" customFormat="1" ht="13" thickBot="1">
      <c r="B43" s="61"/>
      <c r="C43" s="62"/>
      <c r="D43" s="62"/>
      <c r="E43" s="32"/>
      <c r="F43" s="1"/>
      <c r="G43" s="61"/>
      <c r="H43" s="62"/>
      <c r="I43" s="62"/>
      <c r="J43" s="1"/>
    </row>
    <row r="44" spans="2:10" s="60" customFormat="1" ht="15">
      <c r="B44" s="83" t="s">
        <v>9</v>
      </c>
      <c r="C44" s="84"/>
      <c r="D44" s="85"/>
      <c r="E44" s="32"/>
      <c r="F44" s="1"/>
      <c r="G44" s="61"/>
      <c r="H44" s="62"/>
      <c r="I44" s="62"/>
      <c r="J44" s="1"/>
    </row>
    <row r="45" spans="2:10" s="60" customFormat="1">
      <c r="B45" s="15" t="s">
        <v>0</v>
      </c>
      <c r="C45" s="6" t="s">
        <v>1</v>
      </c>
      <c r="D45" s="7" t="s">
        <v>7</v>
      </c>
      <c r="E45" s="32"/>
      <c r="F45" s="1"/>
      <c r="G45" s="61"/>
      <c r="H45" s="62"/>
      <c r="I45" s="62"/>
      <c r="J45" s="1"/>
    </row>
    <row r="46" spans="2:10" s="60" customFormat="1">
      <c r="B46" s="8">
        <v>1999</v>
      </c>
      <c r="C46" s="40">
        <v>1</v>
      </c>
      <c r="D46" s="68">
        <v>10155</v>
      </c>
      <c r="E46" s="32"/>
      <c r="F46" s="1"/>
      <c r="G46" s="61"/>
      <c r="H46" s="62"/>
      <c r="I46" s="62"/>
      <c r="J46" s="1"/>
    </row>
    <row r="47" spans="2:10" s="60" customFormat="1">
      <c r="B47" s="8">
        <v>2000</v>
      </c>
      <c r="C47" s="40">
        <v>3</v>
      </c>
      <c r="D47" s="68">
        <v>29547</v>
      </c>
      <c r="E47" s="32"/>
      <c r="F47" s="1"/>
      <c r="G47" s="61"/>
      <c r="H47" s="62"/>
      <c r="I47" s="62"/>
      <c r="J47" s="1"/>
    </row>
    <row r="48" spans="2:10" s="60" customFormat="1">
      <c r="B48" s="8">
        <v>2001</v>
      </c>
      <c r="C48" s="40">
        <v>12</v>
      </c>
      <c r="D48" s="68">
        <v>317250</v>
      </c>
      <c r="E48" s="32"/>
      <c r="F48" s="1"/>
      <c r="G48" s="61"/>
      <c r="H48" s="62"/>
      <c r="I48" s="62"/>
      <c r="J48" s="1"/>
    </row>
    <row r="49" spans="2:11" s="60" customFormat="1">
      <c r="B49" s="8">
        <v>2002</v>
      </c>
      <c r="C49" s="40">
        <v>17</v>
      </c>
      <c r="D49" s="68">
        <v>775041</v>
      </c>
      <c r="E49" s="32"/>
      <c r="F49" s="1"/>
      <c r="G49" s="61"/>
      <c r="H49" s="62"/>
      <c r="I49" s="62"/>
      <c r="J49" s="1"/>
    </row>
    <row r="50" spans="2:11" s="60" customFormat="1">
      <c r="B50" s="8">
        <v>2003</v>
      </c>
      <c r="C50" s="40">
        <v>27</v>
      </c>
      <c r="D50" s="68">
        <v>936616</v>
      </c>
      <c r="E50" s="32"/>
      <c r="F50" s="1"/>
      <c r="G50" s="61"/>
      <c r="H50" s="62"/>
      <c r="I50" s="62"/>
      <c r="J50" s="1"/>
    </row>
    <row r="51" spans="2:11" s="60" customFormat="1">
      <c r="B51" s="8">
        <v>2004</v>
      </c>
      <c r="C51" s="40">
        <v>27</v>
      </c>
      <c r="D51" s="68">
        <v>864023</v>
      </c>
      <c r="E51" s="32"/>
      <c r="F51" s="1"/>
      <c r="G51" s="61"/>
      <c r="H51" s="62"/>
      <c r="I51" s="62"/>
      <c r="J51" s="1"/>
    </row>
    <row r="52" spans="2:11" s="60" customFormat="1">
      <c r="B52" s="8">
        <v>2005</v>
      </c>
      <c r="C52" s="40">
        <v>33</v>
      </c>
      <c r="D52" s="68">
        <v>1324604</v>
      </c>
      <c r="E52" s="32"/>
      <c r="F52" s="1"/>
      <c r="G52" s="61"/>
      <c r="H52" s="62"/>
      <c r="I52" s="62"/>
      <c r="J52" s="1"/>
    </row>
    <row r="53" spans="2:11" s="60" customFormat="1">
      <c r="B53" s="8">
        <v>2006</v>
      </c>
      <c r="C53" s="40">
        <v>41</v>
      </c>
      <c r="D53" s="68">
        <v>2140564</v>
      </c>
      <c r="E53" s="32"/>
      <c r="F53" s="1"/>
      <c r="G53" s="61"/>
      <c r="H53" s="62"/>
      <c r="I53" s="62"/>
      <c r="J53" s="1"/>
    </row>
    <row r="54" spans="2:11" s="60" customFormat="1">
      <c r="B54" s="8">
        <v>2007</v>
      </c>
      <c r="C54" s="40">
        <v>47</v>
      </c>
      <c r="D54" s="41">
        <v>2107977</v>
      </c>
      <c r="E54" s="32"/>
      <c r="F54" s="1"/>
      <c r="G54" s="61"/>
      <c r="H54" s="62"/>
      <c r="I54" s="62"/>
      <c r="J54" s="1"/>
    </row>
    <row r="55" spans="2:11" s="60" customFormat="1">
      <c r="B55" s="9">
        <v>2008</v>
      </c>
      <c r="C55" s="34">
        <v>46</v>
      </c>
      <c r="D55" s="10">
        <v>3183212</v>
      </c>
      <c r="E55" s="32"/>
      <c r="F55" s="1"/>
      <c r="G55" s="61"/>
      <c r="H55" s="62"/>
      <c r="I55" s="62"/>
      <c r="J55" s="1"/>
    </row>
    <row r="56" spans="2:11" s="60" customFormat="1">
      <c r="B56" s="8">
        <v>2009</v>
      </c>
      <c r="C56" s="40">
        <v>49</v>
      </c>
      <c r="D56" s="68">
        <v>2471265</v>
      </c>
      <c r="E56" s="32"/>
      <c r="F56" s="1"/>
      <c r="G56" s="61"/>
      <c r="H56" s="62"/>
      <c r="I56" s="62"/>
      <c r="J56" s="1"/>
    </row>
    <row r="57" spans="2:11" s="60" customFormat="1">
      <c r="B57" s="42">
        <v>2010</v>
      </c>
      <c r="C57" s="40">
        <v>50</v>
      </c>
      <c r="D57" s="69">
        <v>3658164</v>
      </c>
      <c r="E57" s="32"/>
      <c r="F57" s="1"/>
      <c r="G57" s="61"/>
      <c r="H57" s="62"/>
      <c r="I57" s="62"/>
      <c r="J57" s="1"/>
    </row>
    <row r="58" spans="2:11">
      <c r="B58" s="42">
        <v>2011</v>
      </c>
      <c r="C58" s="40">
        <v>45</v>
      </c>
      <c r="D58" s="69">
        <v>7354160</v>
      </c>
      <c r="E58" s="17"/>
    </row>
    <row r="59" spans="2:11">
      <c r="B59" s="42">
        <v>2012</v>
      </c>
      <c r="C59" s="40">
        <v>45</v>
      </c>
      <c r="D59" s="69">
        <v>4063314</v>
      </c>
    </row>
    <row r="60" spans="2:11" s="65" customFormat="1">
      <c r="B60" s="66">
        <v>2013</v>
      </c>
      <c r="C60" s="67">
        <v>42</v>
      </c>
      <c r="D60" s="69">
        <v>3396231</v>
      </c>
      <c r="E60" s="1"/>
      <c r="F60" s="1"/>
      <c r="G60" s="1"/>
      <c r="H60" s="1"/>
      <c r="I60" s="1"/>
      <c r="J60" s="1"/>
      <c r="K60" s="1"/>
    </row>
    <row r="61" spans="2:11" s="65" customFormat="1">
      <c r="B61" s="66">
        <v>2014</v>
      </c>
      <c r="C61" s="67">
        <v>41</v>
      </c>
      <c r="D61" s="69">
        <v>3541764</v>
      </c>
      <c r="E61" s="1"/>
      <c r="F61" s="1"/>
      <c r="G61" s="1"/>
      <c r="H61" s="1"/>
      <c r="I61" s="1"/>
      <c r="J61" s="1"/>
      <c r="K61" s="1"/>
    </row>
    <row r="62" spans="2:11" ht="13" thickBot="1">
      <c r="B62" s="12">
        <v>2015</v>
      </c>
      <c r="C62" s="44">
        <v>43</v>
      </c>
      <c r="D62" s="70">
        <v>3551643</v>
      </c>
      <c r="G62" s="17"/>
      <c r="I62"/>
      <c r="J62"/>
      <c r="K62"/>
    </row>
    <row r="63" spans="2:11" ht="14" thickTop="1" thickBot="1">
      <c r="B63" s="37" t="s">
        <v>3</v>
      </c>
      <c r="C63" s="43">
        <f>SUM(C46:C62)</f>
        <v>569</v>
      </c>
      <c r="D63" s="39">
        <f>SUM(D46:D62)</f>
        <v>39725530</v>
      </c>
      <c r="G63" s="17"/>
      <c r="H63"/>
      <c r="I63"/>
      <c r="J63"/>
      <c r="K63"/>
    </row>
    <row r="64" spans="2:11">
      <c r="I64"/>
      <c r="J64"/>
      <c r="K64"/>
    </row>
    <row r="65" spans="2:11" ht="23" customHeight="1">
      <c r="B65" s="87" t="s">
        <v>16</v>
      </c>
      <c r="C65" s="88"/>
      <c r="D65" s="88"/>
      <c r="I65"/>
      <c r="J65"/>
      <c r="K65"/>
    </row>
    <row r="66" spans="2:11">
      <c r="B66" s="87" t="s">
        <v>4</v>
      </c>
      <c r="C66" s="87"/>
      <c r="D66" s="87"/>
    </row>
    <row r="67" spans="2:11" ht="12.75" customHeight="1">
      <c r="B67" s="86" t="s">
        <v>5</v>
      </c>
      <c r="C67" s="86"/>
      <c r="D67" s="86"/>
    </row>
    <row r="68" spans="2:11">
      <c r="B68" s="92" t="s">
        <v>17</v>
      </c>
      <c r="C68" s="86"/>
      <c r="D68" s="86"/>
    </row>
    <row r="70" spans="2:11" ht="12.75" customHeight="1">
      <c r="B70" s="33" t="s">
        <v>12</v>
      </c>
    </row>
    <row r="71" spans="2:11">
      <c r="B71" s="81" t="s">
        <v>6</v>
      </c>
      <c r="C71" s="81"/>
      <c r="D71" s="81"/>
    </row>
    <row r="72" spans="2:11">
      <c r="B72" s="82" t="s">
        <v>15</v>
      </c>
      <c r="C72" s="82"/>
      <c r="D72"/>
    </row>
    <row r="77" spans="2:11" ht="12.75" customHeight="1"/>
    <row r="82" spans="5:7" ht="12.75" customHeight="1"/>
    <row r="85" spans="5:7" ht="12.75" customHeight="1"/>
    <row r="89" spans="5:7">
      <c r="E89"/>
      <c r="F89"/>
    </row>
    <row r="90" spans="5:7">
      <c r="E90"/>
      <c r="F90"/>
    </row>
    <row r="91" spans="5:7">
      <c r="E91"/>
      <c r="F91"/>
    </row>
    <row r="92" spans="5:7">
      <c r="G92"/>
    </row>
    <row r="93" spans="5:7" ht="12.75" customHeight="1">
      <c r="G93"/>
    </row>
    <row r="94" spans="5:7">
      <c r="G94"/>
    </row>
    <row r="98" ht="12.75" customHeight="1"/>
    <row r="99" ht="12.75" customHeight="1"/>
    <row r="105" ht="12.75" customHeight="1"/>
    <row r="106" ht="12.75" customHeight="1"/>
  </sheetData>
  <mergeCells count="9">
    <mergeCell ref="B71:D71"/>
    <mergeCell ref="B72:C72"/>
    <mergeCell ref="B2:D2"/>
    <mergeCell ref="B68:D68"/>
    <mergeCell ref="B65:D65"/>
    <mergeCell ref="B66:D66"/>
    <mergeCell ref="B67:D67"/>
    <mergeCell ref="B23:D23"/>
    <mergeCell ref="B44:D44"/>
  </mergeCells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"/>
  <sheetViews>
    <sheetView workbookViewId="0">
      <selection activeCell="B21" sqref="B21"/>
    </sheetView>
  </sheetViews>
  <sheetFormatPr baseColWidth="10" defaultColWidth="8.83203125" defaultRowHeight="12" x14ac:dyDescent="0"/>
  <cols>
    <col min="2" max="2" width="11.33203125" style="1" bestFit="1" customWidth="1"/>
    <col min="3" max="3" width="28.1640625" style="1" customWidth="1"/>
    <col min="4" max="4" width="24.5" style="1" customWidth="1"/>
    <col min="5" max="5" width="32.5" style="1" customWidth="1"/>
    <col min="6" max="6" width="2.33203125" style="1" customWidth="1"/>
    <col min="7" max="7" width="17.5" style="1" customWidth="1"/>
    <col min="8" max="8" width="22.6640625" style="1" customWidth="1"/>
    <col min="9" max="9" width="27.6640625" style="1" customWidth="1"/>
    <col min="10" max="10" width="13.1640625" style="1" customWidth="1"/>
    <col min="11" max="11" width="9.1640625" style="1" customWidth="1"/>
  </cols>
  <sheetData>
    <row r="1" spans="2:11" ht="13" thickBot="1"/>
    <row r="2" spans="2:11" ht="15">
      <c r="B2" s="91" t="s">
        <v>10</v>
      </c>
      <c r="C2" s="84"/>
      <c r="D2" s="85"/>
      <c r="E2" s="17"/>
      <c r="F2" s="17"/>
      <c r="G2" s="89"/>
      <c r="H2" s="90"/>
      <c r="I2" s="90"/>
      <c r="J2"/>
      <c r="K2"/>
    </row>
    <row r="3" spans="2:11" s="2" customFormat="1">
      <c r="B3" s="14" t="s">
        <v>0</v>
      </c>
      <c r="C3" s="49" t="s">
        <v>13</v>
      </c>
      <c r="D3" s="29" t="s">
        <v>14</v>
      </c>
      <c r="F3" s="19"/>
      <c r="G3" s="20"/>
      <c r="H3" s="20"/>
    </row>
    <row r="4" spans="2:11">
      <c r="B4" s="8">
        <v>1999</v>
      </c>
      <c r="C4" s="50">
        <v>7.3497999999999994E-2</v>
      </c>
      <c r="D4" s="56">
        <v>1.0155000000000001E-2</v>
      </c>
      <c r="F4" s="21"/>
      <c r="G4" s="13"/>
      <c r="H4" s="22"/>
      <c r="I4" s="16"/>
      <c r="J4"/>
      <c r="K4"/>
    </row>
    <row r="5" spans="2:11">
      <c r="B5" s="8">
        <v>2000</v>
      </c>
      <c r="C5" s="50">
        <v>0.32869999999999999</v>
      </c>
      <c r="D5" s="56">
        <v>2.9547E-2</v>
      </c>
      <c r="F5" s="21"/>
      <c r="G5" s="13"/>
      <c r="H5" s="22"/>
      <c r="I5" s="16"/>
      <c r="J5"/>
      <c r="K5"/>
    </row>
    <row r="6" spans="2:11">
      <c r="B6" s="8">
        <v>2001</v>
      </c>
      <c r="C6" s="50">
        <v>0.622942</v>
      </c>
      <c r="D6" s="56">
        <v>0.31724999999999998</v>
      </c>
      <c r="F6" s="21"/>
      <c r="G6" s="13"/>
      <c r="H6" s="22"/>
      <c r="I6" s="16"/>
      <c r="J6"/>
      <c r="K6"/>
    </row>
    <row r="7" spans="2:11">
      <c r="B7" s="8">
        <v>2002</v>
      </c>
      <c r="C7" s="50">
        <v>1.3387469999999999</v>
      </c>
      <c r="D7" s="56">
        <v>0.77504099999999998</v>
      </c>
      <c r="F7" s="21"/>
      <c r="G7" s="13"/>
      <c r="H7" s="22"/>
      <c r="I7" s="16"/>
      <c r="J7"/>
      <c r="K7"/>
    </row>
    <row r="8" spans="2:11">
      <c r="B8" s="8">
        <v>2003</v>
      </c>
      <c r="C8" s="50">
        <v>1.250302</v>
      </c>
      <c r="D8" s="56">
        <v>0.936616</v>
      </c>
      <c r="F8" s="21"/>
      <c r="G8" s="13"/>
      <c r="H8" s="22"/>
      <c r="I8" s="16"/>
      <c r="J8"/>
      <c r="K8"/>
    </row>
    <row r="9" spans="2:11">
      <c r="B9" s="8">
        <v>2004</v>
      </c>
      <c r="C9" s="50">
        <v>1.6150899999999999</v>
      </c>
      <c r="D9" s="56">
        <v>0.86402299999999999</v>
      </c>
      <c r="F9" s="21"/>
      <c r="G9" s="13"/>
      <c r="H9" s="22"/>
      <c r="I9" s="16"/>
      <c r="J9"/>
      <c r="K9"/>
    </row>
    <row r="10" spans="2:11">
      <c r="B10" s="8">
        <v>2005</v>
      </c>
      <c r="C10" s="50">
        <v>2.0596429999999999</v>
      </c>
      <c r="D10" s="56">
        <v>1.3246039999999999</v>
      </c>
      <c r="F10" s="21"/>
      <c r="G10" s="13"/>
      <c r="H10" s="22"/>
      <c r="I10" s="16"/>
      <c r="J10"/>
      <c r="K10"/>
    </row>
    <row r="11" spans="2:11" ht="12.75" customHeight="1">
      <c r="B11" s="8">
        <v>2006</v>
      </c>
      <c r="C11" s="50">
        <v>3.0478550000000002</v>
      </c>
      <c r="D11" s="56">
        <v>2.1405639999999999</v>
      </c>
      <c r="F11" s="21"/>
      <c r="G11" s="13"/>
      <c r="H11" s="22"/>
      <c r="I11" s="16"/>
      <c r="J11"/>
      <c r="K11"/>
    </row>
    <row r="12" spans="2:11" ht="12.75" customHeight="1">
      <c r="B12" s="8">
        <v>2007</v>
      </c>
      <c r="C12" s="50">
        <v>2.390838</v>
      </c>
      <c r="D12" s="57">
        <v>2.107977</v>
      </c>
      <c r="F12" s="21"/>
      <c r="G12" s="13"/>
      <c r="H12" s="23"/>
      <c r="I12" s="16"/>
      <c r="J12"/>
      <c r="K12"/>
    </row>
    <row r="13" spans="2:11" ht="12.75" customHeight="1">
      <c r="B13" s="8">
        <v>2008</v>
      </c>
      <c r="C13" s="50">
        <v>3.1263480000000001</v>
      </c>
      <c r="D13" s="58">
        <v>3.1832120000000002</v>
      </c>
      <c r="F13" s="24"/>
      <c r="G13" s="25"/>
      <c r="H13" s="26"/>
      <c r="I13" s="16"/>
      <c r="J13"/>
      <c r="K13"/>
    </row>
    <row r="14" spans="2:11" ht="12.75" customHeight="1">
      <c r="B14" s="8">
        <v>2009</v>
      </c>
      <c r="C14" s="50">
        <v>3.1873269999999998</v>
      </c>
      <c r="D14" s="56">
        <v>2.4712649999999998</v>
      </c>
      <c r="F14" s="21"/>
      <c r="G14" s="13"/>
      <c r="H14" s="22"/>
      <c r="I14" s="16"/>
      <c r="J14"/>
      <c r="K14"/>
    </row>
    <row r="15" spans="2:11" ht="12.75" customHeight="1">
      <c r="B15" s="42">
        <v>2010</v>
      </c>
      <c r="C15" s="51">
        <v>1.919208</v>
      </c>
      <c r="D15" s="59">
        <v>3.6581640000000002</v>
      </c>
      <c r="F15" s="27"/>
      <c r="G15" s="13"/>
      <c r="H15" s="28"/>
      <c r="I15" s="16"/>
      <c r="J15"/>
      <c r="K15"/>
    </row>
    <row r="16" spans="2:11">
      <c r="B16" s="52">
        <v>2011</v>
      </c>
      <c r="C16" s="54">
        <v>1.63083</v>
      </c>
      <c r="D16" s="78">
        <v>7.3541600000000003</v>
      </c>
      <c r="E16" s="17"/>
      <c r="G16" s="17"/>
      <c r="H16" s="17"/>
      <c r="I16" s="18"/>
      <c r="J16"/>
      <c r="K16"/>
    </row>
    <row r="17" spans="2:10" s="1" customFormat="1" ht="12.75" customHeight="1">
      <c r="B17" s="52">
        <v>2012</v>
      </c>
      <c r="C17" s="54">
        <v>2.0731470000000001</v>
      </c>
      <c r="D17" s="78">
        <v>4.0633140000000001</v>
      </c>
    </row>
    <row r="18" spans="2:10" s="1" customFormat="1" ht="12.75" customHeight="1">
      <c r="B18" s="75">
        <v>2013</v>
      </c>
      <c r="C18" s="76">
        <v>3.6324399999999999</v>
      </c>
      <c r="D18" s="79">
        <v>4.0557220000000003</v>
      </c>
    </row>
    <row r="19" spans="2:10" s="1" customFormat="1" ht="12.75" customHeight="1">
      <c r="B19" s="75">
        <v>2014</v>
      </c>
      <c r="C19" s="76">
        <v>3.3571179999999998</v>
      </c>
      <c r="D19" s="77">
        <v>3.5417640000000001</v>
      </c>
    </row>
    <row r="20" spans="2:10" s="1" customFormat="1" ht="13" thickBot="1">
      <c r="B20" s="53">
        <v>2015</v>
      </c>
      <c r="C20" s="55">
        <v>2.693851</v>
      </c>
      <c r="D20" s="80">
        <v>3.5516429999999999</v>
      </c>
    </row>
    <row r="21" spans="2:10" s="1" customFormat="1" ht="12.75" customHeight="1">
      <c r="J21" s="3"/>
    </row>
    <row r="22" spans="2:10" s="1" customFormat="1" ht="12.75" customHeight="1"/>
    <row r="23" spans="2:10" s="1" customFormat="1" ht="12.75" customHeight="1"/>
    <row r="24" spans="2:10" s="1" customFormat="1"/>
    <row r="25" spans="2:10" s="1" customFormat="1"/>
    <row r="30" spans="2:10" s="1" customFormat="1" ht="12.75" customHeight="1"/>
    <row r="35" s="1" customFormat="1" ht="12.75" customHeight="1"/>
    <row r="39" s="1" customFormat="1" ht="12.75" customHeight="1"/>
    <row r="42" s="1" customFormat="1" ht="12.75" customHeight="1"/>
    <row r="49" spans="5:7" s="1" customFormat="1" ht="12.75" customHeight="1"/>
    <row r="54" spans="5:7" s="1" customFormat="1" ht="12.75" customHeight="1"/>
    <row r="57" spans="5:7" s="1" customFormat="1" ht="12.75" customHeight="1"/>
    <row r="61" spans="5:7" s="1" customFormat="1">
      <c r="E61"/>
      <c r="F61"/>
      <c r="G61"/>
    </row>
    <row r="62" spans="5:7" s="1" customFormat="1">
      <c r="E62"/>
      <c r="F62"/>
      <c r="G62"/>
    </row>
    <row r="63" spans="5:7" s="1" customFormat="1">
      <c r="E63"/>
      <c r="F63"/>
      <c r="G63"/>
    </row>
    <row r="65" s="1" customFormat="1" ht="12.75" customHeight="1"/>
    <row r="70" s="1" customFormat="1" ht="12.75" customHeight="1"/>
    <row r="71" s="1" customFormat="1" ht="12.75" customHeight="1"/>
    <row r="77" s="1" customFormat="1" ht="12.75" customHeight="1"/>
    <row r="78" s="1" customFormat="1" ht="12.75" customHeight="1"/>
  </sheetData>
  <mergeCells count="2">
    <mergeCell ref="G2:I2"/>
    <mergeCell ref="B2:D2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 History</vt:lpstr>
      <vt:lpstr>Condensed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S&amp;FP Biodiesel History</dc:title>
  <dc:creator>pbergero</dc:creator>
  <dc:description>Trend of EPAct biodiesel purchases and credit trades from 1999-2006</dc:description>
  <cp:lastModifiedBy>Heidi Pawlowski</cp:lastModifiedBy>
  <dcterms:created xsi:type="dcterms:W3CDTF">2007-07-09T16:07:55Z</dcterms:created>
  <dcterms:modified xsi:type="dcterms:W3CDTF">2016-09-07T17:00:38Z</dcterms:modified>
</cp:coreProperties>
</file>