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90" windowWidth="16695" windowHeight="3225" tabRatio="884" activeTab="0"/>
  </bookViews>
  <sheets>
    <sheet name="C-24" sheetId="1" r:id="rId1"/>
  </sheets>
  <definedNames>
    <definedName name="_xlnm.Print_Area" localSheetId="0">'C-24'!$A$1:$F$61</definedName>
  </definedNames>
  <calcPr fullCalcOnLoad="1"/>
</workbook>
</file>

<file path=xl/sharedStrings.xml><?xml version="1.0" encoding="utf-8"?>
<sst xmlns="http://schemas.openxmlformats.org/spreadsheetml/2006/main" count="112" uniqueCount="63">
  <si>
    <t>Total</t>
  </si>
  <si>
    <t>Rank</t>
  </si>
  <si>
    <t>Houston, TX</t>
  </si>
  <si>
    <t>New Orleans, LA</t>
  </si>
  <si>
    <t>Philadelphia, PA</t>
  </si>
  <si>
    <t>Savannah, GA</t>
  </si>
  <si>
    <t>Charleston, SC</t>
  </si>
  <si>
    <t>Baltimore, MD</t>
  </si>
  <si>
    <t>Port Everglades, FL</t>
  </si>
  <si>
    <t>Jacksonville, FL</t>
  </si>
  <si>
    <t>Tacoma, WA</t>
  </si>
  <si>
    <t>Texas City, TX</t>
  </si>
  <si>
    <t>Seattle, WA</t>
  </si>
  <si>
    <t>Miami, FL</t>
  </si>
  <si>
    <t>Los Angeles, CA</t>
  </si>
  <si>
    <t>Long Beach, CA</t>
  </si>
  <si>
    <t>Norfolk, VA</t>
  </si>
  <si>
    <t>Oakland, CA</t>
  </si>
  <si>
    <t>Portland, OR</t>
  </si>
  <si>
    <t>(Ranked by value of shipments in billions of dollars)</t>
  </si>
  <si>
    <r>
      <t>Gateway</t>
    </r>
    <r>
      <rPr>
        <b/>
        <vertAlign val="superscript"/>
        <sz val="10"/>
        <rFont val="Futura Md BT"/>
        <family val="0"/>
      </rPr>
      <t>1</t>
    </r>
  </si>
  <si>
    <t>Exports</t>
  </si>
  <si>
    <t>Imports</t>
  </si>
  <si>
    <t>Water</t>
  </si>
  <si>
    <t>Air</t>
  </si>
  <si>
    <t>Detroit, MI</t>
  </si>
  <si>
    <t>Land</t>
  </si>
  <si>
    <t>Laredo, TX</t>
  </si>
  <si>
    <t>Buffalo-Niagara Falls, NY</t>
  </si>
  <si>
    <t>Port Huron, MI</t>
  </si>
  <si>
    <t>Morgan City, LA</t>
  </si>
  <si>
    <t>Beaumont, TX</t>
  </si>
  <si>
    <t>Hidalgo, TX</t>
  </si>
  <si>
    <t>Champlain-Rouses Point, NY</t>
  </si>
  <si>
    <t>Nogales, AZ</t>
  </si>
  <si>
    <t>Blaine, WA</t>
  </si>
  <si>
    <t>Pembina, ND</t>
  </si>
  <si>
    <t>Gramercy, LA</t>
  </si>
  <si>
    <t>Sweetgrass, MT</t>
  </si>
  <si>
    <t>Portal, ND</t>
  </si>
  <si>
    <t>Total top 50 gateways</t>
  </si>
  <si>
    <t>New York, NY</t>
  </si>
  <si>
    <t>John F. Kennedy International Airport, NY</t>
  </si>
  <si>
    <t>Chicago, IL</t>
  </si>
  <si>
    <t>Los Angeles International Airport, CA</t>
  </si>
  <si>
    <t xml:space="preserve">El Paso, TX </t>
  </si>
  <si>
    <t>Anchorage, AK</t>
  </si>
  <si>
    <t>Miami International Airport Cargo Facilities, FL</t>
  </si>
  <si>
    <t>Dallas-Fort Worth, TX</t>
  </si>
  <si>
    <t>Atlanta, GA</t>
  </si>
  <si>
    <t>Otay Mesa, CA</t>
  </si>
  <si>
    <t>Cleveland, OH</t>
  </si>
  <si>
    <t>Corpus Christie, TX</t>
  </si>
  <si>
    <t>San Juan International Airport, PR</t>
  </si>
  <si>
    <t>Christiansted, VI</t>
  </si>
  <si>
    <t>Washington, DC</t>
  </si>
  <si>
    <t>Freeport, TX</t>
  </si>
  <si>
    <t>Mode</t>
  </si>
  <si>
    <t>Table 3-24: Top 50 U.S. Foreign Trade Freight Gateways: 2008</t>
  </si>
  <si>
    <r>
      <t xml:space="preserve">1 </t>
    </r>
    <r>
      <rPr>
        <i/>
        <sz val="9"/>
        <rFont val="Futura Md BT"/>
        <family val="0"/>
      </rPr>
      <t>Gateway</t>
    </r>
    <r>
      <rPr>
        <sz val="9"/>
        <rFont val="Futura Md BT"/>
        <family val="0"/>
      </rPr>
      <t xml:space="preserve"> means any port, airport, or border crossing that provides access for the import or export of goods.</t>
    </r>
  </si>
  <si>
    <t>San Francisco International Airport, CA</t>
  </si>
  <si>
    <r>
      <t>SOURCES: Air:</t>
    </r>
    <r>
      <rPr>
        <sz val="9"/>
        <rFont val="Futura Md BT"/>
        <family val="0"/>
      </rPr>
      <t xml:space="preserve"> U.S. Department of Commerce, U.S. Census Bureau, Foreign Trade Division, special tabulation, Apr. 12, 2010; </t>
    </r>
    <r>
      <rPr>
        <b/>
        <sz val="9"/>
        <rFont val="Futura Md BT"/>
        <family val="0"/>
      </rPr>
      <t>Water:</t>
    </r>
    <r>
      <rPr>
        <sz val="9"/>
        <rFont val="Futura Md BT"/>
        <family val="0"/>
      </rPr>
      <t xml:space="preserve"> U.S. Army Corps of Engineers, Navigation Data Center, special tabulation, Apr. 12, 2010; </t>
    </r>
    <r>
      <rPr>
        <b/>
        <sz val="9"/>
        <rFont val="Futura Md BT"/>
        <family val="0"/>
      </rPr>
      <t>Land:</t>
    </r>
    <r>
      <rPr>
        <sz val="9"/>
        <rFont val="Futura Md BT"/>
        <family val="0"/>
      </rPr>
      <t xml:space="preserve"> U.S. Department of Transportation, Research and Innovative Technology Administration, Bureau of Transportation Statistics, </t>
    </r>
    <r>
      <rPr>
        <i/>
        <sz val="9"/>
        <rFont val="Futura Md BT"/>
        <family val="0"/>
      </rPr>
      <t>Transborder Freight Data</t>
    </r>
    <r>
      <rPr>
        <sz val="9"/>
        <rFont val="Futura Md BT"/>
        <family val="0"/>
      </rPr>
      <t>, Apr. 12, 2010.</t>
    </r>
  </si>
  <si>
    <r>
      <t>NOTES: All data</t>
    </r>
    <r>
      <rPr>
        <sz val="9"/>
        <rFont val="Futura Md BT"/>
        <family val="0"/>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  </t>
    </r>
    <r>
      <rPr>
        <b/>
        <sz val="9"/>
        <rFont val="Futura Md BT"/>
        <family val="0"/>
      </rPr>
      <t>Air:</t>
    </r>
    <r>
      <rPr>
        <sz val="9"/>
        <rFont val="Futura Md BT"/>
        <family val="0"/>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</si>
</sst>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 numFmtId="167" formatCode="#,##0.0000"/>
    <numFmt numFmtId="168" formatCode="#,##0.00000"/>
    <numFmt numFmtId="169" formatCode="\(\R\)\ #,##0"/>
    <numFmt numFmtId="170" formatCode="\Z"/>
    <numFmt numFmtId="171" formatCode="\&lt;0.0\5"/>
    <numFmt numFmtId="172" formatCode="\(\R\)\ #,###"/>
    <numFmt numFmtId="173" formatCode="General_W"/>
    <numFmt numFmtId="174" formatCode="\(\R\)\ #,###.##"/>
    <numFmt numFmtId="175" formatCode="#,##0.0000000"/>
    <numFmt numFmtId="176" formatCode="0.0%"/>
    <numFmt numFmtId="177" formatCode="#,##0.000"/>
    <numFmt numFmtId="178" formatCode="0.000"/>
  </numFmts>
  <fonts count="52">
    <font>
      <sz val="12"/>
      <name val="Futura Md BT"/>
      <family val="0"/>
    </font>
    <font>
      <sz val="11"/>
      <color indexed="8"/>
      <name val="Calibri"/>
      <family val="2"/>
    </font>
    <font>
      <sz val="10"/>
      <name val="Arial"/>
      <family val="2"/>
    </font>
    <font>
      <b/>
      <sz val="12"/>
      <name val="Futura Md BT"/>
      <family val="0"/>
    </font>
    <font>
      <b/>
      <sz val="10"/>
      <name val="Futura Md BT"/>
      <family val="0"/>
    </font>
    <font>
      <sz val="10"/>
      <name val="Futura Md BT"/>
      <family val="0"/>
    </font>
    <font>
      <sz val="9"/>
      <name val="Helv"/>
      <family val="0"/>
    </font>
    <font>
      <b/>
      <sz val="10"/>
      <name val="Helv"/>
      <family val="0"/>
    </font>
    <font>
      <sz val="9"/>
      <name val="Futura Md BT"/>
      <family val="0"/>
    </font>
    <font>
      <b/>
      <sz val="9"/>
      <name val="Futura Md BT"/>
      <family val="0"/>
    </font>
    <font>
      <sz val="8"/>
      <name val="Futura Md BT"/>
      <family val="0"/>
    </font>
    <font>
      <b/>
      <vertAlign val="superscript"/>
      <sz val="10"/>
      <name val="Futura Md BT"/>
      <family val="0"/>
    </font>
    <font>
      <vertAlign val="superscript"/>
      <sz val="9"/>
      <name val="Futura Md BT"/>
      <family val="0"/>
    </font>
    <font>
      <b/>
      <sz val="12"/>
      <name val="Arial"/>
      <family val="2"/>
    </font>
    <font>
      <b/>
      <sz val="11"/>
      <name val="Arial Narrow"/>
      <family val="2"/>
    </font>
    <font>
      <sz val="11"/>
      <name val="Arial Narrow"/>
      <family val="2"/>
    </font>
    <font>
      <i/>
      <sz val="9"/>
      <name val="Futura Md BT"/>
      <family val="0"/>
    </font>
    <font>
      <sz val="10"/>
      <color indexed="8"/>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style="thin"/>
      <right style="thin"/>
      <top style="thin"/>
      <bottom style="thin"/>
    </border>
    <border>
      <left style="thin"/>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6">
      <alignment horizontal="left"/>
      <protection/>
    </xf>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49" fontId="6" fillId="0" borderId="0">
      <alignment horizontal="left" vertical="center"/>
      <protection/>
    </xf>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55">
    <xf numFmtId="0" fontId="0" fillId="0" borderId="0" xfId="0" applyAlignment="1">
      <alignment/>
    </xf>
    <xf numFmtId="0" fontId="3" fillId="0" borderId="0" xfId="57" applyFont="1" applyFill="1" applyBorder="1" applyAlignment="1">
      <alignment horizontal="left" wrapText="1"/>
      <protection/>
    </xf>
    <xf numFmtId="0" fontId="5" fillId="0" borderId="0" xfId="57" applyFont="1" applyFill="1">
      <alignment/>
      <protection/>
    </xf>
    <xf numFmtId="0" fontId="8" fillId="0" borderId="0" xfId="57" applyFont="1" applyFill="1">
      <alignment/>
      <protection/>
    </xf>
    <xf numFmtId="0" fontId="9" fillId="0" borderId="0" xfId="57" applyFont="1" applyFill="1" applyAlignment="1">
      <alignment wrapText="1"/>
      <protection/>
    </xf>
    <xf numFmtId="2" fontId="5" fillId="0" borderId="0" xfId="57" applyNumberFormat="1" applyFont="1" applyFill="1" applyAlignment="1">
      <alignment vertical="top"/>
      <protection/>
    </xf>
    <xf numFmtId="0" fontId="5" fillId="0" borderId="0" xfId="57" applyFont="1" applyFill="1" applyAlignment="1">
      <alignment vertical="top"/>
      <protection/>
    </xf>
    <xf numFmtId="0" fontId="5" fillId="0" borderId="0" xfId="57" applyFont="1" applyFill="1" applyAlignment="1">
      <alignment horizontal="center" vertical="top"/>
      <protection/>
    </xf>
    <xf numFmtId="2" fontId="5" fillId="0" borderId="0" xfId="57" applyNumberFormat="1" applyFont="1" applyFill="1">
      <alignment/>
      <protection/>
    </xf>
    <xf numFmtId="0" fontId="5" fillId="0" borderId="0" xfId="57" applyFont="1" applyFill="1" applyAlignment="1">
      <alignment horizontal="center"/>
      <protection/>
    </xf>
    <xf numFmtId="2" fontId="2" fillId="0" borderId="0" xfId="0" applyNumberFormat="1" applyFont="1" applyFill="1" applyAlignment="1">
      <alignment/>
    </xf>
    <xf numFmtId="3" fontId="2" fillId="0" borderId="0" xfId="0" applyNumberFormat="1" applyFont="1" applyFill="1" applyAlignment="1">
      <alignment horizontal="left"/>
    </xf>
    <xf numFmtId="0" fontId="13" fillId="0" borderId="0" xfId="0" applyNumberFormat="1" applyFont="1" applyFill="1" applyBorder="1" applyAlignment="1">
      <alignment wrapText="1"/>
    </xf>
    <xf numFmtId="0" fontId="5" fillId="0" borderId="0" xfId="57" applyFont="1" applyFill="1" applyBorder="1">
      <alignment/>
      <protection/>
    </xf>
    <xf numFmtId="49" fontId="14" fillId="0" borderId="0" xfId="0" applyNumberFormat="1" applyFont="1" applyFill="1" applyBorder="1" applyAlignment="1">
      <alignment horizontal="center" vertical="center"/>
    </xf>
    <xf numFmtId="0" fontId="8" fillId="0" borderId="0" xfId="57" applyFont="1" applyFill="1" applyBorder="1">
      <alignment/>
      <protection/>
    </xf>
    <xf numFmtId="2" fontId="4" fillId="0" borderId="11" xfId="57" applyNumberFormat="1" applyFont="1" applyFill="1" applyBorder="1" applyAlignment="1">
      <alignment vertical="center"/>
      <protection/>
    </xf>
    <xf numFmtId="0" fontId="4" fillId="0" borderId="11" xfId="57" applyFont="1" applyFill="1" applyBorder="1" applyAlignment="1">
      <alignment horizontal="center" vertical="center"/>
      <protection/>
    </xf>
    <xf numFmtId="0" fontId="5" fillId="0" borderId="0" xfId="57" applyFont="1" applyFill="1" applyAlignment="1">
      <alignment vertical="center"/>
      <protection/>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5" fillId="0" borderId="0" xfId="57" applyFont="1" applyFill="1" applyBorder="1" applyAlignment="1">
      <alignment vertical="center"/>
      <protection/>
    </xf>
    <xf numFmtId="3" fontId="5" fillId="0" borderId="0" xfId="56" applyNumberFormat="1" applyFont="1" applyFill="1" applyBorder="1" applyAlignment="1">
      <alignment vertical="center"/>
      <protection/>
    </xf>
    <xf numFmtId="164" fontId="5" fillId="0" borderId="0" xfId="56" applyNumberFormat="1" applyFont="1" applyFill="1" applyBorder="1" applyAlignment="1">
      <alignment vertical="center"/>
      <protection/>
    </xf>
    <xf numFmtId="164" fontId="5" fillId="0" borderId="0" xfId="57" applyNumberFormat="1" applyFont="1" applyFill="1" applyAlignment="1">
      <alignment vertical="center"/>
      <protection/>
    </xf>
    <xf numFmtId="164" fontId="15" fillId="0" borderId="0" xfId="0" applyNumberFormat="1" applyFont="1" applyFill="1" applyBorder="1" applyAlignment="1">
      <alignment vertical="center"/>
    </xf>
    <xf numFmtId="164" fontId="15" fillId="0" borderId="0" xfId="0" applyNumberFormat="1" applyFont="1" applyFill="1" applyBorder="1" applyAlignment="1">
      <alignment horizontal="left" vertical="center"/>
    </xf>
    <xf numFmtId="0" fontId="15" fillId="0" borderId="0" xfId="0" applyFont="1" applyBorder="1" applyAlignment="1">
      <alignment horizontal="right" vertical="center"/>
    </xf>
    <xf numFmtId="164" fontId="15" fillId="0" borderId="0" xfId="0" applyNumberFormat="1" applyFont="1" applyFill="1" applyBorder="1" applyAlignment="1">
      <alignment horizontal="right" vertical="center"/>
    </xf>
    <xf numFmtId="164" fontId="5" fillId="0" borderId="0" xfId="57" applyNumberFormat="1" applyFont="1" applyFill="1" applyBorder="1" applyAlignment="1">
      <alignment vertical="center"/>
      <protection/>
    </xf>
    <xf numFmtId="0" fontId="15" fillId="0" borderId="0" xfId="0" applyFont="1" applyBorder="1" applyAlignment="1">
      <alignment vertical="center"/>
    </xf>
    <xf numFmtId="165" fontId="15" fillId="0" borderId="0" xfId="0" applyNumberFormat="1" applyFont="1" applyBorder="1" applyAlignment="1">
      <alignment horizontal="right" vertical="center"/>
    </xf>
    <xf numFmtId="3" fontId="5" fillId="0" borderId="11" xfId="56" applyNumberFormat="1" applyFont="1" applyFill="1" applyBorder="1" applyAlignment="1">
      <alignment vertical="center"/>
      <protection/>
    </xf>
    <xf numFmtId="164" fontId="5" fillId="0" borderId="11" xfId="56" applyNumberFormat="1" applyFont="1" applyFill="1" applyBorder="1" applyAlignment="1">
      <alignment vertical="center"/>
      <protection/>
    </xf>
    <xf numFmtId="0" fontId="8" fillId="0" borderId="0" xfId="57" applyFont="1" applyFill="1" applyAlignment="1">
      <alignment vertical="center"/>
      <protection/>
    </xf>
    <xf numFmtId="0" fontId="8" fillId="0" borderId="0" xfId="57" applyFont="1" applyFill="1" applyBorder="1" applyAlignment="1">
      <alignment vertical="center"/>
      <protection/>
    </xf>
    <xf numFmtId="2" fontId="12" fillId="0" borderId="0" xfId="57" applyNumberFormat="1" applyFont="1" applyFill="1" applyAlignment="1">
      <alignment vertical="center"/>
      <protection/>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right" vertical="center"/>
    </xf>
    <xf numFmtId="164" fontId="8" fillId="0" borderId="0" xfId="0" applyNumberFormat="1" applyFont="1" applyFill="1" applyAlignment="1">
      <alignment vertical="center"/>
    </xf>
    <xf numFmtId="0" fontId="9" fillId="0" borderId="0" xfId="57" applyFont="1" applyFill="1" applyAlignment="1">
      <alignment horizontal="left" vertical="center" wrapText="1"/>
      <protection/>
    </xf>
    <xf numFmtId="3" fontId="5" fillId="0" borderId="0" xfId="56" applyNumberFormat="1" applyFont="1" applyFill="1" applyBorder="1" applyAlignment="1">
      <alignment horizontal="center" vertical="center"/>
      <protection/>
    </xf>
    <xf numFmtId="0" fontId="4" fillId="0" borderId="12"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3" fontId="5" fillId="0" borderId="13" xfId="56" applyNumberFormat="1" applyFont="1" applyFill="1" applyBorder="1" applyAlignment="1">
      <alignment vertical="center"/>
      <protection/>
    </xf>
    <xf numFmtId="3" fontId="5" fillId="0" borderId="14" xfId="56" applyNumberFormat="1" applyFont="1" applyFill="1" applyBorder="1" applyAlignment="1">
      <alignment horizontal="left" vertical="center" indent="1"/>
      <protection/>
    </xf>
    <xf numFmtId="3" fontId="5" fillId="0" borderId="15" xfId="56" applyNumberFormat="1" applyFont="1" applyFill="1" applyBorder="1" applyAlignment="1">
      <alignment horizontal="right" vertical="center" indent="2"/>
      <protection/>
    </xf>
    <xf numFmtId="3" fontId="5" fillId="0" borderId="16" xfId="56" applyNumberFormat="1" applyFont="1" applyFill="1" applyBorder="1" applyAlignment="1">
      <alignment horizontal="right" vertical="center" indent="2"/>
      <protection/>
    </xf>
    <xf numFmtId="3" fontId="5" fillId="0" borderId="12" xfId="56" applyNumberFormat="1" applyFont="1" applyFill="1" applyBorder="1" applyAlignment="1">
      <alignment horizontal="right" vertical="center" indent="2"/>
      <protection/>
    </xf>
    <xf numFmtId="0" fontId="14" fillId="0" borderId="0" xfId="0" applyNumberFormat="1" applyFont="1" applyFill="1" applyBorder="1" applyAlignment="1">
      <alignment horizontal="center" wrapText="1"/>
    </xf>
    <xf numFmtId="0" fontId="15" fillId="0" borderId="0" xfId="0" applyFont="1" applyFill="1" applyBorder="1" applyAlignment="1">
      <alignment/>
    </xf>
    <xf numFmtId="2" fontId="9" fillId="0" borderId="0" xfId="0" applyNumberFormat="1" applyFont="1" applyFill="1" applyBorder="1" applyAlignment="1">
      <alignment horizontal="left" vertical="center" wrapText="1"/>
    </xf>
    <xf numFmtId="0" fontId="3" fillId="0" borderId="0" xfId="57" applyFont="1" applyFill="1" applyBorder="1" applyAlignment="1">
      <alignment horizontal="left" wrapText="1"/>
      <protection/>
    </xf>
    <xf numFmtId="0" fontId="12" fillId="0" borderId="0" xfId="57" applyFont="1" applyFill="1" applyAlignment="1">
      <alignment vertical="center"/>
      <protection/>
    </xf>
    <xf numFmtId="0" fontId="9" fillId="0" borderId="0" xfId="57" applyFont="1" applyFill="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3-21 to 3-23 revised source" xfId="56"/>
    <cellStyle name="Normal_Border gateways" xfId="57"/>
    <cellStyle name="Note" xfId="58"/>
    <cellStyle name="Output" xfId="59"/>
    <cellStyle name="Percent" xfId="60"/>
    <cellStyle name="State"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tabSelected="1" zoomScalePageLayoutView="0" workbookViewId="0" topLeftCell="A1">
      <selection activeCell="A1" sqref="A1:F1"/>
    </sheetView>
  </sheetViews>
  <sheetFormatPr defaultColWidth="6.3984375" defaultRowHeight="15"/>
  <cols>
    <col min="1" max="1" width="38.19921875" style="8" customWidth="1"/>
    <col min="2" max="2" width="6.796875" style="2" customWidth="1"/>
    <col min="3" max="3" width="6.796875" style="9" customWidth="1"/>
    <col min="4" max="6" width="6.796875" style="2" customWidth="1"/>
    <col min="7" max="8" width="6.3984375" style="2" customWidth="1"/>
    <col min="9" max="9" width="29.69921875" style="13" bestFit="1" customWidth="1"/>
    <col min="10" max="16" width="6.3984375" style="13" customWidth="1"/>
    <col min="17" max="16384" width="6.3984375" style="2" customWidth="1"/>
  </cols>
  <sheetData>
    <row r="1" spans="1:6" ht="15.75" customHeight="1">
      <c r="A1" s="52" t="s">
        <v>58</v>
      </c>
      <c r="B1" s="52"/>
      <c r="C1" s="52"/>
      <c r="D1" s="52"/>
      <c r="E1" s="52"/>
      <c r="F1" s="52"/>
    </row>
    <row r="2" spans="1:6" ht="15.75" customHeight="1">
      <c r="A2" s="52" t="s">
        <v>19</v>
      </c>
      <c r="B2" s="52"/>
      <c r="C2" s="52"/>
      <c r="D2" s="52"/>
      <c r="E2" s="52"/>
      <c r="F2" s="52"/>
    </row>
    <row r="3" spans="1:14" ht="7.5" customHeight="1">
      <c r="A3" s="1"/>
      <c r="B3" s="1"/>
      <c r="C3" s="1"/>
      <c r="D3" s="1"/>
      <c r="E3" s="1"/>
      <c r="F3" s="1"/>
      <c r="I3" s="12"/>
      <c r="J3" s="12"/>
      <c r="K3" s="49"/>
      <c r="L3" s="50"/>
      <c r="M3" s="50"/>
      <c r="N3" s="50"/>
    </row>
    <row r="4" spans="1:16" s="18" customFormat="1" ht="15.75" customHeight="1">
      <c r="A4" s="16" t="s">
        <v>20</v>
      </c>
      <c r="B4" s="43" t="s">
        <v>57</v>
      </c>
      <c r="C4" s="42" t="s">
        <v>1</v>
      </c>
      <c r="D4" s="17" t="s">
        <v>21</v>
      </c>
      <c r="E4" s="17" t="s">
        <v>22</v>
      </c>
      <c r="F4" s="17" t="s">
        <v>0</v>
      </c>
      <c r="I4" s="19"/>
      <c r="J4" s="20"/>
      <c r="K4" s="14"/>
      <c r="L4" s="14"/>
      <c r="M4" s="14"/>
      <c r="N4" s="14"/>
      <c r="O4" s="21"/>
      <c r="P4" s="21"/>
    </row>
    <row r="5" spans="1:16" s="18" customFormat="1" ht="12.75" customHeight="1">
      <c r="A5" s="22" t="s">
        <v>41</v>
      </c>
      <c r="B5" s="45" t="s">
        <v>23</v>
      </c>
      <c r="C5" s="46">
        <v>1</v>
      </c>
      <c r="D5" s="23">
        <v>51.009700943</v>
      </c>
      <c r="E5" s="23">
        <v>138.454931846</v>
      </c>
      <c r="F5" s="23">
        <f aca="true" t="shared" si="0" ref="F5:F54">+D5+E5</f>
        <v>189.464632789</v>
      </c>
      <c r="G5" s="24"/>
      <c r="I5" s="25"/>
      <c r="J5" s="26"/>
      <c r="K5" s="27"/>
      <c r="L5" s="28"/>
      <c r="M5" s="28"/>
      <c r="N5" s="28"/>
      <c r="O5" s="29"/>
      <c r="P5" s="21"/>
    </row>
    <row r="6" spans="1:16" s="18" customFormat="1" ht="12.75" customHeight="1">
      <c r="A6" s="22" t="s">
        <v>14</v>
      </c>
      <c r="B6" s="45" t="s">
        <v>23</v>
      </c>
      <c r="C6" s="47">
        <v>2</v>
      </c>
      <c r="D6" s="23">
        <v>33.63133461</v>
      </c>
      <c r="E6" s="23">
        <v>148.738288862</v>
      </c>
      <c r="F6" s="23">
        <f t="shared" si="0"/>
        <v>182.369623472</v>
      </c>
      <c r="G6" s="24"/>
      <c r="I6" s="25"/>
      <c r="J6" s="26"/>
      <c r="K6" s="27"/>
      <c r="L6" s="28"/>
      <c r="M6" s="28"/>
      <c r="N6" s="28"/>
      <c r="O6" s="21"/>
      <c r="P6" s="21"/>
    </row>
    <row r="7" spans="1:16" s="18" customFormat="1" ht="12.75" customHeight="1">
      <c r="A7" s="22" t="s">
        <v>42</v>
      </c>
      <c r="B7" s="45" t="s">
        <v>24</v>
      </c>
      <c r="C7" s="47">
        <v>3</v>
      </c>
      <c r="D7" s="23">
        <v>85.511517555</v>
      </c>
      <c r="E7" s="23">
        <v>82.402851012</v>
      </c>
      <c r="F7" s="23">
        <f t="shared" si="0"/>
        <v>167.914368567</v>
      </c>
      <c r="G7" s="24"/>
      <c r="I7" s="25"/>
      <c r="J7" s="26"/>
      <c r="K7" s="27"/>
      <c r="L7" s="28"/>
      <c r="M7" s="28"/>
      <c r="N7" s="28"/>
      <c r="O7" s="21"/>
      <c r="P7" s="21"/>
    </row>
    <row r="8" spans="1:16" s="18" customFormat="1" ht="12.75" customHeight="1">
      <c r="A8" s="22" t="s">
        <v>15</v>
      </c>
      <c r="B8" s="45" t="s">
        <v>23</v>
      </c>
      <c r="C8" s="47">
        <v>4</v>
      </c>
      <c r="D8" s="23">
        <v>32.835569884</v>
      </c>
      <c r="E8" s="23">
        <v>119.192721719</v>
      </c>
      <c r="F8" s="23">
        <f t="shared" si="0"/>
        <v>152.028291603</v>
      </c>
      <c r="G8" s="24"/>
      <c r="I8" s="25"/>
      <c r="J8" s="26"/>
      <c r="K8" s="27"/>
      <c r="L8" s="28"/>
      <c r="M8" s="28"/>
      <c r="N8" s="28"/>
      <c r="O8" s="21"/>
      <c r="P8" s="21"/>
    </row>
    <row r="9" spans="1:16" s="18" customFormat="1" ht="12.75" customHeight="1">
      <c r="A9" s="22" t="s">
        <v>2</v>
      </c>
      <c r="B9" s="45" t="s">
        <v>23</v>
      </c>
      <c r="C9" s="47">
        <v>5</v>
      </c>
      <c r="D9" s="23">
        <v>68.471419777</v>
      </c>
      <c r="E9" s="23">
        <v>78.243940199</v>
      </c>
      <c r="F9" s="23">
        <f t="shared" si="0"/>
        <v>146.715359976</v>
      </c>
      <c r="G9" s="24"/>
      <c r="I9" s="25"/>
      <c r="J9" s="26"/>
      <c r="K9" s="27"/>
      <c r="L9" s="28"/>
      <c r="M9" s="28"/>
      <c r="N9" s="28"/>
      <c r="O9" s="21"/>
      <c r="P9" s="21"/>
    </row>
    <row r="10" spans="1:16" s="18" customFormat="1" ht="12.75" customHeight="1">
      <c r="A10" s="22" t="s">
        <v>25</v>
      </c>
      <c r="B10" s="45" t="s">
        <v>26</v>
      </c>
      <c r="C10" s="47">
        <v>6</v>
      </c>
      <c r="D10" s="23">
        <v>66.453840361</v>
      </c>
      <c r="E10" s="23">
        <v>53.71399678</v>
      </c>
      <c r="F10" s="23">
        <f t="shared" si="0"/>
        <v>120.167837141</v>
      </c>
      <c r="G10" s="24"/>
      <c r="I10" s="25"/>
      <c r="J10" s="26"/>
      <c r="K10" s="27"/>
      <c r="L10" s="28"/>
      <c r="M10" s="28"/>
      <c r="N10" s="28"/>
      <c r="O10" s="21"/>
      <c r="P10" s="21"/>
    </row>
    <row r="11" spans="1:16" s="18" customFormat="1" ht="12.75" customHeight="1">
      <c r="A11" s="22" t="s">
        <v>27</v>
      </c>
      <c r="B11" s="45" t="s">
        <v>26</v>
      </c>
      <c r="C11" s="47">
        <v>7</v>
      </c>
      <c r="D11" s="23">
        <v>53.929103158</v>
      </c>
      <c r="E11" s="23">
        <v>61.829757507</v>
      </c>
      <c r="F11" s="23">
        <f t="shared" si="0"/>
        <v>115.75886066499999</v>
      </c>
      <c r="G11" s="24"/>
      <c r="I11" s="25"/>
      <c r="J11" s="26"/>
      <c r="K11" s="27"/>
      <c r="L11" s="28"/>
      <c r="M11" s="28"/>
      <c r="N11" s="28"/>
      <c r="O11" s="21"/>
      <c r="P11" s="21"/>
    </row>
    <row r="12" spans="1:16" s="18" customFormat="1" ht="12.75" customHeight="1">
      <c r="A12" s="22" t="s">
        <v>43</v>
      </c>
      <c r="B12" s="45" t="s">
        <v>24</v>
      </c>
      <c r="C12" s="47">
        <v>8</v>
      </c>
      <c r="D12" s="23">
        <v>35.860910197</v>
      </c>
      <c r="E12" s="23">
        <v>61.152464613</v>
      </c>
      <c r="F12" s="23">
        <f t="shared" si="0"/>
        <v>97.01337481</v>
      </c>
      <c r="G12" s="24"/>
      <c r="I12" s="25"/>
      <c r="J12" s="26"/>
      <c r="K12" s="27"/>
      <c r="L12" s="28"/>
      <c r="M12" s="28"/>
      <c r="N12" s="28"/>
      <c r="O12" s="21"/>
      <c r="P12" s="21"/>
    </row>
    <row r="13" spans="1:16" s="18" customFormat="1" ht="12.75" customHeight="1">
      <c r="A13" s="22" t="s">
        <v>29</v>
      </c>
      <c r="B13" s="45" t="s">
        <v>26</v>
      </c>
      <c r="C13" s="47">
        <v>9</v>
      </c>
      <c r="D13" s="23">
        <v>35.214893892</v>
      </c>
      <c r="E13" s="23">
        <v>46.00831291</v>
      </c>
      <c r="F13" s="23">
        <f t="shared" si="0"/>
        <v>81.22320680199999</v>
      </c>
      <c r="G13" s="24"/>
      <c r="I13" s="25"/>
      <c r="J13" s="26"/>
      <c r="K13" s="27"/>
      <c r="L13" s="28"/>
      <c r="M13" s="28"/>
      <c r="N13" s="28"/>
      <c r="O13" s="21"/>
      <c r="P13" s="21"/>
    </row>
    <row r="14" spans="1:16" s="18" customFormat="1" ht="12.75" customHeight="1">
      <c r="A14" s="22" t="s">
        <v>28</v>
      </c>
      <c r="B14" s="45" t="s">
        <v>26</v>
      </c>
      <c r="C14" s="47">
        <v>10</v>
      </c>
      <c r="D14" s="23">
        <v>40.330418356</v>
      </c>
      <c r="E14" s="23">
        <v>40.507895017</v>
      </c>
      <c r="F14" s="23">
        <f t="shared" si="0"/>
        <v>80.838313373</v>
      </c>
      <c r="G14" s="24"/>
      <c r="I14" s="25"/>
      <c r="J14" s="26"/>
      <c r="K14" s="27"/>
      <c r="L14" s="28"/>
      <c r="M14" s="28"/>
      <c r="N14" s="28"/>
      <c r="O14" s="21"/>
      <c r="P14" s="21"/>
    </row>
    <row r="15" spans="1:16" s="18" customFormat="1" ht="12.75" customHeight="1">
      <c r="A15" s="22" t="s">
        <v>44</v>
      </c>
      <c r="B15" s="45" t="s">
        <v>24</v>
      </c>
      <c r="C15" s="47">
        <v>11</v>
      </c>
      <c r="D15" s="23">
        <v>41.290628844</v>
      </c>
      <c r="E15" s="23">
        <v>36.987448181</v>
      </c>
      <c r="F15" s="23">
        <f t="shared" si="0"/>
        <v>78.27807702499999</v>
      </c>
      <c r="G15" s="24"/>
      <c r="I15" s="25"/>
      <c r="J15" s="26"/>
      <c r="K15" s="27"/>
      <c r="L15" s="28"/>
      <c r="M15" s="28"/>
      <c r="N15" s="28"/>
      <c r="O15" s="21"/>
      <c r="P15" s="21"/>
    </row>
    <row r="16" spans="1:16" s="18" customFormat="1" ht="12.75" customHeight="1">
      <c r="A16" s="22" t="s">
        <v>6</v>
      </c>
      <c r="B16" s="45" t="s">
        <v>23</v>
      </c>
      <c r="C16" s="47">
        <v>12</v>
      </c>
      <c r="D16" s="23">
        <v>22.273926927</v>
      </c>
      <c r="E16" s="23">
        <v>39.854506538</v>
      </c>
      <c r="F16" s="23">
        <f t="shared" si="0"/>
        <v>62.128433465</v>
      </c>
      <c r="G16" s="24"/>
      <c r="I16" s="25"/>
      <c r="J16" s="26"/>
      <c r="K16" s="27"/>
      <c r="L16" s="28"/>
      <c r="M16" s="28"/>
      <c r="N16" s="28"/>
      <c r="O16" s="21"/>
      <c r="P16" s="21"/>
    </row>
    <row r="17" spans="1:16" s="18" customFormat="1" ht="12.75" customHeight="1">
      <c r="A17" s="22" t="s">
        <v>5</v>
      </c>
      <c r="B17" s="45" t="s">
        <v>23</v>
      </c>
      <c r="C17" s="47">
        <v>13</v>
      </c>
      <c r="D17" s="23">
        <v>22.822957347</v>
      </c>
      <c r="E17" s="23">
        <v>36.00922451</v>
      </c>
      <c r="F17" s="23">
        <f t="shared" si="0"/>
        <v>58.832181857</v>
      </c>
      <c r="G17" s="24"/>
      <c r="I17" s="25"/>
      <c r="J17" s="26"/>
      <c r="K17" s="27"/>
      <c r="L17" s="28"/>
      <c r="M17" s="28"/>
      <c r="N17" s="28"/>
      <c r="O17" s="21"/>
      <c r="P17" s="21"/>
    </row>
    <row r="18" spans="1:16" s="18" customFormat="1" ht="12.75" customHeight="1">
      <c r="A18" s="22" t="s">
        <v>16</v>
      </c>
      <c r="B18" s="45" t="s">
        <v>23</v>
      </c>
      <c r="C18" s="47">
        <v>14</v>
      </c>
      <c r="D18" s="23">
        <v>26.489398335</v>
      </c>
      <c r="E18" s="23">
        <v>29.856404786</v>
      </c>
      <c r="F18" s="23">
        <f t="shared" si="0"/>
        <v>56.345803121</v>
      </c>
      <c r="G18" s="24"/>
      <c r="I18" s="25"/>
      <c r="J18" s="26"/>
      <c r="K18" s="27"/>
      <c r="L18" s="28"/>
      <c r="M18" s="28"/>
      <c r="N18" s="28"/>
      <c r="O18" s="21"/>
      <c r="P18" s="21"/>
    </row>
    <row r="19" spans="1:16" s="18" customFormat="1" ht="12.75" customHeight="1">
      <c r="A19" s="22" t="s">
        <v>60</v>
      </c>
      <c r="B19" s="45" t="s">
        <v>24</v>
      </c>
      <c r="C19" s="47">
        <v>15</v>
      </c>
      <c r="D19" s="23">
        <v>26.600806752</v>
      </c>
      <c r="E19" s="23">
        <v>26.158613284</v>
      </c>
      <c r="F19" s="23">
        <f t="shared" si="0"/>
        <v>52.759420036</v>
      </c>
      <c r="G19" s="24"/>
      <c r="I19" s="25"/>
      <c r="J19" s="26"/>
      <c r="K19" s="27"/>
      <c r="L19" s="28"/>
      <c r="M19" s="28"/>
      <c r="N19" s="28"/>
      <c r="O19" s="21"/>
      <c r="P19" s="21"/>
    </row>
    <row r="20" spans="1:16" s="18" customFormat="1" ht="12.75" customHeight="1">
      <c r="A20" s="22" t="s">
        <v>45</v>
      </c>
      <c r="B20" s="45" t="s">
        <v>26</v>
      </c>
      <c r="C20" s="47">
        <v>16</v>
      </c>
      <c r="D20" s="23">
        <v>20.156065291</v>
      </c>
      <c r="E20" s="23">
        <v>28.018129945</v>
      </c>
      <c r="F20" s="23">
        <f t="shared" si="0"/>
        <v>48.174195236</v>
      </c>
      <c r="G20" s="24"/>
      <c r="I20" s="25"/>
      <c r="J20" s="26"/>
      <c r="K20" s="27"/>
      <c r="L20" s="28"/>
      <c r="M20" s="28"/>
      <c r="N20" s="28"/>
      <c r="O20" s="21"/>
      <c r="P20" s="21"/>
    </row>
    <row r="21" spans="1:16" s="18" customFormat="1" ht="12.75" customHeight="1">
      <c r="A21" s="22" t="s">
        <v>7</v>
      </c>
      <c r="B21" s="45" t="s">
        <v>23</v>
      </c>
      <c r="C21" s="47">
        <v>17</v>
      </c>
      <c r="D21" s="23">
        <v>16.126693676</v>
      </c>
      <c r="E21" s="23">
        <v>28.986681209</v>
      </c>
      <c r="F21" s="23">
        <f t="shared" si="0"/>
        <v>45.113374885</v>
      </c>
      <c r="G21" s="24"/>
      <c r="I21" s="25"/>
      <c r="J21" s="26"/>
      <c r="K21" s="27"/>
      <c r="L21" s="28"/>
      <c r="M21" s="28"/>
      <c r="N21" s="28"/>
      <c r="O21" s="21"/>
      <c r="P21" s="21"/>
    </row>
    <row r="22" spans="1:16" s="18" customFormat="1" ht="12.75" customHeight="1">
      <c r="A22" s="22" t="s">
        <v>3</v>
      </c>
      <c r="B22" s="45" t="s">
        <v>24</v>
      </c>
      <c r="C22" s="47">
        <v>18</v>
      </c>
      <c r="D22" s="23">
        <v>19.928991171</v>
      </c>
      <c r="E22" s="23">
        <v>25.091870248</v>
      </c>
      <c r="F22" s="23">
        <f t="shared" si="0"/>
        <v>45.020861419</v>
      </c>
      <c r="G22" s="24"/>
      <c r="I22" s="25"/>
      <c r="J22" s="26"/>
      <c r="K22" s="27"/>
      <c r="L22" s="28"/>
      <c r="M22" s="28"/>
      <c r="N22" s="28"/>
      <c r="O22" s="21"/>
      <c r="P22" s="21"/>
    </row>
    <row r="23" spans="1:16" s="18" customFormat="1" ht="12.75" customHeight="1">
      <c r="A23" s="22" t="s">
        <v>3</v>
      </c>
      <c r="B23" s="45" t="s">
        <v>23</v>
      </c>
      <c r="C23" s="47">
        <v>19</v>
      </c>
      <c r="D23" s="23">
        <v>20.246818938</v>
      </c>
      <c r="E23" s="23">
        <v>21.403464309</v>
      </c>
      <c r="F23" s="23">
        <f t="shared" si="0"/>
        <v>41.650283247000004</v>
      </c>
      <c r="G23" s="24"/>
      <c r="I23" s="25"/>
      <c r="J23" s="26"/>
      <c r="K23" s="27"/>
      <c r="L23" s="28"/>
      <c r="M23" s="28"/>
      <c r="N23" s="28"/>
      <c r="O23" s="21"/>
      <c r="P23" s="21"/>
    </row>
    <row r="24" spans="1:16" s="18" customFormat="1" ht="12.75" customHeight="1">
      <c r="A24" s="22" t="s">
        <v>46</v>
      </c>
      <c r="B24" s="45" t="s">
        <v>24</v>
      </c>
      <c r="C24" s="47">
        <v>20</v>
      </c>
      <c r="D24" s="23">
        <v>10.193470759</v>
      </c>
      <c r="E24" s="23">
        <v>31.240200679</v>
      </c>
      <c r="F24" s="23">
        <f t="shared" si="0"/>
        <v>41.433671438000005</v>
      </c>
      <c r="G24" s="24"/>
      <c r="I24" s="25"/>
      <c r="J24" s="26"/>
      <c r="K24" s="27"/>
      <c r="L24" s="28"/>
      <c r="M24" s="28"/>
      <c r="N24" s="28"/>
      <c r="O24" s="21"/>
      <c r="P24" s="21"/>
    </row>
    <row r="25" spans="1:16" s="18" customFormat="1" ht="12.75" customHeight="1">
      <c r="A25" s="22" t="s">
        <v>47</v>
      </c>
      <c r="B25" s="45" t="s">
        <v>24</v>
      </c>
      <c r="C25" s="47">
        <v>21</v>
      </c>
      <c r="D25" s="23">
        <v>29.201963691</v>
      </c>
      <c r="E25" s="23">
        <v>10.827326255</v>
      </c>
      <c r="F25" s="23">
        <f t="shared" si="0"/>
        <v>40.029289946</v>
      </c>
      <c r="G25" s="24"/>
      <c r="I25" s="25"/>
      <c r="J25" s="26"/>
      <c r="K25" s="27"/>
      <c r="L25" s="28"/>
      <c r="M25" s="28"/>
      <c r="N25" s="28"/>
      <c r="O25" s="21"/>
      <c r="P25" s="21"/>
    </row>
    <row r="26" spans="1:16" s="18" customFormat="1" ht="12.75" customHeight="1">
      <c r="A26" s="22" t="s">
        <v>48</v>
      </c>
      <c r="B26" s="45" t="s">
        <v>24</v>
      </c>
      <c r="C26" s="47">
        <v>22</v>
      </c>
      <c r="D26" s="23">
        <v>16.402877792</v>
      </c>
      <c r="E26" s="23">
        <v>23.062322271</v>
      </c>
      <c r="F26" s="23">
        <f t="shared" si="0"/>
        <v>39.465200063</v>
      </c>
      <c r="G26" s="24"/>
      <c r="I26" s="25"/>
      <c r="J26" s="26"/>
      <c r="K26" s="27"/>
      <c r="L26" s="28"/>
      <c r="M26" s="28"/>
      <c r="N26" s="28"/>
      <c r="O26" s="21"/>
      <c r="P26" s="21"/>
    </row>
    <row r="27" spans="1:16" s="18" customFormat="1" ht="12.75" customHeight="1">
      <c r="A27" s="22" t="s">
        <v>12</v>
      </c>
      <c r="B27" s="45" t="s">
        <v>23</v>
      </c>
      <c r="C27" s="47">
        <v>23</v>
      </c>
      <c r="D27" s="23">
        <v>9.826734437</v>
      </c>
      <c r="E27" s="23">
        <v>27.922027631</v>
      </c>
      <c r="F27" s="23">
        <f t="shared" si="0"/>
        <v>37.748762068</v>
      </c>
      <c r="G27" s="24"/>
      <c r="I27" s="25"/>
      <c r="J27" s="26"/>
      <c r="K27" s="27"/>
      <c r="L27" s="28"/>
      <c r="M27" s="28"/>
      <c r="N27" s="28"/>
      <c r="O27" s="21"/>
      <c r="P27" s="21"/>
    </row>
    <row r="28" spans="1:16" s="18" customFormat="1" ht="12.75" customHeight="1">
      <c r="A28" s="22" t="s">
        <v>17</v>
      </c>
      <c r="B28" s="45" t="s">
        <v>23</v>
      </c>
      <c r="C28" s="47">
        <v>24</v>
      </c>
      <c r="D28" s="23">
        <v>12.777340628</v>
      </c>
      <c r="E28" s="23">
        <v>24.912402283</v>
      </c>
      <c r="F28" s="23">
        <f t="shared" si="0"/>
        <v>37.689742910999996</v>
      </c>
      <c r="G28" s="24"/>
      <c r="I28" s="25"/>
      <c r="J28" s="26"/>
      <c r="K28" s="27"/>
      <c r="L28" s="28"/>
      <c r="M28" s="28"/>
      <c r="N28" s="28"/>
      <c r="O28" s="21"/>
      <c r="P28" s="21"/>
    </row>
    <row r="29" spans="1:16" s="18" customFormat="1" ht="12.75" customHeight="1">
      <c r="A29" s="22" t="s">
        <v>30</v>
      </c>
      <c r="B29" s="45" t="s">
        <v>23</v>
      </c>
      <c r="C29" s="47">
        <v>25</v>
      </c>
      <c r="D29" s="23">
        <v>0.275515452</v>
      </c>
      <c r="E29" s="23">
        <v>37.386985862</v>
      </c>
      <c r="F29" s="23">
        <f t="shared" si="0"/>
        <v>37.662501314000004</v>
      </c>
      <c r="G29" s="24"/>
      <c r="I29" s="25"/>
      <c r="J29" s="26"/>
      <c r="K29" s="27"/>
      <c r="L29" s="28"/>
      <c r="M29" s="28"/>
      <c r="N29" s="28"/>
      <c r="O29" s="21"/>
      <c r="P29" s="21"/>
    </row>
    <row r="30" spans="1:16" s="18" customFormat="1" ht="12.75" customHeight="1">
      <c r="A30" s="22" t="s">
        <v>10</v>
      </c>
      <c r="B30" s="45" t="s">
        <v>23</v>
      </c>
      <c r="C30" s="47">
        <v>26</v>
      </c>
      <c r="D30" s="23">
        <v>8.315352825</v>
      </c>
      <c r="E30" s="23">
        <v>29.002202547</v>
      </c>
      <c r="F30" s="23">
        <f t="shared" si="0"/>
        <v>37.317555372</v>
      </c>
      <c r="G30" s="24"/>
      <c r="I30" s="25"/>
      <c r="J30" s="26"/>
      <c r="K30" s="27"/>
      <c r="L30" s="28"/>
      <c r="M30" s="28"/>
      <c r="N30" s="28"/>
      <c r="O30" s="21"/>
      <c r="P30" s="21"/>
    </row>
    <row r="31" spans="1:16" s="18" customFormat="1" ht="12.75" customHeight="1">
      <c r="A31" s="22" t="s">
        <v>49</v>
      </c>
      <c r="B31" s="45" t="s">
        <v>24</v>
      </c>
      <c r="C31" s="47">
        <v>27</v>
      </c>
      <c r="D31" s="23">
        <v>12.331429875</v>
      </c>
      <c r="E31" s="23">
        <v>19.875060721</v>
      </c>
      <c r="F31" s="23">
        <f t="shared" si="0"/>
        <v>32.206490596</v>
      </c>
      <c r="G31" s="24"/>
      <c r="I31" s="25"/>
      <c r="J31" s="26"/>
      <c r="K31" s="27"/>
      <c r="L31" s="28"/>
      <c r="M31" s="28"/>
      <c r="N31" s="28"/>
      <c r="O31" s="21"/>
      <c r="P31" s="21"/>
    </row>
    <row r="32" spans="1:16" s="18" customFormat="1" ht="12.75" customHeight="1">
      <c r="A32" s="22" t="s">
        <v>50</v>
      </c>
      <c r="B32" s="45" t="s">
        <v>26</v>
      </c>
      <c r="C32" s="47">
        <v>28</v>
      </c>
      <c r="D32" s="23">
        <v>10.571922305</v>
      </c>
      <c r="E32" s="23">
        <v>21.229184813</v>
      </c>
      <c r="F32" s="23">
        <f t="shared" si="0"/>
        <v>31.801107117999997</v>
      </c>
      <c r="G32" s="24"/>
      <c r="I32" s="25"/>
      <c r="J32" s="26"/>
      <c r="K32" s="27"/>
      <c r="L32" s="28"/>
      <c r="M32" s="28"/>
      <c r="N32" s="28"/>
      <c r="O32" s="21"/>
      <c r="P32" s="21"/>
    </row>
    <row r="33" spans="1:16" s="18" customFormat="1" ht="12.75" customHeight="1">
      <c r="A33" s="22" t="s">
        <v>51</v>
      </c>
      <c r="B33" s="45" t="s">
        <v>24</v>
      </c>
      <c r="C33" s="47">
        <v>29</v>
      </c>
      <c r="D33" s="23">
        <v>17.613003222</v>
      </c>
      <c r="E33" s="23">
        <v>13.239179819</v>
      </c>
      <c r="F33" s="23">
        <f t="shared" si="0"/>
        <v>30.852183041</v>
      </c>
      <c r="G33" s="24"/>
      <c r="I33" s="25"/>
      <c r="J33" s="26"/>
      <c r="K33" s="27"/>
      <c r="L33" s="28"/>
      <c r="M33" s="28"/>
      <c r="N33" s="28"/>
      <c r="O33" s="21"/>
      <c r="P33" s="21"/>
    </row>
    <row r="34" spans="1:16" s="18" customFormat="1" ht="12.75" customHeight="1">
      <c r="A34" s="22" t="s">
        <v>52</v>
      </c>
      <c r="B34" s="45" t="s">
        <v>23</v>
      </c>
      <c r="C34" s="47">
        <v>30</v>
      </c>
      <c r="D34" s="23">
        <v>5.151994947</v>
      </c>
      <c r="E34" s="23">
        <v>24.717872184</v>
      </c>
      <c r="F34" s="23">
        <f t="shared" si="0"/>
        <v>29.869867131</v>
      </c>
      <c r="G34" s="24"/>
      <c r="I34" s="25"/>
      <c r="J34" s="26"/>
      <c r="K34" s="27"/>
      <c r="L34" s="28"/>
      <c r="M34" s="28"/>
      <c r="N34" s="28"/>
      <c r="O34" s="21"/>
      <c r="P34" s="21"/>
    </row>
    <row r="35" spans="1:16" s="18" customFormat="1" ht="12.75" customHeight="1">
      <c r="A35" s="22" t="s">
        <v>31</v>
      </c>
      <c r="B35" s="45" t="s">
        <v>23</v>
      </c>
      <c r="C35" s="47">
        <v>31</v>
      </c>
      <c r="D35" s="23">
        <v>2.881092448</v>
      </c>
      <c r="E35" s="23">
        <v>25.319303235</v>
      </c>
      <c r="F35" s="23">
        <f t="shared" si="0"/>
        <v>28.200395683</v>
      </c>
      <c r="G35" s="24"/>
      <c r="I35" s="25"/>
      <c r="J35" s="26"/>
      <c r="K35" s="27"/>
      <c r="L35" s="28"/>
      <c r="M35" s="28"/>
      <c r="N35" s="28"/>
      <c r="O35" s="21"/>
      <c r="P35" s="21"/>
    </row>
    <row r="36" spans="1:16" s="18" customFormat="1" ht="12.75" customHeight="1">
      <c r="A36" s="22" t="s">
        <v>4</v>
      </c>
      <c r="B36" s="45" t="s">
        <v>23</v>
      </c>
      <c r="C36" s="47">
        <v>32</v>
      </c>
      <c r="D36" s="23">
        <v>3.656127852</v>
      </c>
      <c r="E36" s="23">
        <v>21.411850882</v>
      </c>
      <c r="F36" s="23">
        <f t="shared" si="0"/>
        <v>25.067978734</v>
      </c>
      <c r="G36" s="24"/>
      <c r="I36" s="25"/>
      <c r="J36" s="26"/>
      <c r="K36" s="27"/>
      <c r="L36" s="28"/>
      <c r="M36" s="28"/>
      <c r="N36" s="28"/>
      <c r="O36" s="21"/>
      <c r="P36" s="21"/>
    </row>
    <row r="37" spans="1:16" s="18" customFormat="1" ht="12.75" customHeight="1">
      <c r="A37" s="22" t="s">
        <v>33</v>
      </c>
      <c r="B37" s="45" t="s">
        <v>26</v>
      </c>
      <c r="C37" s="47">
        <v>33</v>
      </c>
      <c r="D37" s="23">
        <v>9.42056666</v>
      </c>
      <c r="E37" s="23">
        <v>14.16405476</v>
      </c>
      <c r="F37" s="23">
        <f t="shared" si="0"/>
        <v>23.58462142</v>
      </c>
      <c r="G37" s="24"/>
      <c r="I37" s="25"/>
      <c r="J37" s="26"/>
      <c r="K37" s="27"/>
      <c r="L37" s="28"/>
      <c r="M37" s="28"/>
      <c r="N37" s="28"/>
      <c r="O37" s="21"/>
      <c r="P37" s="21"/>
    </row>
    <row r="38" spans="1:16" s="18" customFormat="1" ht="12.75" customHeight="1">
      <c r="A38" s="22" t="s">
        <v>11</v>
      </c>
      <c r="B38" s="45" t="s">
        <v>23</v>
      </c>
      <c r="C38" s="47">
        <v>34</v>
      </c>
      <c r="D38" s="23">
        <v>2.734732309</v>
      </c>
      <c r="E38" s="23">
        <v>20.674052772</v>
      </c>
      <c r="F38" s="23">
        <f t="shared" si="0"/>
        <v>23.408785080999998</v>
      </c>
      <c r="G38" s="24"/>
      <c r="I38" s="25"/>
      <c r="J38" s="26"/>
      <c r="K38" s="27"/>
      <c r="L38" s="28"/>
      <c r="M38" s="28"/>
      <c r="N38" s="28"/>
      <c r="O38" s="21"/>
      <c r="P38" s="21"/>
    </row>
    <row r="39" spans="1:16" s="18" customFormat="1" ht="12.75" customHeight="1">
      <c r="A39" s="22" t="s">
        <v>8</v>
      </c>
      <c r="B39" s="45" t="s">
        <v>23</v>
      </c>
      <c r="C39" s="47">
        <v>35</v>
      </c>
      <c r="D39" s="23">
        <v>12.536905531</v>
      </c>
      <c r="E39" s="23">
        <v>10.554259911</v>
      </c>
      <c r="F39" s="23">
        <f t="shared" si="0"/>
        <v>23.091165442</v>
      </c>
      <c r="G39" s="24"/>
      <c r="I39" s="25"/>
      <c r="J39" s="26"/>
      <c r="K39" s="27"/>
      <c r="L39" s="28"/>
      <c r="M39" s="28"/>
      <c r="N39" s="28"/>
      <c r="O39" s="21"/>
      <c r="P39" s="21"/>
    </row>
    <row r="40" spans="1:16" s="18" customFormat="1" ht="12.75" customHeight="1">
      <c r="A40" s="22" t="s">
        <v>9</v>
      </c>
      <c r="B40" s="45" t="s">
        <v>23</v>
      </c>
      <c r="C40" s="47">
        <v>36</v>
      </c>
      <c r="D40" s="23">
        <v>11.163403526</v>
      </c>
      <c r="E40" s="23">
        <v>11.774400338</v>
      </c>
      <c r="F40" s="23">
        <f t="shared" si="0"/>
        <v>22.937803864</v>
      </c>
      <c r="G40" s="24"/>
      <c r="I40" s="25"/>
      <c r="J40" s="26"/>
      <c r="K40" s="27"/>
      <c r="L40" s="28"/>
      <c r="M40" s="28"/>
      <c r="N40" s="28"/>
      <c r="O40" s="21"/>
      <c r="P40" s="21"/>
    </row>
    <row r="41" spans="1:16" s="18" customFormat="1" ht="12.75" customHeight="1">
      <c r="A41" s="22" t="s">
        <v>43</v>
      </c>
      <c r="B41" s="45" t="s">
        <v>26</v>
      </c>
      <c r="C41" s="47">
        <v>37</v>
      </c>
      <c r="D41" s="23">
        <v>0.000718966</v>
      </c>
      <c r="E41" s="23">
        <v>22.705683236</v>
      </c>
      <c r="F41" s="23">
        <f t="shared" si="0"/>
        <v>22.706402202</v>
      </c>
      <c r="G41" s="24"/>
      <c r="I41" s="25"/>
      <c r="J41" s="26"/>
      <c r="K41" s="27"/>
      <c r="L41" s="28"/>
      <c r="M41" s="28"/>
      <c r="N41" s="28"/>
      <c r="O41" s="21"/>
      <c r="P41" s="21"/>
    </row>
    <row r="42" spans="1:16" s="18" customFormat="1" ht="12.75" customHeight="1">
      <c r="A42" s="22" t="s">
        <v>37</v>
      </c>
      <c r="B42" s="45" t="s">
        <v>23</v>
      </c>
      <c r="C42" s="47">
        <v>38</v>
      </c>
      <c r="D42" s="23">
        <v>8.765944773</v>
      </c>
      <c r="E42" s="23">
        <v>13.501557916</v>
      </c>
      <c r="F42" s="23">
        <f t="shared" si="0"/>
        <v>22.267502688999997</v>
      </c>
      <c r="G42" s="24"/>
      <c r="I42" s="25"/>
      <c r="J42" s="26"/>
      <c r="K42" s="27"/>
      <c r="L42" s="28"/>
      <c r="M42" s="28"/>
      <c r="N42" s="28"/>
      <c r="O42" s="21"/>
      <c r="P42" s="21"/>
    </row>
    <row r="43" spans="1:16" s="18" customFormat="1" ht="12.75" customHeight="1">
      <c r="A43" s="22" t="s">
        <v>32</v>
      </c>
      <c r="B43" s="45" t="s">
        <v>26</v>
      </c>
      <c r="C43" s="47">
        <v>39</v>
      </c>
      <c r="D43" s="23">
        <v>9.852693398</v>
      </c>
      <c r="E43" s="23">
        <v>12.296084311</v>
      </c>
      <c r="F43" s="23">
        <f t="shared" si="0"/>
        <v>22.148777709</v>
      </c>
      <c r="G43" s="24"/>
      <c r="I43" s="25"/>
      <c r="J43" s="26"/>
      <c r="K43" s="27"/>
      <c r="L43" s="28"/>
      <c r="M43" s="28"/>
      <c r="N43" s="28"/>
      <c r="O43" s="21"/>
      <c r="P43" s="21"/>
    </row>
    <row r="44" spans="1:16" s="18" customFormat="1" ht="12.75" customHeight="1">
      <c r="A44" s="22" t="s">
        <v>13</v>
      </c>
      <c r="B44" s="45" t="s">
        <v>23</v>
      </c>
      <c r="C44" s="47">
        <v>40</v>
      </c>
      <c r="D44" s="23">
        <v>10.500527263</v>
      </c>
      <c r="E44" s="23">
        <v>11.063001372</v>
      </c>
      <c r="F44" s="23">
        <f t="shared" si="0"/>
        <v>21.563528635</v>
      </c>
      <c r="G44" s="24"/>
      <c r="I44" s="25"/>
      <c r="J44" s="26"/>
      <c r="K44" s="27"/>
      <c r="L44" s="28"/>
      <c r="M44" s="28"/>
      <c r="N44" s="28"/>
      <c r="O44" s="21"/>
      <c r="P44" s="21"/>
    </row>
    <row r="45" spans="1:16" s="18" customFormat="1" ht="12.75" customHeight="1">
      <c r="A45" s="22" t="s">
        <v>53</v>
      </c>
      <c r="B45" s="45" t="s">
        <v>24</v>
      </c>
      <c r="C45" s="47">
        <v>41</v>
      </c>
      <c r="D45" s="23">
        <v>12.346501645</v>
      </c>
      <c r="E45" s="23">
        <v>8.93012134</v>
      </c>
      <c r="F45" s="23">
        <f t="shared" si="0"/>
        <v>21.276622985</v>
      </c>
      <c r="G45" s="24"/>
      <c r="I45" s="25"/>
      <c r="J45" s="26"/>
      <c r="K45" s="27"/>
      <c r="L45" s="28"/>
      <c r="M45" s="28"/>
      <c r="N45" s="28"/>
      <c r="O45" s="21"/>
      <c r="P45" s="21"/>
    </row>
    <row r="46" spans="1:16" s="18" customFormat="1" ht="12.75" customHeight="1">
      <c r="A46" s="22" t="s">
        <v>36</v>
      </c>
      <c r="B46" s="45" t="s">
        <v>26</v>
      </c>
      <c r="C46" s="47">
        <v>42</v>
      </c>
      <c r="D46" s="23">
        <v>11.246546793</v>
      </c>
      <c r="E46" s="23">
        <v>8.606068326</v>
      </c>
      <c r="F46" s="23">
        <f t="shared" si="0"/>
        <v>19.852615119</v>
      </c>
      <c r="G46" s="24"/>
      <c r="I46" s="25"/>
      <c r="J46" s="26"/>
      <c r="K46" s="27"/>
      <c r="L46" s="28"/>
      <c r="M46" s="28"/>
      <c r="N46" s="28"/>
      <c r="O46" s="21"/>
      <c r="P46" s="21"/>
    </row>
    <row r="47" spans="1:16" s="18" customFormat="1" ht="12.75" customHeight="1">
      <c r="A47" s="22" t="s">
        <v>34</v>
      </c>
      <c r="B47" s="45" t="s">
        <v>26</v>
      </c>
      <c r="C47" s="47">
        <v>43</v>
      </c>
      <c r="D47" s="23">
        <v>6.907995551</v>
      </c>
      <c r="E47" s="23">
        <v>12.207325436</v>
      </c>
      <c r="F47" s="23">
        <f t="shared" si="0"/>
        <v>19.115320987</v>
      </c>
      <c r="G47" s="24"/>
      <c r="I47" s="25"/>
      <c r="J47" s="26"/>
      <c r="K47" s="27"/>
      <c r="L47" s="28"/>
      <c r="M47" s="28"/>
      <c r="N47" s="28"/>
      <c r="O47" s="21"/>
      <c r="P47" s="21"/>
    </row>
    <row r="48" spans="1:16" s="18" customFormat="1" ht="12.75" customHeight="1">
      <c r="A48" s="22" t="s">
        <v>54</v>
      </c>
      <c r="B48" s="45" t="s">
        <v>23</v>
      </c>
      <c r="C48" s="47">
        <v>44</v>
      </c>
      <c r="D48" s="23">
        <v>2.588504033</v>
      </c>
      <c r="E48" s="23">
        <v>16.380485563</v>
      </c>
      <c r="F48" s="23">
        <f t="shared" si="0"/>
        <v>18.968989596</v>
      </c>
      <c r="G48" s="24"/>
      <c r="I48" s="25"/>
      <c r="J48" s="26"/>
      <c r="K48" s="27"/>
      <c r="L48" s="28"/>
      <c r="M48" s="28"/>
      <c r="N48" s="28"/>
      <c r="O48" s="21"/>
      <c r="P48" s="21"/>
    </row>
    <row r="49" spans="1:16" s="18" customFormat="1" ht="12.75" customHeight="1">
      <c r="A49" s="22" t="s">
        <v>35</v>
      </c>
      <c r="B49" s="45" t="s">
        <v>26</v>
      </c>
      <c r="C49" s="47">
        <v>45</v>
      </c>
      <c r="D49" s="23">
        <v>11.048967914</v>
      </c>
      <c r="E49" s="23">
        <v>7.383704741</v>
      </c>
      <c r="F49" s="23">
        <f t="shared" si="0"/>
        <v>18.432672655</v>
      </c>
      <c r="G49" s="24"/>
      <c r="I49" s="25"/>
      <c r="J49" s="26"/>
      <c r="K49" s="27"/>
      <c r="L49" s="28"/>
      <c r="M49" s="28"/>
      <c r="N49" s="28"/>
      <c r="O49" s="21"/>
      <c r="P49" s="21"/>
    </row>
    <row r="50" spans="1:16" s="18" customFormat="1" ht="12.75" customHeight="1">
      <c r="A50" s="22" t="s">
        <v>55</v>
      </c>
      <c r="B50" s="45" t="s">
        <v>24</v>
      </c>
      <c r="C50" s="47">
        <v>46</v>
      </c>
      <c r="D50" s="23">
        <v>5.595159688</v>
      </c>
      <c r="E50" s="23">
        <v>11.855156912</v>
      </c>
      <c r="F50" s="23">
        <f t="shared" si="0"/>
        <v>17.4503166</v>
      </c>
      <c r="G50" s="24"/>
      <c r="I50" s="25"/>
      <c r="J50" s="26"/>
      <c r="K50" s="27"/>
      <c r="L50" s="28"/>
      <c r="M50" s="28"/>
      <c r="N50" s="28"/>
      <c r="O50" s="21"/>
      <c r="P50" s="21"/>
    </row>
    <row r="51" spans="1:16" s="18" customFormat="1" ht="12.75" customHeight="1">
      <c r="A51" s="22" t="s">
        <v>18</v>
      </c>
      <c r="B51" s="45" t="s">
        <v>23</v>
      </c>
      <c r="C51" s="47">
        <v>47</v>
      </c>
      <c r="D51" s="23">
        <v>5.235367443</v>
      </c>
      <c r="E51" s="23">
        <v>11.683474271</v>
      </c>
      <c r="F51" s="23">
        <f t="shared" si="0"/>
        <v>16.918841714</v>
      </c>
      <c r="G51" s="24"/>
      <c r="I51" s="25"/>
      <c r="J51" s="26"/>
      <c r="K51" s="27"/>
      <c r="L51" s="28"/>
      <c r="M51" s="28"/>
      <c r="N51" s="28"/>
      <c r="O51" s="21"/>
      <c r="P51" s="21"/>
    </row>
    <row r="52" spans="1:16" s="18" customFormat="1" ht="12.75" customHeight="1">
      <c r="A52" s="22" t="s">
        <v>39</v>
      </c>
      <c r="B52" s="45" t="s">
        <v>26</v>
      </c>
      <c r="C52" s="47">
        <v>48</v>
      </c>
      <c r="D52" s="23">
        <v>9.637843533</v>
      </c>
      <c r="E52" s="23">
        <v>6.877428863</v>
      </c>
      <c r="F52" s="23">
        <f t="shared" si="0"/>
        <v>16.515272396</v>
      </c>
      <c r="G52" s="24"/>
      <c r="I52" s="25"/>
      <c r="J52" s="25"/>
      <c r="K52" s="27"/>
      <c r="L52" s="28"/>
      <c r="M52" s="28"/>
      <c r="N52" s="28"/>
      <c r="O52" s="21"/>
      <c r="P52" s="21"/>
    </row>
    <row r="53" spans="1:16" s="18" customFormat="1" ht="12.75" customHeight="1">
      <c r="A53" s="22" t="s">
        <v>56</v>
      </c>
      <c r="B53" s="45" t="s">
        <v>23</v>
      </c>
      <c r="C53" s="47">
        <v>49</v>
      </c>
      <c r="D53" s="23">
        <v>2.273150603</v>
      </c>
      <c r="E53" s="23">
        <v>13.879212781</v>
      </c>
      <c r="F53" s="23">
        <f t="shared" si="0"/>
        <v>16.152363384</v>
      </c>
      <c r="G53" s="24"/>
      <c r="I53" s="25"/>
      <c r="J53" s="26"/>
      <c r="K53" s="27"/>
      <c r="L53" s="28"/>
      <c r="M53" s="28"/>
      <c r="N53" s="28"/>
      <c r="O53" s="21"/>
      <c r="P53" s="21"/>
    </row>
    <row r="54" spans="1:16" s="18" customFormat="1" ht="12.75" customHeight="1">
      <c r="A54" s="22" t="s">
        <v>38</v>
      </c>
      <c r="B54" s="45" t="s">
        <v>26</v>
      </c>
      <c r="C54" s="47">
        <v>50</v>
      </c>
      <c r="D54" s="23">
        <v>7.85754169</v>
      </c>
      <c r="E54" s="23">
        <v>7.969745621</v>
      </c>
      <c r="F54" s="23">
        <f t="shared" si="0"/>
        <v>15.827287311</v>
      </c>
      <c r="G54" s="24"/>
      <c r="I54" s="30"/>
      <c r="J54" s="30"/>
      <c r="K54" s="27"/>
      <c r="L54" s="31"/>
      <c r="M54" s="31"/>
      <c r="N54" s="31"/>
      <c r="O54" s="21"/>
      <c r="P54" s="21"/>
    </row>
    <row r="55" spans="1:16" s="18" customFormat="1" ht="12.75" customHeight="1">
      <c r="A55" s="32" t="s">
        <v>40</v>
      </c>
      <c r="B55" s="44"/>
      <c r="C55" s="48"/>
      <c r="D55" s="33">
        <f>SUM(D5:D54)</f>
        <v>998.0968935660003</v>
      </c>
      <c r="E55" s="33">
        <f>SUM(E5:E54)</f>
        <v>1635.2632411269994</v>
      </c>
      <c r="F55" s="33">
        <f>SUM(F5:F54)</f>
        <v>2633.3601346929995</v>
      </c>
      <c r="G55" s="24"/>
      <c r="I55" s="30"/>
      <c r="J55" s="30"/>
      <c r="K55" s="27"/>
      <c r="L55" s="31"/>
      <c r="M55" s="31"/>
      <c r="N55" s="31"/>
      <c r="O55" s="21"/>
      <c r="P55" s="21"/>
    </row>
    <row r="56" spans="1:16" s="18" customFormat="1" ht="7.5" customHeight="1">
      <c r="A56" s="22"/>
      <c r="B56" s="22"/>
      <c r="C56" s="41"/>
      <c r="D56" s="23"/>
      <c r="E56" s="23"/>
      <c r="F56" s="23"/>
      <c r="G56" s="24"/>
      <c r="I56" s="30"/>
      <c r="J56" s="30"/>
      <c r="K56" s="27"/>
      <c r="L56" s="31"/>
      <c r="M56" s="31"/>
      <c r="N56" s="31"/>
      <c r="O56" s="21"/>
      <c r="P56" s="21"/>
    </row>
    <row r="57" spans="1:16" s="34" customFormat="1" ht="14.25" customHeight="1">
      <c r="A57" s="53" t="s">
        <v>59</v>
      </c>
      <c r="B57" s="53"/>
      <c r="C57" s="53"/>
      <c r="D57" s="53"/>
      <c r="E57" s="53"/>
      <c r="F57" s="53"/>
      <c r="I57" s="35"/>
      <c r="J57" s="35"/>
      <c r="K57" s="35"/>
      <c r="L57" s="35"/>
      <c r="M57" s="35"/>
      <c r="N57" s="35"/>
      <c r="O57" s="35"/>
      <c r="P57" s="35"/>
    </row>
    <row r="58" spans="1:16" s="34" customFormat="1" ht="7.5" customHeight="1">
      <c r="A58" s="36"/>
      <c r="C58" s="37"/>
      <c r="D58" s="38"/>
      <c r="E58" s="38"/>
      <c r="F58" s="39"/>
      <c r="I58" s="35"/>
      <c r="J58" s="35"/>
      <c r="K58" s="35"/>
      <c r="L58" s="35"/>
      <c r="M58" s="35"/>
      <c r="N58" s="35"/>
      <c r="O58" s="35"/>
      <c r="P58" s="35"/>
    </row>
    <row r="59" spans="1:16" s="34" customFormat="1" ht="97.5" customHeight="1">
      <c r="A59" s="54" t="s">
        <v>62</v>
      </c>
      <c r="B59" s="54"/>
      <c r="C59" s="54"/>
      <c r="D59" s="54"/>
      <c r="E59" s="54"/>
      <c r="F59" s="54"/>
      <c r="I59" s="35"/>
      <c r="J59" s="35"/>
      <c r="K59" s="35"/>
      <c r="L59" s="35"/>
      <c r="M59" s="35"/>
      <c r="N59" s="35"/>
      <c r="O59" s="35"/>
      <c r="P59" s="35"/>
    </row>
    <row r="60" spans="1:16" s="34" customFormat="1" ht="7.5" customHeight="1">
      <c r="A60" s="40"/>
      <c r="B60" s="40"/>
      <c r="C60" s="40"/>
      <c r="D60" s="40"/>
      <c r="E60" s="40"/>
      <c r="F60" s="40"/>
      <c r="I60" s="35"/>
      <c r="J60" s="35"/>
      <c r="K60" s="35"/>
      <c r="L60" s="35"/>
      <c r="M60" s="35"/>
      <c r="N60" s="35"/>
      <c r="O60" s="35"/>
      <c r="P60" s="35"/>
    </row>
    <row r="61" spans="1:16" s="34" customFormat="1" ht="51" customHeight="1">
      <c r="A61" s="51" t="s">
        <v>61</v>
      </c>
      <c r="B61" s="51"/>
      <c r="C61" s="51"/>
      <c r="D61" s="51"/>
      <c r="E61" s="51"/>
      <c r="F61" s="51"/>
      <c r="I61" s="35"/>
      <c r="J61" s="35"/>
      <c r="K61" s="35"/>
      <c r="L61" s="35"/>
      <c r="M61" s="35"/>
      <c r="N61" s="35"/>
      <c r="O61" s="35"/>
      <c r="P61" s="35"/>
    </row>
    <row r="62" spans="1:16" s="3" customFormat="1" ht="13.5" customHeight="1">
      <c r="A62" s="4"/>
      <c r="B62" s="4"/>
      <c r="C62" s="4"/>
      <c r="D62" s="4"/>
      <c r="E62" s="4"/>
      <c r="F62" s="4"/>
      <c r="I62" s="15"/>
      <c r="J62" s="15"/>
      <c r="K62" s="15"/>
      <c r="L62" s="15"/>
      <c r="M62" s="15"/>
      <c r="N62" s="15"/>
      <c r="O62" s="15"/>
      <c r="P62" s="15"/>
    </row>
    <row r="63" spans="1:16" s="3" customFormat="1" ht="14.25" customHeight="1">
      <c r="A63" s="4"/>
      <c r="B63" s="4"/>
      <c r="C63" s="4"/>
      <c r="D63" s="4"/>
      <c r="E63" s="4"/>
      <c r="F63" s="4"/>
      <c r="I63" s="15"/>
      <c r="J63" s="15"/>
      <c r="K63" s="15"/>
      <c r="L63" s="15"/>
      <c r="M63" s="15"/>
      <c r="N63" s="15"/>
      <c r="O63" s="15"/>
      <c r="P63" s="15"/>
    </row>
    <row r="64" spans="1:16" s="3" customFormat="1" ht="24" customHeight="1">
      <c r="A64" s="4"/>
      <c r="B64" s="4"/>
      <c r="C64" s="4"/>
      <c r="D64" s="4"/>
      <c r="E64" s="4"/>
      <c r="F64" s="4"/>
      <c r="I64" s="15"/>
      <c r="J64" s="15"/>
      <c r="K64" s="15"/>
      <c r="L64" s="15"/>
      <c r="M64" s="15"/>
      <c r="N64" s="15"/>
      <c r="O64" s="15"/>
      <c r="P64" s="15"/>
    </row>
    <row r="65" spans="1:6" ht="11.25" customHeight="1">
      <c r="A65" s="5"/>
      <c r="B65" s="6"/>
      <c r="C65" s="7"/>
      <c r="D65" s="6"/>
      <c r="E65" s="6"/>
      <c r="F65" s="6"/>
    </row>
    <row r="71" spans="1:2" ht="12.75">
      <c r="A71" s="10"/>
      <c r="B71" s="11"/>
    </row>
    <row r="73" spans="1:2" ht="12.75">
      <c r="A73" s="10"/>
      <c r="B73" s="11"/>
    </row>
  </sheetData>
  <sheetProtection/>
  <mergeCells count="6">
    <mergeCell ref="K3:N3"/>
    <mergeCell ref="A61:F61"/>
    <mergeCell ref="A1:F1"/>
    <mergeCell ref="A2:F2"/>
    <mergeCell ref="A57:F57"/>
    <mergeCell ref="A59:F59"/>
  </mergeCells>
  <printOptions/>
  <pageMargins left="0.25" right="0.25" top="0.5" bottom="0.5" header="0.5" footer="0.5"/>
  <pageSetup fitToHeight="1" fitToWidth="1" horizontalDpi="600" verticalDpi="600" orientation="portrait" paperSize="7" scale="78"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2010-06-22T17:46:13Z</cp:lastPrinted>
  <dcterms:created xsi:type="dcterms:W3CDTF">1980-01-01T05:00:00Z</dcterms:created>
  <dcterms:modified xsi:type="dcterms:W3CDTF">2010-06-25T17:43:51Z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-2021682401</vt:i4>
  </property>
  <property fmtid="{D5CDD505-2E9C-101B-9397-08002B2CF9AE}" pid="3" name="_EmailSubject">
    <vt:lpwstr/>
  </property>
  <property fmtid="{D5CDD505-2E9C-101B-9397-08002B2CF9AE}" pid="4" name="_AuthorEmail">
    <vt:lpwstr>Getachew.Mekonnen@dot.gov</vt:lpwstr>
  </property>
  <property fmtid="{D5CDD505-2E9C-101B-9397-08002B2CF9AE}" pid="5" name="_AuthorEmailDisplayName">
    <vt:lpwstr>Mekonnen, Getachew &lt;RITA&gt;</vt:lpwstr>
  </property>
  <property fmtid="{D5CDD505-2E9C-101B-9397-08002B2CF9AE}" pid="6" name="_ReviewingToolsShownOnce">
    <vt:lpwstr/>
  </property>
</Properties>
</file>