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2-27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<sst xmlns="http://schemas.openxmlformats.org/spreadsheetml/2006/main" count="75" uniqueCount="68">
  <si>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Fatal crashes</t>
  </si>
  <si>
    <t>Day of week</t>
  </si>
  <si>
    <t>Time of day</t>
  </si>
  <si>
    <t>Atmospheric condition</t>
  </si>
  <si>
    <t>Light condition</t>
  </si>
  <si>
    <t>Sunday</t>
  </si>
  <si>
    <t>Monday</t>
  </si>
  <si>
    <t>Tuesday</t>
  </si>
  <si>
    <t>Wednesday</t>
  </si>
  <si>
    <t>Thursday</t>
  </si>
  <si>
    <t>Friday</t>
  </si>
  <si>
    <t>Saturday</t>
  </si>
  <si>
    <t>Unknown</t>
  </si>
  <si>
    <t>Midnight to 3 a.m.</t>
  </si>
  <si>
    <t>3 a.m. to 6 a.m.</t>
  </si>
  <si>
    <t>6 a.m. to 9 a.m.</t>
  </si>
  <si>
    <t>9 a.m. to noon</t>
  </si>
  <si>
    <t>Noon to 3 p.m.</t>
  </si>
  <si>
    <t>3 p.m. to 6 p.m.</t>
  </si>
  <si>
    <t>6 p.m. to 9 p.m.</t>
  </si>
  <si>
    <t>9 p.m. to midnight</t>
  </si>
  <si>
    <t>Normal</t>
  </si>
  <si>
    <t>Rain</t>
  </si>
  <si>
    <t>Snow/sleet</t>
  </si>
  <si>
    <t>Other/unknown</t>
  </si>
  <si>
    <t>Daylight</t>
  </si>
  <si>
    <t>Dark, but lighted</t>
  </si>
  <si>
    <t>Dark</t>
  </si>
  <si>
    <t>Dawn or dusk</t>
  </si>
  <si>
    <r>
      <t>1995</t>
    </r>
    <r>
      <rPr>
        <b/>
        <vertAlign val="superscript"/>
        <sz val="10"/>
        <rFont val="Arial"/>
        <family val="2"/>
      </rPr>
      <t>R</t>
    </r>
  </si>
  <si>
    <r>
      <t>R</t>
    </r>
    <r>
      <rPr>
        <sz val="10"/>
        <rFont val="Arial"/>
        <family val="2"/>
      </rPr>
      <t>11.9</t>
    </r>
  </si>
  <si>
    <r>
      <t>R</t>
    </r>
    <r>
      <rPr>
        <sz val="10"/>
        <rFont val="Arial"/>
        <family val="2"/>
      </rPr>
      <t>18.6</t>
    </r>
  </si>
  <si>
    <r>
      <t>R</t>
    </r>
    <r>
      <rPr>
        <sz val="10"/>
        <rFont val="Arial"/>
        <family val="2"/>
      </rPr>
      <t>0.04</t>
    </r>
  </si>
  <si>
    <r>
      <t>R</t>
    </r>
    <r>
      <rPr>
        <sz val="10"/>
        <rFont val="Arial"/>
        <family val="2"/>
      </rPr>
      <t>13.8</t>
    </r>
  </si>
  <si>
    <r>
      <t>R</t>
    </r>
    <r>
      <rPr>
        <sz val="10"/>
        <rFont val="Arial"/>
        <family val="2"/>
      </rPr>
      <t>7.3</t>
    </r>
  </si>
  <si>
    <r>
      <t>R</t>
    </r>
    <r>
      <rPr>
        <sz val="10"/>
        <rFont val="Arial"/>
        <family val="2"/>
      </rPr>
      <t>12.6</t>
    </r>
  </si>
  <si>
    <r>
      <t>R</t>
    </r>
    <r>
      <rPr>
        <sz val="10"/>
        <rFont val="Arial"/>
        <family val="2"/>
      </rPr>
      <t>87.0</t>
    </r>
  </si>
  <si>
    <r>
      <t>R</t>
    </r>
    <r>
      <rPr>
        <sz val="10"/>
        <rFont val="Arial"/>
        <family val="2"/>
      </rPr>
      <t>2.1</t>
    </r>
  </si>
  <si>
    <r>
      <t>R</t>
    </r>
    <r>
      <rPr>
        <sz val="10"/>
        <rFont val="Arial"/>
        <family val="2"/>
      </rPr>
      <t>16.4</t>
    </r>
  </si>
  <si>
    <r>
      <t>R</t>
    </r>
    <r>
      <rPr>
        <sz val="10"/>
        <rFont val="Arial"/>
        <family val="2"/>
      </rPr>
      <t>31.5</t>
    </r>
  </si>
  <si>
    <r>
      <t>R</t>
    </r>
    <r>
      <rPr>
        <sz val="10"/>
        <rFont val="Arial"/>
        <family val="2"/>
      </rPr>
      <t>0.2</t>
    </r>
  </si>
  <si>
    <r>
      <t>R</t>
    </r>
    <r>
      <rPr>
        <sz val="10"/>
        <rFont val="Arial"/>
        <family val="2"/>
      </rPr>
      <t>4.2</t>
    </r>
  </si>
  <si>
    <r>
      <t>R</t>
    </r>
    <r>
      <rPr>
        <sz val="10"/>
        <rFont val="Arial"/>
        <family val="2"/>
      </rPr>
      <t>30.3</t>
    </r>
  </si>
  <si>
    <r>
      <t>R</t>
    </r>
    <r>
      <rPr>
        <sz val="10"/>
        <rFont val="Arial"/>
        <family val="2"/>
      </rPr>
      <t>49.5</t>
    </r>
  </si>
  <si>
    <r>
      <t>R</t>
    </r>
    <r>
      <rPr>
        <sz val="10"/>
        <rFont val="Arial"/>
        <family val="2"/>
      </rPr>
      <t>2.5</t>
    </r>
  </si>
  <si>
    <r>
      <t>R</t>
    </r>
    <r>
      <rPr>
        <sz val="10"/>
        <rFont val="Arial"/>
        <family val="2"/>
      </rPr>
      <t>87.3</t>
    </r>
  </si>
  <si>
    <r>
      <t>R</t>
    </r>
    <r>
      <rPr>
        <sz val="10"/>
        <rFont val="Arial"/>
        <family val="2"/>
      </rPr>
      <t>48.7</t>
    </r>
  </si>
  <si>
    <r>
      <t>R</t>
    </r>
    <r>
      <rPr>
        <sz val="10"/>
        <rFont val="Arial"/>
        <family val="2"/>
      </rPr>
      <t>0.4</t>
    </r>
  </si>
  <si>
    <r>
      <t>R</t>
    </r>
    <r>
      <rPr>
        <sz val="10"/>
        <rFont val="Arial"/>
        <family val="2"/>
      </rPr>
      <t>50.3</t>
    </r>
  </si>
  <si>
    <r>
      <t>R</t>
    </r>
    <r>
      <rPr>
        <sz val="10"/>
        <rFont val="Arial"/>
        <family val="2"/>
      </rPr>
      <t>15.6</t>
    </r>
  </si>
  <si>
    <r>
      <t>R</t>
    </r>
    <r>
      <rPr>
        <sz val="10"/>
        <rFont val="Arial"/>
        <family val="2"/>
      </rPr>
      <t>29.5</t>
    </r>
  </si>
  <si>
    <r>
      <t>R</t>
    </r>
    <r>
      <rPr>
        <sz val="10"/>
        <rFont val="Arial"/>
        <family val="2"/>
      </rPr>
      <t>2.3</t>
    </r>
  </si>
  <si>
    <r>
      <t>R</t>
    </r>
    <r>
      <rPr>
        <sz val="10"/>
        <rFont val="Arial"/>
        <family val="2"/>
      </rPr>
      <t>8.8</t>
    </r>
  </si>
  <si>
    <r>
      <t>R</t>
    </r>
    <r>
      <rPr>
        <sz val="10"/>
        <rFont val="Arial"/>
        <family val="2"/>
      </rPr>
      <t>86.4</t>
    </r>
  </si>
  <si>
    <t xml:space="preserve">Motor Vehicle Fatal Crashes by Day of Week, Time of Day, </t>
  </si>
  <si>
    <r>
      <t xml:space="preserve">and Weather and Light Conditions </t>
    </r>
    <r>
      <rPr>
        <b/>
        <sz val="10"/>
        <rFont val="Arial"/>
        <family val="2"/>
      </rPr>
      <t>(percent)</t>
    </r>
  </si>
  <si>
    <r>
      <t>R</t>
    </r>
    <r>
      <rPr>
        <b/>
        <sz val="10"/>
        <rFont val="Arial"/>
        <family val="2"/>
      </rPr>
      <t>37,494</t>
    </r>
  </si>
  <si>
    <r>
      <t>R</t>
    </r>
    <r>
      <rPr>
        <b/>
        <sz val="10"/>
        <rFont val="Arial"/>
        <family val="2"/>
      </rPr>
      <t>37,324</t>
    </r>
  </si>
  <si>
    <r>
      <t>KEY:</t>
    </r>
    <r>
      <rPr>
        <sz val="8"/>
        <rFont val="Arial"/>
        <family val="2"/>
      </rPr>
      <t xml:space="preserve"> R = revised.</t>
    </r>
  </si>
  <si>
    <r>
      <t>SOURCE:</t>
    </r>
    <r>
      <rPr>
        <sz val="8"/>
        <rFont val="Arial"/>
        <family val="2"/>
      </rPr>
      <t xml:space="preserve">  U.S. Department of Transportation, National Highway Traffic Safety Administration, </t>
    </r>
    <r>
      <rPr>
        <i/>
        <sz val="8"/>
        <rFont val="Arial"/>
        <family val="2"/>
      </rPr>
      <t>Traffic Safety Facts</t>
    </r>
    <r>
      <rPr>
        <sz val="8"/>
        <rFont val="Arial"/>
        <family val="2"/>
      </rPr>
      <t xml:space="preserve"> </t>
    </r>
  </si>
  <si>
    <r>
      <t>R</t>
    </r>
    <r>
      <rPr>
        <sz val="10"/>
        <rFont val="Arial"/>
        <family val="2"/>
      </rPr>
      <t>13.5</t>
    </r>
  </si>
  <si>
    <r>
      <t>R</t>
    </r>
    <r>
      <rPr>
        <sz val="10"/>
        <rFont val="Arial"/>
        <family val="2"/>
      </rPr>
      <t>1.7</t>
    </r>
  </si>
  <si>
    <r>
      <t>R</t>
    </r>
    <r>
      <rPr>
        <sz val="10"/>
        <rFont val="Arial"/>
        <family val="2"/>
      </rPr>
      <t>87.2</t>
    </r>
  </si>
  <si>
    <r>
      <t>R</t>
    </r>
    <r>
      <rPr>
        <sz val="10"/>
        <rFont val="Arial"/>
        <family val="2"/>
      </rPr>
      <t>0.3</t>
    </r>
  </si>
  <si>
    <r>
      <t>R</t>
    </r>
    <r>
      <rPr>
        <sz val="10"/>
        <rFont val="Arial"/>
        <family val="2"/>
      </rPr>
      <t>14.9</t>
    </r>
  </si>
  <si>
    <r>
      <t>R</t>
    </r>
    <r>
      <rPr>
        <sz val="10"/>
        <rFont val="Arial"/>
        <family val="2"/>
      </rPr>
      <t>50.5</t>
    </r>
  </si>
  <si>
    <t>(Washington, DC: Annual issues), tables 24 and 25 and personal communication, Sept.11, 2000.</t>
  </si>
  <si>
    <t>Table 2-27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</si>
</sst>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12" fillId="0" borderId="0" xfId="3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40" applyFont="1" applyFill="1" applyBorder="1" applyAlignment="1">
      <alignment horizontal="left"/>
      <protection/>
    </xf>
    <xf numFmtId="0" fontId="13" fillId="0" borderId="4" xfId="40" applyFont="1" applyFill="1" applyBorder="1" applyAlignment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5" xfId="19" applyNumberFormat="1" applyFont="1" applyFill="1" applyBorder="1" applyAlignment="1">
      <alignment horizontal="right"/>
      <protection/>
    </xf>
    <xf numFmtId="0" fontId="1" fillId="0" borderId="5" xfId="0" applyFont="1" applyFill="1" applyBorder="1" applyAlignment="1">
      <alignment/>
    </xf>
    <xf numFmtId="3" fontId="1" fillId="0" borderId="0" xfId="19" applyNumberFormat="1" applyFont="1" applyFill="1" applyBorder="1" applyAlignment="1">
      <alignment horizontal="left"/>
      <protection/>
    </xf>
    <xf numFmtId="3" fontId="1" fillId="0" borderId="0" xfId="19" applyNumberFormat="1" applyFont="1" applyFill="1" applyBorder="1" applyAlignment="1">
      <alignment horizontal="right"/>
      <protection/>
    </xf>
    <xf numFmtId="3" fontId="14" fillId="0" borderId="0" xfId="19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3" fontId="0" fillId="0" borderId="0" xfId="19" applyNumberFormat="1" applyFont="1" applyFill="1" applyBorder="1" applyAlignment="1">
      <alignment horizontal="right"/>
      <protection/>
    </xf>
    <xf numFmtId="3" fontId="0" fillId="0" borderId="0" xfId="19" applyNumberFormat="1" applyFont="1" applyFill="1" applyBorder="1" applyAlignment="1">
      <alignment horizontal="left"/>
      <protection/>
    </xf>
    <xf numFmtId="164" fontId="0" fillId="0" borderId="0" xfId="19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/>
    </xf>
    <xf numFmtId="164" fontId="17" fillId="0" borderId="0" xfId="19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right"/>
    </xf>
    <xf numFmtId="2" fontId="0" fillId="0" borderId="0" xfId="19" applyNumberFormat="1" applyFont="1" applyFill="1" applyBorder="1" applyAlignment="1">
      <alignment horizontal="right"/>
      <protection/>
    </xf>
    <xf numFmtId="2" fontId="17" fillId="0" borderId="0" xfId="19" applyNumberFormat="1" applyFont="1" applyFill="1" applyBorder="1" applyAlignment="1">
      <alignment horizontal="right"/>
      <protection/>
    </xf>
    <xf numFmtId="2" fontId="0" fillId="0" borderId="0" xfId="0" applyNumberFormat="1" applyFont="1" applyFill="1" applyAlignment="1">
      <alignment/>
    </xf>
    <xf numFmtId="3" fontId="0" fillId="0" borderId="4" xfId="19" applyNumberFormat="1" applyFont="1" applyFill="1" applyBorder="1" applyAlignment="1">
      <alignment horizontal="left"/>
      <protection/>
    </xf>
    <xf numFmtId="164" fontId="0" fillId="0" borderId="4" xfId="19" applyNumberFormat="1" applyFont="1" applyFill="1" applyBorder="1" applyAlignment="1">
      <alignment horizontal="right"/>
      <protection/>
    </xf>
    <xf numFmtId="164" fontId="17" fillId="0" borderId="4" xfId="19" applyNumberFormat="1" applyFont="1" applyFill="1" applyBorder="1" applyAlignment="1">
      <alignment horizontal="right"/>
      <protection/>
    </xf>
    <xf numFmtId="0" fontId="17" fillId="0" borderId="4" xfId="0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00390625" style="3" customWidth="1"/>
    <col min="2" max="9" width="7.7109375" style="3" customWidth="1"/>
    <col min="10" max="16384" width="9.140625" style="3" customWidth="1"/>
  </cols>
  <sheetData>
    <row r="1" spans="1:8" ht="18">
      <c r="A1" s="1" t="s">
        <v>67</v>
      </c>
      <c r="B1" s="2"/>
      <c r="C1" s="2"/>
      <c r="D1" s="2"/>
      <c r="E1" s="2"/>
      <c r="F1" s="2"/>
      <c r="G1" s="2"/>
      <c r="H1" s="2"/>
    </row>
    <row r="2" spans="1:8" ht="15.75">
      <c r="A2" s="4" t="s">
        <v>54</v>
      </c>
      <c r="B2" s="2"/>
      <c r="C2" s="2"/>
      <c r="D2" s="2"/>
      <c r="E2" s="2"/>
      <c r="F2" s="2"/>
      <c r="G2" s="2"/>
      <c r="H2" s="2"/>
    </row>
    <row r="3" spans="1:11" ht="16.5" thickBot="1">
      <c r="A3" s="5" t="s">
        <v>55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6.5" customHeight="1">
      <c r="A4" s="7"/>
      <c r="B4" s="7">
        <v>1990</v>
      </c>
      <c r="C4" s="7">
        <v>1991</v>
      </c>
      <c r="D4" s="7">
        <v>1992</v>
      </c>
      <c r="E4" s="7">
        <v>1993</v>
      </c>
      <c r="F4" s="7">
        <v>1994</v>
      </c>
      <c r="G4" s="7" t="s">
        <v>29</v>
      </c>
      <c r="H4" s="7">
        <v>1996</v>
      </c>
      <c r="I4" s="7">
        <v>1997</v>
      </c>
      <c r="J4" s="8">
        <v>1998</v>
      </c>
      <c r="K4" s="8">
        <v>1999</v>
      </c>
    </row>
    <row r="5" spans="1:11" ht="15" customHeight="1">
      <c r="A5" s="9" t="s">
        <v>0</v>
      </c>
      <c r="B5" s="10">
        <v>39836</v>
      </c>
      <c r="C5" s="10">
        <v>36937</v>
      </c>
      <c r="D5" s="10">
        <v>34942</v>
      </c>
      <c r="E5" s="10">
        <v>35780</v>
      </c>
      <c r="F5" s="10">
        <v>36254</v>
      </c>
      <c r="G5" s="10">
        <v>37241</v>
      </c>
      <c r="H5" s="11" t="s">
        <v>56</v>
      </c>
      <c r="I5" s="11" t="s">
        <v>57</v>
      </c>
      <c r="J5" s="12">
        <v>37107</v>
      </c>
      <c r="K5" s="13">
        <v>37043</v>
      </c>
    </row>
    <row r="6" spans="1:9" ht="6" customHeight="1">
      <c r="A6" s="9"/>
      <c r="B6" s="10"/>
      <c r="C6" s="10"/>
      <c r="D6" s="10"/>
      <c r="E6" s="10"/>
      <c r="F6" s="10"/>
      <c r="G6" s="10"/>
      <c r="H6" s="10"/>
      <c r="I6" s="10"/>
    </row>
    <row r="7" spans="1:9" ht="12.75">
      <c r="A7" s="9" t="s">
        <v>1</v>
      </c>
      <c r="B7" s="14"/>
      <c r="C7" s="14"/>
      <c r="D7" s="14"/>
      <c r="E7" s="14"/>
      <c r="F7" s="14"/>
      <c r="G7" s="14"/>
      <c r="H7" s="14"/>
      <c r="I7" s="14"/>
    </row>
    <row r="8" spans="1:12" ht="12.75">
      <c r="A8" s="15" t="s">
        <v>5</v>
      </c>
      <c r="B8" s="16">
        <v>16.095993573651974</v>
      </c>
      <c r="C8" s="16">
        <v>16.2465820180307</v>
      </c>
      <c r="D8" s="16">
        <v>15.92639230725202</v>
      </c>
      <c r="E8" s="16">
        <v>15.771380659586361</v>
      </c>
      <c r="F8" s="16">
        <f>(5754/36254)*100</f>
        <v>15.871352126661886</v>
      </c>
      <c r="G8" s="16">
        <v>15.7</v>
      </c>
      <c r="H8" s="16">
        <v>15.2</v>
      </c>
      <c r="I8" s="16">
        <v>15.8</v>
      </c>
      <c r="J8" s="3">
        <v>15.5</v>
      </c>
      <c r="K8" s="16">
        <v>15.8</v>
      </c>
      <c r="L8" s="17"/>
    </row>
    <row r="9" spans="1:12" ht="12.75">
      <c r="A9" s="15" t="s">
        <v>6</v>
      </c>
      <c r="B9" s="16">
        <v>11.697961642735216</v>
      </c>
      <c r="C9" s="16">
        <v>11.546687603216286</v>
      </c>
      <c r="D9" s="16">
        <v>11.6163928796291</v>
      </c>
      <c r="E9" s="16">
        <v>12.12688652878703</v>
      </c>
      <c r="F9" s="16">
        <f>(4506/36254)*100</f>
        <v>12.428973354664313</v>
      </c>
      <c r="G9" s="16">
        <v>12.428973354664313</v>
      </c>
      <c r="H9" s="16">
        <v>12.7</v>
      </c>
      <c r="I9" s="16">
        <v>12.1</v>
      </c>
      <c r="J9" s="3">
        <v>12.4</v>
      </c>
      <c r="K9" s="16">
        <v>12.6</v>
      </c>
      <c r="L9" s="17"/>
    </row>
    <row r="10" spans="1:12" ht="14.25">
      <c r="A10" s="15" t="s">
        <v>7</v>
      </c>
      <c r="B10" s="16">
        <v>11.464504468320111</v>
      </c>
      <c r="C10" s="16">
        <v>11.457346292335599</v>
      </c>
      <c r="D10" s="16">
        <v>11.479022379943906</v>
      </c>
      <c r="E10" s="16">
        <v>11.774734488541085</v>
      </c>
      <c r="F10" s="16">
        <f>(4239/36254)*100</f>
        <v>11.69250289623214</v>
      </c>
      <c r="G10" s="16">
        <v>11.8</v>
      </c>
      <c r="H10" s="16">
        <v>12.4</v>
      </c>
      <c r="I10" s="18" t="s">
        <v>30</v>
      </c>
      <c r="J10" s="3">
        <v>12.4</v>
      </c>
      <c r="K10" s="16">
        <v>11.9</v>
      </c>
      <c r="L10" s="17"/>
    </row>
    <row r="11" spans="1:12" ht="12.75">
      <c r="A11" s="15" t="s">
        <v>8</v>
      </c>
      <c r="B11" s="16">
        <v>11.484586805904208</v>
      </c>
      <c r="C11" s="16">
        <v>11.860735847524163</v>
      </c>
      <c r="D11" s="16">
        <v>12.317554805105603</v>
      </c>
      <c r="E11" s="16">
        <v>11.953605366126327</v>
      </c>
      <c r="F11" s="16">
        <f>(4472/36254)*100</f>
        <v>12.335190599657968</v>
      </c>
      <c r="G11" s="16">
        <v>11.9</v>
      </c>
      <c r="H11" s="16">
        <v>12.2</v>
      </c>
      <c r="I11" s="16">
        <v>13</v>
      </c>
      <c r="J11" s="3">
        <v>12.4</v>
      </c>
      <c r="K11" s="16">
        <v>12.5</v>
      </c>
      <c r="L11" s="17"/>
    </row>
    <row r="12" spans="1:12" ht="14.25">
      <c r="A12" s="15" t="s">
        <v>9</v>
      </c>
      <c r="B12" s="16">
        <v>12.521337483683102</v>
      </c>
      <c r="C12" s="16">
        <v>12.524027398002001</v>
      </c>
      <c r="D12" s="16">
        <v>13.241943792570545</v>
      </c>
      <c r="E12" s="16">
        <v>12.984907769703746</v>
      </c>
      <c r="F12" s="16">
        <f>(4598/36254)*100</f>
        <v>12.682738456446184</v>
      </c>
      <c r="G12" s="16">
        <v>13</v>
      </c>
      <c r="H12" s="16">
        <v>13.3</v>
      </c>
      <c r="I12" s="16">
        <v>13</v>
      </c>
      <c r="J12" s="19" t="s">
        <v>60</v>
      </c>
      <c r="K12" s="16">
        <v>12.9</v>
      </c>
      <c r="L12" s="17"/>
    </row>
    <row r="13" spans="1:12" ht="12.75">
      <c r="A13" s="15" t="s">
        <v>10</v>
      </c>
      <c r="B13" s="16">
        <v>16.63821668842253</v>
      </c>
      <c r="C13" s="16">
        <v>16.4631670141051</v>
      </c>
      <c r="D13" s="16">
        <v>16.06376280693721</v>
      </c>
      <c r="E13" s="16">
        <v>16.277249860257125</v>
      </c>
      <c r="F13" s="16">
        <f>(5922/36254)*100</f>
        <v>16.334749269046174</v>
      </c>
      <c r="G13" s="16">
        <v>16.6</v>
      </c>
      <c r="H13" s="16">
        <v>16.1</v>
      </c>
      <c r="I13" s="16">
        <v>16.1</v>
      </c>
      <c r="J13" s="3">
        <v>15.8</v>
      </c>
      <c r="K13" s="16">
        <v>15.9</v>
      </c>
      <c r="L13" s="17"/>
    </row>
    <row r="14" spans="1:12" ht="14.25">
      <c r="A14" s="15" t="s">
        <v>11</v>
      </c>
      <c r="B14" s="16">
        <v>19.93423034441209</v>
      </c>
      <c r="C14" s="16">
        <v>19.87167338982592</v>
      </c>
      <c r="D14" s="16">
        <v>19.30341709117967</v>
      </c>
      <c r="E14" s="16">
        <v>18.996646171045274</v>
      </c>
      <c r="F14" s="18" t="s">
        <v>31</v>
      </c>
      <c r="G14" s="16">
        <v>18.535885695371547</v>
      </c>
      <c r="H14" s="16">
        <v>18.1</v>
      </c>
      <c r="I14" s="16">
        <v>18</v>
      </c>
      <c r="J14" s="17">
        <v>18</v>
      </c>
      <c r="K14" s="16">
        <v>18.5</v>
      </c>
      <c r="L14" s="17"/>
    </row>
    <row r="15" spans="1:12" ht="14.25">
      <c r="A15" s="15" t="s">
        <v>12</v>
      </c>
      <c r="B15" s="20">
        <v>0.02008233758409479</v>
      </c>
      <c r="C15" s="20">
        <v>0.02978043696022958</v>
      </c>
      <c r="D15" s="20">
        <v>0.011447541640432718</v>
      </c>
      <c r="E15" s="20">
        <v>0.022358859698155393</v>
      </c>
      <c r="F15" s="21" t="s">
        <v>32</v>
      </c>
      <c r="G15" s="20">
        <v>0.03309979588459205</v>
      </c>
      <c r="H15" s="20">
        <v>0.04</v>
      </c>
      <c r="I15" s="20">
        <v>0.05</v>
      </c>
      <c r="J15" s="3">
        <v>0.04</v>
      </c>
      <c r="K15" s="20">
        <v>0.02</v>
      </c>
      <c r="L15" s="22"/>
    </row>
    <row r="16" spans="1:9" ht="6" customHeight="1">
      <c r="A16" s="15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9" t="s">
        <v>2</v>
      </c>
      <c r="B17" s="14"/>
      <c r="C17" s="16"/>
      <c r="D17" s="16"/>
      <c r="E17" s="16"/>
      <c r="F17" s="16"/>
      <c r="G17" s="16"/>
      <c r="H17" s="16"/>
      <c r="I17" s="16"/>
    </row>
    <row r="18" spans="1:12" ht="14.25">
      <c r="A18" s="15" t="s">
        <v>13</v>
      </c>
      <c r="B18" s="16">
        <v>15.699367406366102</v>
      </c>
      <c r="C18" s="16">
        <v>15.293608035303356</v>
      </c>
      <c r="D18" s="16">
        <v>14.266498769389274</v>
      </c>
      <c r="E18" s="18" t="s">
        <v>33</v>
      </c>
      <c r="F18" s="16">
        <f>(4751/36254)*100</f>
        <v>13.104760853974733</v>
      </c>
      <c r="G18" s="16">
        <v>12.8</v>
      </c>
      <c r="H18" s="18" t="s">
        <v>35</v>
      </c>
      <c r="I18" s="16">
        <v>12.2</v>
      </c>
      <c r="J18" s="3">
        <v>12.3</v>
      </c>
      <c r="K18" s="16">
        <v>12.2</v>
      </c>
      <c r="L18" s="17"/>
    </row>
    <row r="19" spans="1:12" ht="14.25">
      <c r="A19" s="15" t="s">
        <v>14</v>
      </c>
      <c r="B19" s="16">
        <v>7.7216588010844465</v>
      </c>
      <c r="C19" s="16">
        <v>7.916181606519208</v>
      </c>
      <c r="D19" s="16">
        <v>7.383664358079102</v>
      </c>
      <c r="E19" s="18" t="s">
        <v>34</v>
      </c>
      <c r="F19" s="16">
        <f>(2642/36254)*100</f>
        <v>7.287471727257682</v>
      </c>
      <c r="G19" s="16">
        <v>7.5</v>
      </c>
      <c r="H19" s="16">
        <v>7.4</v>
      </c>
      <c r="I19" s="16">
        <v>7.2</v>
      </c>
      <c r="J19" s="3">
        <v>7.3</v>
      </c>
      <c r="K19" s="16">
        <v>7.8</v>
      </c>
      <c r="L19" s="17"/>
    </row>
    <row r="20" spans="1:12" ht="12.75">
      <c r="A20" s="15" t="s">
        <v>15</v>
      </c>
      <c r="B20" s="16">
        <v>8.557586103022393</v>
      </c>
      <c r="C20" s="16">
        <v>8.55781465738961</v>
      </c>
      <c r="D20" s="16">
        <v>8.471180813920212</v>
      </c>
      <c r="E20" s="16">
        <v>8.856903297931805</v>
      </c>
      <c r="F20" s="16">
        <f>(3387/36254)*100</f>
        <v>9.342417388426105</v>
      </c>
      <c r="G20" s="16">
        <v>9.2</v>
      </c>
      <c r="H20" s="16">
        <v>9.5</v>
      </c>
      <c r="I20" s="16">
        <v>9.9</v>
      </c>
      <c r="J20" s="3">
        <v>9.7</v>
      </c>
      <c r="K20" s="16">
        <v>10.1</v>
      </c>
      <c r="L20" s="17"/>
    </row>
    <row r="21" spans="1:12" ht="12.75">
      <c r="A21" s="15" t="s">
        <v>16</v>
      </c>
      <c r="B21" s="16">
        <v>8.447133246309871</v>
      </c>
      <c r="C21" s="16">
        <v>8.617375531310069</v>
      </c>
      <c r="D21" s="16">
        <v>8.808883292312975</v>
      </c>
      <c r="E21" s="16">
        <v>9.720514253773057</v>
      </c>
      <c r="F21" s="16">
        <f>(3477/36254)*100</f>
        <v>9.590665857560545</v>
      </c>
      <c r="G21" s="16">
        <v>9.4</v>
      </c>
      <c r="H21" s="16">
        <v>9.7</v>
      </c>
      <c r="I21" s="3">
        <v>9.9</v>
      </c>
      <c r="J21" s="3">
        <v>10.2</v>
      </c>
      <c r="K21" s="16">
        <v>10</v>
      </c>
      <c r="L21" s="17"/>
    </row>
    <row r="22" spans="1:12" ht="12.75">
      <c r="A22" s="15" t="s">
        <v>17</v>
      </c>
      <c r="B22" s="16">
        <v>11.54232352645848</v>
      </c>
      <c r="C22" s="16">
        <v>0</v>
      </c>
      <c r="D22" s="16">
        <v>12.432030221509931</v>
      </c>
      <c r="E22" s="16">
        <v>12.512576858580212</v>
      </c>
      <c r="F22" s="16">
        <f>(4763/36254)*100</f>
        <v>13.137860649859325</v>
      </c>
      <c r="G22" s="16">
        <v>12.9</v>
      </c>
      <c r="H22" s="16">
        <v>12.7</v>
      </c>
      <c r="I22" s="16">
        <v>13.3</v>
      </c>
      <c r="J22" s="3">
        <v>13.4</v>
      </c>
      <c r="K22" s="16">
        <v>13.2</v>
      </c>
      <c r="L22" s="17"/>
    </row>
    <row r="23" spans="1:12" ht="12.75">
      <c r="A23" s="15" t="s">
        <v>18</v>
      </c>
      <c r="B23" s="16">
        <v>15.634099809217794</v>
      </c>
      <c r="C23" s="16">
        <v>15.67533909088448</v>
      </c>
      <c r="D23" s="16">
        <v>16.00080132791483</v>
      </c>
      <c r="E23" s="16">
        <v>15.953046394633875</v>
      </c>
      <c r="F23" s="16">
        <f>(6029/36254)*100</f>
        <v>16.629889115683785</v>
      </c>
      <c r="G23" s="16">
        <v>16.8</v>
      </c>
      <c r="H23" s="16">
        <v>16.9</v>
      </c>
      <c r="I23" s="16">
        <v>16.6</v>
      </c>
      <c r="J23" s="3">
        <v>16.8</v>
      </c>
      <c r="K23" s="16">
        <v>16.8</v>
      </c>
      <c r="L23" s="17"/>
    </row>
    <row r="24" spans="1:12" ht="12.75">
      <c r="A24" s="15" t="s">
        <v>19</v>
      </c>
      <c r="B24" s="16">
        <v>15.528667536901294</v>
      </c>
      <c r="C24" s="16">
        <v>15.615778216964019</v>
      </c>
      <c r="D24" s="16">
        <v>16.47015053517257</v>
      </c>
      <c r="E24" s="16">
        <v>16.2157629960872</v>
      </c>
      <c r="F24" s="16">
        <f>(5684/36254)*100</f>
        <v>15.678269984001766</v>
      </c>
      <c r="G24" s="16">
        <v>15.9</v>
      </c>
      <c r="H24" s="16">
        <v>15.7</v>
      </c>
      <c r="I24" s="16">
        <v>15.9</v>
      </c>
      <c r="J24" s="3">
        <v>15.6</v>
      </c>
      <c r="K24" s="16">
        <v>15.4</v>
      </c>
      <c r="L24" s="17"/>
    </row>
    <row r="25" spans="1:12" ht="12.75">
      <c r="A25" s="15" t="s">
        <v>20</v>
      </c>
      <c r="B25" s="16">
        <v>15.922783411989155</v>
      </c>
      <c r="C25" s="16">
        <v>15.756558464412379</v>
      </c>
      <c r="D25" s="16">
        <v>15.333982027359625</v>
      </c>
      <c r="E25" s="16">
        <v>14.678591391839015</v>
      </c>
      <c r="F25" s="16">
        <f>(5188/36254)*100</f>
        <v>14.310145087438627</v>
      </c>
      <c r="G25" s="16">
        <v>14.6</v>
      </c>
      <c r="H25" s="16">
        <v>14.6</v>
      </c>
      <c r="I25" s="16">
        <v>14.1</v>
      </c>
      <c r="J25" s="3">
        <v>13.8</v>
      </c>
      <c r="K25" s="16">
        <v>13.8</v>
      </c>
      <c r="L25" s="17"/>
    </row>
    <row r="26" spans="1:12" ht="12.75">
      <c r="A26" s="15" t="s">
        <v>12</v>
      </c>
      <c r="B26" s="16">
        <v>0.8032935033637915</v>
      </c>
      <c r="C26" s="16">
        <v>0.8446814846901481</v>
      </c>
      <c r="D26" s="16">
        <v>0.781294716959533</v>
      </c>
      <c r="E26" s="16">
        <v>0.7518166573504751</v>
      </c>
      <c r="F26" s="16">
        <f>(302/36254)*100</f>
        <v>0.8330115297622332</v>
      </c>
      <c r="G26" s="16">
        <v>0.9</v>
      </c>
      <c r="H26" s="16">
        <v>0.9</v>
      </c>
      <c r="I26" s="16">
        <v>0.9</v>
      </c>
      <c r="J26" s="3">
        <v>0.9</v>
      </c>
      <c r="K26" s="16">
        <v>0.9</v>
      </c>
      <c r="L26" s="17"/>
    </row>
    <row r="27" spans="1:9" ht="6" customHeight="1">
      <c r="A27" s="15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9" t="s">
        <v>3</v>
      </c>
      <c r="B28" s="14"/>
      <c r="C28" s="16"/>
      <c r="D28" s="16"/>
      <c r="E28" s="16"/>
      <c r="F28" s="16"/>
      <c r="G28" s="16"/>
      <c r="H28" s="16"/>
      <c r="I28" s="16"/>
    </row>
    <row r="29" spans="1:12" ht="14.25">
      <c r="A29" s="15" t="s">
        <v>21</v>
      </c>
      <c r="B29" s="16">
        <v>86.70047193493322</v>
      </c>
      <c r="C29" s="16">
        <v>86.73416899044318</v>
      </c>
      <c r="D29" s="16">
        <v>85.63619712666704</v>
      </c>
      <c r="E29" s="18" t="s">
        <v>36</v>
      </c>
      <c r="F29" s="18" t="s">
        <v>45</v>
      </c>
      <c r="G29" s="16">
        <v>86.4</v>
      </c>
      <c r="H29" s="16">
        <v>86.3</v>
      </c>
      <c r="I29" s="18" t="s">
        <v>53</v>
      </c>
      <c r="J29" s="19" t="s">
        <v>62</v>
      </c>
      <c r="K29" s="16">
        <v>89</v>
      </c>
      <c r="L29" s="17"/>
    </row>
    <row r="30" spans="1:12" ht="14.25">
      <c r="A30" s="15" t="s">
        <v>22</v>
      </c>
      <c r="B30" s="16">
        <v>9.340797268802088</v>
      </c>
      <c r="C30" s="16">
        <v>9.047838211007933</v>
      </c>
      <c r="D30" s="16">
        <v>10.016598935378628</v>
      </c>
      <c r="E30" s="16">
        <v>8.711570709893795</v>
      </c>
      <c r="F30" s="16">
        <f>(3016/36254)*100</f>
        <v>8.319082032327467</v>
      </c>
      <c r="G30" s="16">
        <v>8.5</v>
      </c>
      <c r="H30" s="16">
        <v>8.4</v>
      </c>
      <c r="I30" s="18" t="s">
        <v>52</v>
      </c>
      <c r="J30" s="3">
        <v>8.8</v>
      </c>
      <c r="K30" s="16">
        <v>7.3</v>
      </c>
      <c r="L30" s="17"/>
    </row>
    <row r="31" spans="1:12" ht="14.25">
      <c r="A31" s="15" t="s">
        <v>23</v>
      </c>
      <c r="B31" s="16">
        <v>1.6166281755196306</v>
      </c>
      <c r="C31" s="16">
        <v>1.851801716436094</v>
      </c>
      <c r="D31" s="16">
        <v>1.9718390475645355</v>
      </c>
      <c r="E31" s="16">
        <v>2.219116825041923</v>
      </c>
      <c r="F31" s="16">
        <f>(664/36254)*100</f>
        <v>1.8315220389474265</v>
      </c>
      <c r="G31" s="16">
        <v>2.4</v>
      </c>
      <c r="H31" s="16">
        <v>2.7</v>
      </c>
      <c r="I31" s="16">
        <v>2.5</v>
      </c>
      <c r="J31" s="19" t="s">
        <v>61</v>
      </c>
      <c r="K31" s="16">
        <v>1.6</v>
      </c>
      <c r="L31" s="17"/>
    </row>
    <row r="32" spans="1:12" ht="14.25">
      <c r="A32" s="15" t="s">
        <v>24</v>
      </c>
      <c r="B32" s="16">
        <v>2.3421026207450546</v>
      </c>
      <c r="C32" s="16">
        <v>2.3661910821127865</v>
      </c>
      <c r="D32" s="16">
        <v>2.335298494648274</v>
      </c>
      <c r="E32" s="18" t="s">
        <v>37</v>
      </c>
      <c r="F32" s="18" t="s">
        <v>44</v>
      </c>
      <c r="G32" s="16">
        <v>2.6452253544436477</v>
      </c>
      <c r="H32" s="16">
        <v>2.6</v>
      </c>
      <c r="I32" s="18" t="s">
        <v>51</v>
      </c>
      <c r="J32" s="19" t="s">
        <v>51</v>
      </c>
      <c r="K32" s="16">
        <v>2.1</v>
      </c>
      <c r="L32" s="17"/>
    </row>
    <row r="33" spans="1:9" ht="6" customHeight="1">
      <c r="A33" s="15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9" t="s">
        <v>4</v>
      </c>
      <c r="B34" s="16"/>
      <c r="C34" s="16"/>
      <c r="D34" s="16"/>
      <c r="E34" s="16"/>
      <c r="F34" s="16"/>
      <c r="G34" s="16"/>
      <c r="H34" s="16"/>
      <c r="I34" s="16"/>
    </row>
    <row r="35" spans="1:12" ht="14.25">
      <c r="A35" s="15" t="s">
        <v>25</v>
      </c>
      <c r="B35" s="16">
        <v>44.96937443518426</v>
      </c>
      <c r="C35" s="16">
        <v>45.41516636435011</v>
      </c>
      <c r="D35" s="16">
        <v>46.02484116535974</v>
      </c>
      <c r="E35" s="16">
        <v>47.65790944661823</v>
      </c>
      <c r="F35" s="18" t="s">
        <v>43</v>
      </c>
      <c r="G35" s="18" t="s">
        <v>46</v>
      </c>
      <c r="H35" s="16">
        <v>49.3</v>
      </c>
      <c r="I35" s="18" t="s">
        <v>48</v>
      </c>
      <c r="J35" s="19" t="s">
        <v>65</v>
      </c>
      <c r="K35" s="16">
        <v>50.7</v>
      </c>
      <c r="L35" s="17"/>
    </row>
    <row r="36" spans="1:12" ht="14.25">
      <c r="A36" s="15" t="s">
        <v>26</v>
      </c>
      <c r="B36" s="16">
        <v>17.69253941158751</v>
      </c>
      <c r="C36" s="16">
        <v>17.370116685166632</v>
      </c>
      <c r="D36" s="16">
        <v>17.354473126896</v>
      </c>
      <c r="E36" s="18" t="s">
        <v>38</v>
      </c>
      <c r="F36" s="16">
        <f>(5640/36254)*100</f>
        <v>15.556904065758262</v>
      </c>
      <c r="G36" s="16">
        <v>15.8</v>
      </c>
      <c r="H36" s="16">
        <v>15.9</v>
      </c>
      <c r="I36" s="18" t="s">
        <v>49</v>
      </c>
      <c r="J36" s="19" t="s">
        <v>64</v>
      </c>
      <c r="K36" s="16">
        <v>14.9</v>
      </c>
      <c r="L36" s="17"/>
    </row>
    <row r="37" spans="1:12" ht="14.25">
      <c r="A37" s="15" t="s">
        <v>27</v>
      </c>
      <c r="B37" s="16">
        <v>32.6915352947083</v>
      </c>
      <c r="C37" s="16">
        <v>33.02921190134553</v>
      </c>
      <c r="D37" s="16">
        <v>32.38509530078416</v>
      </c>
      <c r="E37" s="18" t="s">
        <v>39</v>
      </c>
      <c r="F37" s="18" t="s">
        <v>42</v>
      </c>
      <c r="G37" s="18" t="s">
        <v>42</v>
      </c>
      <c r="H37" s="16">
        <v>30.3</v>
      </c>
      <c r="I37" s="18" t="s">
        <v>50</v>
      </c>
      <c r="J37" s="17">
        <v>30</v>
      </c>
      <c r="K37" s="16">
        <v>29.7</v>
      </c>
      <c r="L37" s="17"/>
    </row>
    <row r="38" spans="1:12" ht="14.25">
      <c r="A38" s="15" t="s">
        <v>28</v>
      </c>
      <c r="B38" s="16">
        <v>4.187167386283763</v>
      </c>
      <c r="C38" s="16">
        <v>3.9201884289465845</v>
      </c>
      <c r="D38" s="16">
        <v>3.9093354702077727</v>
      </c>
      <c r="E38" s="16">
        <v>4.200670765790945</v>
      </c>
      <c r="F38" s="18" t="s">
        <v>41</v>
      </c>
      <c r="G38" s="18" t="s">
        <v>41</v>
      </c>
      <c r="H38" s="18" t="s">
        <v>41</v>
      </c>
      <c r="I38" s="16">
        <v>4.2</v>
      </c>
      <c r="J38" s="3">
        <v>4.3</v>
      </c>
      <c r="K38" s="16">
        <v>4.3</v>
      </c>
      <c r="L38" s="17"/>
    </row>
    <row r="39" spans="1:12" ht="15" thickBot="1">
      <c r="A39" s="23" t="s">
        <v>12</v>
      </c>
      <c r="B39" s="24">
        <v>0.3162968169494929</v>
      </c>
      <c r="C39" s="24">
        <v>0.2653166201911362</v>
      </c>
      <c r="D39" s="24">
        <v>0.2861885410108179</v>
      </c>
      <c r="E39" s="25" t="s">
        <v>40</v>
      </c>
      <c r="F39" s="25" t="s">
        <v>40</v>
      </c>
      <c r="G39" s="25" t="s">
        <v>47</v>
      </c>
      <c r="H39" s="24">
        <v>0.3</v>
      </c>
      <c r="I39" s="24">
        <v>1</v>
      </c>
      <c r="J39" s="26" t="s">
        <v>63</v>
      </c>
      <c r="K39" s="24">
        <v>0.3</v>
      </c>
      <c r="L39" s="17"/>
    </row>
    <row r="40" spans="1:10" ht="12.75">
      <c r="A40" s="29" t="s">
        <v>58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27"/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2.75">
      <c r="A42" s="31" t="s">
        <v>59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2.75">
      <c r="A43" s="33" t="s">
        <v>66</v>
      </c>
      <c r="B43" s="33"/>
      <c r="C43" s="33"/>
      <c r="D43" s="33"/>
      <c r="E43" s="33"/>
      <c r="F43" s="33"/>
      <c r="G43" s="33"/>
      <c r="H43" s="33"/>
      <c r="I43" s="33"/>
      <c r="J43" s="33"/>
    </row>
  </sheetData>
  <mergeCells count="3">
    <mergeCell ref="A40:J40"/>
    <mergeCell ref="A42:J42"/>
    <mergeCell ref="A43:J43"/>
  </mergeCells>
  <printOptions/>
  <pageMargins left="0.75" right="0.75" top="1" bottom="1" header="0.5" footer="0.5"/>
  <pageSetup horizontalDpi="300" verticalDpi="300" orientation="portrait" scale="90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2000-09-19T18:48:24Z</cp:lastPrinted>
  <dcterms:created xsi:type="dcterms:W3CDTF">1999-04-12T15:28:45Z</dcterms:created>
  <dcterms:modified xsi:type="dcterms:W3CDTF">2001-03-07T19:22:36Z</dcterms:modified>
  <cp:category/>
  <cp:version/>
  <cp:contentType/>
  <cp:contentStatus/>
</cp:coreProperties>
</file>