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6" windowWidth="12120" windowHeight="9108" activeTab="0"/>
  </bookViews>
  <sheets>
    <sheet name="4-19" sheetId="1" r:id="rId1"/>
    <sheet name="conversion factors" sheetId="2" r:id="rId2"/>
    <sheet name="4-19 metric" sheetId="3" r:id="rId3"/>
  </sheets>
  <definedNames/>
  <calcPr fullCalcOnLoad="1" iterate="1" iterateCount="100" iterateDelta="0.001"/>
</workbook>
</file>

<file path=xl/sharedStrings.xml><?xml version="1.0" encoding="utf-8"?>
<sst xmlns="http://schemas.openxmlformats.org/spreadsheetml/2006/main" count="136" uniqueCount="53">
  <si>
    <t>Petroleum</t>
  </si>
  <si>
    <t>Motor gasoline</t>
  </si>
  <si>
    <t>Jet fuel and aviation gas</t>
  </si>
  <si>
    <t>Total</t>
  </si>
  <si>
    <t>Electricity</t>
  </si>
  <si>
    <t>Natural gas</t>
  </si>
  <si>
    <t>Defense</t>
  </si>
  <si>
    <t>Energy</t>
  </si>
  <si>
    <t>Postal Service</t>
  </si>
  <si>
    <t>Veterans Affairs</t>
  </si>
  <si>
    <t xml:space="preserve"> </t>
  </si>
  <si>
    <t>Transportation</t>
  </si>
  <si>
    <t>NASA</t>
  </si>
  <si>
    <t>Justice</t>
  </si>
  <si>
    <t>Agriculture</t>
  </si>
  <si>
    <t>Interior</t>
  </si>
  <si>
    <t>Health and Human Services</t>
  </si>
  <si>
    <t>GSA</t>
  </si>
  <si>
    <t>This table uses a conversion factor for electricity of 3,412 Btu per kilowatt-hour, and a conversion factor for purchased steam of 1,000 Btu per pound.</t>
  </si>
  <si>
    <t xml:space="preserve">These data include energy consumed at foreign installations and in foreign operations, including aviation and ocean bunkering, primarily by the U.S. Department of Defense. U.S. government energy use for electricity generation and uranium enrichment is excluded. Other energy used by U.S. agencies that produce electricity or enriched uranium is included. The U.S. government's fiscal year runs from October 1 through September 30. </t>
  </si>
  <si>
    <t>SOURCE</t>
  </si>
  <si>
    <t>NOTES</t>
  </si>
  <si>
    <t>Numbers may not add to totals due to rounding.</t>
  </si>
  <si>
    <t>Table 4-19:  U.S. Government Energy Consumption by Agency and Source (Trillion Btu)</t>
  </si>
  <si>
    <r>
      <t>Other</t>
    </r>
    <r>
      <rPr>
        <b/>
        <vertAlign val="superscript"/>
        <sz val="11"/>
        <rFont val="Arial Narrow"/>
        <family val="2"/>
      </rPr>
      <t>c</t>
    </r>
  </si>
  <si>
    <r>
      <t>Coal and other</t>
    </r>
    <r>
      <rPr>
        <b/>
        <vertAlign val="superscript"/>
        <sz val="11"/>
        <rFont val="Arial Narrow"/>
        <family val="2"/>
      </rPr>
      <t>d</t>
    </r>
  </si>
  <si>
    <r>
      <t>Other</t>
    </r>
    <r>
      <rPr>
        <vertAlign val="superscript"/>
        <sz val="11"/>
        <rFont val="Arial Narrow"/>
        <family val="2"/>
      </rPr>
      <t>a</t>
    </r>
  </si>
  <si>
    <r>
      <t>Other</t>
    </r>
    <r>
      <rPr>
        <vertAlign val="superscript"/>
        <sz val="11"/>
        <rFont val="Arial Narrow"/>
        <family val="2"/>
      </rPr>
      <t>b</t>
    </r>
  </si>
  <si>
    <t xml:space="preserve"> Distillate and residual fuel oil</t>
  </si>
  <si>
    <r>
      <t xml:space="preserve">c </t>
    </r>
    <r>
      <rPr>
        <sz val="9"/>
        <rFont val="Arial"/>
        <family val="2"/>
      </rPr>
      <t>Includes liquefied petroleum gases.</t>
    </r>
  </si>
  <si>
    <r>
      <t>KEY:</t>
    </r>
    <r>
      <rPr>
        <sz val="9"/>
        <rFont val="Arial"/>
        <family val="2"/>
      </rPr>
      <t xml:space="preserve"> Btu = British thermal unit; FY = fiscal year; GSA = General Services Administration; NASA = National Aeronautics and Space Administration; P = preliminary.</t>
    </r>
  </si>
  <si>
    <t>Table 4-19M:  U.S. Government Energy Consumption by Agency and Source (Petajoules)</t>
  </si>
  <si>
    <r>
      <t>KEY:</t>
    </r>
    <r>
      <rPr>
        <sz val="9"/>
        <rFont val="Arial"/>
        <family val="2"/>
      </rPr>
      <t xml:space="preserve"> FY = fiscal year; GSA = General Services Administration; NASA = National Aeronautics and Space Administration; P = preliminary.</t>
    </r>
  </si>
  <si>
    <t>This table uses a conversion factor for electricity of 3,600,000 joules per kilowatt-hour, and a conversion factor for purchased steam of 2,326 kilojoules per kilogram.</t>
  </si>
  <si>
    <t>FY 1992, total</t>
  </si>
  <si>
    <r>
      <t>FY 2002</t>
    </r>
    <r>
      <rPr>
        <b/>
        <vertAlign val="superscript"/>
        <sz val="11"/>
        <rFont val="Arial Narrow"/>
        <family val="2"/>
      </rPr>
      <t>P</t>
    </r>
    <r>
      <rPr>
        <b/>
        <sz val="11"/>
        <rFont val="Arial Narrow"/>
        <family val="2"/>
      </rPr>
      <t>, total</t>
    </r>
  </si>
  <si>
    <r>
      <t>FY 2001</t>
    </r>
    <r>
      <rPr>
        <b/>
        <sz val="11"/>
        <rFont val="Arial Narrow"/>
        <family val="2"/>
      </rPr>
      <t>, total</t>
    </r>
  </si>
  <si>
    <t>Conversion</t>
  </si>
  <si>
    <t>Conversion Factor</t>
  </si>
  <si>
    <r>
      <t xml:space="preserve">U.S. Department of Energy, Energy Information Administration, </t>
    </r>
    <r>
      <rPr>
        <i/>
        <sz val="9"/>
        <rFont val="Arial"/>
        <family val="2"/>
      </rPr>
      <t>Annual Energy Review 2002,</t>
    </r>
    <r>
      <rPr>
        <sz val="9"/>
        <rFont val="Arial"/>
        <family val="2"/>
      </rPr>
      <t xml:space="preserve"> table 1.13. Internet site http://www.eia.doe.gov/emeu/aer/ as of October 2003. </t>
    </r>
  </si>
  <si>
    <r>
      <t>a</t>
    </r>
    <r>
      <rPr>
        <sz val="9"/>
        <rFont val="Arial"/>
        <family val="2"/>
      </rPr>
      <t xml:space="preserve"> Includes U.S. Department of Commerce, Panama Canal Commission, Tennessee Valley Authority, U.S. Department of Labor, U.S Information Agency, U.S. Department of Housing and Urban Development, Federal Communications Commission, Office of Personnel Management, U.S. Department of State, Federal Emergency Management Agency, U.S. Department of the Treasury, National Archives and Records Administration, Nuclear Regulatory Commission, Railroad Retirement Board, Federal Trade Commission, Commodity Futures Trading Commission, Equal Employment Opportunity Commission, and Environmental Protection Agency.</t>
    </r>
  </si>
  <si>
    <r>
      <t xml:space="preserve">b </t>
    </r>
    <r>
      <rPr>
        <sz val="9"/>
        <rFont val="Arial"/>
        <family val="2"/>
      </rPr>
      <t>Includes National Archives and Records Administration, U.S. Department of Commerce, U.S. Department of Labor, U.S. Department of State, Environmental Protection Agency, Federal Communications Commission, Federal Trade Commission, Social Security Administration, International Broadcasting Bureau, Equal Employment Opportunity Commission, Nuclear Regulatory Commission, Office of Personnel Management, U.S. Department of Housing and Urban Development, U.S. Department of the Treasury, Railroad Retirement Board, Tennessee Valley Authority, Federal Emergency Management Agency, Central Intelligence Agency, and National Science Foundation.</t>
    </r>
  </si>
  <si>
    <r>
      <t>d</t>
    </r>
    <r>
      <rPr>
        <sz val="9"/>
        <rFont val="Arial"/>
        <family val="2"/>
      </rPr>
      <t xml:space="preserve"> Includes purchased steam, chilled water from district heating and cooling systems, and any other energy type, such as renewable energy.</t>
    </r>
  </si>
  <si>
    <t>Metric Conversion Factors</t>
  </si>
  <si>
    <r>
      <t xml:space="preserve">Mile </t>
    </r>
    <r>
      <rPr>
        <i/>
        <sz val="10"/>
        <rFont val="Arial"/>
        <family val="2"/>
      </rPr>
      <t>to</t>
    </r>
    <r>
      <rPr>
        <sz val="10"/>
        <rFont val="Arial"/>
        <family val="0"/>
      </rPr>
      <t xml:space="preserve"> kilometer</t>
    </r>
  </si>
  <si>
    <r>
      <t xml:space="preserve">Ton </t>
    </r>
    <r>
      <rPr>
        <i/>
        <sz val="10"/>
        <rFont val="Arial"/>
        <family val="2"/>
      </rPr>
      <t>to</t>
    </r>
    <r>
      <rPr>
        <sz val="10"/>
        <rFont val="Arial"/>
        <family val="0"/>
      </rPr>
      <t xml:space="preserve"> tonne (metric ton)</t>
    </r>
  </si>
  <si>
    <r>
      <t xml:space="preserve">Ton-mile </t>
    </r>
    <r>
      <rPr>
        <i/>
        <sz val="10"/>
        <rFont val="Arial"/>
        <family val="2"/>
      </rPr>
      <t>to</t>
    </r>
    <r>
      <rPr>
        <sz val="10"/>
        <rFont val="Arial"/>
        <family val="0"/>
      </rPr>
      <t xml:space="preserve"> tonne-kilometer</t>
    </r>
  </si>
  <si>
    <r>
      <t>Quadrillion Btu</t>
    </r>
    <r>
      <rPr>
        <i/>
        <sz val="10"/>
        <rFont val="Arial"/>
        <family val="2"/>
      </rPr>
      <t xml:space="preserve"> to</t>
    </r>
    <r>
      <rPr>
        <sz val="10"/>
        <rFont val="Arial"/>
        <family val="0"/>
      </rPr>
      <t xml:space="preserve"> petajoule</t>
    </r>
  </si>
  <si>
    <r>
      <t xml:space="preserve">Trillion Btu </t>
    </r>
    <r>
      <rPr>
        <i/>
        <sz val="10"/>
        <rFont val="Arial"/>
        <family val="2"/>
      </rPr>
      <t>to</t>
    </r>
    <r>
      <rPr>
        <sz val="10"/>
        <rFont val="Arial"/>
        <family val="0"/>
      </rPr>
      <t xml:space="preserve"> petajoule</t>
    </r>
  </si>
  <si>
    <r>
      <t xml:space="preserve">Gallon </t>
    </r>
    <r>
      <rPr>
        <i/>
        <sz val="10"/>
        <rFont val="Arial"/>
        <family val="2"/>
      </rPr>
      <t>to</t>
    </r>
    <r>
      <rPr>
        <sz val="10"/>
        <rFont val="Arial"/>
        <family val="0"/>
      </rPr>
      <t xml:space="preserve"> liter</t>
    </r>
  </si>
  <si>
    <r>
      <t xml:space="preserve">Mile per gallon </t>
    </r>
    <r>
      <rPr>
        <i/>
        <sz val="10"/>
        <rFont val="Arial"/>
        <family val="2"/>
      </rPr>
      <t>to</t>
    </r>
    <r>
      <rPr>
        <sz val="10"/>
        <rFont val="Arial"/>
        <family val="0"/>
      </rPr>
      <t xml:space="preserve"> kilometer per liter</t>
    </r>
  </si>
  <si>
    <r>
      <t xml:space="preserve">Btu per passenger mile </t>
    </r>
    <r>
      <rPr>
        <i/>
        <sz val="10"/>
        <rFont val="Arial"/>
        <family val="2"/>
      </rPr>
      <t>to</t>
    </r>
    <r>
      <rPr>
        <sz val="10"/>
        <rFont val="Arial"/>
        <family val="0"/>
      </rPr>
      <t xml:space="preserve"> kilojoule per passenger kilometer</t>
    </r>
  </si>
  <si>
    <r>
      <t xml:space="preserve">Btu per freight ton-mile </t>
    </r>
    <r>
      <rPr>
        <i/>
        <sz val="10"/>
        <rFont val="Arial"/>
        <family val="2"/>
      </rPr>
      <t>to</t>
    </r>
    <r>
      <rPr>
        <sz val="10"/>
        <rFont val="Arial"/>
        <family val="0"/>
      </rPr>
      <t xml:space="preserve"> kilojoule per freight tonne-kilometer</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</si>
</sst>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_W"/>
  </numFmts>
  <fonts count="23">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8"/>
      <name val="Helv"/>
      <family val="0"/>
    </font>
    <font>
      <sz val="12"/>
      <name val="Helv"/>
      <family val="0"/>
    </font>
    <font>
      <b/>
      <sz val="14"/>
      <name val="Helv"/>
      <family val="0"/>
    </font>
    <font>
      <b/>
      <sz val="12"/>
      <name val="Helv"/>
      <family val="0"/>
    </font>
    <font>
      <b/>
      <sz val="12"/>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s>
  <fills count="6">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indexed="45"/>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color indexed="8"/>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2" applyNumberFormat="0">
      <alignment horizontal="right" vertical="center"/>
      <protection/>
    </xf>
    <xf numFmtId="164" fontId="7" fillId="0" borderId="1" applyNumberFormat="0">
      <alignment horizontal="right"/>
      <protection/>
    </xf>
    <xf numFmtId="166" fontId="6" fillId="0" borderId="1">
      <alignment horizontal="right"/>
      <protection/>
    </xf>
    <xf numFmtId="0" fontId="8" fillId="0" borderId="1">
      <alignment horizontal="left"/>
      <protection/>
    </xf>
    <xf numFmtId="0" fontId="8" fillId="0" borderId="3">
      <alignment horizontal="right" vertical="center"/>
      <protection/>
    </xf>
    <xf numFmtId="0" fontId="6" fillId="0" borderId="1">
      <alignment horizontal="left" vertical="center"/>
      <protection/>
    </xf>
    <xf numFmtId="0" fontId="9" fillId="0" borderId="3">
      <alignment horizontal="left" vertical="center"/>
      <protection/>
    </xf>
    <xf numFmtId="0" fontId="10"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49" fontId="11" fillId="0" borderId="1" applyFill="0">
      <alignment horizontal="left" vertical="center"/>
      <protection/>
    </xf>
    <xf numFmtId="49" fontId="5" fillId="0" borderId="3">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2">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6" fillId="0" borderId="0">
      <alignment horizontal="left"/>
      <protection/>
    </xf>
    <xf numFmtId="0" fontId="12" fillId="0" borderId="0">
      <alignment horizontal="left" vertical="top"/>
      <protection/>
    </xf>
    <xf numFmtId="0" fontId="13" fillId="0" borderId="0">
      <alignment horizontal="left"/>
      <protection/>
    </xf>
    <xf numFmtId="0" fontId="6" fillId="0" borderId="0">
      <alignment horizontal="left"/>
      <protection/>
    </xf>
    <xf numFmtId="49" fontId="4" fillId="0" borderId="1">
      <alignment horizontal="left"/>
      <protection/>
    </xf>
    <xf numFmtId="0" fontId="8" fillId="0" borderId="3">
      <alignment horizontal="left"/>
      <protection/>
    </xf>
    <xf numFmtId="0" fontId="9" fillId="0" borderId="0">
      <alignment horizontal="left" vertical="center"/>
      <protection/>
    </xf>
  </cellStyleXfs>
  <cellXfs count="70">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1" fillId="0" borderId="0" xfId="0" applyFont="1" applyFill="1" applyAlignment="1">
      <alignment/>
    </xf>
    <xf numFmtId="0" fontId="15" fillId="0" borderId="0" xfId="29" applyFont="1" applyFill="1" applyBorder="1">
      <alignment horizontal="centerContinuous" wrapText="1"/>
      <protection/>
    </xf>
    <xf numFmtId="0" fontId="15" fillId="0" borderId="4" xfId="29" applyFont="1" applyFill="1" applyBorder="1" applyAlignment="1">
      <alignment horizontal="centerContinuous" wrapText="1"/>
      <protection/>
    </xf>
    <xf numFmtId="0" fontId="15" fillId="0" borderId="5" xfId="29" applyFont="1" applyFill="1" applyBorder="1" applyAlignment="1">
      <alignment horizontal="centerContinuous" wrapText="1"/>
      <protection/>
    </xf>
    <xf numFmtId="0" fontId="15" fillId="0" borderId="0" xfId="29" applyFont="1" applyFill="1" applyBorder="1" applyAlignment="1">
      <alignment horizontal="left" wrapText="1"/>
      <protection/>
    </xf>
    <xf numFmtId="0" fontId="15" fillId="0" borderId="4" xfId="29" applyFont="1" applyFill="1" applyBorder="1" applyAlignment="1">
      <alignment horizontal="left" wrapText="1"/>
      <protection/>
    </xf>
    <xf numFmtId="0" fontId="17" fillId="0" borderId="0" xfId="28" applyFont="1" applyFill="1" applyBorder="1" applyAlignment="1">
      <alignment horizontal="left"/>
      <protection/>
    </xf>
    <xf numFmtId="0" fontId="20" fillId="0" borderId="0" xfId="33" applyFont="1" applyFill="1" applyAlignment="1">
      <alignment horizontal="left"/>
      <protection/>
    </xf>
    <xf numFmtId="0" fontId="21" fillId="0" borderId="0" xfId="33" applyFont="1" applyFill="1" applyAlignment="1">
      <alignment horizontal="left"/>
      <protection/>
    </xf>
    <xf numFmtId="0" fontId="20" fillId="0" borderId="0" xfId="0" applyFont="1" applyFill="1" applyAlignment="1">
      <alignment horizontal="left"/>
    </xf>
    <xf numFmtId="0" fontId="19" fillId="0" borderId="0" xfId="0" applyFont="1" applyFill="1" applyAlignment="1">
      <alignment horizontal="left"/>
    </xf>
    <xf numFmtId="49" fontId="20" fillId="0" borderId="0" xfId="0" applyNumberFormat="1" applyFont="1" applyFill="1" applyAlignment="1">
      <alignment horizontal="left"/>
    </xf>
    <xf numFmtId="0" fontId="0" fillId="0" borderId="0" xfId="0" applyFont="1" applyFill="1" applyAlignment="1">
      <alignment horizontal="left" wrapText="1"/>
    </xf>
    <xf numFmtId="0" fontId="0" fillId="0" borderId="0" xfId="0" applyFont="1" applyFill="1" applyAlignment="1">
      <alignment horizontal="left" wrapText="1"/>
    </xf>
    <xf numFmtId="0" fontId="0" fillId="0" borderId="0" xfId="0" applyFont="1" applyFill="1" applyAlignment="1">
      <alignment wrapText="1"/>
    </xf>
    <xf numFmtId="0" fontId="0"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0" fontId="15" fillId="0" borderId="6" xfId="29" applyFont="1" applyFill="1" applyBorder="1" applyAlignment="1">
      <alignment horizontal="center" wrapText="1"/>
      <protection/>
    </xf>
    <xf numFmtId="0" fontId="15" fillId="0" borderId="4" xfId="29" applyFont="1" applyFill="1" applyBorder="1" applyAlignment="1">
      <alignment horizontal="center" wrapText="1"/>
      <protection/>
    </xf>
    <xf numFmtId="0" fontId="17" fillId="0" borderId="7" xfId="28" applyFont="1" applyFill="1" applyBorder="1" applyAlignment="1">
      <alignment horizontal="left"/>
      <protection/>
    </xf>
    <xf numFmtId="165" fontId="15" fillId="4" borderId="0" xfId="22" applyNumberFormat="1" applyFont="1" applyFill="1" applyBorder="1" applyAlignment="1">
      <alignment horizontal="right"/>
      <protection/>
    </xf>
    <xf numFmtId="165" fontId="17" fillId="4" borderId="0" xfId="22" applyNumberFormat="1" applyFont="1" applyFill="1" applyBorder="1" applyAlignment="1">
      <alignment horizontal="right"/>
      <protection/>
    </xf>
    <xf numFmtId="0" fontId="15" fillId="5" borderId="0" xfId="29" applyFont="1" applyFill="1" applyBorder="1" applyAlignment="1">
      <alignment horizontal="left" wrapText="1"/>
      <protection/>
    </xf>
    <xf numFmtId="0" fontId="15" fillId="5" borderId="0" xfId="28" applyFont="1" applyFill="1" applyBorder="1" applyAlignment="1">
      <alignment horizontal="left"/>
      <protection/>
    </xf>
    <xf numFmtId="0" fontId="0"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Alignment="1">
      <alignment horizontal="left" vertical="center" wrapText="1"/>
    </xf>
    <xf numFmtId="0" fontId="14" fillId="0" borderId="0" xfId="0" applyFont="1" applyAlignment="1">
      <alignment/>
    </xf>
    <xf numFmtId="0" fontId="0" fillId="0" borderId="0" xfId="0" applyBorder="1" applyAlignment="1">
      <alignment/>
    </xf>
    <xf numFmtId="0" fontId="14" fillId="0" borderId="7" xfId="0" applyFont="1" applyBorder="1" applyAlignment="1">
      <alignment/>
    </xf>
    <xf numFmtId="0" fontId="0" fillId="0" borderId="7" xfId="0" applyBorder="1" applyAlignment="1">
      <alignment/>
    </xf>
    <xf numFmtId="0" fontId="1" fillId="0" borderId="5" xfId="0" applyFont="1" applyFill="1" applyBorder="1" applyAlignment="1">
      <alignment/>
    </xf>
    <xf numFmtId="0" fontId="1" fillId="0" borderId="5" xfId="0" applyFont="1" applyFill="1" applyBorder="1" applyAlignment="1">
      <alignment horizontal="center"/>
    </xf>
    <xf numFmtId="0" fontId="0" fillId="0" borderId="0" xfId="0" applyFill="1" applyBorder="1" applyAlignment="1">
      <alignment/>
    </xf>
    <xf numFmtId="0" fontId="14" fillId="0" borderId="7" xfId="45" applyFont="1" applyFill="1" applyBorder="1" applyAlignment="1">
      <alignment horizontal="left"/>
      <protection/>
    </xf>
    <xf numFmtId="0" fontId="0" fillId="0" borderId="7" xfId="0" applyFont="1" applyFill="1" applyBorder="1" applyAlignment="1">
      <alignment/>
    </xf>
    <xf numFmtId="0" fontId="19" fillId="0" borderId="8" xfId="33" applyFont="1" applyFill="1" applyBorder="1" applyAlignment="1">
      <alignment horizontal="left" wrapText="1"/>
      <protection/>
    </xf>
    <xf numFmtId="0" fontId="0" fillId="0" borderId="8" xfId="0" applyFont="1" applyFill="1" applyBorder="1" applyAlignment="1">
      <alignment horizontal="left" wrapText="1"/>
    </xf>
    <xf numFmtId="0" fontId="21" fillId="5" borderId="0" xfId="33" applyNumberFormat="1" applyFont="1" applyFill="1" applyAlignment="1">
      <alignment wrapText="1"/>
      <protection/>
    </xf>
    <xf numFmtId="0" fontId="0" fillId="5" borderId="0" xfId="0" applyFill="1" applyAlignment="1">
      <alignment wrapText="1"/>
    </xf>
    <xf numFmtId="0" fontId="0" fillId="5" borderId="0" xfId="0" applyFont="1" applyFill="1" applyAlignment="1">
      <alignment wrapText="1"/>
    </xf>
    <xf numFmtId="0" fontId="21" fillId="0" borderId="0" xfId="33" applyFont="1" applyFill="1" applyBorder="1" applyAlignment="1">
      <alignment wrapText="1"/>
      <protection/>
    </xf>
    <xf numFmtId="0" fontId="21" fillId="5" borderId="0" xfId="33" applyFont="1" applyFill="1" applyAlignment="1">
      <alignment wrapText="1"/>
      <protection/>
    </xf>
    <xf numFmtId="0" fontId="20" fillId="0" borderId="0" xfId="33" applyFont="1" applyFill="1" applyAlignment="1">
      <alignment wrapText="1"/>
      <protection/>
    </xf>
    <xf numFmtId="0" fontId="0" fillId="0" borderId="0" xfId="0" applyFont="1" applyFill="1" applyAlignment="1">
      <alignment wrapText="1"/>
    </xf>
    <xf numFmtId="0" fontId="19" fillId="0" borderId="0" xfId="33" applyNumberFormat="1" applyFont="1" applyFill="1" applyAlignment="1">
      <alignment wrapText="1"/>
      <protection/>
    </xf>
    <xf numFmtId="0" fontId="20" fillId="5" borderId="0" xfId="0" applyNumberFormat="1" applyFont="1" applyFill="1" applyAlignment="1">
      <alignment wrapText="1"/>
    </xf>
    <xf numFmtId="0" fontId="19" fillId="5" borderId="0" xfId="0" applyNumberFormat="1" applyFont="1" applyFill="1" applyAlignment="1">
      <alignment wrapText="1"/>
    </xf>
    <xf numFmtId="0" fontId="0" fillId="0" borderId="0" xfId="0" applyAlignment="1">
      <alignment wrapText="1"/>
    </xf>
    <xf numFmtId="0" fontId="19" fillId="0" borderId="0" xfId="0" applyNumberFormat="1" applyFont="1" applyFill="1" applyAlignment="1">
      <alignment wrapText="1"/>
    </xf>
    <xf numFmtId="0" fontId="20" fillId="0" borderId="0" xfId="33" applyNumberFormat="1" applyFont="1" applyFill="1" applyAlignment="1">
      <alignment wrapText="1"/>
      <protection/>
    </xf>
    <xf numFmtId="0" fontId="0" fillId="0" borderId="0" xfId="0" applyAlignment="1">
      <alignment/>
    </xf>
    <xf numFmtId="0" fontId="20" fillId="0" borderId="0" xfId="0" applyFont="1" applyFill="1" applyAlignment="1">
      <alignment wrapText="1"/>
    </xf>
    <xf numFmtId="0" fontId="0" fillId="0" borderId="7" xfId="0" applyFont="1" applyFill="1" applyBorder="1" applyAlignment="1">
      <alignment/>
    </xf>
    <xf numFmtId="165" fontId="15" fillId="0" borderId="0" xfId="22" applyNumberFormat="1" applyFont="1" applyFill="1" applyBorder="1" applyAlignment="1">
      <alignment horizontal="right"/>
      <protection/>
    </xf>
    <xf numFmtId="165" fontId="17" fillId="0" borderId="0" xfId="22" applyNumberFormat="1" applyFont="1" applyFill="1" applyBorder="1" applyAlignment="1">
      <alignment horizontal="right"/>
      <protection/>
    </xf>
    <xf numFmtId="0" fontId="15" fillId="0" borderId="0" xfId="28" applyFont="1" applyFill="1" applyBorder="1" applyAlignment="1">
      <alignment horizontal="left"/>
      <protection/>
    </xf>
    <xf numFmtId="165" fontId="15" fillId="0" borderId="0" xfId="22" applyNumberFormat="1" applyFont="1" applyFill="1" applyBorder="1" applyAlignment="1">
      <alignment horizontal="right" vertical="center"/>
      <protection/>
    </xf>
    <xf numFmtId="165" fontId="17" fillId="0" borderId="7" xfId="22" applyNumberFormat="1" applyFont="1" applyFill="1" applyBorder="1" applyAlignment="1">
      <alignment horizontal="right"/>
      <protection/>
    </xf>
    <xf numFmtId="0" fontId="0" fillId="0" borderId="8" xfId="0" applyFill="1" applyBorder="1" applyAlignment="1">
      <alignment horizontal="left"/>
    </xf>
    <xf numFmtId="0" fontId="21" fillId="0" borderId="0" xfId="33" applyNumberFormat="1" applyFont="1" applyFill="1" applyAlignment="1">
      <alignment wrapText="1"/>
      <protection/>
    </xf>
    <xf numFmtId="0" fontId="0" fillId="0" borderId="0" xfId="0" applyFill="1" applyAlignment="1">
      <alignment wrapText="1"/>
    </xf>
    <xf numFmtId="0" fontId="21" fillId="0" borderId="0" xfId="33" applyFont="1" applyFill="1" applyAlignment="1">
      <alignment wrapText="1"/>
      <protection/>
    </xf>
    <xf numFmtId="0" fontId="0" fillId="0" borderId="0" xfId="0" applyFill="1" applyAlignment="1">
      <alignment/>
    </xf>
    <xf numFmtId="0" fontId="20" fillId="0" borderId="0" xfId="0" applyNumberFormat="1" applyFont="1" applyFill="1" applyAlignment="1">
      <alignment wrapText="1"/>
    </xf>
  </cellXfs>
  <cellStyles count="36">
    <cellStyle name="Normal" xfId="0"/>
    <cellStyle name="Comma" xfId="15"/>
    <cellStyle name="Comma [0]" xfId="16"/>
    <cellStyle name="Currency" xfId="17"/>
    <cellStyle name="Currency [0]" xfId="18"/>
    <cellStyle name="Data" xfId="19"/>
    <cellStyle name="Data Superscript" xfId="20"/>
    <cellStyle name="Data_1-43A" xfId="21"/>
    <cellStyle name="Data_Sheet1_2" xfId="22"/>
    <cellStyle name="Data-one deci" xfId="23"/>
    <cellStyle name="Hed Side" xfId="24"/>
    <cellStyle name="Hed Side bold" xfId="25"/>
    <cellStyle name="Hed Side Regular" xfId="26"/>
    <cellStyle name="Hed Side_1-43A" xfId="27"/>
    <cellStyle name="Hed Side_Sheet1_2" xfId="28"/>
    <cellStyle name="Hed Top" xfId="29"/>
    <cellStyle name="Percent" xfId="30"/>
    <cellStyle name="Source Hed" xfId="31"/>
    <cellStyle name="Source Superscript" xfId="32"/>
    <cellStyle name="Source Text" xfId="33"/>
    <cellStyle name="Superscript" xfId="34"/>
    <cellStyle name="Superscript- regular" xfId="35"/>
    <cellStyle name="Superscript_1-43A" xfId="36"/>
    <cellStyle name="Table Data" xfId="37"/>
    <cellStyle name="Table Head Top" xfId="38"/>
    <cellStyle name="Table Hed Side" xfId="39"/>
    <cellStyle name="Table Title" xfId="40"/>
    <cellStyle name="Title Text" xfId="41"/>
    <cellStyle name="Title Text 1" xfId="42"/>
    <cellStyle name="Title Text 2" xfId="43"/>
    <cellStyle name="Title-1" xfId="44"/>
    <cellStyle name="Title-2" xfId="45"/>
    <cellStyle name="Title-3" xfId="46"/>
    <cellStyle name="Wrap" xfId="47"/>
    <cellStyle name="Wrap Bold" xfId="48"/>
    <cellStyle name="Wrap Title"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57"/>
  <sheetViews>
    <sheetView tabSelected="1" workbookViewId="0" topLeftCell="A1">
      <selection activeCell="A16" sqref="A16"/>
    </sheetView>
  </sheetViews>
  <sheetFormatPr defaultColWidth="9.140625" defaultRowHeight="12.75"/>
  <cols>
    <col min="1" max="1" width="23.57421875" style="1" customWidth="1"/>
    <col min="2" max="2" width="11.7109375" style="1" customWidth="1"/>
    <col min="3" max="3" width="15.57421875" style="1" customWidth="1"/>
    <col min="4" max="4" width="12.57421875" style="1" customWidth="1"/>
    <col min="5" max="5" width="11.7109375" style="1" customWidth="1"/>
    <col min="6" max="6" width="11.7109375" style="3" customWidth="1"/>
    <col min="7" max="9" width="11.7109375" style="1" customWidth="1"/>
    <col min="10" max="10" width="11.7109375" style="3" customWidth="1"/>
    <col min="11" max="11" width="30.7109375" style="1" customWidth="1"/>
    <col min="12" max="12" width="31.28125" style="1" customWidth="1"/>
    <col min="13" max="16384" width="9.140625" style="1" customWidth="1"/>
  </cols>
  <sheetData>
    <row r="1" spans="1:10" ht="15.75" customHeight="1" thickBot="1">
      <c r="A1" s="39" t="s">
        <v>23</v>
      </c>
      <c r="B1" s="40"/>
      <c r="C1" s="40"/>
      <c r="D1" s="40"/>
      <c r="E1" s="40"/>
      <c r="F1" s="40"/>
      <c r="G1" s="40"/>
      <c r="H1" s="40"/>
      <c r="I1" s="40"/>
      <c r="J1" s="40"/>
    </row>
    <row r="2" spans="1:10" ht="16.5" customHeight="1">
      <c r="A2" s="4"/>
      <c r="B2" s="5" t="s">
        <v>0</v>
      </c>
      <c r="C2" s="5"/>
      <c r="D2" s="5"/>
      <c r="E2" s="6"/>
      <c r="F2" s="6"/>
      <c r="G2" s="7"/>
      <c r="H2" s="4"/>
      <c r="I2" s="4"/>
      <c r="J2" s="4"/>
    </row>
    <row r="3" spans="1:10" ht="31.5" customHeight="1">
      <c r="A3" s="8"/>
      <c r="B3" s="21" t="s">
        <v>1</v>
      </c>
      <c r="C3" s="21" t="s">
        <v>28</v>
      </c>
      <c r="D3" s="21" t="s">
        <v>2</v>
      </c>
      <c r="E3" s="22" t="s">
        <v>24</v>
      </c>
      <c r="F3" s="22" t="s">
        <v>3</v>
      </c>
      <c r="G3" s="22" t="s">
        <v>4</v>
      </c>
      <c r="H3" s="22" t="s">
        <v>5</v>
      </c>
      <c r="I3" s="22" t="s">
        <v>25</v>
      </c>
      <c r="J3" s="22" t="s">
        <v>3</v>
      </c>
    </row>
    <row r="4" spans="1:10" ht="13.5">
      <c r="A4" s="7" t="s">
        <v>34</v>
      </c>
      <c r="B4" s="59">
        <v>35.6</v>
      </c>
      <c r="C4" s="59">
        <v>200.6</v>
      </c>
      <c r="D4" s="59">
        <f>628.2+1</f>
        <v>629.2</v>
      </c>
      <c r="E4" s="59">
        <v>11.4</v>
      </c>
      <c r="F4" s="59">
        <v>876.8</v>
      </c>
      <c r="G4" s="59">
        <v>192.5</v>
      </c>
      <c r="H4" s="59">
        <v>151.2</v>
      </c>
      <c r="I4" s="59">
        <v>74.2</v>
      </c>
      <c r="J4" s="59">
        <v>1294.7</v>
      </c>
    </row>
    <row r="5" spans="1:10" ht="13.5">
      <c r="A5" s="9" t="s">
        <v>14</v>
      </c>
      <c r="B5" s="60">
        <v>4.6</v>
      </c>
      <c r="C5" s="60">
        <v>0.5</v>
      </c>
      <c r="D5" s="60">
        <v>0.1</v>
      </c>
      <c r="E5" s="60">
        <v>0.2</v>
      </c>
      <c r="F5" s="60">
        <v>5.4</v>
      </c>
      <c r="G5" s="60">
        <v>2</v>
      </c>
      <c r="H5" s="60">
        <v>1.6</v>
      </c>
      <c r="I5" s="60">
        <v>0.1</v>
      </c>
      <c r="J5" s="60">
        <v>9.1</v>
      </c>
    </row>
    <row r="6" spans="1:10" ht="13.5">
      <c r="A6" s="9" t="s">
        <v>6</v>
      </c>
      <c r="B6" s="60">
        <v>12.2</v>
      </c>
      <c r="C6" s="60">
        <v>183.2</v>
      </c>
      <c r="D6" s="60">
        <v>620.5</v>
      </c>
      <c r="E6" s="60">
        <v>5.4</v>
      </c>
      <c r="F6" s="60">
        <v>821.3</v>
      </c>
      <c r="G6" s="60">
        <v>115.9</v>
      </c>
      <c r="H6" s="60">
        <v>106.6</v>
      </c>
      <c r="I6" s="60">
        <v>60.2</v>
      </c>
      <c r="J6" s="60">
        <v>1104</v>
      </c>
    </row>
    <row r="7" spans="1:10" ht="13.5">
      <c r="A7" s="9" t="s">
        <v>7</v>
      </c>
      <c r="B7" s="60">
        <v>1.1</v>
      </c>
      <c r="C7" s="60">
        <v>2.5</v>
      </c>
      <c r="D7" s="60">
        <v>0.4</v>
      </c>
      <c r="E7" s="60">
        <v>0.3</v>
      </c>
      <c r="F7" s="60">
        <v>4.4</v>
      </c>
      <c r="G7" s="60">
        <v>18.8</v>
      </c>
      <c r="H7" s="60">
        <v>12.3</v>
      </c>
      <c r="I7" s="60">
        <v>8.9</v>
      </c>
      <c r="J7" s="60">
        <v>44.3</v>
      </c>
    </row>
    <row r="8" spans="1:10" ht="13.5">
      <c r="A8" s="9" t="s">
        <v>17</v>
      </c>
      <c r="B8" s="60">
        <v>0.1</v>
      </c>
      <c r="C8" s="60">
        <v>0.4</v>
      </c>
      <c r="D8" s="60">
        <v>0</v>
      </c>
      <c r="E8" s="60">
        <v>0</v>
      </c>
      <c r="F8" s="60">
        <v>0.5</v>
      </c>
      <c r="G8" s="60">
        <v>9.1</v>
      </c>
      <c r="H8" s="60">
        <v>2.6</v>
      </c>
      <c r="I8" s="60">
        <v>1.6</v>
      </c>
      <c r="J8" s="60">
        <v>13.8</v>
      </c>
    </row>
    <row r="9" spans="1:10" ht="13.5">
      <c r="A9" s="9" t="s">
        <v>16</v>
      </c>
      <c r="B9" s="60">
        <v>0</v>
      </c>
      <c r="C9" s="60">
        <v>2</v>
      </c>
      <c r="D9" s="60">
        <v>0</v>
      </c>
      <c r="E9" s="60">
        <v>0.1</v>
      </c>
      <c r="F9" s="60">
        <v>2.1</v>
      </c>
      <c r="G9" s="60">
        <v>2.5</v>
      </c>
      <c r="H9" s="60">
        <v>2.1</v>
      </c>
      <c r="I9" s="60">
        <v>0.1</v>
      </c>
      <c r="J9" s="60">
        <v>6.8</v>
      </c>
    </row>
    <row r="10" spans="1:10" ht="13.5">
      <c r="A10" s="9" t="s">
        <v>15</v>
      </c>
      <c r="B10" s="60">
        <v>1.8</v>
      </c>
      <c r="C10" s="60">
        <v>1</v>
      </c>
      <c r="D10" s="60">
        <v>0.2</v>
      </c>
      <c r="E10" s="60">
        <v>1.8</v>
      </c>
      <c r="F10" s="60">
        <v>4.7</v>
      </c>
      <c r="G10" s="60">
        <v>1.5</v>
      </c>
      <c r="H10" s="60">
        <v>0.6</v>
      </c>
      <c r="I10" s="60">
        <v>0.1</v>
      </c>
      <c r="J10" s="60">
        <v>7</v>
      </c>
    </row>
    <row r="11" spans="1:10" ht="13.5">
      <c r="A11" s="9" t="s">
        <v>13</v>
      </c>
      <c r="B11" s="60">
        <v>2.9</v>
      </c>
      <c r="C11" s="60">
        <v>0.4</v>
      </c>
      <c r="D11" s="60">
        <v>0.7</v>
      </c>
      <c r="E11" s="60">
        <v>0</v>
      </c>
      <c r="F11" s="60">
        <v>4.1</v>
      </c>
      <c r="G11" s="60">
        <v>2.2</v>
      </c>
      <c r="H11" s="60">
        <v>0.9</v>
      </c>
      <c r="I11" s="60">
        <v>0.4</v>
      </c>
      <c r="J11" s="60">
        <v>7.5</v>
      </c>
    </row>
    <row r="12" spans="1:10" ht="13.5">
      <c r="A12" s="9" t="s">
        <v>12</v>
      </c>
      <c r="B12" s="60">
        <v>0.3</v>
      </c>
      <c r="C12" s="60">
        <v>1.1</v>
      </c>
      <c r="D12" s="60">
        <v>1.5</v>
      </c>
      <c r="E12" s="60">
        <v>0</v>
      </c>
      <c r="F12" s="60">
        <v>2.9</v>
      </c>
      <c r="G12" s="60">
        <v>7</v>
      </c>
      <c r="H12" s="60">
        <v>2.4</v>
      </c>
      <c r="I12" s="60">
        <v>0.3</v>
      </c>
      <c r="J12" s="60">
        <v>12.6</v>
      </c>
    </row>
    <row r="13" spans="1:10" ht="13.5">
      <c r="A13" s="9" t="s">
        <v>8</v>
      </c>
      <c r="B13" s="60">
        <v>9.3</v>
      </c>
      <c r="C13" s="60">
        <v>3.9</v>
      </c>
      <c r="D13" s="60">
        <v>0</v>
      </c>
      <c r="E13" s="60">
        <v>0.2</v>
      </c>
      <c r="F13" s="60">
        <v>13.4</v>
      </c>
      <c r="G13" s="60">
        <v>12.7</v>
      </c>
      <c r="H13" s="60">
        <v>5.1</v>
      </c>
      <c r="I13" s="60">
        <v>0.5</v>
      </c>
      <c r="J13" s="60">
        <v>31.7</v>
      </c>
    </row>
    <row r="14" spans="1:10" ht="13.5">
      <c r="A14" s="9" t="s">
        <v>11</v>
      </c>
      <c r="B14" s="60">
        <v>0.7</v>
      </c>
      <c r="C14" s="60">
        <v>1.5</v>
      </c>
      <c r="D14" s="60">
        <v>4.7</v>
      </c>
      <c r="E14" s="60">
        <v>3.4</v>
      </c>
      <c r="F14" s="60">
        <v>10.3</v>
      </c>
      <c r="G14" s="60">
        <v>5.7</v>
      </c>
      <c r="H14" s="60">
        <v>1</v>
      </c>
      <c r="I14" s="60">
        <v>0.1</v>
      </c>
      <c r="J14" s="60">
        <v>17</v>
      </c>
    </row>
    <row r="15" spans="1:10" ht="13.5">
      <c r="A15" s="9" t="s">
        <v>9</v>
      </c>
      <c r="B15" s="60">
        <v>0.5</v>
      </c>
      <c r="C15" s="60">
        <v>1.6</v>
      </c>
      <c r="D15" s="60">
        <v>0</v>
      </c>
      <c r="E15" s="60">
        <v>0</v>
      </c>
      <c r="F15" s="60">
        <v>2.1</v>
      </c>
      <c r="G15" s="60">
        <v>8.2</v>
      </c>
      <c r="H15" s="60">
        <v>13.6</v>
      </c>
      <c r="I15" s="60">
        <v>1.3</v>
      </c>
      <c r="J15" s="60">
        <v>25.3</v>
      </c>
    </row>
    <row r="16" spans="1:10" s="2" customFormat="1" ht="15.75">
      <c r="A16" s="9" t="s">
        <v>26</v>
      </c>
      <c r="B16" s="60">
        <v>2</v>
      </c>
      <c r="C16" s="60">
        <v>2.3</v>
      </c>
      <c r="D16" s="60">
        <v>1.3</v>
      </c>
      <c r="E16" s="60">
        <v>0</v>
      </c>
      <c r="F16" s="60">
        <v>5.6</v>
      </c>
      <c r="G16" s="60">
        <v>6.7</v>
      </c>
      <c r="H16" s="60">
        <v>2.5</v>
      </c>
      <c r="I16" s="60">
        <v>0.8</v>
      </c>
      <c r="J16" s="60">
        <v>15.6</v>
      </c>
    </row>
    <row r="17" spans="1:10" ht="13.5">
      <c r="A17" s="61" t="s">
        <v>36</v>
      </c>
      <c r="B17" s="62">
        <v>42.5</v>
      </c>
      <c r="C17" s="62">
        <v>177</v>
      </c>
      <c r="D17" s="62">
        <v>414.3</v>
      </c>
      <c r="E17" s="62">
        <v>7.9</v>
      </c>
      <c r="F17" s="62">
        <v>641.8</v>
      </c>
      <c r="G17" s="62">
        <v>188.9</v>
      </c>
      <c r="H17" s="62">
        <v>133.9</v>
      </c>
      <c r="I17" s="62">
        <v>37.5</v>
      </c>
      <c r="J17" s="62">
        <v>1002.2</v>
      </c>
    </row>
    <row r="18" spans="1:10" ht="13.5">
      <c r="A18" s="9" t="s">
        <v>14</v>
      </c>
      <c r="B18" s="60">
        <v>2.3</v>
      </c>
      <c r="C18" s="60">
        <v>0.3</v>
      </c>
      <c r="D18" s="60">
        <v>0</v>
      </c>
      <c r="E18" s="60">
        <v>0.1</v>
      </c>
      <c r="F18" s="60">
        <v>2.8</v>
      </c>
      <c r="G18" s="60">
        <v>1.9</v>
      </c>
      <c r="H18" s="60">
        <v>2.5</v>
      </c>
      <c r="I18" s="60">
        <v>0.2</v>
      </c>
      <c r="J18" s="60">
        <v>7.4</v>
      </c>
    </row>
    <row r="19" spans="1:10" ht="13.5">
      <c r="A19" s="9" t="s">
        <v>6</v>
      </c>
      <c r="B19" s="60">
        <v>13.6</v>
      </c>
      <c r="C19" s="60">
        <v>153.6</v>
      </c>
      <c r="D19" s="60">
        <v>407.7</v>
      </c>
      <c r="E19" s="60">
        <v>4.1</v>
      </c>
      <c r="F19" s="60">
        <v>579</v>
      </c>
      <c r="G19" s="60">
        <v>102.2</v>
      </c>
      <c r="H19" s="60">
        <v>78</v>
      </c>
      <c r="I19" s="60">
        <v>28</v>
      </c>
      <c r="J19" s="60">
        <v>787.2</v>
      </c>
    </row>
    <row r="20" spans="1:10" ht="13.5">
      <c r="A20" s="9" t="s">
        <v>7</v>
      </c>
      <c r="B20" s="60">
        <v>0.9</v>
      </c>
      <c r="C20" s="60">
        <v>2.3</v>
      </c>
      <c r="D20" s="60">
        <v>0</v>
      </c>
      <c r="E20" s="60">
        <v>0.2</v>
      </c>
      <c r="F20" s="60">
        <v>3.5</v>
      </c>
      <c r="G20" s="60">
        <v>16.4</v>
      </c>
      <c r="H20" s="60">
        <v>6.9</v>
      </c>
      <c r="I20" s="60">
        <v>4.1</v>
      </c>
      <c r="J20" s="60">
        <v>31.1</v>
      </c>
    </row>
    <row r="21" spans="1:10" ht="13.5">
      <c r="A21" s="9" t="s">
        <v>17</v>
      </c>
      <c r="B21" s="60">
        <v>0.1</v>
      </c>
      <c r="C21" s="60">
        <v>0.5</v>
      </c>
      <c r="D21" s="60">
        <v>0</v>
      </c>
      <c r="E21" s="60">
        <v>0</v>
      </c>
      <c r="F21" s="60">
        <v>0.6</v>
      </c>
      <c r="G21" s="60">
        <v>9.7</v>
      </c>
      <c r="H21" s="60">
        <v>6.5</v>
      </c>
      <c r="I21" s="60">
        <v>1.7</v>
      </c>
      <c r="J21" s="60">
        <v>18.4</v>
      </c>
    </row>
    <row r="22" spans="1:10" ht="13.5">
      <c r="A22" s="9" t="s">
        <v>16</v>
      </c>
      <c r="B22" s="60">
        <v>0.6</v>
      </c>
      <c r="C22" s="60">
        <v>0.8</v>
      </c>
      <c r="D22" s="60">
        <v>0</v>
      </c>
      <c r="E22" s="60">
        <v>0.2</v>
      </c>
      <c r="F22" s="60">
        <v>1.6</v>
      </c>
      <c r="G22" s="60">
        <v>3</v>
      </c>
      <c r="H22" s="60">
        <v>3.6</v>
      </c>
      <c r="I22" s="60">
        <v>0.4</v>
      </c>
      <c r="J22" s="60">
        <v>8.5</v>
      </c>
    </row>
    <row r="23" spans="1:10" ht="13.5">
      <c r="A23" s="9" t="s">
        <v>15</v>
      </c>
      <c r="B23" s="60">
        <v>2.4</v>
      </c>
      <c r="C23" s="60">
        <v>1.4</v>
      </c>
      <c r="D23" s="60">
        <v>0.1</v>
      </c>
      <c r="E23" s="60">
        <v>2.2</v>
      </c>
      <c r="F23" s="60">
        <v>6.1</v>
      </c>
      <c r="G23" s="60">
        <v>2</v>
      </c>
      <c r="H23" s="60">
        <v>1.3</v>
      </c>
      <c r="I23" s="60">
        <v>0</v>
      </c>
      <c r="J23" s="60">
        <v>9.5</v>
      </c>
    </row>
    <row r="24" spans="1:10" ht="13.5">
      <c r="A24" s="9" t="s">
        <v>13</v>
      </c>
      <c r="B24" s="60">
        <v>6.6</v>
      </c>
      <c r="C24" s="60">
        <v>0.9</v>
      </c>
      <c r="D24" s="60">
        <v>1.7</v>
      </c>
      <c r="E24" s="60">
        <v>0</v>
      </c>
      <c r="F24" s="60">
        <v>9.3</v>
      </c>
      <c r="G24" s="60">
        <v>4.3</v>
      </c>
      <c r="H24" s="60">
        <v>5.8</v>
      </c>
      <c r="I24" s="60">
        <v>0.4</v>
      </c>
      <c r="J24" s="60">
        <v>19.7</v>
      </c>
    </row>
    <row r="25" spans="1:10" ht="13.5">
      <c r="A25" s="9" t="s">
        <v>12</v>
      </c>
      <c r="B25" s="60">
        <v>0.2</v>
      </c>
      <c r="C25" s="60">
        <v>0.5</v>
      </c>
      <c r="D25" s="60">
        <v>0</v>
      </c>
      <c r="E25" s="60">
        <v>0</v>
      </c>
      <c r="F25" s="60">
        <v>0.7</v>
      </c>
      <c r="G25" s="60">
        <v>5.7</v>
      </c>
      <c r="H25" s="60">
        <v>3.1</v>
      </c>
      <c r="I25" s="60">
        <v>0.2</v>
      </c>
      <c r="J25" s="60">
        <v>9.9</v>
      </c>
    </row>
    <row r="26" spans="1:10" ht="13.5">
      <c r="A26" s="9" t="s">
        <v>8</v>
      </c>
      <c r="B26" s="60">
        <v>11.7</v>
      </c>
      <c r="C26" s="60">
        <v>5.2</v>
      </c>
      <c r="D26" s="60">
        <v>0</v>
      </c>
      <c r="E26" s="60">
        <v>0.7</v>
      </c>
      <c r="F26" s="60">
        <v>17.6</v>
      </c>
      <c r="G26" s="60">
        <v>17.3</v>
      </c>
      <c r="H26" s="60">
        <v>8.5</v>
      </c>
      <c r="I26" s="60">
        <v>0</v>
      </c>
      <c r="J26" s="60">
        <v>43.4</v>
      </c>
    </row>
    <row r="27" spans="1:10" ht="13.5">
      <c r="A27" s="9" t="s">
        <v>11</v>
      </c>
      <c r="B27" s="60">
        <v>0.7</v>
      </c>
      <c r="C27" s="60">
        <v>5.6</v>
      </c>
      <c r="D27" s="60">
        <v>3.6</v>
      </c>
      <c r="E27" s="60">
        <v>0.1</v>
      </c>
      <c r="F27" s="60">
        <v>10</v>
      </c>
      <c r="G27" s="60">
        <v>5.9</v>
      </c>
      <c r="H27" s="60">
        <v>1.8</v>
      </c>
      <c r="I27" s="60">
        <v>0.1</v>
      </c>
      <c r="J27" s="60">
        <v>17.8</v>
      </c>
    </row>
    <row r="28" spans="1:10" ht="13.5">
      <c r="A28" s="9" t="s">
        <v>9</v>
      </c>
      <c r="B28" s="60">
        <v>0.6</v>
      </c>
      <c r="C28" s="60">
        <v>3.3</v>
      </c>
      <c r="D28" s="60">
        <v>0</v>
      </c>
      <c r="E28" s="60">
        <v>0</v>
      </c>
      <c r="F28" s="60">
        <v>4</v>
      </c>
      <c r="G28" s="60">
        <v>10</v>
      </c>
      <c r="H28" s="60">
        <v>12.2</v>
      </c>
      <c r="I28" s="60">
        <v>1.5</v>
      </c>
      <c r="J28" s="60">
        <v>27.7</v>
      </c>
    </row>
    <row r="29" spans="1:10" s="2" customFormat="1" ht="15.75">
      <c r="A29" s="9" t="s">
        <v>27</v>
      </c>
      <c r="B29" s="60">
        <v>2.8</v>
      </c>
      <c r="C29" s="60">
        <v>2.5</v>
      </c>
      <c r="D29" s="60">
        <v>1.1</v>
      </c>
      <c r="E29" s="60">
        <v>0.1</v>
      </c>
      <c r="F29" s="60">
        <v>6.5</v>
      </c>
      <c r="G29" s="60">
        <v>10.5</v>
      </c>
      <c r="H29" s="60">
        <v>3.9</v>
      </c>
      <c r="I29" s="60">
        <v>0.8</v>
      </c>
      <c r="J29" s="60">
        <v>21.7</v>
      </c>
    </row>
    <row r="30" spans="1:10" s="2" customFormat="1" ht="15.75">
      <c r="A30" s="61" t="s">
        <v>35</v>
      </c>
      <c r="B30" s="62">
        <v>42.5</v>
      </c>
      <c r="C30" s="62">
        <v>177.4</v>
      </c>
      <c r="D30" s="62">
        <v>414.3</v>
      </c>
      <c r="E30" s="62">
        <v>7.6</v>
      </c>
      <c r="F30" s="62">
        <v>641.9</v>
      </c>
      <c r="G30" s="62">
        <v>188.6</v>
      </c>
      <c r="H30" s="62">
        <v>130.8</v>
      </c>
      <c r="I30" s="62">
        <v>37.5</v>
      </c>
      <c r="J30" s="62">
        <v>998.8</v>
      </c>
    </row>
    <row r="31" spans="1:10" ht="13.5">
      <c r="A31" s="9" t="s">
        <v>14</v>
      </c>
      <c r="B31" s="60">
        <v>2.3</v>
      </c>
      <c r="C31" s="60">
        <v>0.3</v>
      </c>
      <c r="D31" s="60">
        <v>0</v>
      </c>
      <c r="E31" s="60">
        <v>0.2</v>
      </c>
      <c r="F31" s="60">
        <v>2.9</v>
      </c>
      <c r="G31" s="60">
        <v>1.8</v>
      </c>
      <c r="H31" s="60">
        <v>1.9</v>
      </c>
      <c r="I31" s="60">
        <v>0.6</v>
      </c>
      <c r="J31" s="60">
        <v>7.1</v>
      </c>
    </row>
    <row r="32" spans="1:10" ht="13.5">
      <c r="A32" s="9" t="s">
        <v>6</v>
      </c>
      <c r="B32" s="60">
        <v>13.6</v>
      </c>
      <c r="C32" s="60">
        <v>153.6</v>
      </c>
      <c r="D32" s="60">
        <v>407.7</v>
      </c>
      <c r="E32" s="60">
        <v>4.1</v>
      </c>
      <c r="F32" s="60">
        <v>579</v>
      </c>
      <c r="G32" s="60">
        <v>102.2</v>
      </c>
      <c r="H32" s="60">
        <v>78</v>
      </c>
      <c r="I32" s="60">
        <v>28</v>
      </c>
      <c r="J32" s="60">
        <v>787.2</v>
      </c>
    </row>
    <row r="33" spans="1:10" ht="13.5">
      <c r="A33" s="9" t="s">
        <v>7</v>
      </c>
      <c r="B33" s="60">
        <v>0.9</v>
      </c>
      <c r="C33" s="60">
        <v>1.7</v>
      </c>
      <c r="D33" s="60">
        <v>0</v>
      </c>
      <c r="E33" s="60">
        <v>0.2</v>
      </c>
      <c r="F33" s="60">
        <v>3</v>
      </c>
      <c r="G33" s="60">
        <v>16.7</v>
      </c>
      <c r="H33" s="60">
        <v>7.6</v>
      </c>
      <c r="I33" s="60">
        <v>3.4</v>
      </c>
      <c r="J33" s="60">
        <v>30.7</v>
      </c>
    </row>
    <row r="34" spans="1:10" ht="13.5">
      <c r="A34" s="9" t="s">
        <v>17</v>
      </c>
      <c r="B34" s="60">
        <v>0.1</v>
      </c>
      <c r="C34" s="60">
        <v>0.1</v>
      </c>
      <c r="D34" s="60">
        <v>0</v>
      </c>
      <c r="E34" s="60">
        <v>0</v>
      </c>
      <c r="F34" s="60">
        <v>0.2</v>
      </c>
      <c r="G34" s="60">
        <v>9.8</v>
      </c>
      <c r="H34" s="60">
        <v>6.1</v>
      </c>
      <c r="I34" s="60">
        <v>1.4</v>
      </c>
      <c r="J34" s="60">
        <v>17.5</v>
      </c>
    </row>
    <row r="35" spans="1:10" ht="13.5">
      <c r="A35" s="9" t="s">
        <v>16</v>
      </c>
      <c r="B35" s="60">
        <v>0.6</v>
      </c>
      <c r="C35" s="60">
        <v>0.6</v>
      </c>
      <c r="D35" s="60">
        <v>0</v>
      </c>
      <c r="E35" s="60">
        <v>0.2</v>
      </c>
      <c r="F35" s="60">
        <v>1.4</v>
      </c>
      <c r="G35" s="60">
        <v>3.1</v>
      </c>
      <c r="H35" s="60">
        <v>3.7</v>
      </c>
      <c r="I35" s="60">
        <v>0.4</v>
      </c>
      <c r="J35" s="60">
        <v>8.5</v>
      </c>
    </row>
    <row r="36" spans="1:10" ht="13.5">
      <c r="A36" s="9" t="s">
        <v>15</v>
      </c>
      <c r="B36" s="60">
        <v>2.4</v>
      </c>
      <c r="C36" s="60">
        <v>1.3</v>
      </c>
      <c r="D36" s="60">
        <v>0.1</v>
      </c>
      <c r="E36" s="60">
        <v>2.4</v>
      </c>
      <c r="F36" s="60">
        <v>6.2</v>
      </c>
      <c r="G36" s="60">
        <v>1.9</v>
      </c>
      <c r="H36" s="60">
        <v>1.5</v>
      </c>
      <c r="I36" s="60">
        <v>0.1</v>
      </c>
      <c r="J36" s="60">
        <v>9.7</v>
      </c>
    </row>
    <row r="37" spans="1:10" ht="13.5">
      <c r="A37" s="9" t="s">
        <v>13</v>
      </c>
      <c r="B37" s="60">
        <v>6.6</v>
      </c>
      <c r="C37" s="60">
        <v>1</v>
      </c>
      <c r="D37" s="60">
        <v>1.7</v>
      </c>
      <c r="E37" s="60">
        <v>0</v>
      </c>
      <c r="F37" s="60">
        <v>9.3</v>
      </c>
      <c r="G37" s="60">
        <v>4.3</v>
      </c>
      <c r="H37" s="60">
        <v>5.2</v>
      </c>
      <c r="I37" s="60">
        <v>0.6</v>
      </c>
      <c r="J37" s="60">
        <v>19.4</v>
      </c>
    </row>
    <row r="38" spans="1:10" ht="13.5">
      <c r="A38" s="9" t="s">
        <v>12</v>
      </c>
      <c r="B38" s="60">
        <v>0.2</v>
      </c>
      <c r="C38" s="60">
        <v>0.5</v>
      </c>
      <c r="D38" s="60">
        <v>0</v>
      </c>
      <c r="E38" s="60">
        <v>0</v>
      </c>
      <c r="F38" s="60">
        <v>0.8</v>
      </c>
      <c r="G38" s="60">
        <v>5.6</v>
      </c>
      <c r="H38" s="60">
        <v>3</v>
      </c>
      <c r="I38" s="60">
        <v>0.2</v>
      </c>
      <c r="J38" s="60">
        <v>9.7</v>
      </c>
    </row>
    <row r="39" spans="1:11" ht="13.5">
      <c r="A39" s="9" t="s">
        <v>8</v>
      </c>
      <c r="B39" s="60">
        <v>11.7</v>
      </c>
      <c r="C39" s="60">
        <v>5</v>
      </c>
      <c r="D39" s="60">
        <v>0</v>
      </c>
      <c r="E39" s="60">
        <v>0.2</v>
      </c>
      <c r="F39" s="60">
        <v>16.9</v>
      </c>
      <c r="G39" s="60">
        <v>17.7</v>
      </c>
      <c r="H39" s="60">
        <v>7</v>
      </c>
      <c r="I39" s="60">
        <v>0.4</v>
      </c>
      <c r="J39" s="60">
        <v>42</v>
      </c>
      <c r="K39" s="2"/>
    </row>
    <row r="40" spans="1:10" ht="13.5">
      <c r="A40" s="9" t="s">
        <v>11</v>
      </c>
      <c r="B40" s="60">
        <v>0.7</v>
      </c>
      <c r="C40" s="60">
        <v>5.6</v>
      </c>
      <c r="D40" s="60">
        <v>3.6</v>
      </c>
      <c r="E40" s="60">
        <v>0.1</v>
      </c>
      <c r="F40" s="60">
        <v>9.9</v>
      </c>
      <c r="G40" s="60">
        <v>5</v>
      </c>
      <c r="H40" s="60">
        <v>1</v>
      </c>
      <c r="I40" s="60">
        <v>0.2</v>
      </c>
      <c r="J40" s="60">
        <v>16.1</v>
      </c>
    </row>
    <row r="41" spans="1:10" ht="13.5">
      <c r="A41" s="9" t="s">
        <v>9</v>
      </c>
      <c r="B41" s="60">
        <v>0.6</v>
      </c>
      <c r="C41" s="60">
        <v>3.3</v>
      </c>
      <c r="D41" s="60">
        <v>0</v>
      </c>
      <c r="E41" s="60">
        <v>0</v>
      </c>
      <c r="F41" s="60">
        <v>4</v>
      </c>
      <c r="G41" s="60">
        <v>10</v>
      </c>
      <c r="H41" s="60">
        <v>12.2</v>
      </c>
      <c r="I41" s="60">
        <v>1.5</v>
      </c>
      <c r="J41" s="60">
        <v>27.7</v>
      </c>
    </row>
    <row r="42" spans="1:10" ht="16.5" thickBot="1">
      <c r="A42" s="23" t="s">
        <v>27</v>
      </c>
      <c r="B42" s="63">
        <v>2.8</v>
      </c>
      <c r="C42" s="63">
        <v>4.3</v>
      </c>
      <c r="D42" s="63">
        <v>1.1</v>
      </c>
      <c r="E42" s="63">
        <v>0.1</v>
      </c>
      <c r="F42" s="63">
        <v>8.3</v>
      </c>
      <c r="G42" s="63">
        <v>10.4</v>
      </c>
      <c r="H42" s="63">
        <v>3.7</v>
      </c>
      <c r="I42" s="63">
        <v>0.7</v>
      </c>
      <c r="J42" s="63">
        <v>23.2</v>
      </c>
    </row>
    <row r="43" spans="1:10" ht="16.5" customHeight="1">
      <c r="A43" s="41" t="s">
        <v>30</v>
      </c>
      <c r="B43" s="42"/>
      <c r="C43" s="42"/>
      <c r="D43" s="42"/>
      <c r="E43" s="42"/>
      <c r="F43" s="64"/>
      <c r="G43" s="64"/>
      <c r="H43" s="64"/>
      <c r="I43" s="64"/>
      <c r="J43" s="64"/>
    </row>
    <row r="44" spans="6:10" ht="13.5">
      <c r="F44" s="11"/>
      <c r="G44" s="11"/>
      <c r="H44" s="11"/>
      <c r="I44" s="11"/>
      <c r="J44" s="11"/>
    </row>
    <row r="45" spans="1:10" ht="75" customHeight="1">
      <c r="A45" s="65" t="s">
        <v>40</v>
      </c>
      <c r="B45" s="65"/>
      <c r="C45" s="65"/>
      <c r="D45" s="65"/>
      <c r="E45" s="65"/>
      <c r="F45" s="66"/>
      <c r="G45" s="16"/>
      <c r="H45" s="16"/>
      <c r="I45" s="16"/>
      <c r="J45" s="11"/>
    </row>
    <row r="46" spans="1:10" ht="70.5" customHeight="1">
      <c r="A46" s="65" t="s">
        <v>41</v>
      </c>
      <c r="B46" s="49"/>
      <c r="C46" s="49"/>
      <c r="D46" s="49"/>
      <c r="E46" s="49"/>
      <c r="F46" s="66"/>
      <c r="G46" s="18"/>
      <c r="H46" s="18"/>
      <c r="I46" s="18"/>
      <c r="J46" s="11"/>
    </row>
    <row r="47" spans="1:10" ht="12" customHeight="1">
      <c r="A47" s="46" t="s">
        <v>29</v>
      </c>
      <c r="B47" s="46"/>
      <c r="C47" s="46"/>
      <c r="D47" s="46"/>
      <c r="E47" s="46"/>
      <c r="F47" s="18"/>
      <c r="G47" s="18"/>
      <c r="H47" s="18"/>
      <c r="I47" s="18"/>
      <c r="J47" s="11"/>
    </row>
    <row r="48" spans="1:10" ht="27" customHeight="1">
      <c r="A48" s="67" t="s">
        <v>42</v>
      </c>
      <c r="B48" s="67"/>
      <c r="C48" s="67"/>
      <c r="D48" s="67"/>
      <c r="E48" s="67"/>
      <c r="F48" s="18"/>
      <c r="G48" s="18"/>
      <c r="H48" s="18"/>
      <c r="I48" s="18"/>
      <c r="J48" s="11"/>
    </row>
    <row r="49" spans="1:10" ht="11.25" customHeight="1">
      <c r="A49" s="48"/>
      <c r="B49" s="49"/>
      <c r="C49" s="49"/>
      <c r="D49" s="49"/>
      <c r="E49" s="49"/>
      <c r="F49" s="13"/>
      <c r="G49" s="12"/>
      <c r="H49" s="12"/>
      <c r="I49" s="12"/>
      <c r="J49" s="13"/>
    </row>
    <row r="50" spans="1:10" ht="11.25" customHeight="1">
      <c r="A50" s="50" t="s">
        <v>21</v>
      </c>
      <c r="B50" s="49"/>
      <c r="C50" s="49"/>
      <c r="D50" s="49"/>
      <c r="E50" s="49"/>
      <c r="F50" s="13"/>
      <c r="G50" s="12"/>
      <c r="H50" s="12"/>
      <c r="I50" s="12"/>
      <c r="J50" s="13"/>
    </row>
    <row r="51" spans="1:9" s="17" customFormat="1" ht="12.75">
      <c r="A51" s="55" t="s">
        <v>22</v>
      </c>
      <c r="B51" s="49"/>
      <c r="C51" s="49"/>
      <c r="D51" s="49"/>
      <c r="E51" s="49"/>
      <c r="F51" s="19"/>
      <c r="G51" s="19"/>
      <c r="H51" s="19"/>
      <c r="I51" s="19"/>
    </row>
    <row r="52" spans="1:10" s="17" customFormat="1" ht="48.75" customHeight="1">
      <c r="A52" s="55" t="s">
        <v>19</v>
      </c>
      <c r="B52" s="49"/>
      <c r="C52" s="49"/>
      <c r="D52" s="49"/>
      <c r="E52" s="49"/>
      <c r="F52" s="66"/>
      <c r="G52" s="15"/>
      <c r="H52" s="15"/>
      <c r="I52" s="15"/>
      <c r="J52" s="15"/>
    </row>
    <row r="53" spans="1:10" ht="24" customHeight="1">
      <c r="A53" s="48" t="s">
        <v>18</v>
      </c>
      <c r="B53" s="48"/>
      <c r="C53" s="48"/>
      <c r="D53" s="48"/>
      <c r="E53" s="48"/>
      <c r="F53" s="68"/>
      <c r="G53" s="10"/>
      <c r="H53" s="10"/>
      <c r="I53" s="10"/>
      <c r="J53" s="10"/>
    </row>
    <row r="54" spans="1:10" ht="10.5" customHeight="1">
      <c r="A54" s="57"/>
      <c r="B54" s="49"/>
      <c r="C54" s="49"/>
      <c r="D54" s="49"/>
      <c r="E54" s="49"/>
      <c r="F54" s="13"/>
      <c r="G54" s="12"/>
      <c r="H54" s="12"/>
      <c r="I54" s="12"/>
      <c r="J54" s="13" t="s">
        <v>10</v>
      </c>
    </row>
    <row r="55" spans="1:10" ht="10.5" customHeight="1">
      <c r="A55" s="54" t="s">
        <v>20</v>
      </c>
      <c r="B55" s="54"/>
      <c r="C55" s="54"/>
      <c r="D55" s="54"/>
      <c r="E55" s="54"/>
      <c r="F55" s="13"/>
      <c r="G55" s="12"/>
      <c r="H55" s="12"/>
      <c r="I55" s="12"/>
      <c r="J55" s="13"/>
    </row>
    <row r="56" spans="1:10" ht="24" customHeight="1">
      <c r="A56" s="69" t="s">
        <v>39</v>
      </c>
      <c r="B56" s="54"/>
      <c r="C56" s="54"/>
      <c r="D56" s="54"/>
      <c r="E56" s="54"/>
      <c r="F56" s="66"/>
      <c r="G56" s="66"/>
      <c r="H56" s="20"/>
      <c r="I56" s="20"/>
      <c r="J56" s="14"/>
    </row>
    <row r="57" spans="6:10" ht="10.5" customHeight="1">
      <c r="F57" s="1"/>
      <c r="J57" s="1"/>
    </row>
    <row r="58" ht="10.5" customHeight="1"/>
    <row r="59" ht="10.5" customHeight="1"/>
    <row r="60" ht="13.5" customHeight="1"/>
    <row r="61" ht="33.75" customHeight="1"/>
  </sheetData>
  <mergeCells count="14">
    <mergeCell ref="A56:G56"/>
    <mergeCell ref="A55:E55"/>
    <mergeCell ref="A51:E51"/>
    <mergeCell ref="A52:F52"/>
    <mergeCell ref="A53:F53"/>
    <mergeCell ref="A54:E54"/>
    <mergeCell ref="A47:E47"/>
    <mergeCell ref="A48:E48"/>
    <mergeCell ref="A49:E49"/>
    <mergeCell ref="A50:E50"/>
    <mergeCell ref="A1:J1"/>
    <mergeCell ref="A43:J43"/>
    <mergeCell ref="A45:F45"/>
    <mergeCell ref="A46:F46"/>
  </mergeCells>
  <printOptions/>
  <pageMargins left="0.75" right="0.75" top="1" bottom="1" header="0.5" footer="0.5"/>
  <pageSetup fitToHeight="1" fitToWidth="1" horizontalDpi="600" verticalDpi="600" orientation="portrait" scale="60" r:id="rId1"/>
</worksheet>
</file>

<file path=xl/worksheets/sheet2.xml><?xml version="1.0" encoding="utf-8"?>
<worksheet xmlns="http://schemas.openxmlformats.org/spreadsheetml/2006/main" xmlns:r="http://schemas.openxmlformats.org/officeDocument/2006/relationships">
  <sheetPr>
    <pageSetUpPr fitToPage="1"/>
  </sheetPr>
  <dimension ref="A1:B13"/>
  <sheetViews>
    <sheetView workbookViewId="0" topLeftCell="A1">
      <selection activeCell="B1" sqref="B1"/>
    </sheetView>
  </sheetViews>
  <sheetFormatPr defaultColWidth="9.140625" defaultRowHeight="12.75"/>
  <cols>
    <col min="1" max="1" width="54.00390625" style="0" customWidth="1"/>
    <col min="2" max="2" width="20.8515625" style="0" customWidth="1"/>
    <col min="3" max="3" width="17.421875" style="0" customWidth="1"/>
  </cols>
  <sheetData>
    <row r="1" ht="15">
      <c r="A1" s="32" t="s">
        <v>43</v>
      </c>
    </row>
    <row r="2" spans="1:2" ht="15.75" thickBot="1">
      <c r="A2" s="34"/>
      <c r="B2" s="35"/>
    </row>
    <row r="3" spans="1:2" ht="12.75">
      <c r="A3" s="36" t="s">
        <v>37</v>
      </c>
      <c r="B3" s="37" t="s">
        <v>38</v>
      </c>
    </row>
    <row r="4" spans="1:2" ht="12.75">
      <c r="A4" s="33" t="s">
        <v>44</v>
      </c>
      <c r="B4" s="33">
        <v>1.609344</v>
      </c>
    </row>
    <row r="5" spans="1:2" ht="12.75">
      <c r="A5" s="33" t="s">
        <v>45</v>
      </c>
      <c r="B5" s="33">
        <v>0.9071847</v>
      </c>
    </row>
    <row r="6" spans="1:2" ht="12.75">
      <c r="A6" s="33" t="s">
        <v>46</v>
      </c>
      <c r="B6" s="33">
        <v>1.459972</v>
      </c>
    </row>
    <row r="7" spans="1:2" ht="12.75">
      <c r="A7" s="33" t="s">
        <v>47</v>
      </c>
      <c r="B7" s="33">
        <v>1055.06</v>
      </c>
    </row>
    <row r="8" spans="1:2" ht="12.75">
      <c r="A8" s="33" t="s">
        <v>48</v>
      </c>
      <c r="B8" s="38">
        <v>1.055056</v>
      </c>
    </row>
    <row r="9" spans="1:2" ht="12.75">
      <c r="A9" s="33" t="s">
        <v>49</v>
      </c>
      <c r="B9" s="33">
        <v>3.785412</v>
      </c>
    </row>
    <row r="10" spans="1:2" ht="12.75">
      <c r="A10" s="33" t="s">
        <v>50</v>
      </c>
      <c r="B10" s="33">
        <v>0.4251437</v>
      </c>
    </row>
    <row r="11" spans="1:2" ht="12.75">
      <c r="A11" s="33" t="s">
        <v>51</v>
      </c>
      <c r="B11" s="33">
        <v>0.6555814</v>
      </c>
    </row>
    <row r="12" spans="1:2" ht="13.5" thickBot="1">
      <c r="A12" s="35" t="s">
        <v>52</v>
      </c>
      <c r="B12" s="35">
        <v>0.72265483</v>
      </c>
    </row>
    <row r="13" spans="1:2" ht="12.75">
      <c r="A13" s="33"/>
      <c r="B13" s="33"/>
    </row>
  </sheetData>
  <printOptions/>
  <pageMargins left="0.75" right="0.75" top="1" bottom="1" header="0.5" footer="0.5"/>
  <pageSetup fitToHeight="1" fitToWidth="1" horizontalDpi="200" verticalDpi="2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57"/>
  <sheetViews>
    <sheetView workbookViewId="0" topLeftCell="A46">
      <selection activeCell="A3" sqref="A3"/>
    </sheetView>
  </sheetViews>
  <sheetFormatPr defaultColWidth="9.140625" defaultRowHeight="12.75"/>
  <cols>
    <col min="1" max="1" width="23.57421875" style="1" customWidth="1"/>
    <col min="2" max="2" width="11.7109375" style="1" customWidth="1"/>
    <col min="3" max="3" width="15.57421875" style="1" customWidth="1"/>
    <col min="4" max="4" width="12.57421875" style="1" customWidth="1"/>
    <col min="5" max="5" width="11.7109375" style="1" customWidth="1"/>
    <col min="6" max="6" width="11.7109375" style="3" customWidth="1"/>
    <col min="7" max="9" width="11.7109375" style="1" customWidth="1"/>
    <col min="10" max="10" width="11.7109375" style="3" customWidth="1"/>
    <col min="11" max="11" width="30.7109375" style="1" customWidth="1"/>
    <col min="12" max="12" width="31.28125" style="1" customWidth="1"/>
    <col min="13" max="16384" width="9.140625" style="1" customWidth="1"/>
  </cols>
  <sheetData>
    <row r="1" spans="1:10" ht="15.75" customHeight="1" thickBot="1">
      <c r="A1" s="39" t="s">
        <v>31</v>
      </c>
      <c r="B1" s="58"/>
      <c r="C1" s="58"/>
      <c r="D1" s="58"/>
      <c r="E1" s="58"/>
      <c r="F1" s="58"/>
      <c r="G1" s="58"/>
      <c r="H1" s="58"/>
      <c r="I1" s="58"/>
      <c r="J1" s="58"/>
    </row>
    <row r="2" spans="1:10" ht="16.5" customHeight="1">
      <c r="A2" s="4"/>
      <c r="B2" s="5" t="s">
        <v>0</v>
      </c>
      <c r="C2" s="5"/>
      <c r="D2" s="5"/>
      <c r="E2" s="6"/>
      <c r="F2" s="6"/>
      <c r="G2" s="7"/>
      <c r="H2" s="4"/>
      <c r="I2" s="4"/>
      <c r="J2" s="4"/>
    </row>
    <row r="3" spans="1:10" ht="31.5" customHeight="1">
      <c r="A3" s="8"/>
      <c r="B3" s="21" t="s">
        <v>1</v>
      </c>
      <c r="C3" s="21" t="s">
        <v>28</v>
      </c>
      <c r="D3" s="21" t="s">
        <v>2</v>
      </c>
      <c r="E3" s="22" t="s">
        <v>24</v>
      </c>
      <c r="F3" s="22" t="s">
        <v>3</v>
      </c>
      <c r="G3" s="22" t="s">
        <v>4</v>
      </c>
      <c r="H3" s="22" t="s">
        <v>5</v>
      </c>
      <c r="I3" s="22" t="s">
        <v>25</v>
      </c>
      <c r="J3" s="22" t="s">
        <v>3</v>
      </c>
    </row>
    <row r="4" spans="1:10" ht="13.5">
      <c r="A4" s="26" t="s">
        <v>34</v>
      </c>
      <c r="B4" s="24">
        <f>'4-19'!B4*'conversion factors'!$B$8</f>
        <v>37.5599936</v>
      </c>
      <c r="C4" s="24">
        <f>'4-19'!C4*'conversion factors'!$B$8</f>
        <v>211.6442336</v>
      </c>
      <c r="D4" s="24">
        <f>'4-19'!D4*'conversion factors'!$B$8</f>
        <v>663.8412352</v>
      </c>
      <c r="E4" s="24">
        <f>'4-19'!E4*'conversion factors'!$B$8</f>
        <v>12.0276384</v>
      </c>
      <c r="F4" s="24">
        <f>'4-19'!F4*'conversion factors'!$B$8</f>
        <v>925.0731007999999</v>
      </c>
      <c r="G4" s="24">
        <f>'4-19'!G4*'conversion factors'!$B$8</f>
        <v>203.09828</v>
      </c>
      <c r="H4" s="24">
        <f>'4-19'!H4*'conversion factors'!$B$8</f>
        <v>159.52446719999998</v>
      </c>
      <c r="I4" s="24">
        <f>'4-19'!I4*'conversion factors'!$B$8</f>
        <v>78.2851552</v>
      </c>
      <c r="J4" s="24">
        <f>'4-19'!J4*'conversion factors'!$B$8</f>
        <v>1365.9810032</v>
      </c>
    </row>
    <row r="5" spans="1:10" ht="13.5">
      <c r="A5" s="9" t="s">
        <v>14</v>
      </c>
      <c r="B5" s="25">
        <f>'4-19'!B5*'conversion factors'!$B$8</f>
        <v>4.853257599999999</v>
      </c>
      <c r="C5" s="25">
        <f>'4-19'!C5*'conversion factors'!$B$8</f>
        <v>0.527528</v>
      </c>
      <c r="D5" s="25">
        <f>'4-19'!D5*'conversion factors'!$B$8</f>
        <v>0.1055056</v>
      </c>
      <c r="E5" s="25">
        <f>'4-19'!E5*'conversion factors'!$B$8</f>
        <v>0.2110112</v>
      </c>
      <c r="F5" s="25">
        <f>'4-19'!F5*'conversion factors'!$B$8</f>
        <v>5.697302400000001</v>
      </c>
      <c r="G5" s="25">
        <f>'4-19'!G5*'conversion factors'!$B$8</f>
        <v>2.110112</v>
      </c>
      <c r="H5" s="25">
        <f>'4-19'!H5*'conversion factors'!$B$8</f>
        <v>1.6880896</v>
      </c>
      <c r="I5" s="25">
        <f>'4-19'!I5*'conversion factors'!$B$8</f>
        <v>0.1055056</v>
      </c>
      <c r="J5" s="25">
        <f>'4-19'!J5*'conversion factors'!$B$8</f>
        <v>9.6010096</v>
      </c>
    </row>
    <row r="6" spans="1:10" ht="13.5">
      <c r="A6" s="9" t="s">
        <v>6</v>
      </c>
      <c r="B6" s="25">
        <f>'4-19'!B6*'conversion factors'!$B$8</f>
        <v>12.8716832</v>
      </c>
      <c r="C6" s="25">
        <f>'4-19'!C6*'conversion factors'!$B$8</f>
        <v>193.2862592</v>
      </c>
      <c r="D6" s="25">
        <f>'4-19'!D6*'conversion factors'!$B$8</f>
        <v>654.662248</v>
      </c>
      <c r="E6" s="25">
        <f>'4-19'!E6*'conversion factors'!$B$8</f>
        <v>5.697302400000001</v>
      </c>
      <c r="F6" s="25">
        <f>'4-19'!F6*'conversion factors'!$B$8</f>
        <v>866.5174927999999</v>
      </c>
      <c r="G6" s="25">
        <f>'4-19'!G6*'conversion factors'!$B$8</f>
        <v>122.28099040000001</v>
      </c>
      <c r="H6" s="25">
        <f>'4-19'!H6*'conversion factors'!$B$8</f>
        <v>112.4689696</v>
      </c>
      <c r="I6" s="25">
        <f>'4-19'!I6*'conversion factors'!$B$8</f>
        <v>63.5143712</v>
      </c>
      <c r="J6" s="25">
        <f>'4-19'!J6*'conversion factors'!$B$8</f>
        <v>1164.781824</v>
      </c>
    </row>
    <row r="7" spans="1:10" ht="13.5">
      <c r="A7" s="9" t="s">
        <v>7</v>
      </c>
      <c r="B7" s="25">
        <f>'4-19'!B7*'conversion factors'!$B$8</f>
        <v>1.1605616</v>
      </c>
      <c r="C7" s="25">
        <f>'4-19'!C7*'conversion factors'!$B$8</f>
        <v>2.63764</v>
      </c>
      <c r="D7" s="25">
        <f>'4-19'!D7*'conversion factors'!$B$8</f>
        <v>0.4220224</v>
      </c>
      <c r="E7" s="25">
        <f>'4-19'!E7*'conversion factors'!$B$8</f>
        <v>0.3165168</v>
      </c>
      <c r="F7" s="25">
        <f>'4-19'!F7*'conversion factors'!$B$8</f>
        <v>4.6422464</v>
      </c>
      <c r="G7" s="25">
        <f>'4-19'!G7*'conversion factors'!$B$8</f>
        <v>19.8350528</v>
      </c>
      <c r="H7" s="25">
        <f>'4-19'!H7*'conversion factors'!$B$8</f>
        <v>12.9771888</v>
      </c>
      <c r="I7" s="25">
        <f>'4-19'!I7*'conversion factors'!$B$8</f>
        <v>9.3899984</v>
      </c>
      <c r="J7" s="25">
        <f>'4-19'!J7*'conversion factors'!$B$8</f>
        <v>46.7389808</v>
      </c>
    </row>
    <row r="8" spans="1:10" ht="13.5">
      <c r="A8" s="9" t="s">
        <v>17</v>
      </c>
      <c r="B8" s="25">
        <f>'4-19'!B8*'conversion factors'!$B$8</f>
        <v>0.1055056</v>
      </c>
      <c r="C8" s="25">
        <f>'4-19'!C8*'conversion factors'!$B$8</f>
        <v>0.4220224</v>
      </c>
      <c r="D8" s="25">
        <f>'4-19'!D8*'conversion factors'!$B$8</f>
        <v>0</v>
      </c>
      <c r="E8" s="25">
        <f>'4-19'!E8*'conversion factors'!$B$8</f>
        <v>0</v>
      </c>
      <c r="F8" s="25">
        <f>'4-19'!F8*'conversion factors'!$B$8</f>
        <v>0.527528</v>
      </c>
      <c r="G8" s="25">
        <f>'4-19'!G8*'conversion factors'!$B$8</f>
        <v>9.6010096</v>
      </c>
      <c r="H8" s="25">
        <f>'4-19'!H8*'conversion factors'!$B$8</f>
        <v>2.7431456</v>
      </c>
      <c r="I8" s="25">
        <f>'4-19'!I8*'conversion factors'!$B$8</f>
        <v>1.6880896</v>
      </c>
      <c r="J8" s="25">
        <f>'4-19'!J8*'conversion factors'!$B$8</f>
        <v>14.559772800000001</v>
      </c>
    </row>
    <row r="9" spans="1:10" ht="13.5">
      <c r="A9" s="9" t="s">
        <v>16</v>
      </c>
      <c r="B9" s="25">
        <f>'4-19'!B9*'conversion factors'!$B$8</f>
        <v>0</v>
      </c>
      <c r="C9" s="25">
        <f>'4-19'!C9*'conversion factors'!$B$8</f>
        <v>2.110112</v>
      </c>
      <c r="D9" s="25">
        <f>'4-19'!D9*'conversion factors'!$B$8</f>
        <v>0</v>
      </c>
      <c r="E9" s="25">
        <f>'4-19'!E9*'conversion factors'!$B$8</f>
        <v>0.1055056</v>
      </c>
      <c r="F9" s="25">
        <f>'4-19'!F9*'conversion factors'!$B$8</f>
        <v>2.2156176000000003</v>
      </c>
      <c r="G9" s="25">
        <f>'4-19'!G9*'conversion factors'!$B$8</f>
        <v>2.63764</v>
      </c>
      <c r="H9" s="25">
        <f>'4-19'!H9*'conversion factors'!$B$8</f>
        <v>2.2156176000000003</v>
      </c>
      <c r="I9" s="25">
        <f>'4-19'!I9*'conversion factors'!$B$8</f>
        <v>0.1055056</v>
      </c>
      <c r="J9" s="25">
        <f>'4-19'!J9*'conversion factors'!$B$8</f>
        <v>7.1743808</v>
      </c>
    </row>
    <row r="10" spans="1:10" ht="13.5">
      <c r="A10" s="9" t="s">
        <v>15</v>
      </c>
      <c r="B10" s="25">
        <f>'4-19'!B10*'conversion factors'!$B$8</f>
        <v>1.8991008</v>
      </c>
      <c r="C10" s="25">
        <f>'4-19'!C10*'conversion factors'!$B$8</f>
        <v>1.055056</v>
      </c>
      <c r="D10" s="25">
        <f>'4-19'!D10*'conversion factors'!$B$8</f>
        <v>0.2110112</v>
      </c>
      <c r="E10" s="25">
        <f>'4-19'!E10*'conversion factors'!$B$8</f>
        <v>1.8991008</v>
      </c>
      <c r="F10" s="25">
        <f>'4-19'!F10*'conversion factors'!$B$8</f>
        <v>4.9587632</v>
      </c>
      <c r="G10" s="25">
        <f>'4-19'!G10*'conversion factors'!$B$8</f>
        <v>1.582584</v>
      </c>
      <c r="H10" s="25">
        <f>'4-19'!H10*'conversion factors'!$B$8</f>
        <v>0.6330336</v>
      </c>
      <c r="I10" s="25">
        <f>'4-19'!I10*'conversion factors'!$B$8</f>
        <v>0.1055056</v>
      </c>
      <c r="J10" s="25">
        <f>'4-19'!J10*'conversion factors'!$B$8</f>
        <v>7.3853919999999995</v>
      </c>
    </row>
    <row r="11" spans="1:10" ht="13.5">
      <c r="A11" s="9" t="s">
        <v>13</v>
      </c>
      <c r="B11" s="25">
        <f>'4-19'!B11*'conversion factors'!$B$8</f>
        <v>3.0596623999999997</v>
      </c>
      <c r="C11" s="25">
        <f>'4-19'!C11*'conversion factors'!$B$8</f>
        <v>0.4220224</v>
      </c>
      <c r="D11" s="25">
        <f>'4-19'!D11*'conversion factors'!$B$8</f>
        <v>0.7385392</v>
      </c>
      <c r="E11" s="25">
        <f>'4-19'!E11*'conversion factors'!$B$8</f>
        <v>0</v>
      </c>
      <c r="F11" s="25">
        <f>'4-19'!F11*'conversion factors'!$B$8</f>
        <v>4.3257296</v>
      </c>
      <c r="G11" s="25">
        <f>'4-19'!G11*'conversion factors'!$B$8</f>
        <v>2.3211232</v>
      </c>
      <c r="H11" s="25">
        <f>'4-19'!H11*'conversion factors'!$B$8</f>
        <v>0.9495504</v>
      </c>
      <c r="I11" s="25">
        <f>'4-19'!I11*'conversion factors'!$B$8</f>
        <v>0.4220224</v>
      </c>
      <c r="J11" s="25">
        <f>'4-19'!J11*'conversion factors'!$B$8</f>
        <v>7.91292</v>
      </c>
    </row>
    <row r="12" spans="1:10" ht="13.5">
      <c r="A12" s="9" t="s">
        <v>12</v>
      </c>
      <c r="B12" s="25">
        <f>'4-19'!B12*'conversion factors'!$B$8</f>
        <v>0.3165168</v>
      </c>
      <c r="C12" s="25">
        <f>'4-19'!C12*'conversion factors'!$B$8</f>
        <v>1.1605616</v>
      </c>
      <c r="D12" s="25">
        <f>'4-19'!D12*'conversion factors'!$B$8</f>
        <v>1.582584</v>
      </c>
      <c r="E12" s="25">
        <f>'4-19'!E12*'conversion factors'!$B$8</f>
        <v>0</v>
      </c>
      <c r="F12" s="25">
        <f>'4-19'!F12*'conversion factors'!$B$8</f>
        <v>3.0596623999999997</v>
      </c>
      <c r="G12" s="25">
        <f>'4-19'!G12*'conversion factors'!$B$8</f>
        <v>7.3853919999999995</v>
      </c>
      <c r="H12" s="25">
        <f>'4-19'!H12*'conversion factors'!$B$8</f>
        <v>2.5321344</v>
      </c>
      <c r="I12" s="25">
        <f>'4-19'!I12*'conversion factors'!$B$8</f>
        <v>0.3165168</v>
      </c>
      <c r="J12" s="25">
        <f>'4-19'!J12*'conversion factors'!$B$8</f>
        <v>13.2937056</v>
      </c>
    </row>
    <row r="13" spans="1:10" ht="13.5">
      <c r="A13" s="9" t="s">
        <v>8</v>
      </c>
      <c r="B13" s="25">
        <f>'4-19'!B13*'conversion factors'!$B$8</f>
        <v>9.8120208</v>
      </c>
      <c r="C13" s="25">
        <f>'4-19'!C13*'conversion factors'!$B$8</f>
        <v>4.1147184</v>
      </c>
      <c r="D13" s="25">
        <f>'4-19'!D13*'conversion factors'!$B$8</f>
        <v>0</v>
      </c>
      <c r="E13" s="25">
        <f>'4-19'!E13*'conversion factors'!$B$8</f>
        <v>0.2110112</v>
      </c>
      <c r="F13" s="25">
        <f>'4-19'!F13*'conversion factors'!$B$8</f>
        <v>14.1377504</v>
      </c>
      <c r="G13" s="25">
        <f>'4-19'!G13*'conversion factors'!$B$8</f>
        <v>13.3992112</v>
      </c>
      <c r="H13" s="25">
        <f>'4-19'!H13*'conversion factors'!$B$8</f>
        <v>5.380785599999999</v>
      </c>
      <c r="I13" s="25">
        <f>'4-19'!I13*'conversion factors'!$B$8</f>
        <v>0.527528</v>
      </c>
      <c r="J13" s="25">
        <f>'4-19'!J13*'conversion factors'!$B$8</f>
        <v>33.4452752</v>
      </c>
    </row>
    <row r="14" spans="1:10" ht="13.5">
      <c r="A14" s="9" t="s">
        <v>11</v>
      </c>
      <c r="B14" s="25">
        <f>'4-19'!B14*'conversion factors'!$B$8</f>
        <v>0.7385392</v>
      </c>
      <c r="C14" s="25">
        <f>'4-19'!C14*'conversion factors'!$B$8</f>
        <v>1.582584</v>
      </c>
      <c r="D14" s="25">
        <f>'4-19'!D14*'conversion factors'!$B$8</f>
        <v>4.9587632</v>
      </c>
      <c r="E14" s="25">
        <f>'4-19'!E14*'conversion factors'!$B$8</f>
        <v>3.5871904</v>
      </c>
      <c r="F14" s="25">
        <f>'4-19'!F14*'conversion factors'!$B$8</f>
        <v>10.867076800000001</v>
      </c>
      <c r="G14" s="25">
        <f>'4-19'!G14*'conversion factors'!$B$8</f>
        <v>6.0138192</v>
      </c>
      <c r="H14" s="25">
        <f>'4-19'!H14*'conversion factors'!$B$8</f>
        <v>1.055056</v>
      </c>
      <c r="I14" s="25">
        <f>'4-19'!I14*'conversion factors'!$B$8</f>
        <v>0.1055056</v>
      </c>
      <c r="J14" s="25">
        <f>'4-19'!J14*'conversion factors'!$B$8</f>
        <v>17.935952</v>
      </c>
    </row>
    <row r="15" spans="1:10" ht="13.5">
      <c r="A15" s="9" t="s">
        <v>9</v>
      </c>
      <c r="B15" s="25">
        <f>'4-19'!B15*'conversion factors'!$B$8</f>
        <v>0.527528</v>
      </c>
      <c r="C15" s="25">
        <f>'4-19'!C15*'conversion factors'!$B$8</f>
        <v>1.6880896</v>
      </c>
      <c r="D15" s="25">
        <f>'4-19'!D15*'conversion factors'!$B$8</f>
        <v>0</v>
      </c>
      <c r="E15" s="25">
        <f>'4-19'!E15*'conversion factors'!$B$8</f>
        <v>0</v>
      </c>
      <c r="F15" s="25">
        <f>'4-19'!F15*'conversion factors'!$B$8</f>
        <v>2.2156176000000003</v>
      </c>
      <c r="G15" s="25">
        <f>'4-19'!G15*'conversion factors'!$B$8</f>
        <v>8.6514592</v>
      </c>
      <c r="H15" s="25">
        <f>'4-19'!H15*'conversion factors'!$B$8</f>
        <v>14.3487616</v>
      </c>
      <c r="I15" s="25">
        <f>'4-19'!I15*'conversion factors'!$B$8</f>
        <v>1.3715728</v>
      </c>
      <c r="J15" s="25">
        <f>'4-19'!J15*'conversion factors'!$B$8</f>
        <v>26.6929168</v>
      </c>
    </row>
    <row r="16" spans="1:10" s="2" customFormat="1" ht="15.75">
      <c r="A16" s="9" t="s">
        <v>26</v>
      </c>
      <c r="B16" s="25">
        <f>'4-19'!B16*'conversion factors'!$B$8</f>
        <v>2.110112</v>
      </c>
      <c r="C16" s="25">
        <f>'4-19'!C16*'conversion factors'!$B$8</f>
        <v>2.4266287999999996</v>
      </c>
      <c r="D16" s="25">
        <f>'4-19'!D16*'conversion factors'!$B$8</f>
        <v>1.3715728</v>
      </c>
      <c r="E16" s="25">
        <f>'4-19'!E16*'conversion factors'!$B$8</f>
        <v>0</v>
      </c>
      <c r="F16" s="25">
        <f>'4-19'!F16*'conversion factors'!$B$8</f>
        <v>5.9083136</v>
      </c>
      <c r="G16" s="25">
        <f>'4-19'!G16*'conversion factors'!$B$8</f>
        <v>7.0688752</v>
      </c>
      <c r="H16" s="25">
        <f>'4-19'!H16*'conversion factors'!$B$8</f>
        <v>2.63764</v>
      </c>
      <c r="I16" s="25">
        <f>'4-19'!I16*'conversion factors'!$B$8</f>
        <v>0.8440448</v>
      </c>
      <c r="J16" s="25">
        <f>'4-19'!J16*'conversion factors'!$B$8</f>
        <v>16.4588736</v>
      </c>
    </row>
    <row r="17" spans="1:10" s="2" customFormat="1" ht="13.5">
      <c r="A17" s="27" t="s">
        <v>36</v>
      </c>
      <c r="B17" s="24">
        <f>'4-19'!B17*'conversion factors'!$B$8</f>
        <v>44.83988</v>
      </c>
      <c r="C17" s="24">
        <f>'4-19'!C17*'conversion factors'!$B$8</f>
        <v>186.744912</v>
      </c>
      <c r="D17" s="24">
        <f>'4-19'!D17*'conversion factors'!$B$8</f>
        <v>437.1097008</v>
      </c>
      <c r="E17" s="24">
        <f>'4-19'!E17*'conversion factors'!$B$8</f>
        <v>8.334942400000001</v>
      </c>
      <c r="F17" s="24">
        <f>'4-19'!F17*'conversion factors'!$B$8</f>
        <v>677.1349408</v>
      </c>
      <c r="G17" s="24">
        <f>'4-19'!G17*'conversion factors'!$B$8</f>
        <v>199.30007840000002</v>
      </c>
      <c r="H17" s="24">
        <f>'4-19'!H17*'conversion factors'!$B$8</f>
        <v>141.2719984</v>
      </c>
      <c r="I17" s="24">
        <f>'4-19'!I17*'conversion factors'!$B$8</f>
        <v>39.5646</v>
      </c>
      <c r="J17" s="24">
        <f>'4-19'!J17*'conversion factors'!$B$8</f>
        <v>1057.3771232000001</v>
      </c>
    </row>
    <row r="18" spans="1:10" s="2" customFormat="1" ht="13.5">
      <c r="A18" s="9" t="s">
        <v>14</v>
      </c>
      <c r="B18" s="25">
        <f>'4-19'!B18*'conversion factors'!$B$8</f>
        <v>2.4266287999999996</v>
      </c>
      <c r="C18" s="25">
        <f>'4-19'!C18*'conversion factors'!$B$8</f>
        <v>0.3165168</v>
      </c>
      <c r="D18" s="25">
        <f>'4-19'!D18*'conversion factors'!$B$8</f>
        <v>0</v>
      </c>
      <c r="E18" s="25">
        <f>'4-19'!E18*'conversion factors'!$B$8</f>
        <v>0.1055056</v>
      </c>
      <c r="F18" s="25">
        <f>'4-19'!F18*'conversion factors'!$B$8</f>
        <v>2.9541568</v>
      </c>
      <c r="G18" s="25">
        <f>'4-19'!G18*'conversion factors'!$B$8</f>
        <v>2.0046063999999997</v>
      </c>
      <c r="H18" s="25">
        <f>'4-19'!H18*'conversion factors'!$B$8</f>
        <v>2.63764</v>
      </c>
      <c r="I18" s="25">
        <f>'4-19'!I18*'conversion factors'!$B$8</f>
        <v>0.2110112</v>
      </c>
      <c r="J18" s="25">
        <f>'4-19'!J18*'conversion factors'!$B$8</f>
        <v>7.807414400000001</v>
      </c>
    </row>
    <row r="19" spans="1:10" s="2" customFormat="1" ht="13.5">
      <c r="A19" s="9" t="s">
        <v>6</v>
      </c>
      <c r="B19" s="25">
        <f>'4-19'!B19*'conversion factors'!$B$8</f>
        <v>14.3487616</v>
      </c>
      <c r="C19" s="25">
        <f>'4-19'!C19*'conversion factors'!$B$8</f>
        <v>162.0566016</v>
      </c>
      <c r="D19" s="25">
        <f>'4-19'!D19*'conversion factors'!$B$8</f>
        <v>430.14633119999996</v>
      </c>
      <c r="E19" s="25">
        <f>'4-19'!E19*'conversion factors'!$B$8</f>
        <v>4.3257296</v>
      </c>
      <c r="F19" s="25">
        <f>'4-19'!F19*'conversion factors'!$B$8</f>
        <v>610.877424</v>
      </c>
      <c r="G19" s="25">
        <f>'4-19'!G19*'conversion factors'!$B$8</f>
        <v>107.8267232</v>
      </c>
      <c r="H19" s="25">
        <f>'4-19'!H19*'conversion factors'!$B$8</f>
        <v>82.294368</v>
      </c>
      <c r="I19" s="25">
        <f>'4-19'!I19*'conversion factors'!$B$8</f>
        <v>29.541567999999998</v>
      </c>
      <c r="J19" s="25">
        <f>'4-19'!J19*'conversion factors'!$B$8</f>
        <v>830.5400832</v>
      </c>
    </row>
    <row r="20" spans="1:10" s="2" customFormat="1" ht="13.5">
      <c r="A20" s="9" t="s">
        <v>7</v>
      </c>
      <c r="B20" s="25">
        <f>'4-19'!B20*'conversion factors'!$B$8</f>
        <v>0.9495504</v>
      </c>
      <c r="C20" s="25">
        <f>'4-19'!C20*'conversion factors'!$B$8</f>
        <v>2.4266287999999996</v>
      </c>
      <c r="D20" s="25">
        <f>'4-19'!D20*'conversion factors'!$B$8</f>
        <v>0</v>
      </c>
      <c r="E20" s="25">
        <f>'4-19'!E20*'conversion factors'!$B$8</f>
        <v>0.2110112</v>
      </c>
      <c r="F20" s="25">
        <f>'4-19'!F20*'conversion factors'!$B$8</f>
        <v>3.6926959999999998</v>
      </c>
      <c r="G20" s="25">
        <f>'4-19'!G20*'conversion factors'!$B$8</f>
        <v>17.3029184</v>
      </c>
      <c r="H20" s="25">
        <f>'4-19'!H20*'conversion factors'!$B$8</f>
        <v>7.2798864000000005</v>
      </c>
      <c r="I20" s="25">
        <f>'4-19'!I20*'conversion factors'!$B$8</f>
        <v>4.3257296</v>
      </c>
      <c r="J20" s="25">
        <f>'4-19'!J20*'conversion factors'!$B$8</f>
        <v>32.8122416</v>
      </c>
    </row>
    <row r="21" spans="1:10" s="2" customFormat="1" ht="13.5">
      <c r="A21" s="9" t="s">
        <v>17</v>
      </c>
      <c r="B21" s="25">
        <f>'4-19'!B21*'conversion factors'!$B$8</f>
        <v>0.1055056</v>
      </c>
      <c r="C21" s="25">
        <f>'4-19'!C21*'conversion factors'!$B$8</f>
        <v>0.527528</v>
      </c>
      <c r="D21" s="25">
        <f>'4-19'!D21*'conversion factors'!$B$8</f>
        <v>0</v>
      </c>
      <c r="E21" s="25">
        <f>'4-19'!E21*'conversion factors'!$B$8</f>
        <v>0</v>
      </c>
      <c r="F21" s="25">
        <f>'4-19'!F21*'conversion factors'!$B$8</f>
        <v>0.6330336</v>
      </c>
      <c r="G21" s="25">
        <f>'4-19'!G21*'conversion factors'!$B$8</f>
        <v>10.234043199999999</v>
      </c>
      <c r="H21" s="25">
        <f>'4-19'!H21*'conversion factors'!$B$8</f>
        <v>6.857864</v>
      </c>
      <c r="I21" s="25">
        <f>'4-19'!I21*'conversion factors'!$B$8</f>
        <v>1.7935952</v>
      </c>
      <c r="J21" s="25">
        <f>'4-19'!J21*'conversion factors'!$B$8</f>
        <v>19.413030399999997</v>
      </c>
    </row>
    <row r="22" spans="1:10" s="2" customFormat="1" ht="13.5">
      <c r="A22" s="9" t="s">
        <v>16</v>
      </c>
      <c r="B22" s="25">
        <f>'4-19'!B22*'conversion factors'!$B$8</f>
        <v>0.6330336</v>
      </c>
      <c r="C22" s="25">
        <f>'4-19'!C22*'conversion factors'!$B$8</f>
        <v>0.8440448</v>
      </c>
      <c r="D22" s="25">
        <f>'4-19'!D22*'conversion factors'!$B$8</f>
        <v>0</v>
      </c>
      <c r="E22" s="25">
        <f>'4-19'!E22*'conversion factors'!$B$8</f>
        <v>0.2110112</v>
      </c>
      <c r="F22" s="25">
        <f>'4-19'!F22*'conversion factors'!$B$8</f>
        <v>1.6880896</v>
      </c>
      <c r="G22" s="25">
        <f>'4-19'!G22*'conversion factors'!$B$8</f>
        <v>3.165168</v>
      </c>
      <c r="H22" s="25">
        <f>'4-19'!H22*'conversion factors'!$B$8</f>
        <v>3.7982016</v>
      </c>
      <c r="I22" s="25">
        <f>'4-19'!I22*'conversion factors'!$B$8</f>
        <v>0.4220224</v>
      </c>
      <c r="J22" s="25">
        <f>'4-19'!J22*'conversion factors'!$B$8</f>
        <v>8.967976</v>
      </c>
    </row>
    <row r="23" spans="1:10" s="2" customFormat="1" ht="13.5">
      <c r="A23" s="9" t="s">
        <v>15</v>
      </c>
      <c r="B23" s="25">
        <f>'4-19'!B23*'conversion factors'!$B$8</f>
        <v>2.5321344</v>
      </c>
      <c r="C23" s="25">
        <f>'4-19'!C23*'conversion factors'!$B$8</f>
        <v>1.4770784</v>
      </c>
      <c r="D23" s="25">
        <f>'4-19'!D23*'conversion factors'!$B$8</f>
        <v>0.1055056</v>
      </c>
      <c r="E23" s="25">
        <f>'4-19'!E23*'conversion factors'!$B$8</f>
        <v>2.3211232</v>
      </c>
      <c r="F23" s="25">
        <f>'4-19'!F23*'conversion factors'!$B$8</f>
        <v>6.4358416</v>
      </c>
      <c r="G23" s="25">
        <f>'4-19'!G23*'conversion factors'!$B$8</f>
        <v>2.110112</v>
      </c>
      <c r="H23" s="25">
        <f>'4-19'!H23*'conversion factors'!$B$8</f>
        <v>1.3715728</v>
      </c>
      <c r="I23" s="25">
        <f>'4-19'!I23*'conversion factors'!$B$8</f>
        <v>0</v>
      </c>
      <c r="J23" s="25">
        <f>'4-19'!J23*'conversion factors'!$B$8</f>
        <v>10.023032</v>
      </c>
    </row>
    <row r="24" spans="1:10" s="2" customFormat="1" ht="13.5">
      <c r="A24" s="9" t="s">
        <v>13</v>
      </c>
      <c r="B24" s="25">
        <f>'4-19'!B24*'conversion factors'!$B$8</f>
        <v>6.963369599999999</v>
      </c>
      <c r="C24" s="25">
        <f>'4-19'!C24*'conversion factors'!$B$8</f>
        <v>0.9495504</v>
      </c>
      <c r="D24" s="25">
        <f>'4-19'!D24*'conversion factors'!$B$8</f>
        <v>1.7935952</v>
      </c>
      <c r="E24" s="25">
        <f>'4-19'!E24*'conversion factors'!$B$8</f>
        <v>0</v>
      </c>
      <c r="F24" s="25">
        <f>'4-19'!F24*'conversion factors'!$B$8</f>
        <v>9.8120208</v>
      </c>
      <c r="G24" s="25">
        <f>'4-19'!G24*'conversion factors'!$B$8</f>
        <v>4.5367408</v>
      </c>
      <c r="H24" s="25">
        <f>'4-19'!H24*'conversion factors'!$B$8</f>
        <v>6.119324799999999</v>
      </c>
      <c r="I24" s="25">
        <f>'4-19'!I24*'conversion factors'!$B$8</f>
        <v>0.4220224</v>
      </c>
      <c r="J24" s="25">
        <f>'4-19'!J24*'conversion factors'!$B$8</f>
        <v>20.7846032</v>
      </c>
    </row>
    <row r="25" spans="1:10" s="2" customFormat="1" ht="13.5">
      <c r="A25" s="9" t="s">
        <v>12</v>
      </c>
      <c r="B25" s="25">
        <f>'4-19'!B25*'conversion factors'!$B$8</f>
        <v>0.2110112</v>
      </c>
      <c r="C25" s="25">
        <f>'4-19'!C25*'conversion factors'!$B$8</f>
        <v>0.527528</v>
      </c>
      <c r="D25" s="25">
        <f>'4-19'!D25*'conversion factors'!$B$8</f>
        <v>0</v>
      </c>
      <c r="E25" s="25">
        <f>'4-19'!E25*'conversion factors'!$B$8</f>
        <v>0</v>
      </c>
      <c r="F25" s="25">
        <f>'4-19'!F25*'conversion factors'!$B$8</f>
        <v>0.7385392</v>
      </c>
      <c r="G25" s="25">
        <f>'4-19'!G25*'conversion factors'!$B$8</f>
        <v>6.0138192</v>
      </c>
      <c r="H25" s="25">
        <f>'4-19'!H25*'conversion factors'!$B$8</f>
        <v>3.2706736000000003</v>
      </c>
      <c r="I25" s="25">
        <f>'4-19'!I25*'conversion factors'!$B$8</f>
        <v>0.2110112</v>
      </c>
      <c r="J25" s="25">
        <f>'4-19'!J25*'conversion factors'!$B$8</f>
        <v>10.4450544</v>
      </c>
    </row>
    <row r="26" spans="1:10" s="2" customFormat="1" ht="13.5">
      <c r="A26" s="9" t="s">
        <v>8</v>
      </c>
      <c r="B26" s="25">
        <f>'4-19'!B26*'conversion factors'!$B$8</f>
        <v>12.3441552</v>
      </c>
      <c r="C26" s="25">
        <f>'4-19'!C26*'conversion factors'!$B$8</f>
        <v>5.4862912</v>
      </c>
      <c r="D26" s="25">
        <f>'4-19'!D26*'conversion factors'!$B$8</f>
        <v>0</v>
      </c>
      <c r="E26" s="25">
        <f>'4-19'!E26*'conversion factors'!$B$8</f>
        <v>0.7385392</v>
      </c>
      <c r="F26" s="25">
        <f>'4-19'!F26*'conversion factors'!$B$8</f>
        <v>18.5689856</v>
      </c>
      <c r="G26" s="25">
        <f>'4-19'!G26*'conversion factors'!$B$8</f>
        <v>18.2524688</v>
      </c>
      <c r="H26" s="25">
        <f>'4-19'!H26*'conversion factors'!$B$8</f>
        <v>8.967976</v>
      </c>
      <c r="I26" s="25">
        <f>'4-19'!I26*'conversion factors'!$B$8</f>
        <v>0</v>
      </c>
      <c r="J26" s="25">
        <f>'4-19'!J26*'conversion factors'!$B$8</f>
        <v>45.7894304</v>
      </c>
    </row>
    <row r="27" spans="1:10" s="2" customFormat="1" ht="13.5">
      <c r="A27" s="9" t="s">
        <v>11</v>
      </c>
      <c r="B27" s="25">
        <f>'4-19'!B27*'conversion factors'!$B$8</f>
        <v>0.7385392</v>
      </c>
      <c r="C27" s="25">
        <f>'4-19'!C27*'conversion factors'!$B$8</f>
        <v>5.9083136</v>
      </c>
      <c r="D27" s="25">
        <f>'4-19'!D27*'conversion factors'!$B$8</f>
        <v>3.7982016</v>
      </c>
      <c r="E27" s="25">
        <f>'4-19'!E27*'conversion factors'!$B$8</f>
        <v>0.1055056</v>
      </c>
      <c r="F27" s="25">
        <f>'4-19'!F27*'conversion factors'!$B$8</f>
        <v>10.55056</v>
      </c>
      <c r="G27" s="25">
        <f>'4-19'!G27*'conversion factors'!$B$8</f>
        <v>6.2248304</v>
      </c>
      <c r="H27" s="25">
        <f>'4-19'!H27*'conversion factors'!$B$8</f>
        <v>1.8991008</v>
      </c>
      <c r="I27" s="25">
        <f>'4-19'!I27*'conversion factors'!$B$8</f>
        <v>0.1055056</v>
      </c>
      <c r="J27" s="25">
        <f>'4-19'!J27*'conversion factors'!$B$8</f>
        <v>18.7799968</v>
      </c>
    </row>
    <row r="28" spans="1:10" s="2" customFormat="1" ht="13.5">
      <c r="A28" s="9" t="s">
        <v>9</v>
      </c>
      <c r="B28" s="25">
        <f>'4-19'!B28*'conversion factors'!$B$8</f>
        <v>0.6330336</v>
      </c>
      <c r="C28" s="25">
        <f>'4-19'!C28*'conversion factors'!$B$8</f>
        <v>3.4816847999999996</v>
      </c>
      <c r="D28" s="25">
        <f>'4-19'!D28*'conversion factors'!$B$8</f>
        <v>0</v>
      </c>
      <c r="E28" s="25">
        <f>'4-19'!E28*'conversion factors'!$B$8</f>
        <v>0</v>
      </c>
      <c r="F28" s="25">
        <f>'4-19'!F28*'conversion factors'!$B$8</f>
        <v>4.220224</v>
      </c>
      <c r="G28" s="25">
        <f>'4-19'!G28*'conversion factors'!$B$8</f>
        <v>10.55056</v>
      </c>
      <c r="H28" s="25">
        <f>'4-19'!H28*'conversion factors'!$B$8</f>
        <v>12.8716832</v>
      </c>
      <c r="I28" s="25">
        <f>'4-19'!I28*'conversion factors'!$B$8</f>
        <v>1.582584</v>
      </c>
      <c r="J28" s="25">
        <f>'4-19'!J28*'conversion factors'!$B$8</f>
        <v>29.2250512</v>
      </c>
    </row>
    <row r="29" spans="1:10" s="2" customFormat="1" ht="15.75">
      <c r="A29" s="9" t="s">
        <v>27</v>
      </c>
      <c r="B29" s="25">
        <f>'4-19'!B29*'conversion factors'!$B$8</f>
        <v>2.9541568</v>
      </c>
      <c r="C29" s="25">
        <f>'4-19'!C29*'conversion factors'!$B$8</f>
        <v>2.63764</v>
      </c>
      <c r="D29" s="25">
        <f>'4-19'!D29*'conversion factors'!$B$8</f>
        <v>1.1605616</v>
      </c>
      <c r="E29" s="25">
        <f>'4-19'!E29*'conversion factors'!$B$8</f>
        <v>0.1055056</v>
      </c>
      <c r="F29" s="25">
        <f>'4-19'!F29*'conversion factors'!$B$8</f>
        <v>6.857864</v>
      </c>
      <c r="G29" s="25">
        <f>'4-19'!G29*'conversion factors'!$B$8</f>
        <v>11.078088</v>
      </c>
      <c r="H29" s="25">
        <f>'4-19'!H29*'conversion factors'!$B$8</f>
        <v>4.1147184</v>
      </c>
      <c r="I29" s="25">
        <f>'4-19'!I29*'conversion factors'!$B$8</f>
        <v>0.8440448</v>
      </c>
      <c r="J29" s="25">
        <f>'4-19'!J29*'conversion factors'!$B$8</f>
        <v>22.8947152</v>
      </c>
    </row>
    <row r="30" spans="1:10" s="2" customFormat="1" ht="15.75">
      <c r="A30" s="27" t="s">
        <v>35</v>
      </c>
      <c r="B30" s="24">
        <f>'4-19'!B30*'conversion factors'!$B$8</f>
        <v>44.83988</v>
      </c>
      <c r="C30" s="24">
        <f>'4-19'!C30*'conversion factors'!$B$8</f>
        <v>187.1669344</v>
      </c>
      <c r="D30" s="24">
        <f>'4-19'!D30*'conversion factors'!$B$8</f>
        <v>437.1097008</v>
      </c>
      <c r="E30" s="24">
        <f>'4-19'!E30*'conversion factors'!$B$8</f>
        <v>8.018425599999999</v>
      </c>
      <c r="F30" s="24">
        <f>'4-19'!F30*'conversion factors'!$B$8</f>
        <v>677.2404464</v>
      </c>
      <c r="G30" s="24">
        <f>'4-19'!G30*'conversion factors'!$B$8</f>
        <v>198.9835616</v>
      </c>
      <c r="H30" s="24">
        <f>'4-19'!H30*'conversion factors'!$B$8</f>
        <v>138.00132480000002</v>
      </c>
      <c r="I30" s="24">
        <f>'4-19'!I30*'conversion factors'!$B$8</f>
        <v>39.5646</v>
      </c>
      <c r="J30" s="24">
        <f>'4-19'!J30*'conversion factors'!$B$8</f>
        <v>1053.7899327999999</v>
      </c>
    </row>
    <row r="31" spans="1:10" ht="13.5">
      <c r="A31" s="9" t="s">
        <v>14</v>
      </c>
      <c r="B31" s="25">
        <f>'4-19'!B31*'conversion factors'!$B$8</f>
        <v>2.4266287999999996</v>
      </c>
      <c r="C31" s="25">
        <f>'4-19'!C31*'conversion factors'!$B$8</f>
        <v>0.3165168</v>
      </c>
      <c r="D31" s="25">
        <f>'4-19'!D31*'conversion factors'!$B$8</f>
        <v>0</v>
      </c>
      <c r="E31" s="25">
        <f>'4-19'!E31*'conversion factors'!$B$8</f>
        <v>0.2110112</v>
      </c>
      <c r="F31" s="25">
        <f>'4-19'!F31*'conversion factors'!$B$8</f>
        <v>3.0596623999999997</v>
      </c>
      <c r="G31" s="25">
        <f>'4-19'!G31*'conversion factors'!$B$8</f>
        <v>1.8991008</v>
      </c>
      <c r="H31" s="25">
        <f>'4-19'!H31*'conversion factors'!$B$8</f>
        <v>2.0046063999999997</v>
      </c>
      <c r="I31" s="25">
        <f>'4-19'!I31*'conversion factors'!$B$8</f>
        <v>0.6330336</v>
      </c>
      <c r="J31" s="25">
        <f>'4-19'!J31*'conversion factors'!$B$8</f>
        <v>7.490897599999999</v>
      </c>
    </row>
    <row r="32" spans="1:10" ht="13.5">
      <c r="A32" s="9" t="s">
        <v>6</v>
      </c>
      <c r="B32" s="25">
        <f>'4-19'!B32*'conversion factors'!$B$8</f>
        <v>14.3487616</v>
      </c>
      <c r="C32" s="25">
        <f>'4-19'!C32*'conversion factors'!$B$8</f>
        <v>162.0566016</v>
      </c>
      <c r="D32" s="25">
        <f>'4-19'!D32*'conversion factors'!$B$8</f>
        <v>430.14633119999996</v>
      </c>
      <c r="E32" s="25">
        <f>'4-19'!E32*'conversion factors'!$B$8</f>
        <v>4.3257296</v>
      </c>
      <c r="F32" s="25">
        <f>'4-19'!F32*'conversion factors'!$B$8</f>
        <v>610.877424</v>
      </c>
      <c r="G32" s="25">
        <f>'4-19'!G32*'conversion factors'!$B$8</f>
        <v>107.8267232</v>
      </c>
      <c r="H32" s="25">
        <f>'4-19'!H32*'conversion factors'!$B$8</f>
        <v>82.294368</v>
      </c>
      <c r="I32" s="25">
        <f>'4-19'!I32*'conversion factors'!$B$8</f>
        <v>29.541567999999998</v>
      </c>
      <c r="J32" s="25">
        <f>'4-19'!J32*'conversion factors'!$B$8</f>
        <v>830.5400832</v>
      </c>
    </row>
    <row r="33" spans="1:10" ht="13.5">
      <c r="A33" s="9" t="s">
        <v>7</v>
      </c>
      <c r="B33" s="25">
        <f>'4-19'!B33*'conversion factors'!$B$8</f>
        <v>0.9495504</v>
      </c>
      <c r="C33" s="25">
        <f>'4-19'!C33*'conversion factors'!$B$8</f>
        <v>1.7935952</v>
      </c>
      <c r="D33" s="25">
        <f>'4-19'!D33*'conversion factors'!$B$8</f>
        <v>0</v>
      </c>
      <c r="E33" s="25">
        <f>'4-19'!E33*'conversion factors'!$B$8</f>
        <v>0.2110112</v>
      </c>
      <c r="F33" s="25">
        <f>'4-19'!F33*'conversion factors'!$B$8</f>
        <v>3.165168</v>
      </c>
      <c r="G33" s="25">
        <f>'4-19'!G33*'conversion factors'!$B$8</f>
        <v>17.619435199999998</v>
      </c>
      <c r="H33" s="25">
        <f>'4-19'!H33*'conversion factors'!$B$8</f>
        <v>8.018425599999999</v>
      </c>
      <c r="I33" s="25">
        <f>'4-19'!I33*'conversion factors'!$B$8</f>
        <v>3.5871904</v>
      </c>
      <c r="J33" s="25">
        <f>'4-19'!J33*'conversion factors'!$B$8</f>
        <v>32.3902192</v>
      </c>
    </row>
    <row r="34" spans="1:10" ht="13.5">
      <c r="A34" s="9" t="s">
        <v>17</v>
      </c>
      <c r="B34" s="25">
        <f>'4-19'!B34*'conversion factors'!$B$8</f>
        <v>0.1055056</v>
      </c>
      <c r="C34" s="25">
        <f>'4-19'!C34*'conversion factors'!$B$8</f>
        <v>0.1055056</v>
      </c>
      <c r="D34" s="25">
        <f>'4-19'!D34*'conversion factors'!$B$8</f>
        <v>0</v>
      </c>
      <c r="E34" s="25">
        <f>'4-19'!E34*'conversion factors'!$B$8</f>
        <v>0</v>
      </c>
      <c r="F34" s="25">
        <f>'4-19'!F34*'conversion factors'!$B$8</f>
        <v>0.2110112</v>
      </c>
      <c r="G34" s="25">
        <f>'4-19'!G34*'conversion factors'!$B$8</f>
        <v>10.339548800000001</v>
      </c>
      <c r="H34" s="25">
        <f>'4-19'!H34*'conversion factors'!$B$8</f>
        <v>6.4358416</v>
      </c>
      <c r="I34" s="25">
        <f>'4-19'!I34*'conversion factors'!$B$8</f>
        <v>1.4770784</v>
      </c>
      <c r="J34" s="25">
        <f>'4-19'!J34*'conversion factors'!$B$8</f>
        <v>18.46348</v>
      </c>
    </row>
    <row r="35" spans="1:10" ht="13.5">
      <c r="A35" s="9" t="s">
        <v>16</v>
      </c>
      <c r="B35" s="25">
        <f>'4-19'!B35*'conversion factors'!$B$8</f>
        <v>0.6330336</v>
      </c>
      <c r="C35" s="25">
        <f>'4-19'!C35*'conversion factors'!$B$8</f>
        <v>0.6330336</v>
      </c>
      <c r="D35" s="25">
        <f>'4-19'!D35*'conversion factors'!$B$8</f>
        <v>0</v>
      </c>
      <c r="E35" s="25">
        <f>'4-19'!E35*'conversion factors'!$B$8</f>
        <v>0.2110112</v>
      </c>
      <c r="F35" s="25">
        <f>'4-19'!F35*'conversion factors'!$B$8</f>
        <v>1.4770784</v>
      </c>
      <c r="G35" s="25">
        <f>'4-19'!G35*'conversion factors'!$B$8</f>
        <v>3.2706736000000003</v>
      </c>
      <c r="H35" s="25">
        <f>'4-19'!H35*'conversion factors'!$B$8</f>
        <v>3.9037072000000004</v>
      </c>
      <c r="I35" s="25">
        <f>'4-19'!I35*'conversion factors'!$B$8</f>
        <v>0.4220224</v>
      </c>
      <c r="J35" s="25">
        <f>'4-19'!J35*'conversion factors'!$B$8</f>
        <v>8.967976</v>
      </c>
    </row>
    <row r="36" spans="1:10" ht="13.5">
      <c r="A36" s="9" t="s">
        <v>15</v>
      </c>
      <c r="B36" s="25">
        <f>'4-19'!B36*'conversion factors'!$B$8</f>
        <v>2.5321344</v>
      </c>
      <c r="C36" s="25">
        <f>'4-19'!C36*'conversion factors'!$B$8</f>
        <v>1.3715728</v>
      </c>
      <c r="D36" s="25">
        <f>'4-19'!D36*'conversion factors'!$B$8</f>
        <v>0.1055056</v>
      </c>
      <c r="E36" s="25">
        <f>'4-19'!E36*'conversion factors'!$B$8</f>
        <v>2.5321344</v>
      </c>
      <c r="F36" s="25">
        <f>'4-19'!F36*'conversion factors'!$B$8</f>
        <v>6.541347200000001</v>
      </c>
      <c r="G36" s="25">
        <f>'4-19'!G36*'conversion factors'!$B$8</f>
        <v>2.0046063999999997</v>
      </c>
      <c r="H36" s="25">
        <f>'4-19'!H36*'conversion factors'!$B$8</f>
        <v>1.582584</v>
      </c>
      <c r="I36" s="25">
        <f>'4-19'!I36*'conversion factors'!$B$8</f>
        <v>0.1055056</v>
      </c>
      <c r="J36" s="25">
        <f>'4-19'!J36*'conversion factors'!$B$8</f>
        <v>10.234043199999999</v>
      </c>
    </row>
    <row r="37" spans="1:10" ht="13.5">
      <c r="A37" s="9" t="s">
        <v>13</v>
      </c>
      <c r="B37" s="25">
        <f>'4-19'!B37*'conversion factors'!$B$8</f>
        <v>6.963369599999999</v>
      </c>
      <c r="C37" s="25">
        <f>'4-19'!C37*'conversion factors'!$B$8</f>
        <v>1.055056</v>
      </c>
      <c r="D37" s="25">
        <f>'4-19'!D37*'conversion factors'!$B$8</f>
        <v>1.7935952</v>
      </c>
      <c r="E37" s="25">
        <f>'4-19'!E37*'conversion factors'!$B$8</f>
        <v>0</v>
      </c>
      <c r="F37" s="25">
        <f>'4-19'!F37*'conversion factors'!$B$8</f>
        <v>9.8120208</v>
      </c>
      <c r="G37" s="25">
        <f>'4-19'!G37*'conversion factors'!$B$8</f>
        <v>4.5367408</v>
      </c>
      <c r="H37" s="25">
        <f>'4-19'!H37*'conversion factors'!$B$8</f>
        <v>5.4862912</v>
      </c>
      <c r="I37" s="25">
        <f>'4-19'!I37*'conversion factors'!$B$8</f>
        <v>0.6330336</v>
      </c>
      <c r="J37" s="25">
        <f>'4-19'!J37*'conversion factors'!$B$8</f>
        <v>20.468086399999997</v>
      </c>
    </row>
    <row r="38" spans="1:10" ht="13.5">
      <c r="A38" s="9" t="s">
        <v>12</v>
      </c>
      <c r="B38" s="25">
        <f>'4-19'!B38*'conversion factors'!$B$8</f>
        <v>0.2110112</v>
      </c>
      <c r="C38" s="25">
        <f>'4-19'!C38*'conversion factors'!$B$8</f>
        <v>0.527528</v>
      </c>
      <c r="D38" s="25">
        <f>'4-19'!D38*'conversion factors'!$B$8</f>
        <v>0</v>
      </c>
      <c r="E38" s="25">
        <f>'4-19'!E38*'conversion factors'!$B$8</f>
        <v>0</v>
      </c>
      <c r="F38" s="25">
        <f>'4-19'!F38*'conversion factors'!$B$8</f>
        <v>0.8440448</v>
      </c>
      <c r="G38" s="25">
        <f>'4-19'!G38*'conversion factors'!$B$8</f>
        <v>5.9083136</v>
      </c>
      <c r="H38" s="25">
        <f>'4-19'!H38*'conversion factors'!$B$8</f>
        <v>3.165168</v>
      </c>
      <c r="I38" s="25">
        <f>'4-19'!I38*'conversion factors'!$B$8</f>
        <v>0.2110112</v>
      </c>
      <c r="J38" s="25">
        <f>'4-19'!J38*'conversion factors'!$B$8</f>
        <v>10.234043199999999</v>
      </c>
    </row>
    <row r="39" spans="1:11" ht="13.5">
      <c r="A39" s="9" t="s">
        <v>8</v>
      </c>
      <c r="B39" s="25">
        <f>'4-19'!B39*'conversion factors'!$B$8</f>
        <v>12.3441552</v>
      </c>
      <c r="C39" s="25">
        <f>'4-19'!C39*'conversion factors'!$B$8</f>
        <v>5.27528</v>
      </c>
      <c r="D39" s="25">
        <f>'4-19'!D39*'conversion factors'!$B$8</f>
        <v>0</v>
      </c>
      <c r="E39" s="25">
        <f>'4-19'!E39*'conversion factors'!$B$8</f>
        <v>0.2110112</v>
      </c>
      <c r="F39" s="25">
        <f>'4-19'!F39*'conversion factors'!$B$8</f>
        <v>17.8304464</v>
      </c>
      <c r="G39" s="25">
        <f>'4-19'!G39*'conversion factors'!$B$8</f>
        <v>18.6744912</v>
      </c>
      <c r="H39" s="25">
        <f>'4-19'!H39*'conversion factors'!$B$8</f>
        <v>7.3853919999999995</v>
      </c>
      <c r="I39" s="25">
        <f>'4-19'!I39*'conversion factors'!$B$8</f>
        <v>0.4220224</v>
      </c>
      <c r="J39" s="25">
        <f>'4-19'!J39*'conversion factors'!$B$8</f>
        <v>44.312352</v>
      </c>
      <c r="K39" s="2"/>
    </row>
    <row r="40" spans="1:10" ht="13.5">
      <c r="A40" s="9" t="s">
        <v>11</v>
      </c>
      <c r="B40" s="25">
        <f>'4-19'!B40*'conversion factors'!$B$8</f>
        <v>0.7385392</v>
      </c>
      <c r="C40" s="25">
        <f>'4-19'!C40*'conversion factors'!$B$8</f>
        <v>5.9083136</v>
      </c>
      <c r="D40" s="25">
        <f>'4-19'!D40*'conversion factors'!$B$8</f>
        <v>3.7982016</v>
      </c>
      <c r="E40" s="25">
        <f>'4-19'!E40*'conversion factors'!$B$8</f>
        <v>0.1055056</v>
      </c>
      <c r="F40" s="25">
        <f>'4-19'!F40*'conversion factors'!$B$8</f>
        <v>10.4450544</v>
      </c>
      <c r="G40" s="25">
        <f>'4-19'!G40*'conversion factors'!$B$8</f>
        <v>5.27528</v>
      </c>
      <c r="H40" s="25">
        <f>'4-19'!H40*'conversion factors'!$B$8</f>
        <v>1.055056</v>
      </c>
      <c r="I40" s="25">
        <f>'4-19'!I40*'conversion factors'!$B$8</f>
        <v>0.2110112</v>
      </c>
      <c r="J40" s="25">
        <f>'4-19'!J40*'conversion factors'!$B$8</f>
        <v>16.9864016</v>
      </c>
    </row>
    <row r="41" spans="1:10" ht="13.5">
      <c r="A41" s="9" t="s">
        <v>9</v>
      </c>
      <c r="B41" s="25">
        <f>'4-19'!B41*'conversion factors'!$B$8</f>
        <v>0.6330336</v>
      </c>
      <c r="C41" s="25">
        <f>'4-19'!C41*'conversion factors'!$B$8</f>
        <v>3.4816847999999996</v>
      </c>
      <c r="D41" s="25">
        <f>'4-19'!D41*'conversion factors'!$B$8</f>
        <v>0</v>
      </c>
      <c r="E41" s="25">
        <f>'4-19'!E41*'conversion factors'!$B$8</f>
        <v>0</v>
      </c>
      <c r="F41" s="25">
        <f>'4-19'!F41*'conversion factors'!$B$8</f>
        <v>4.220224</v>
      </c>
      <c r="G41" s="25">
        <f>'4-19'!G41*'conversion factors'!$B$8</f>
        <v>10.55056</v>
      </c>
      <c r="H41" s="25">
        <f>'4-19'!H41*'conversion factors'!$B$8</f>
        <v>12.8716832</v>
      </c>
      <c r="I41" s="25">
        <f>'4-19'!I41*'conversion factors'!$B$8</f>
        <v>1.582584</v>
      </c>
      <c r="J41" s="25">
        <f>'4-19'!J41*'conversion factors'!$B$8</f>
        <v>29.2250512</v>
      </c>
    </row>
    <row r="42" spans="1:10" ht="16.5" thickBot="1">
      <c r="A42" s="23" t="s">
        <v>27</v>
      </c>
      <c r="B42" s="25">
        <f>'4-19'!B42*'conversion factors'!$B$8</f>
        <v>2.9541568</v>
      </c>
      <c r="C42" s="25">
        <f>'4-19'!C42*'conversion factors'!$B$8</f>
        <v>4.5367408</v>
      </c>
      <c r="D42" s="25">
        <f>'4-19'!D42*'conversion factors'!$B$8</f>
        <v>1.1605616</v>
      </c>
      <c r="E42" s="25">
        <f>'4-19'!E42*'conversion factors'!$B$8</f>
        <v>0.1055056</v>
      </c>
      <c r="F42" s="25">
        <f>'4-19'!F42*'conversion factors'!$B$8</f>
        <v>8.7569648</v>
      </c>
      <c r="G42" s="25">
        <f>'4-19'!G42*'conversion factors'!$B$8</f>
        <v>10.9725824</v>
      </c>
      <c r="H42" s="25">
        <f>'4-19'!H42*'conversion factors'!$B$8</f>
        <v>3.9037072000000004</v>
      </c>
      <c r="I42" s="25">
        <f>'4-19'!I42*'conversion factors'!$B$8</f>
        <v>0.7385392</v>
      </c>
      <c r="J42" s="25">
        <f>'4-19'!J42*'conversion factors'!$B$8</f>
        <v>24.477299199999997</v>
      </c>
    </row>
    <row r="43" spans="1:10" ht="16.5" customHeight="1">
      <c r="A43" s="41" t="s">
        <v>32</v>
      </c>
      <c r="B43" s="41"/>
      <c r="C43" s="41"/>
      <c r="D43" s="41"/>
      <c r="E43" s="41"/>
      <c r="F43" s="41"/>
      <c r="G43" s="41"/>
      <c r="H43" s="41"/>
      <c r="I43" s="41"/>
      <c r="J43" s="41"/>
    </row>
    <row r="44" spans="6:10" ht="13.5">
      <c r="F44" s="11"/>
      <c r="G44" s="11"/>
      <c r="H44" s="11"/>
      <c r="I44" s="11"/>
      <c r="J44" s="11"/>
    </row>
    <row r="45" spans="1:10" ht="75" customHeight="1">
      <c r="A45" s="43" t="s">
        <v>40</v>
      </c>
      <c r="B45" s="43"/>
      <c r="C45" s="43"/>
      <c r="D45" s="43"/>
      <c r="E45" s="43"/>
      <c r="F45" s="44"/>
      <c r="G45" s="16"/>
      <c r="H45" s="16"/>
      <c r="I45" s="16"/>
      <c r="J45" s="11"/>
    </row>
    <row r="46" spans="1:10" ht="70.5" customHeight="1">
      <c r="A46" s="43" t="s">
        <v>41</v>
      </c>
      <c r="B46" s="45"/>
      <c r="C46" s="45"/>
      <c r="D46" s="45"/>
      <c r="E46" s="45"/>
      <c r="F46" s="44"/>
      <c r="G46" s="18"/>
      <c r="H46" s="18"/>
      <c r="I46" s="18"/>
      <c r="J46" s="11"/>
    </row>
    <row r="47" spans="1:10" ht="12" customHeight="1">
      <c r="A47" s="46" t="s">
        <v>29</v>
      </c>
      <c r="B47" s="46"/>
      <c r="C47" s="46"/>
      <c r="D47" s="46"/>
      <c r="E47" s="46"/>
      <c r="F47" s="18"/>
      <c r="G47" s="28"/>
      <c r="H47" s="28"/>
      <c r="I47" s="28"/>
      <c r="J47" s="11"/>
    </row>
    <row r="48" spans="1:10" ht="27" customHeight="1">
      <c r="A48" s="47" t="s">
        <v>42</v>
      </c>
      <c r="B48" s="47"/>
      <c r="C48" s="47"/>
      <c r="D48" s="47"/>
      <c r="E48" s="47"/>
      <c r="F48" s="18"/>
      <c r="G48" s="18"/>
      <c r="H48" s="18"/>
      <c r="I48" s="18"/>
      <c r="J48" s="11"/>
    </row>
    <row r="49" spans="1:10" ht="11.25" customHeight="1">
      <c r="A49" s="48"/>
      <c r="B49" s="49"/>
      <c r="C49" s="49"/>
      <c r="D49" s="49"/>
      <c r="E49" s="49"/>
      <c r="F49" s="13"/>
      <c r="G49" s="12"/>
      <c r="H49" s="12"/>
      <c r="I49" s="12"/>
      <c r="J49" s="13"/>
    </row>
    <row r="50" spans="1:10" ht="11.25" customHeight="1">
      <c r="A50" s="50" t="s">
        <v>21</v>
      </c>
      <c r="B50" s="49"/>
      <c r="C50" s="49"/>
      <c r="D50" s="49"/>
      <c r="E50" s="49"/>
      <c r="F50" s="13"/>
      <c r="G50" s="12"/>
      <c r="H50" s="12"/>
      <c r="I50" s="12"/>
      <c r="J50" s="13"/>
    </row>
    <row r="51" spans="1:9" s="30" customFormat="1" ht="12.75" customHeight="1">
      <c r="A51" s="55" t="s">
        <v>22</v>
      </c>
      <c r="B51" s="49"/>
      <c r="C51" s="49"/>
      <c r="D51" s="49"/>
      <c r="E51" s="49"/>
      <c r="F51" s="19"/>
      <c r="G51" s="29"/>
      <c r="H51" s="29"/>
      <c r="I51" s="29"/>
    </row>
    <row r="52" spans="1:10" s="30" customFormat="1" ht="48.75" customHeight="1">
      <c r="A52" s="55" t="s">
        <v>19</v>
      </c>
      <c r="B52" s="49"/>
      <c r="C52" s="49"/>
      <c r="D52" s="49"/>
      <c r="E52" s="49"/>
      <c r="F52" s="53"/>
      <c r="G52" s="15"/>
      <c r="H52" s="15"/>
      <c r="I52" s="15"/>
      <c r="J52" s="15"/>
    </row>
    <row r="53" spans="1:10" ht="24" customHeight="1">
      <c r="A53" s="48" t="s">
        <v>33</v>
      </c>
      <c r="B53" s="48"/>
      <c r="C53" s="48"/>
      <c r="D53" s="48"/>
      <c r="E53" s="48"/>
      <c r="F53" s="56"/>
      <c r="G53" s="10"/>
      <c r="H53" s="10"/>
      <c r="I53" s="10"/>
      <c r="J53" s="10"/>
    </row>
    <row r="54" spans="1:10" ht="10.5" customHeight="1">
      <c r="A54" s="57"/>
      <c r="B54" s="49"/>
      <c r="C54" s="49"/>
      <c r="D54" s="49"/>
      <c r="E54" s="49"/>
      <c r="F54" s="13"/>
      <c r="G54" s="12"/>
      <c r="H54" s="12"/>
      <c r="I54" s="12"/>
      <c r="J54" s="13" t="s">
        <v>10</v>
      </c>
    </row>
    <row r="55" spans="1:10" ht="10.5" customHeight="1">
      <c r="A55" s="54" t="s">
        <v>20</v>
      </c>
      <c r="B55" s="54"/>
      <c r="C55" s="54"/>
      <c r="D55" s="54"/>
      <c r="E55" s="54"/>
      <c r="F55" s="13"/>
      <c r="G55" s="12"/>
      <c r="H55" s="12"/>
      <c r="I55" s="12"/>
      <c r="J55" s="13"/>
    </row>
    <row r="56" spans="1:10" ht="24" customHeight="1">
      <c r="A56" s="51" t="s">
        <v>39</v>
      </c>
      <c r="B56" s="52"/>
      <c r="C56" s="52"/>
      <c r="D56" s="52"/>
      <c r="E56" s="52"/>
      <c r="F56" s="44"/>
      <c r="G56" s="53"/>
      <c r="H56" s="31"/>
      <c r="I56" s="31"/>
      <c r="J56" s="14"/>
    </row>
    <row r="57" spans="6:10" ht="10.5" customHeight="1">
      <c r="F57" s="1"/>
      <c r="J57" s="1"/>
    </row>
    <row r="58" ht="10.5" customHeight="1"/>
    <row r="59" ht="10.5" customHeight="1"/>
    <row r="60" ht="13.5" customHeight="1"/>
    <row r="61" ht="33.75" customHeight="1"/>
  </sheetData>
  <mergeCells count="14">
    <mergeCell ref="A1:J1"/>
    <mergeCell ref="A43:J43"/>
    <mergeCell ref="A45:F45"/>
    <mergeCell ref="A46:F46"/>
    <mergeCell ref="A56:G56"/>
    <mergeCell ref="A47:E47"/>
    <mergeCell ref="A48:E48"/>
    <mergeCell ref="A49:E49"/>
    <mergeCell ref="A50:E50"/>
    <mergeCell ref="A55:E55"/>
    <mergeCell ref="A51:E51"/>
    <mergeCell ref="A52:F52"/>
    <mergeCell ref="A53:F53"/>
    <mergeCell ref="A54:E54"/>
  </mergeCells>
  <printOptions/>
  <pageMargins left="0.75" right="0.75" top="1" bottom="1" header="0.5" footer="0.5"/>
  <pageSetup fitToHeight="1" fitToWidth="1"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2003-12-15T20:31:11Z</cp:lastPrinted>
  <dcterms:created xsi:type="dcterms:W3CDTF">1999-02-12T20:27:56Z</dcterms:created>
  <dcterms:modified xsi:type="dcterms:W3CDTF">2004-03-01T20:02:04Z</dcterms:modified>
  <cp:category/>
  <cp:version/>
  <cp:contentType/>
  <cp:contentStatus/>
</cp:coreProperties>
</file>