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6" activeTab="0"/>
  </bookViews>
  <sheets>
    <sheet name="2-3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HTML_CodePage" hidden="1">1252</definedName>
    <definedName name="HTML_Control" hidden="1">{"'2-38'!$A$1:$K$25"}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tasks\nts2000\nts2000\HTML\Ch2_web\2-38.htm"</definedName>
    <definedName name="HTML_Title" hidden="1">"Table 2-38"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<sst xmlns="http://schemas.openxmlformats.org/spreadsheetml/2006/main" count="32" uniqueCount="32">
  <si>
    <t>Passenger fatalities</t>
  </si>
  <si>
    <t>Train-miles, passenger trains:</t>
  </si>
  <si>
    <t>Injured persons</t>
  </si>
  <si>
    <t>Train-miles, passenger trains (millions)</t>
  </si>
  <si>
    <t>Table 2-38:  Railroad Passenger Safety Data</t>
  </si>
  <si>
    <t>Fatalities and injuries:</t>
  </si>
  <si>
    <t>2001</t>
  </si>
  <si>
    <t>NOTE</t>
  </si>
  <si>
    <t>SOURCES</t>
  </si>
  <si>
    <t>1990-96: U.S. Department of Transportation, Bureau of Transportation Statistics calculations (sum of all commuter rail train-miles reported to USDOT, Federal Transit Administration, plus Amtrak train-miles).</t>
  </si>
  <si>
    <t>Fatalities per 100 million passenger train-miles</t>
  </si>
  <si>
    <t>Injuries per 100 million passenger train-miles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</si>
  <si>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</si>
  <si>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</si>
  <si>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</si>
  <si>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</si>
  <si>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</si>
  <si>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</si>
  <si>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</si>
  <si>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</si>
  <si>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</si>
  <si>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</si>
  <si>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</si>
  <si>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2002</t>
  </si>
  <si>
    <r>
      <t>KEY:</t>
    </r>
    <r>
      <rPr>
        <sz val="9"/>
        <rFont val="Arial"/>
        <family val="2"/>
      </rPr>
      <t xml:space="preserve"> R = revised.</t>
    </r>
  </si>
  <si>
    <t>2003</t>
  </si>
  <si>
    <t xml:space="preserve">A train-mile is the movement of a train (which can consist of many cars) the distance of 1 mile.  A train-mile differs from a vehicle-mile, which is the movement of 1 car (vehicle) the distance of 1 mile.  A 10-car (vehicle) train traveling 1 mile would be measured as 1 train-mile and 10 vehicle-miles.  Caution should be used when comparing train-miles to vehicle miles. </t>
  </si>
  <si>
    <r>
      <t xml:space="preserve">1990-2001: U.S. Department of Transportation, Federal Railroad Administration, Office of Safety, </t>
    </r>
    <r>
      <rPr>
        <i/>
        <sz val="9"/>
        <rFont val="Arial"/>
        <family val="2"/>
      </rPr>
      <t>Railroad Safety Statistics Annual Report 2001</t>
    </r>
    <r>
      <rPr>
        <sz val="9"/>
        <rFont val="Arial"/>
        <family val="2"/>
      </rPr>
      <t xml:space="preserve"> (Washington, DC: August 2002), table 1-2.</t>
    </r>
  </si>
  <si>
    <r>
      <t xml:space="preserve">2002-2003: U.S. Department of Transportation, Federal Railroad Administration, Office of Safety, </t>
    </r>
    <r>
      <rPr>
        <i/>
        <sz val="9"/>
        <rFont val="Arial"/>
        <family val="2"/>
      </rPr>
      <t>Railroad Safety Statistics Interim Report 2003</t>
    </r>
    <r>
      <rPr>
        <sz val="9"/>
        <rFont val="Arial"/>
        <family val="2"/>
      </rPr>
      <t xml:space="preserve"> (Washington, DC: July 2004), table 1-2.</t>
    </r>
  </si>
  <si>
    <r>
      <t xml:space="preserve">1997-2001: U.S. Department of Transportation, Federal Railroad Administration, Office of Safety, </t>
    </r>
    <r>
      <rPr>
        <i/>
        <sz val="9"/>
        <rFont val="Arial"/>
        <family val="2"/>
      </rPr>
      <t>Railroad Safety Statistics Annual Report 2001</t>
    </r>
    <r>
      <rPr>
        <sz val="9"/>
        <rFont val="Arial"/>
        <family val="2"/>
      </rPr>
      <t xml:space="preserve"> (Washington, DC: August 2002), table 2-4.</t>
    </r>
  </si>
  <si>
    <r>
      <t xml:space="preserve">2002: U.S. Department of Transportation, Federal Railroad Administration, Office of Safety, </t>
    </r>
    <r>
      <rPr>
        <i/>
        <sz val="9"/>
        <rFont val="Arial"/>
        <family val="2"/>
      </rPr>
      <t>Railroad Safety Statistics Report 2002</t>
    </r>
    <r>
      <rPr>
        <sz val="9"/>
        <rFont val="Arial"/>
        <family val="2"/>
      </rPr>
      <t xml:space="preserve"> (Washington, DC: March 2004), table 2-4.</t>
    </r>
  </si>
  <si>
    <r>
      <t xml:space="preserve">2003: U.S. Department of Transportation, Federal Railroad Administration, Office of Safety, </t>
    </r>
    <r>
      <rPr>
        <i/>
        <sz val="9"/>
        <rFont val="Arial"/>
        <family val="2"/>
      </rPr>
      <t>Railroad Safety Statistics Interim Report 2003</t>
    </r>
    <r>
      <rPr>
        <sz val="9"/>
        <rFont val="Arial"/>
        <family val="2"/>
      </rPr>
      <t xml:space="preserve"> (Washington, DC: July 2004), table 2-4.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</si>
</sst>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  <numFmt numFmtId="168" formatCode="0.0000"/>
    <numFmt numFmtId="169" formatCode="0.000"/>
    <numFmt numFmtId="170" formatCode="0.0"/>
    <numFmt numFmtId="171" formatCode="&quot;(R)&quot;\ #,##0;&quot;(R) -&quot;#,##0;&quot;(R) &quot;\ 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vertAlign val="superscript"/>
      <sz val="11"/>
      <name val="Arial Narrow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43">
    <xf numFmtId="0" fontId="0" fillId="0" borderId="0" xfId="0" applyAlignment="1">
      <alignment/>
    </xf>
    <xf numFmtId="3" fontId="17" fillId="0" borderId="0" xfId="0" applyNumberFormat="1" applyFont="1" applyFill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0" fontId="20" fillId="0" borderId="0" xfId="46" applyFont="1" applyFill="1" applyAlignment="1">
      <alignment horizontal="left"/>
      <protection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" fontId="17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/>
    </xf>
    <xf numFmtId="1" fontId="18" fillId="0" borderId="6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171" fontId="17" fillId="0" borderId="0" xfId="0" applyNumberFormat="1" applyFont="1" applyFill="1" applyAlignment="1">
      <alignment/>
    </xf>
    <xf numFmtId="171" fontId="18" fillId="0" borderId="6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20" fillId="0" borderId="0" xfId="46" applyNumberFormat="1" applyFont="1" applyFill="1" applyAlignment="1">
      <alignment horizontal="left" wrapText="1"/>
      <protection/>
    </xf>
    <xf numFmtId="0" fontId="19" fillId="0" borderId="0" xfId="46" applyNumberFormat="1" applyFont="1" applyFill="1" applyAlignment="1">
      <alignment horizontal="left" wrapText="1"/>
      <protection/>
    </xf>
    <xf numFmtId="0" fontId="2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1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41.28125" style="16" customWidth="1"/>
    <col min="2" max="15" width="7.7109375" style="16" customWidth="1"/>
    <col min="16" max="16384" width="9.140625" style="16" customWidth="1"/>
  </cols>
  <sheetData>
    <row r="1" spans="1:15" ht="17.25" customHeight="1" thickBot="1">
      <c r="A1" s="40" t="s">
        <v>4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23" customFormat="1" ht="13.5">
      <c r="A2" s="20"/>
      <c r="B2" s="21" t="s">
        <v>12</v>
      </c>
      <c r="C2" s="21" t="s">
        <v>13</v>
      </c>
      <c r="D2" s="21" t="s">
        <v>14</v>
      </c>
      <c r="E2" s="21" t="s">
        <v>15</v>
      </c>
      <c r="F2" s="21" t="s">
        <v>16</v>
      </c>
      <c r="G2" s="21" t="s">
        <v>17</v>
      </c>
      <c r="H2" s="21" t="s">
        <v>18</v>
      </c>
      <c r="I2" s="21" t="s">
        <v>19</v>
      </c>
      <c r="J2" s="21" t="s">
        <v>20</v>
      </c>
      <c r="K2" s="22" t="s">
        <v>21</v>
      </c>
      <c r="L2" s="22" t="s">
        <v>22</v>
      </c>
      <c r="M2" s="22" t="s">
        <v>6</v>
      </c>
      <c r="N2" s="22" t="s">
        <v>23</v>
      </c>
      <c r="O2" s="22" t="s">
        <v>25</v>
      </c>
    </row>
    <row r="3" spans="1:15" s="17" customFormat="1" ht="13.5">
      <c r="A3" s="6" t="s">
        <v>0</v>
      </c>
      <c r="B3" s="1">
        <v>3</v>
      </c>
      <c r="C3" s="1">
        <v>8</v>
      </c>
      <c r="D3" s="1">
        <v>3</v>
      </c>
      <c r="E3" s="1">
        <v>58</v>
      </c>
      <c r="F3" s="1">
        <v>5</v>
      </c>
      <c r="G3" s="1">
        <v>0</v>
      </c>
      <c r="H3" s="1">
        <v>12</v>
      </c>
      <c r="I3" s="1">
        <v>6</v>
      </c>
      <c r="J3" s="1">
        <v>4</v>
      </c>
      <c r="K3" s="7">
        <v>14</v>
      </c>
      <c r="L3" s="7">
        <v>4</v>
      </c>
      <c r="M3" s="7">
        <v>3</v>
      </c>
      <c r="N3" s="7">
        <v>7</v>
      </c>
      <c r="O3" s="7">
        <v>3</v>
      </c>
    </row>
    <row r="4" spans="1:15" s="17" customFormat="1" ht="13.5">
      <c r="A4" s="6" t="s">
        <v>2</v>
      </c>
      <c r="B4" s="1">
        <v>473</v>
      </c>
      <c r="C4" s="1">
        <v>382</v>
      </c>
      <c r="D4" s="1">
        <v>411</v>
      </c>
      <c r="E4" s="1">
        <v>559</v>
      </c>
      <c r="F4" s="1">
        <v>497</v>
      </c>
      <c r="G4" s="1">
        <v>573</v>
      </c>
      <c r="H4" s="1">
        <v>513</v>
      </c>
      <c r="I4" s="1">
        <v>601</v>
      </c>
      <c r="J4" s="1">
        <v>535</v>
      </c>
      <c r="K4" s="7">
        <v>481</v>
      </c>
      <c r="L4" s="7">
        <v>658</v>
      </c>
      <c r="M4" s="28">
        <v>746</v>
      </c>
      <c r="N4" s="29">
        <v>877</v>
      </c>
      <c r="O4" s="7">
        <v>708</v>
      </c>
    </row>
    <row r="5" spans="1:17" s="17" customFormat="1" ht="13.5">
      <c r="A5" s="6" t="s">
        <v>3</v>
      </c>
      <c r="B5" s="1">
        <f>33+39</f>
        <v>72</v>
      </c>
      <c r="C5" s="1">
        <f>34+40</f>
        <v>74</v>
      </c>
      <c r="D5" s="1">
        <f>34+40</f>
        <v>74</v>
      </c>
      <c r="E5" s="1">
        <f>35+40</f>
        <v>75</v>
      </c>
      <c r="F5" s="1">
        <f>34+41</f>
        <v>75</v>
      </c>
      <c r="G5" s="1">
        <f>34+42</f>
        <v>76</v>
      </c>
      <c r="H5" s="1">
        <v>77</v>
      </c>
      <c r="I5" s="1">
        <v>78.031092</v>
      </c>
      <c r="J5" s="1">
        <v>78.382897</v>
      </c>
      <c r="K5" s="1">
        <v>82.421134</v>
      </c>
      <c r="L5" s="8">
        <v>84.287671</v>
      </c>
      <c r="M5" s="26">
        <v>87.755236</v>
      </c>
      <c r="N5" s="26">
        <v>89.570006</v>
      </c>
      <c r="O5" s="26">
        <v>90.018512</v>
      </c>
      <c r="Q5" s="31"/>
    </row>
    <row r="6" spans="1:15" ht="13.5">
      <c r="A6" s="9" t="s">
        <v>10</v>
      </c>
      <c r="B6" s="10">
        <f aca="true" t="shared" si="0" ref="B6:G6">+B3/(B5/100)</f>
        <v>4.166666666666667</v>
      </c>
      <c r="C6" s="10">
        <f t="shared" si="0"/>
        <v>10.81081081081081</v>
      </c>
      <c r="D6" s="10">
        <f t="shared" si="0"/>
        <v>4.054054054054054</v>
      </c>
      <c r="E6" s="10">
        <f t="shared" si="0"/>
        <v>77.33333333333333</v>
      </c>
      <c r="F6" s="10">
        <f t="shared" si="0"/>
        <v>6.666666666666667</v>
      </c>
      <c r="G6" s="10">
        <f t="shared" si="0"/>
        <v>0</v>
      </c>
      <c r="H6" s="10">
        <v>16</v>
      </c>
      <c r="I6" s="10">
        <f>I3/(I5/100)</f>
        <v>7.689242641894593</v>
      </c>
      <c r="J6" s="10">
        <f>J3/(J5/100)</f>
        <v>5.103154071990986</v>
      </c>
      <c r="K6" s="10">
        <v>17</v>
      </c>
      <c r="L6" s="10">
        <f>L3/(L5/100)</f>
        <v>4.74565254033416</v>
      </c>
      <c r="M6" s="10">
        <f>M3/(M5/100)</f>
        <v>3.418599432631006</v>
      </c>
      <c r="N6" s="10">
        <f>N3/(N5/100)</f>
        <v>7.8151161450184565</v>
      </c>
      <c r="O6" s="10">
        <f>O3/(O5/100)</f>
        <v>3.3326478447010985</v>
      </c>
    </row>
    <row r="7" spans="1:15" ht="14.25" thickBot="1">
      <c r="A7" s="11" t="s">
        <v>11</v>
      </c>
      <c r="B7" s="2">
        <v>660</v>
      </c>
      <c r="C7" s="2">
        <v>520</v>
      </c>
      <c r="D7" s="2">
        <v>560</v>
      </c>
      <c r="E7" s="2">
        <v>750</v>
      </c>
      <c r="F7" s="2">
        <v>660</v>
      </c>
      <c r="G7" s="2">
        <v>750</v>
      </c>
      <c r="H7" s="2">
        <v>663</v>
      </c>
      <c r="I7" s="2">
        <v>770</v>
      </c>
      <c r="J7" s="2">
        <v>683</v>
      </c>
      <c r="K7" s="2">
        <v>584</v>
      </c>
      <c r="L7" s="12">
        <f>L4/(L5/100)</f>
        <v>780.6598428849694</v>
      </c>
      <c r="M7" s="12">
        <f>M4/(M5/100)</f>
        <v>850.0917255809102</v>
      </c>
      <c r="N7" s="30">
        <f>N4/(N5/100)</f>
        <v>979.1224084544551</v>
      </c>
      <c r="O7" s="12">
        <f>O4/(O5/100)</f>
        <v>786.5048913494593</v>
      </c>
    </row>
    <row r="8" spans="1:15" ht="16.5" customHeight="1">
      <c r="A8" s="27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24"/>
      <c r="M8" s="25"/>
      <c r="N8" s="24"/>
      <c r="O8" s="24"/>
    </row>
    <row r="9" spans="1:9" ht="12.75">
      <c r="A9" s="14"/>
      <c r="B9" s="15"/>
      <c r="C9" s="15"/>
      <c r="D9" s="15"/>
      <c r="E9" s="15"/>
      <c r="F9" s="15"/>
      <c r="G9" s="15"/>
      <c r="H9" s="15"/>
      <c r="I9" s="15"/>
    </row>
    <row r="10" spans="1:9" ht="12.75">
      <c r="A10" s="35" t="s">
        <v>7</v>
      </c>
      <c r="B10" s="35"/>
      <c r="C10" s="35"/>
      <c r="D10" s="35"/>
      <c r="E10" s="35"/>
      <c r="F10" s="35"/>
      <c r="G10" s="35"/>
      <c r="H10" s="35"/>
      <c r="I10" s="35"/>
    </row>
    <row r="11" spans="1:9" ht="36" customHeight="1">
      <c r="A11" s="36" t="s">
        <v>26</v>
      </c>
      <c r="B11" s="37"/>
      <c r="C11" s="37"/>
      <c r="D11" s="37"/>
      <c r="E11" s="38"/>
      <c r="F11" s="38"/>
      <c r="G11" s="39"/>
      <c r="H11" s="39"/>
      <c r="I11" s="3"/>
    </row>
    <row r="12" spans="1:9" ht="15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5" t="s">
        <v>8</v>
      </c>
      <c r="B13" s="35"/>
      <c r="C13" s="35"/>
      <c r="D13" s="35"/>
      <c r="E13" s="35"/>
      <c r="F13" s="35"/>
      <c r="G13" s="35"/>
      <c r="H13" s="35"/>
      <c r="I13" s="18"/>
    </row>
    <row r="14" spans="1:9" ht="12.75">
      <c r="A14" s="18" t="s">
        <v>5</v>
      </c>
      <c r="B14" s="18"/>
      <c r="C14" s="18"/>
      <c r="D14" s="18"/>
      <c r="E14" s="18"/>
      <c r="F14" s="18"/>
      <c r="G14" s="18"/>
      <c r="H14" s="18"/>
      <c r="I14" s="18"/>
    </row>
    <row r="15" spans="1:9" ht="24" customHeight="1">
      <c r="A15" s="32" t="s">
        <v>27</v>
      </c>
      <c r="B15" s="32"/>
      <c r="C15" s="32"/>
      <c r="D15" s="32"/>
      <c r="E15" s="33"/>
      <c r="F15" s="33"/>
      <c r="G15" s="34"/>
      <c r="H15" s="34"/>
      <c r="I15" s="5"/>
    </row>
    <row r="16" spans="1:9" ht="24" customHeight="1">
      <c r="A16" s="32" t="s">
        <v>28</v>
      </c>
      <c r="B16" s="32"/>
      <c r="C16" s="32"/>
      <c r="D16" s="32"/>
      <c r="E16" s="33"/>
      <c r="F16" s="33"/>
      <c r="G16" s="34"/>
      <c r="H16" s="34"/>
      <c r="I16" s="5"/>
    </row>
    <row r="17" spans="1:9" ht="16.5" customHeight="1">
      <c r="A17" s="13" t="s">
        <v>1</v>
      </c>
      <c r="B17" s="4"/>
      <c r="C17" s="4"/>
      <c r="D17" s="4"/>
      <c r="E17" s="4"/>
      <c r="F17" s="4"/>
      <c r="G17" s="4"/>
      <c r="H17" s="4"/>
      <c r="I17" s="4"/>
    </row>
    <row r="18" spans="1:9" ht="24" customHeight="1">
      <c r="A18" s="32" t="s">
        <v>9</v>
      </c>
      <c r="B18" s="32"/>
      <c r="C18" s="32"/>
      <c r="D18" s="32"/>
      <c r="E18" s="33"/>
      <c r="F18" s="33"/>
      <c r="G18" s="34"/>
      <c r="H18" s="34"/>
      <c r="I18" s="4"/>
    </row>
    <row r="19" spans="1:9" ht="24" customHeight="1">
      <c r="A19" s="32" t="s">
        <v>29</v>
      </c>
      <c r="B19" s="32"/>
      <c r="C19" s="32"/>
      <c r="D19" s="32"/>
      <c r="E19" s="33"/>
      <c r="F19" s="33"/>
      <c r="G19" s="34"/>
      <c r="H19" s="34"/>
      <c r="I19" s="4"/>
    </row>
    <row r="20" spans="1:9" ht="24" customHeight="1">
      <c r="A20" s="32" t="s">
        <v>30</v>
      </c>
      <c r="B20" s="32"/>
      <c r="C20" s="32"/>
      <c r="D20" s="32"/>
      <c r="E20" s="33"/>
      <c r="F20" s="33"/>
      <c r="G20" s="34"/>
      <c r="H20" s="34"/>
      <c r="I20" s="4"/>
    </row>
    <row r="21" spans="1:9" s="19" customFormat="1" ht="24" customHeight="1">
      <c r="A21" s="32" t="s">
        <v>31</v>
      </c>
      <c r="B21" s="32"/>
      <c r="C21" s="32"/>
      <c r="D21" s="32"/>
      <c r="E21" s="33"/>
      <c r="F21" s="33"/>
      <c r="G21" s="34"/>
      <c r="H21" s="34"/>
      <c r="I21" s="16"/>
    </row>
    <row r="22" spans="2:9" ht="12.75">
      <c r="B22" s="4"/>
      <c r="C22" s="4"/>
      <c r="D22" s="4"/>
      <c r="E22" s="4"/>
      <c r="F22" s="4"/>
      <c r="G22" s="4"/>
      <c r="H22" s="4"/>
      <c r="I22" s="4"/>
    </row>
  </sheetData>
  <mergeCells count="10">
    <mergeCell ref="A1:O1"/>
    <mergeCell ref="A21:H21"/>
    <mergeCell ref="A19:H19"/>
    <mergeCell ref="A13:H13"/>
    <mergeCell ref="A10:I10"/>
    <mergeCell ref="A11:H11"/>
    <mergeCell ref="A15:H15"/>
    <mergeCell ref="A18:H18"/>
    <mergeCell ref="A16:H16"/>
    <mergeCell ref="A20:H20"/>
  </mergeCells>
  <printOptions/>
  <pageMargins left="0.5" right="0.5" top="0.5" bottom="0.5" header="0.25" footer="0.2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2004-09-24T18:03:51Z</cp:lastPrinted>
  <dcterms:created xsi:type="dcterms:W3CDTF">1999-08-18T18:01:57Z</dcterms:created>
  <dcterms:modified xsi:type="dcterms:W3CDTF">2005-12-30T18:51:34Z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-128924044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