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480" windowHeight="11640" tabRatio="601" activeTab="0"/>
  </bookViews>
  <sheets>
    <sheet name="3-25b" sheetId="1" r:id="rId1"/>
    <sheet name="Sheet1" sheetId="2" r:id="rId2"/>
  </sheets>
  <definedNames/>
  <calcPr fullCalcOnLoad="1"/>
</workbook>
</file>

<file path=xl/sharedStrings.xml><?xml version="1.0" encoding="utf-8"?>
<sst xmlns="http://schemas.openxmlformats.org/spreadsheetml/2006/main" count="33" uniqueCount="28">
  <si>
    <t xml:space="preserve">Federal </t>
  </si>
  <si>
    <t>Total government revenues</t>
  </si>
  <si>
    <t xml:space="preserve">State and local </t>
  </si>
  <si>
    <t>Federal expenditures, less grants</t>
  </si>
  <si>
    <t>Total government expenditures</t>
  </si>
  <si>
    <t>State and local expenditures including federal grants</t>
  </si>
  <si>
    <t>Federal grants</t>
  </si>
  <si>
    <t>SOURCE</t>
  </si>
  <si>
    <t>Total government expenditures are the sum of state and local expenditures including federal grants and federal expenditures less grants.</t>
  </si>
  <si>
    <t>NOTES</t>
  </si>
  <si>
    <r>
      <t>KEY</t>
    </r>
    <r>
      <rPr>
        <sz val="9"/>
        <rFont val="Arial"/>
        <family val="2"/>
      </rPr>
      <t>: R = revised.</t>
    </r>
  </si>
  <si>
    <t xml:space="preserve">Government transportation revenues consist of money collected by governments from transportation user charges and taxes to finance transportation programs. The following types of receipts are excluded: 1) revenues collected from users of the transportation system that are directed to the general fund and used for nontransportation purposes, 2) nontransportation general fund revenues that are used to finance transportation programs and 3) proceeds from borrowing.  </t>
  </si>
  <si>
    <t>Own-Source Revenue</t>
  </si>
  <si>
    <t>Own-Source</t>
  </si>
  <si>
    <t>Expenditure, Total</t>
  </si>
  <si>
    <t>Grants to State and Local Governments</t>
  </si>
  <si>
    <t>Direct Expenditure</t>
  </si>
  <si>
    <t>Notes:</t>
  </si>
  <si>
    <t xml:space="preserve">Notes on Tables: </t>
  </si>
  <si>
    <r>
      <t xml:space="preserve">Note: </t>
    </r>
    <r>
      <rPr>
        <sz val="10"/>
        <rFont val="Times New Roman"/>
        <family val="1"/>
      </rPr>
      <t>Local government receipts from highway are not included in 2007.</t>
    </r>
  </si>
  <si>
    <t>Changed note: Local government receipts for highway and local government outlays for highway are not included in 2007.</t>
  </si>
  <si>
    <r>
      <t xml:space="preserve">Note: </t>
    </r>
    <r>
      <rPr>
        <sz val="10"/>
        <rFont val="Times New Roman"/>
        <family val="1"/>
      </rPr>
      <t xml:space="preserve"> Local government outlays for highway are not included in 2007.
Expenditure includes outlays from all sources of funds including own source revenue, supporting revenue, funds from federal grants, and borrowing.  It does include outlays for interest</t>
    </r>
  </si>
  <si>
    <t>Original: Local government outlays for highway are not included in 2006.</t>
  </si>
  <si>
    <t>To eliminate the effects of inflation over time, the Bureau of Transportation Statistics converted current dollars to chained 2005 dollars.</t>
  </si>
  <si>
    <t>Table 3-25b:  Federal, State, and Local Government Transportation-Related Revenues and Expenditures, Fiscal Year (Chained 2005 $ millions)</t>
  </si>
  <si>
    <t>BTS used the Price Index for Government Consumption Expenditures and Gross Investment as the price deflator. Previous editions of this table used chained 2000 dollars, so this table is not comparable to previous editions.</t>
  </si>
  <si>
    <r>
      <t xml:space="preserve">U. S. Department of Transportation, Research and Innovative Technology Administration, Bureau of Transportation Statistics, </t>
    </r>
    <r>
      <rPr>
        <i/>
        <sz val="9"/>
        <rFont val="Arial"/>
        <family val="2"/>
      </rPr>
      <t>Government Transportation Financial Statistics 2009.</t>
    </r>
  </si>
  <si>
    <t>Local government receipts and outlays for highway are not included in 2007.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</si>
</sst>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s>
  <fonts count="49">
    <font>
      <sz val="10"/>
      <name val="Arial"/>
      <family val="0"/>
    </font>
    <font>
      <sz val="11"/>
      <color indexed="8"/>
      <name val="Calibri"/>
      <family val="2"/>
    </font>
    <font>
      <sz val="10"/>
      <name val="Helv"/>
      <family val="0"/>
    </font>
    <font>
      <b/>
      <sz val="10"/>
      <name val="Helv"/>
      <family val="0"/>
    </font>
    <font>
      <sz val="8"/>
      <name val="Helv"/>
      <family val="0"/>
    </font>
    <font>
      <b/>
      <sz val="14"/>
      <name val="Helv"/>
      <family val="0"/>
    </font>
    <font>
      <b/>
      <sz val="12"/>
      <name val="Helv"/>
      <family val="0"/>
    </font>
    <font>
      <b/>
      <sz val="12"/>
      <name val="Arial"/>
      <family val="2"/>
    </font>
    <font>
      <sz val="11"/>
      <name val="Arial Narrow"/>
      <family val="2"/>
    </font>
    <font>
      <b/>
      <sz val="11"/>
      <name val="Arial Narrow"/>
      <family val="2"/>
    </font>
    <font>
      <sz val="9"/>
      <name val="Arial"/>
      <family val="2"/>
    </font>
    <font>
      <b/>
      <sz val="9"/>
      <name val="Arial"/>
      <family val="2"/>
    </font>
    <font>
      <i/>
      <sz val="9"/>
      <name val="Arial"/>
      <family val="2"/>
    </font>
    <font>
      <sz val="8"/>
      <name val="Arial"/>
      <family val="2"/>
    </font>
    <font>
      <b/>
      <sz val="10"/>
      <name val="Times New Roman"/>
      <family val="1"/>
    </font>
    <font>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bottom style="thin"/>
    </border>
    <border>
      <left/>
      <right/>
      <top style="medium"/>
      <bottom style="thin"/>
    </border>
    <border>
      <left/>
      <right/>
      <top style="medium"/>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3" applyNumberFormat="0">
      <alignment horizontal="right"/>
      <protection/>
    </xf>
    <xf numFmtId="0" fontId="37" fillId="0" borderId="0" applyNumberFormat="0" applyFill="0" applyBorder="0" applyAlignment="0" applyProtection="0"/>
    <xf numFmtId="0" fontId="38" fillId="2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3" fillId="0" borderId="3">
      <alignment horizontal="left"/>
      <protection/>
    </xf>
    <xf numFmtId="0" fontId="3" fillId="30" borderId="0">
      <alignment horizontal="centerContinuous" wrapText="1"/>
      <protection/>
    </xf>
    <xf numFmtId="0" fontId="42" fillId="31" borderId="1" applyNumberFormat="0" applyAlignment="0" applyProtection="0"/>
    <xf numFmtId="0" fontId="43" fillId="0" borderId="7" applyNumberFormat="0" applyFill="0" applyAlignment="0" applyProtection="0"/>
    <xf numFmtId="0" fontId="44" fillId="32" borderId="0" applyNumberFormat="0" applyBorder="0" applyAlignment="0" applyProtection="0"/>
    <xf numFmtId="0" fontId="0" fillId="33" borderId="8" applyNumberFormat="0" applyFont="0" applyAlignment="0" applyProtection="0"/>
    <xf numFmtId="0" fontId="45" fillId="27" borderId="9" applyNumberFormat="0" applyAlignment="0" applyProtection="0"/>
    <xf numFmtId="9" fontId="0" fillId="0" borderId="0" applyFont="0" applyFill="0" applyBorder="0" applyAlignment="0" applyProtection="0"/>
    <xf numFmtId="0" fontId="4" fillId="0" borderId="0">
      <alignment horizontal="right"/>
      <protection/>
    </xf>
    <xf numFmtId="0" fontId="46" fillId="0" borderId="0" applyNumberFormat="0" applyFill="0" applyBorder="0" applyAlignment="0" applyProtection="0"/>
    <xf numFmtId="0" fontId="5" fillId="0" borderId="0">
      <alignment horizontal="left" vertical="top"/>
      <protection/>
    </xf>
    <xf numFmtId="0" fontId="6" fillId="0" borderId="0">
      <alignment horizontal="left"/>
      <protection/>
    </xf>
    <xf numFmtId="0" fontId="47" fillId="0" borderId="10" applyNumberFormat="0" applyFill="0" applyAlignment="0" applyProtection="0"/>
    <xf numFmtId="0" fontId="48" fillId="0" borderId="0" applyNumberFormat="0" applyFill="0" applyBorder="0" applyAlignment="0" applyProtection="0"/>
  </cellStyleXfs>
  <cellXfs count="45">
    <xf numFmtId="0" fontId="0" fillId="0" borderId="0" xfId="0" applyAlignment="1">
      <alignment/>
    </xf>
    <xf numFmtId="0" fontId="8" fillId="0" borderId="0" xfId="0" applyFont="1" applyFill="1" applyBorder="1" applyAlignment="1">
      <alignment/>
    </xf>
    <xf numFmtId="0" fontId="8" fillId="0" borderId="0" xfId="64" applyFont="1" applyFill="1" applyBorder="1" applyAlignment="1">
      <alignment horizontal="left"/>
      <protection/>
    </xf>
    <xf numFmtId="0" fontId="8" fillId="0" borderId="11" xfId="64" applyFont="1" applyFill="1" applyBorder="1" applyAlignment="1">
      <alignment horizontal="left"/>
      <protection/>
    </xf>
    <xf numFmtId="0" fontId="8" fillId="0" borderId="0" xfId="64" applyFont="1" applyFill="1" applyAlignment="1">
      <alignment horizontal="left"/>
      <protection/>
    </xf>
    <xf numFmtId="0" fontId="8" fillId="0" borderId="0" xfId="64" applyFont="1" applyFill="1" applyBorder="1" applyAlignment="1">
      <alignment horizontal="left" vertical="top"/>
      <protection/>
    </xf>
    <xf numFmtId="3" fontId="8" fillId="0" borderId="0" xfId="0" applyNumberFormat="1" applyFont="1" applyFill="1" applyBorder="1" applyAlignment="1">
      <alignment horizontal="right"/>
    </xf>
    <xf numFmtId="3" fontId="8" fillId="0" borderId="0" xfId="0" applyNumberFormat="1" applyFont="1" applyFill="1" applyAlignment="1">
      <alignment horizontal="right"/>
    </xf>
    <xf numFmtId="3" fontId="8" fillId="0" borderId="11" xfId="0" applyNumberFormat="1" applyFont="1" applyFill="1" applyBorder="1" applyAlignment="1">
      <alignment horizontal="right"/>
    </xf>
    <xf numFmtId="0" fontId="14" fillId="0" borderId="0" xfId="0" applyFont="1" applyFill="1" applyAlignment="1">
      <alignment/>
    </xf>
    <xf numFmtId="38" fontId="14" fillId="0" borderId="0" xfId="0" applyNumberFormat="1" applyFont="1" applyFill="1" applyAlignment="1">
      <alignment/>
    </xf>
    <xf numFmtId="0" fontId="14" fillId="0" borderId="12" xfId="0" applyFont="1" applyFill="1" applyBorder="1" applyAlignment="1">
      <alignment/>
    </xf>
    <xf numFmtId="0" fontId="14" fillId="0" borderId="12" xfId="0" applyFont="1" applyFill="1" applyBorder="1" applyAlignment="1">
      <alignment horizontal="right"/>
    </xf>
    <xf numFmtId="0" fontId="14" fillId="0" borderId="13" xfId="0" applyFont="1" applyFill="1" applyBorder="1" applyAlignment="1">
      <alignment horizontal="right"/>
    </xf>
    <xf numFmtId="0" fontId="14" fillId="0" borderId="0" xfId="0" applyFont="1" applyBorder="1" applyAlignment="1">
      <alignment/>
    </xf>
    <xf numFmtId="37" fontId="14" fillId="0" borderId="0" xfId="0" applyNumberFormat="1" applyFont="1" applyAlignment="1">
      <alignment/>
    </xf>
    <xf numFmtId="0" fontId="14" fillId="0" borderId="0" xfId="0" applyFont="1" applyAlignment="1">
      <alignment/>
    </xf>
    <xf numFmtId="0" fontId="0" fillId="34" borderId="0" xfId="0" applyFill="1" applyAlignment="1">
      <alignment/>
    </xf>
    <xf numFmtId="0" fontId="8" fillId="34" borderId="12" xfId="64" applyNumberFormat="1" applyFont="1" applyFill="1" applyBorder="1" applyAlignment="1">
      <alignment horizontal="center"/>
      <protection/>
    </xf>
    <xf numFmtId="165" fontId="9" fillId="34" borderId="14" xfId="0" applyNumberFormat="1" applyFont="1" applyFill="1" applyBorder="1" applyAlignment="1">
      <alignment horizontal="right"/>
    </xf>
    <xf numFmtId="0" fontId="9" fillId="34" borderId="12" xfId="53" applyNumberFormat="1" applyFont="1" applyFill="1" applyBorder="1" applyAlignment="1">
      <alignment horizontal="center"/>
      <protection/>
    </xf>
    <xf numFmtId="0" fontId="9" fillId="34" borderId="0" xfId="64" applyFont="1" applyFill="1" applyAlignment="1">
      <alignment horizontal="left"/>
      <protection/>
    </xf>
    <xf numFmtId="3" fontId="9" fillId="34" borderId="0" xfId="0" applyNumberFormat="1" applyFont="1" applyFill="1" applyAlignment="1">
      <alignment horizontal="right"/>
    </xf>
    <xf numFmtId="0" fontId="8" fillId="34" borderId="0" xfId="64" applyFont="1" applyFill="1" applyAlignment="1">
      <alignment horizontal="left"/>
      <protection/>
    </xf>
    <xf numFmtId="38" fontId="8" fillId="34" borderId="0" xfId="0" applyNumberFormat="1" applyFont="1" applyFill="1" applyAlignment="1">
      <alignment horizontal="right"/>
    </xf>
    <xf numFmtId="0" fontId="8" fillId="34" borderId="0" xfId="0" applyFont="1" applyFill="1" applyBorder="1" applyAlignment="1">
      <alignment/>
    </xf>
    <xf numFmtId="0" fontId="9" fillId="34" borderId="0" xfId="64" applyFont="1" applyFill="1" applyBorder="1" applyAlignment="1">
      <alignment horizontal="left"/>
      <protection/>
    </xf>
    <xf numFmtId="0" fontId="8" fillId="34" borderId="0" xfId="64" applyFont="1" applyFill="1" applyBorder="1" applyAlignment="1">
      <alignment horizontal="left" vertical="top"/>
      <protection/>
    </xf>
    <xf numFmtId="0" fontId="8" fillId="34" borderId="0" xfId="64" applyFont="1" applyFill="1" applyBorder="1" applyAlignment="1">
      <alignment horizontal="left"/>
      <protection/>
    </xf>
    <xf numFmtId="0" fontId="8" fillId="34" borderId="11" xfId="64" applyFont="1" applyFill="1" applyBorder="1" applyAlignment="1">
      <alignment horizontal="left"/>
      <protection/>
    </xf>
    <xf numFmtId="38" fontId="8" fillId="34" borderId="11" xfId="0" applyNumberFormat="1" applyFont="1" applyFill="1" applyBorder="1" applyAlignment="1">
      <alignment horizontal="right"/>
    </xf>
    <xf numFmtId="0" fontId="7" fillId="34" borderId="11" xfId="64" applyFont="1" applyFill="1" applyBorder="1" applyAlignment="1">
      <alignment wrapText="1"/>
      <protection/>
    </xf>
    <xf numFmtId="0" fontId="0" fillId="34" borderId="11" xfId="0" applyFill="1" applyBorder="1" applyAlignment="1">
      <alignment wrapText="1"/>
    </xf>
    <xf numFmtId="0" fontId="0" fillId="34" borderId="11" xfId="0" applyFill="1" applyBorder="1" applyAlignment="1">
      <alignment/>
    </xf>
    <xf numFmtId="0" fontId="11" fillId="34" borderId="0" xfId="64" applyNumberFormat="1" applyFont="1" applyFill="1" applyBorder="1" applyAlignment="1">
      <alignment horizontal="left" wrapText="1"/>
      <protection/>
    </xf>
    <xf numFmtId="0" fontId="0" fillId="34" borderId="0" xfId="0" applyFill="1" applyAlignment="1">
      <alignment wrapText="1"/>
    </xf>
    <xf numFmtId="0" fontId="11" fillId="34" borderId="15" xfId="64" applyNumberFormat="1" applyFont="1" applyFill="1" applyBorder="1" applyAlignment="1">
      <alignment horizontal="left" wrapText="1"/>
      <protection/>
    </xf>
    <xf numFmtId="0" fontId="0" fillId="34" borderId="15" xfId="0" applyFill="1" applyBorder="1" applyAlignment="1">
      <alignment wrapText="1"/>
    </xf>
    <xf numFmtId="0" fontId="11" fillId="34" borderId="0" xfId="0" applyFont="1" applyFill="1" applyAlignment="1">
      <alignment horizontal="left" wrapText="1"/>
    </xf>
    <xf numFmtId="0" fontId="0" fillId="34" borderId="0" xfId="0" applyFill="1" applyAlignment="1">
      <alignment/>
    </xf>
    <xf numFmtId="0" fontId="10" fillId="34" borderId="0" xfId="0" applyFont="1" applyFill="1" applyAlignment="1">
      <alignment wrapText="1"/>
    </xf>
    <xf numFmtId="0" fontId="10" fillId="34" borderId="0" xfId="0" applyFont="1" applyFill="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0" fillId="0" borderId="0" xfId="0" applyBorder="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Explanatory Text" xfId="47"/>
    <cellStyle name="Good" xfId="48"/>
    <cellStyle name="Heading 1" xfId="49"/>
    <cellStyle name="Heading 2" xfId="50"/>
    <cellStyle name="Heading 3" xfId="51"/>
    <cellStyle name="Heading 4" xfId="52"/>
    <cellStyle name="Hed Side" xfId="53"/>
    <cellStyle name="Hed Top" xfId="54"/>
    <cellStyle name="Input" xfId="55"/>
    <cellStyle name="Linked Cell" xfId="56"/>
    <cellStyle name="Neutral" xfId="57"/>
    <cellStyle name="Note" xfId="58"/>
    <cellStyle name="Output" xfId="59"/>
    <cellStyle name="Percent" xfId="60"/>
    <cellStyle name="Source Hed" xfId="61"/>
    <cellStyle name="Title" xfId="62"/>
    <cellStyle name="Title-1" xfId="63"/>
    <cellStyle name="Title-2"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
  <sheetViews>
    <sheetView tabSelected="1" zoomScalePageLayoutView="0" workbookViewId="0" topLeftCell="A1">
      <selection activeCell="A1" sqref="A1:N1"/>
    </sheetView>
  </sheetViews>
  <sheetFormatPr defaultColWidth="8.8515625" defaultRowHeight="12.75"/>
  <cols>
    <col min="1" max="1" width="42.28125" style="17" customWidth="1"/>
    <col min="2" max="14" width="8.7109375" style="17" customWidth="1"/>
    <col min="15" max="16384" width="8.8515625" style="17" customWidth="1"/>
  </cols>
  <sheetData>
    <row r="1" spans="1:14" ht="16.5" customHeight="1" thickBot="1">
      <c r="A1" s="31" t="s">
        <v>24</v>
      </c>
      <c r="B1" s="32"/>
      <c r="C1" s="32"/>
      <c r="D1" s="32"/>
      <c r="E1" s="32"/>
      <c r="F1" s="32"/>
      <c r="G1" s="32"/>
      <c r="H1" s="32"/>
      <c r="I1" s="32"/>
      <c r="J1" s="32"/>
      <c r="K1" s="32"/>
      <c r="L1" s="32"/>
      <c r="M1" s="32"/>
      <c r="N1" s="33"/>
    </row>
    <row r="2" spans="1:14" ht="16.5" customHeight="1">
      <c r="A2" s="18"/>
      <c r="B2" s="19">
        <v>1995</v>
      </c>
      <c r="C2" s="19">
        <v>1996</v>
      </c>
      <c r="D2" s="19">
        <v>1997</v>
      </c>
      <c r="E2" s="19">
        <v>1998</v>
      </c>
      <c r="F2" s="19">
        <v>1999</v>
      </c>
      <c r="G2" s="19">
        <v>2000</v>
      </c>
      <c r="H2" s="19">
        <v>2001</v>
      </c>
      <c r="I2" s="19">
        <v>2002</v>
      </c>
      <c r="J2" s="19">
        <v>2003</v>
      </c>
      <c r="K2" s="19">
        <v>2004</v>
      </c>
      <c r="L2" s="19">
        <v>2005</v>
      </c>
      <c r="M2" s="19">
        <v>2006</v>
      </c>
      <c r="N2" s="20">
        <v>2007</v>
      </c>
    </row>
    <row r="3" spans="1:14" ht="16.5" customHeight="1">
      <c r="A3" s="21" t="s">
        <v>1</v>
      </c>
      <c r="B3" s="22">
        <f>B4+B5</f>
        <v>129957.06117706042</v>
      </c>
      <c r="C3" s="22">
        <f aca="true" t="shared" si="0" ref="C3:M3">C4+C5</f>
        <v>131015.99894429976</v>
      </c>
      <c r="D3" s="22">
        <f t="shared" si="0"/>
        <v>133489.35824706673</v>
      </c>
      <c r="E3" s="22">
        <f t="shared" si="0"/>
        <v>146637.10869027948</v>
      </c>
      <c r="F3" s="22">
        <f t="shared" si="0"/>
        <v>163534.36885564108</v>
      </c>
      <c r="G3" s="22">
        <f t="shared" si="0"/>
        <v>155215.52567837795</v>
      </c>
      <c r="H3" s="22">
        <f t="shared" si="0"/>
        <v>148034.93314290265</v>
      </c>
      <c r="I3" s="22">
        <f t="shared" si="0"/>
        <v>151042.56079376573</v>
      </c>
      <c r="J3" s="22">
        <f t="shared" si="0"/>
        <v>146468.95960325428</v>
      </c>
      <c r="K3" s="22">
        <f t="shared" si="0"/>
        <v>144215.21773277546</v>
      </c>
      <c r="L3" s="22">
        <f t="shared" si="0"/>
        <v>146855.50418235</v>
      </c>
      <c r="M3" s="22">
        <f t="shared" si="0"/>
        <v>148130.21102746035</v>
      </c>
      <c r="N3" s="22">
        <f>N4+N5</f>
        <v>143562.95901107579</v>
      </c>
    </row>
    <row r="4" spans="1:14" ht="16.5" customHeight="1">
      <c r="A4" s="23" t="s">
        <v>0</v>
      </c>
      <c r="B4" s="24">
        <v>41892.3467168089</v>
      </c>
      <c r="C4" s="24">
        <v>41869.72913842498</v>
      </c>
      <c r="D4" s="24">
        <v>42133.13263470614</v>
      </c>
      <c r="E4" s="24">
        <v>51304.32577687013</v>
      </c>
      <c r="F4" s="24">
        <v>66257.63703694365</v>
      </c>
      <c r="G4" s="24">
        <v>57139.393041096555</v>
      </c>
      <c r="H4" s="24">
        <v>50961.16133529564</v>
      </c>
      <c r="I4" s="24">
        <v>52773.37483466086</v>
      </c>
      <c r="J4" s="24">
        <v>51223.07039531163</v>
      </c>
      <c r="K4" s="24">
        <v>48962.15773446805</v>
      </c>
      <c r="L4" s="24">
        <v>51283.59566635</v>
      </c>
      <c r="M4" s="24">
        <v>49831.32221381698</v>
      </c>
      <c r="N4" s="24">
        <v>49310.2860804275</v>
      </c>
    </row>
    <row r="5" spans="1:14" ht="16.5" customHeight="1">
      <c r="A5" s="25" t="s">
        <v>2</v>
      </c>
      <c r="B5" s="24">
        <v>88064.71446025152</v>
      </c>
      <c r="C5" s="24">
        <v>89146.26980587478</v>
      </c>
      <c r="D5" s="24">
        <v>91356.22561236059</v>
      </c>
      <c r="E5" s="24">
        <v>95332.78291340936</v>
      </c>
      <c r="F5" s="24">
        <v>97276.73181869743</v>
      </c>
      <c r="G5" s="24">
        <v>98076.13263728141</v>
      </c>
      <c r="H5" s="24">
        <v>97073.771807607</v>
      </c>
      <c r="I5" s="24">
        <v>98269.18595910487</v>
      </c>
      <c r="J5" s="24">
        <v>95245.88920794263</v>
      </c>
      <c r="K5" s="24">
        <v>95253.05999830742</v>
      </c>
      <c r="L5" s="24">
        <v>95571.908516</v>
      </c>
      <c r="M5" s="24">
        <v>98298.88881364338</v>
      </c>
      <c r="N5" s="24">
        <v>94252.6729306483</v>
      </c>
    </row>
    <row r="6" spans="1:14" ht="16.5" customHeight="1">
      <c r="A6" s="26" t="s">
        <v>4</v>
      </c>
      <c r="B6" s="22">
        <f>B7+B9</f>
        <v>196906.84564695132</v>
      </c>
      <c r="C6" s="22">
        <f aca="true" t="shared" si="1" ref="C6:M6">C7+C9</f>
        <v>200211.0687469237</v>
      </c>
      <c r="D6" s="22">
        <f t="shared" si="1"/>
        <v>205597.07241672996</v>
      </c>
      <c r="E6" s="22">
        <f t="shared" si="1"/>
        <v>212728.4708277714</v>
      </c>
      <c r="F6" s="22">
        <f t="shared" si="1"/>
        <v>229802.14705955228</v>
      </c>
      <c r="G6" s="22">
        <f t="shared" si="1"/>
        <v>225872.50938735018</v>
      </c>
      <c r="H6" s="22">
        <f t="shared" si="1"/>
        <v>249138.729013659</v>
      </c>
      <c r="I6" s="22">
        <f t="shared" si="1"/>
        <v>257241.46851231382</v>
      </c>
      <c r="J6" s="22">
        <f t="shared" si="1"/>
        <v>262650.2454399854</v>
      </c>
      <c r="K6" s="22">
        <f t="shared" si="1"/>
        <v>251384.3583853891</v>
      </c>
      <c r="L6" s="22">
        <f t="shared" si="1"/>
        <v>243085.73467426313</v>
      </c>
      <c r="M6" s="22">
        <f t="shared" si="1"/>
        <v>245346.7313945429</v>
      </c>
      <c r="N6" s="22">
        <f>N7+N9</f>
        <v>202387.0275659868</v>
      </c>
    </row>
    <row r="7" spans="1:14" ht="16.5" customHeight="1">
      <c r="A7" s="27" t="s">
        <v>5</v>
      </c>
      <c r="B7" s="24">
        <v>169572.87252397626</v>
      </c>
      <c r="C7" s="24">
        <v>173393.82495614508</v>
      </c>
      <c r="D7" s="24">
        <v>179276.22035648336</v>
      </c>
      <c r="E7" s="24">
        <v>185178.7265156935</v>
      </c>
      <c r="F7" s="24">
        <v>203375.28706740442</v>
      </c>
      <c r="G7" s="24">
        <v>200320.04740200302</v>
      </c>
      <c r="H7" s="24">
        <v>213373.41405914183</v>
      </c>
      <c r="I7" s="24">
        <v>216097.90443777808</v>
      </c>
      <c r="J7" s="24">
        <v>215579.98080897212</v>
      </c>
      <c r="K7" s="24">
        <v>209853.3839506487</v>
      </c>
      <c r="L7" s="24">
        <v>208045.09656423074</v>
      </c>
      <c r="M7" s="24">
        <v>211166.06814240204</v>
      </c>
      <c r="N7" s="24">
        <v>168938.148716398</v>
      </c>
    </row>
    <row r="8" spans="1:14" ht="16.5" customHeight="1">
      <c r="A8" s="28" t="s">
        <v>6</v>
      </c>
      <c r="B8" s="24">
        <v>34078.58424662097</v>
      </c>
      <c r="C8" s="24">
        <v>33240.3811769495</v>
      </c>
      <c r="D8" s="24">
        <v>34161.69310969103</v>
      </c>
      <c r="E8" s="24">
        <v>32536.19674563721</v>
      </c>
      <c r="F8" s="24">
        <v>35070.60598039586</v>
      </c>
      <c r="G8" s="24">
        <v>42753.1912365246</v>
      </c>
      <c r="H8" s="24">
        <v>45618.71733087427</v>
      </c>
      <c r="I8" s="24">
        <v>48956.235162820856</v>
      </c>
      <c r="J8" s="24">
        <v>46935.279717833924</v>
      </c>
      <c r="K8" s="24">
        <v>45253.76073361709</v>
      </c>
      <c r="L8" s="24">
        <v>50031.85076923077</v>
      </c>
      <c r="M8" s="24">
        <v>43240.58215491609</v>
      </c>
      <c r="N8" s="24">
        <v>42645.71129228191</v>
      </c>
    </row>
    <row r="9" spans="1:14" ht="16.5" customHeight="1" thickBot="1">
      <c r="A9" s="29" t="s">
        <v>3</v>
      </c>
      <c r="B9" s="24">
        <v>27333.97312297505</v>
      </c>
      <c r="C9" s="24">
        <v>26817.24379077862</v>
      </c>
      <c r="D9" s="24">
        <v>26320.852060246594</v>
      </c>
      <c r="E9" s="24">
        <v>27549.744312077906</v>
      </c>
      <c r="F9" s="24">
        <v>26426.85999214787</v>
      </c>
      <c r="G9" s="24">
        <v>25552.46198534714</v>
      </c>
      <c r="H9" s="24">
        <v>35765.31495451719</v>
      </c>
      <c r="I9" s="24">
        <v>41143.564074535745</v>
      </c>
      <c r="J9" s="24">
        <v>47070.26463101329</v>
      </c>
      <c r="K9" s="24">
        <v>41530.97443474037</v>
      </c>
      <c r="L9" s="24">
        <v>35040.638110032385</v>
      </c>
      <c r="M9" s="24">
        <v>34180.66325214087</v>
      </c>
      <c r="N9" s="30">
        <v>33448.8788495888</v>
      </c>
    </row>
    <row r="10" spans="1:13" ht="12.75" customHeight="1">
      <c r="A10" s="36" t="s">
        <v>10</v>
      </c>
      <c r="B10" s="37"/>
      <c r="C10" s="37"/>
      <c r="D10" s="37"/>
      <c r="E10" s="37"/>
      <c r="F10" s="37"/>
      <c r="G10" s="37"/>
      <c r="H10" s="37"/>
      <c r="I10" s="37"/>
      <c r="J10" s="37"/>
      <c r="K10" s="37"/>
      <c r="L10" s="37"/>
      <c r="M10" s="37"/>
    </row>
    <row r="11" spans="1:13" ht="12.75" customHeight="1">
      <c r="A11" s="34"/>
      <c r="B11" s="35"/>
      <c r="C11" s="35"/>
      <c r="D11" s="35"/>
      <c r="E11" s="35"/>
      <c r="F11" s="35"/>
      <c r="G11" s="35"/>
      <c r="H11" s="35"/>
      <c r="I11" s="35"/>
      <c r="J11" s="35"/>
      <c r="K11" s="35"/>
      <c r="L11" s="35"/>
      <c r="M11" s="35"/>
    </row>
    <row r="12" spans="1:13" ht="12.75" customHeight="1">
      <c r="A12" s="38" t="s">
        <v>9</v>
      </c>
      <c r="B12" s="35"/>
      <c r="C12" s="35"/>
      <c r="D12" s="35"/>
      <c r="E12" s="35"/>
      <c r="F12" s="35"/>
      <c r="G12" s="35"/>
      <c r="H12" s="35"/>
      <c r="I12" s="35"/>
      <c r="J12" s="35"/>
      <c r="K12" s="35"/>
      <c r="L12" s="35"/>
      <c r="M12" s="35"/>
    </row>
    <row r="13" spans="1:13" ht="12.75" customHeight="1">
      <c r="A13" s="41" t="s">
        <v>8</v>
      </c>
      <c r="B13" s="40"/>
      <c r="C13" s="40"/>
      <c r="D13" s="40"/>
      <c r="E13" s="40"/>
      <c r="F13" s="40"/>
      <c r="G13" s="40"/>
      <c r="H13" s="40"/>
      <c r="I13" s="40"/>
      <c r="J13" s="40"/>
      <c r="K13" s="40"/>
      <c r="L13" s="40"/>
      <c r="M13" s="40"/>
    </row>
    <row r="14" spans="1:13" ht="12.75" customHeight="1">
      <c r="A14" s="40" t="s">
        <v>23</v>
      </c>
      <c r="B14" s="40"/>
      <c r="C14" s="40"/>
      <c r="D14" s="40"/>
      <c r="E14" s="40"/>
      <c r="F14" s="40"/>
      <c r="G14" s="40"/>
      <c r="H14" s="40"/>
      <c r="I14" s="40"/>
      <c r="J14" s="40"/>
      <c r="K14" s="40"/>
      <c r="L14" s="40"/>
      <c r="M14" s="40"/>
    </row>
    <row r="15" spans="1:13" ht="12.75" customHeight="1">
      <c r="A15" s="40" t="s">
        <v>25</v>
      </c>
      <c r="B15" s="35"/>
      <c r="C15" s="35"/>
      <c r="D15" s="35"/>
      <c r="E15" s="35"/>
      <c r="F15" s="35"/>
      <c r="G15" s="35"/>
      <c r="H15" s="35"/>
      <c r="I15" s="35"/>
      <c r="J15" s="35"/>
      <c r="K15" s="35"/>
      <c r="L15" s="35"/>
      <c r="M15" s="35"/>
    </row>
    <row r="16" spans="1:13" ht="12.75" customHeight="1">
      <c r="A16" s="35"/>
      <c r="B16" s="35"/>
      <c r="C16" s="35"/>
      <c r="D16" s="35"/>
      <c r="E16" s="35"/>
      <c r="F16" s="35"/>
      <c r="G16" s="35"/>
      <c r="H16" s="35"/>
      <c r="I16" s="35"/>
      <c r="J16" s="35"/>
      <c r="K16" s="35"/>
      <c r="L16" s="35"/>
      <c r="M16" s="35"/>
    </row>
    <row r="17" spans="1:13" ht="12.75" customHeight="1">
      <c r="A17" s="41" t="s">
        <v>27</v>
      </c>
      <c r="B17" s="40"/>
      <c r="C17" s="40"/>
      <c r="D17" s="40"/>
      <c r="E17" s="40"/>
      <c r="F17" s="40"/>
      <c r="G17" s="40"/>
      <c r="H17" s="40"/>
      <c r="I17" s="40"/>
      <c r="J17" s="40"/>
      <c r="K17" s="40"/>
      <c r="L17" s="40"/>
      <c r="M17" s="40"/>
    </row>
    <row r="18" spans="1:13" ht="12.75" customHeight="1">
      <c r="A18" s="40" t="s">
        <v>11</v>
      </c>
      <c r="B18" s="40"/>
      <c r="C18" s="40"/>
      <c r="D18" s="40"/>
      <c r="E18" s="40"/>
      <c r="F18" s="40"/>
      <c r="G18" s="40"/>
      <c r="H18" s="40"/>
      <c r="I18" s="40"/>
      <c r="J18" s="40"/>
      <c r="K18" s="40"/>
      <c r="L18" s="40"/>
      <c r="M18" s="40"/>
    </row>
    <row r="19" spans="1:13" ht="12.75" customHeight="1">
      <c r="A19" s="35"/>
      <c r="B19" s="35"/>
      <c r="C19" s="35"/>
      <c r="D19" s="35"/>
      <c r="E19" s="35"/>
      <c r="F19" s="35"/>
      <c r="G19" s="35"/>
      <c r="H19" s="35"/>
      <c r="I19" s="35"/>
      <c r="J19" s="35"/>
      <c r="K19" s="35"/>
      <c r="L19" s="35"/>
      <c r="M19" s="35"/>
    </row>
    <row r="20" spans="1:13" ht="12.75" customHeight="1">
      <c r="A20" s="35"/>
      <c r="B20" s="35"/>
      <c r="C20" s="35"/>
      <c r="D20" s="35"/>
      <c r="E20" s="35"/>
      <c r="F20" s="35"/>
      <c r="G20" s="35"/>
      <c r="H20" s="35"/>
      <c r="I20" s="35"/>
      <c r="J20" s="35"/>
      <c r="K20" s="35"/>
      <c r="L20" s="35"/>
      <c r="M20" s="35"/>
    </row>
    <row r="21" spans="1:13" ht="12.75" customHeight="1">
      <c r="A21" s="39"/>
      <c r="B21" s="39"/>
      <c r="C21" s="39"/>
      <c r="D21" s="39"/>
      <c r="E21" s="39"/>
      <c r="F21" s="39"/>
      <c r="G21" s="39"/>
      <c r="H21" s="39"/>
      <c r="I21" s="39"/>
      <c r="J21" s="39"/>
      <c r="K21" s="39"/>
      <c r="L21" s="39"/>
      <c r="M21" s="39"/>
    </row>
    <row r="22" spans="1:13" ht="12.75" customHeight="1">
      <c r="A22" s="38" t="s">
        <v>7</v>
      </c>
      <c r="B22" s="35"/>
      <c r="C22" s="35"/>
      <c r="D22" s="35"/>
      <c r="E22" s="35"/>
      <c r="F22" s="35"/>
      <c r="G22" s="35"/>
      <c r="H22" s="35"/>
      <c r="I22" s="35"/>
      <c r="J22" s="35"/>
      <c r="K22" s="35"/>
      <c r="L22" s="35"/>
      <c r="M22" s="35"/>
    </row>
    <row r="23" spans="1:13" ht="12.75" customHeight="1">
      <c r="A23" s="41" t="s">
        <v>26</v>
      </c>
      <c r="B23" s="35"/>
      <c r="C23" s="35"/>
      <c r="D23" s="35"/>
      <c r="E23" s="35"/>
      <c r="F23" s="35"/>
      <c r="G23" s="35"/>
      <c r="H23" s="35"/>
      <c r="I23" s="35"/>
      <c r="J23" s="35"/>
      <c r="K23" s="35"/>
      <c r="L23" s="35"/>
      <c r="M23" s="35"/>
    </row>
  </sheetData>
  <sheetProtection/>
  <mergeCells count="12">
    <mergeCell ref="A23:M23"/>
    <mergeCell ref="A18:M20"/>
    <mergeCell ref="A13:M13"/>
    <mergeCell ref="A17:M17"/>
    <mergeCell ref="A14:M14"/>
    <mergeCell ref="A1:N1"/>
    <mergeCell ref="A11:M11"/>
    <mergeCell ref="A10:M10"/>
    <mergeCell ref="A12:M12"/>
    <mergeCell ref="A22:M22"/>
    <mergeCell ref="A21:M21"/>
    <mergeCell ref="A15:M16"/>
  </mergeCells>
  <printOptions/>
  <pageMargins left="0.57" right="0.46" top="1" bottom="1" header="0.5" footer="0.5"/>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N27"/>
  <sheetViews>
    <sheetView zoomScalePageLayoutView="0" workbookViewId="0" topLeftCell="A1">
      <selection activeCell="G24" sqref="G24"/>
    </sheetView>
  </sheetViews>
  <sheetFormatPr defaultColWidth="9.140625" defaultRowHeight="12.75"/>
  <cols>
    <col min="2" max="2" width="11.421875" style="0" customWidth="1"/>
    <col min="3" max="3" width="11.7109375" style="0" customWidth="1"/>
    <col min="4" max="4" width="11.140625" style="0" customWidth="1"/>
    <col min="5" max="5" width="12.00390625" style="0" customWidth="1"/>
    <col min="6" max="6" width="11.140625" style="0" customWidth="1"/>
    <col min="7" max="7" width="12.421875" style="0" customWidth="1"/>
    <col min="8" max="8" width="11.140625" style="0" customWidth="1"/>
    <col min="9" max="9" width="11.28125" style="0" customWidth="1"/>
    <col min="10" max="10" width="11.140625" style="0" customWidth="1"/>
    <col min="11" max="11" width="11.421875" style="0" customWidth="1"/>
    <col min="12" max="12" width="12.00390625" style="0" customWidth="1"/>
    <col min="13" max="13" width="11.28125" style="0" customWidth="1"/>
    <col min="14" max="14" width="11.140625" style="0" customWidth="1"/>
  </cols>
  <sheetData>
    <row r="1" spans="1:14" ht="12.75">
      <c r="A1" s="11"/>
      <c r="B1" s="12">
        <v>1995</v>
      </c>
      <c r="C1" s="12">
        <v>1996</v>
      </c>
      <c r="D1" s="12">
        <v>1997</v>
      </c>
      <c r="E1" s="12">
        <v>1998</v>
      </c>
      <c r="F1" s="12">
        <v>1999</v>
      </c>
      <c r="G1" s="12">
        <v>2000</v>
      </c>
      <c r="H1" s="12">
        <v>2001</v>
      </c>
      <c r="I1" s="12">
        <v>2002</v>
      </c>
      <c r="J1" s="12">
        <v>2003</v>
      </c>
      <c r="K1" s="13">
        <v>2004</v>
      </c>
      <c r="L1" s="13">
        <v>2005</v>
      </c>
      <c r="M1" s="13">
        <v>2006</v>
      </c>
      <c r="N1" s="13">
        <v>2007</v>
      </c>
    </row>
    <row r="2" spans="1:14" ht="12.75">
      <c r="A2" s="9" t="s">
        <v>12</v>
      </c>
      <c r="B2" s="10">
        <v>41892346.71680892</v>
      </c>
      <c r="C2" s="10">
        <v>41869729.13842498</v>
      </c>
      <c r="D2" s="10">
        <v>42133132.63470614</v>
      </c>
      <c r="E2" s="10">
        <v>51304325.77687013</v>
      </c>
      <c r="F2" s="10">
        <v>66257637.036943644</v>
      </c>
      <c r="G2" s="10">
        <v>57139393.04109655</v>
      </c>
      <c r="H2" s="10">
        <v>50961161.33529564</v>
      </c>
      <c r="I2" s="10">
        <v>52773374.834660865</v>
      </c>
      <c r="J2" s="10">
        <v>51223070.39531163</v>
      </c>
      <c r="K2" s="10">
        <v>48962157.73446805</v>
      </c>
      <c r="L2" s="10">
        <v>51283595.66635</v>
      </c>
      <c r="M2" s="10">
        <v>49831322.21381698</v>
      </c>
      <c r="N2" s="10">
        <v>49310286.0804275</v>
      </c>
    </row>
    <row r="3" spans="1:14" ht="16.5">
      <c r="A3" s="4" t="s">
        <v>0</v>
      </c>
      <c r="B3" s="6">
        <v>34493.694975984</v>
      </c>
      <c r="C3" s="6">
        <v>34465.221779657644</v>
      </c>
      <c r="D3" s="6">
        <v>34686.361289714456</v>
      </c>
      <c r="E3" s="6">
        <v>42198.21824776129</v>
      </c>
      <c r="F3" s="6">
        <v>54712.0822406561</v>
      </c>
      <c r="G3" s="6">
        <v>47147.427379999994</v>
      </c>
      <c r="H3" s="6">
        <v>42125.05733563153</v>
      </c>
      <c r="I3" s="6">
        <v>43517.889151809824</v>
      </c>
      <c r="J3" s="6">
        <v>42270.49250639514</v>
      </c>
      <c r="K3" s="6">
        <v>40333.59824317235</v>
      </c>
      <c r="L3" s="6">
        <v>42219.14519333992</v>
      </c>
      <c r="M3" s="6">
        <v>41059.859662061164</v>
      </c>
      <c r="N3" s="6"/>
    </row>
    <row r="4" spans="2:13" ht="12.75">
      <c r="B4">
        <f>B2/1000-B3</f>
        <v>7398.65174082492</v>
      </c>
      <c r="C4">
        <f aca="true" t="shared" si="0" ref="C4:M4">C2/1000-C3</f>
        <v>7404.507358767332</v>
      </c>
      <c r="D4">
        <f t="shared" si="0"/>
        <v>7446.771344991685</v>
      </c>
      <c r="E4">
        <f t="shared" si="0"/>
        <v>9106.107529108842</v>
      </c>
      <c r="F4">
        <f t="shared" si="0"/>
        <v>11545.55479628755</v>
      </c>
      <c r="G4">
        <f t="shared" si="0"/>
        <v>9991.965661096561</v>
      </c>
      <c r="H4">
        <f t="shared" si="0"/>
        <v>8836.103999664112</v>
      </c>
      <c r="I4">
        <f t="shared" si="0"/>
        <v>9255.485682851038</v>
      </c>
      <c r="J4">
        <f t="shared" si="0"/>
        <v>8952.577888916494</v>
      </c>
      <c r="K4">
        <f t="shared" si="0"/>
        <v>8628.559491295695</v>
      </c>
      <c r="L4">
        <f t="shared" si="0"/>
        <v>9064.450473010074</v>
      </c>
      <c r="M4">
        <f t="shared" si="0"/>
        <v>8771.462551755816</v>
      </c>
    </row>
    <row r="6" spans="1:14" ht="12.75">
      <c r="A6" s="9" t="s">
        <v>13</v>
      </c>
      <c r="B6" s="10">
        <v>88064714.46025153</v>
      </c>
      <c r="C6" s="10">
        <v>89146269.80587478</v>
      </c>
      <c r="D6" s="10">
        <v>91356225.6123606</v>
      </c>
      <c r="E6" s="10">
        <v>95332782.91340937</v>
      </c>
      <c r="F6" s="10">
        <v>97276731.81869742</v>
      </c>
      <c r="G6" s="10">
        <v>98076132.6372814</v>
      </c>
      <c r="H6" s="10">
        <v>97073771.807607</v>
      </c>
      <c r="I6" s="10">
        <v>98269185.95910487</v>
      </c>
      <c r="J6" s="10">
        <v>95245889.20794263</v>
      </c>
      <c r="K6" s="10">
        <v>95253059.99830742</v>
      </c>
      <c r="L6" s="10">
        <v>95571908.516</v>
      </c>
      <c r="M6" s="10">
        <v>98298888.81364338</v>
      </c>
      <c r="N6" s="10">
        <v>94252672.9306483</v>
      </c>
    </row>
    <row r="7" spans="1:14" ht="16.5">
      <c r="A7" s="1" t="s">
        <v>2</v>
      </c>
      <c r="B7" s="6">
        <v>72511.51193017812</v>
      </c>
      <c r="C7" s="6">
        <v>73381.0803869998</v>
      </c>
      <c r="D7" s="6">
        <v>75209.57615776165</v>
      </c>
      <c r="E7" s="6">
        <v>78411.97635151762</v>
      </c>
      <c r="F7" s="6">
        <v>80326.0241291021</v>
      </c>
      <c r="G7" s="6">
        <v>80925.55932300001</v>
      </c>
      <c r="H7" s="6">
        <v>80242.24911745204</v>
      </c>
      <c r="I7" s="6">
        <v>81034.56629417955</v>
      </c>
      <c r="J7" s="6">
        <v>78599.16664421161</v>
      </c>
      <c r="K7" s="6">
        <v>78466.6940995521</v>
      </c>
      <c r="L7" s="6">
        <v>78679.43451716474</v>
      </c>
      <c r="M7" s="6">
        <v>77215.37157711078</v>
      </c>
      <c r="N7" s="6"/>
    </row>
    <row r="8" spans="2:13" ht="12.75">
      <c r="B8">
        <f>B6/1000-B7</f>
        <v>15553.202530073395</v>
      </c>
      <c r="C8">
        <f aca="true" t="shared" si="1" ref="C8:M8">C6/1000-C7</f>
        <v>15765.189418874972</v>
      </c>
      <c r="D8">
        <f t="shared" si="1"/>
        <v>16146.64945459894</v>
      </c>
      <c r="E8">
        <f t="shared" si="1"/>
        <v>16920.806561891746</v>
      </c>
      <c r="F8">
        <f t="shared" si="1"/>
        <v>16950.707689595336</v>
      </c>
      <c r="G8">
        <f t="shared" si="1"/>
        <v>17150.5733142814</v>
      </c>
      <c r="H8">
        <f t="shared" si="1"/>
        <v>16831.52269015496</v>
      </c>
      <c r="I8">
        <f t="shared" si="1"/>
        <v>17234.619664925325</v>
      </c>
      <c r="J8">
        <f t="shared" si="1"/>
        <v>16646.72256373102</v>
      </c>
      <c r="K8">
        <f t="shared" si="1"/>
        <v>16786.36589875532</v>
      </c>
      <c r="L8">
        <f t="shared" si="1"/>
        <v>16892.473998835252</v>
      </c>
      <c r="M8">
        <f t="shared" si="1"/>
        <v>21083.5172365326</v>
      </c>
    </row>
    <row r="10" spans="1:14" ht="12.75">
      <c r="A10" s="14" t="s">
        <v>14</v>
      </c>
      <c r="B10" s="15">
        <v>169572872.52397627</v>
      </c>
      <c r="C10" s="15">
        <v>173393824.95614508</v>
      </c>
      <c r="D10" s="15">
        <v>179276220.35648337</v>
      </c>
      <c r="E10" s="15">
        <v>185178726.51569352</v>
      </c>
      <c r="F10" s="15">
        <v>203375287.06740442</v>
      </c>
      <c r="G10" s="15">
        <v>200320047.40200302</v>
      </c>
      <c r="H10" s="15">
        <v>213373414.0591418</v>
      </c>
      <c r="I10" s="15">
        <v>216097904.4377781</v>
      </c>
      <c r="J10" s="15">
        <v>215579980.80897212</v>
      </c>
      <c r="K10" s="15">
        <v>209853383.95064873</v>
      </c>
      <c r="L10" s="15">
        <v>208045096.56423074</v>
      </c>
      <c r="M10" s="15">
        <v>211166068.14240205</v>
      </c>
      <c r="N10" s="15">
        <v>168938148.716398</v>
      </c>
    </row>
    <row r="11" spans="1:14" ht="16.5">
      <c r="A11" s="5" t="s">
        <v>5</v>
      </c>
      <c r="B11" s="7">
        <v>139624.42783604027</v>
      </c>
      <c r="C11" s="7">
        <v>142729.76575939415</v>
      </c>
      <c r="D11" s="7">
        <v>147590.25406093715</v>
      </c>
      <c r="E11" s="7">
        <v>152310.9834897132</v>
      </c>
      <c r="F11" s="7">
        <v>167936.64744706612</v>
      </c>
      <c r="G11" s="7">
        <v>165290.08071281482</v>
      </c>
      <c r="H11" s="7">
        <v>176376.8145314118</v>
      </c>
      <c r="I11" s="7">
        <v>178198.28049134178</v>
      </c>
      <c r="J11" s="7">
        <v>177901.71289982914</v>
      </c>
      <c r="K11" s="7">
        <v>172871.10025130954</v>
      </c>
      <c r="L11" s="7">
        <v>171272.82173724443</v>
      </c>
      <c r="M11" s="7">
        <v>128546.72322311331</v>
      </c>
      <c r="N11" s="7"/>
    </row>
    <row r="12" spans="2:13" ht="12.75">
      <c r="B12">
        <f>B10/1000-B11</f>
        <v>29948.44468793599</v>
      </c>
      <c r="C12">
        <f aca="true" t="shared" si="2" ref="C12:M12">C10/1000-C11</f>
        <v>30664.059196750924</v>
      </c>
      <c r="D12">
        <f t="shared" si="2"/>
        <v>31685.96629554621</v>
      </c>
      <c r="E12">
        <f t="shared" si="2"/>
        <v>32867.74302598031</v>
      </c>
      <c r="F12">
        <f t="shared" si="2"/>
        <v>35438.639620338305</v>
      </c>
      <c r="G12">
        <f t="shared" si="2"/>
        <v>35029.96668918821</v>
      </c>
      <c r="H12">
        <f t="shared" si="2"/>
        <v>36996.599527730024</v>
      </c>
      <c r="I12">
        <f t="shared" si="2"/>
        <v>37899.6239464363</v>
      </c>
      <c r="J12">
        <f t="shared" si="2"/>
        <v>37678.267909142975</v>
      </c>
      <c r="K12">
        <f t="shared" si="2"/>
        <v>36982.28369933917</v>
      </c>
      <c r="L12">
        <f t="shared" si="2"/>
        <v>36772.27482698631</v>
      </c>
      <c r="M12">
        <f t="shared" si="2"/>
        <v>82619.34491928873</v>
      </c>
    </row>
    <row r="14" spans="1:14" ht="12.75">
      <c r="A14" s="16" t="s">
        <v>15</v>
      </c>
      <c r="B14" s="15">
        <v>34078584.246620975</v>
      </c>
      <c r="C14" s="15">
        <v>33240381.176949497</v>
      </c>
      <c r="D14" s="15">
        <v>34161693.109691024</v>
      </c>
      <c r="E14" s="15">
        <v>32536196.745637212</v>
      </c>
      <c r="F14" s="15">
        <v>35070605.98039586</v>
      </c>
      <c r="G14" s="15">
        <v>42753191.236524604</v>
      </c>
      <c r="H14" s="15">
        <v>45618717.33087427</v>
      </c>
      <c r="I14" s="15">
        <v>48956235.16282085</v>
      </c>
      <c r="J14" s="15">
        <v>46935279.71783392</v>
      </c>
      <c r="K14" s="15">
        <v>45253760.73361709</v>
      </c>
      <c r="L14" s="15">
        <v>50031850.76923077</v>
      </c>
      <c r="M14" s="15">
        <v>43240582.15491609</v>
      </c>
      <c r="N14" s="15">
        <v>42645711.2922819</v>
      </c>
    </row>
    <row r="15" spans="1:14" ht="16.5">
      <c r="A15" s="2" t="s">
        <v>6</v>
      </c>
      <c r="B15" s="7">
        <v>28059.9293747529</v>
      </c>
      <c r="C15" s="7">
        <v>27361.942216448195</v>
      </c>
      <c r="D15" s="7">
        <v>28123.824538387682</v>
      </c>
      <c r="E15" s="7">
        <v>26761.282025140354</v>
      </c>
      <c r="F15" s="7">
        <v>28959.467382744075</v>
      </c>
      <c r="G15" s="7">
        <v>35276.94068499355</v>
      </c>
      <c r="H15" s="7">
        <v>37708.93427050073</v>
      </c>
      <c r="I15" s="7">
        <v>40370.20603249928</v>
      </c>
      <c r="J15" s="7">
        <v>38732.10594927259</v>
      </c>
      <c r="K15" s="7">
        <v>37278.728897550915</v>
      </c>
      <c r="L15" s="7">
        <v>41188.64803591897</v>
      </c>
      <c r="M15" s="7">
        <v>35629.241932785655</v>
      </c>
      <c r="N15" s="7"/>
    </row>
    <row r="16" spans="2:13" ht="12.75">
      <c r="B16">
        <f>B14/1000-B15</f>
        <v>6018.6548718680715</v>
      </c>
      <c r="C16">
        <f aca="true" t="shared" si="3" ref="C16:M16">C14/1000-C15</f>
        <v>5878.438960501306</v>
      </c>
      <c r="D16">
        <f t="shared" si="3"/>
        <v>6037.868571303345</v>
      </c>
      <c r="E16">
        <f t="shared" si="3"/>
        <v>5774.914720496858</v>
      </c>
      <c r="F16">
        <f t="shared" si="3"/>
        <v>6111.138597651789</v>
      </c>
      <c r="G16">
        <f t="shared" si="3"/>
        <v>7476.250551531055</v>
      </c>
      <c r="H16">
        <f t="shared" si="3"/>
        <v>7909.783060373542</v>
      </c>
      <c r="I16">
        <f t="shared" si="3"/>
        <v>8586.029130321578</v>
      </c>
      <c r="J16">
        <f t="shared" si="3"/>
        <v>8203.173768561333</v>
      </c>
      <c r="K16">
        <f t="shared" si="3"/>
        <v>7975.031836066177</v>
      </c>
      <c r="L16">
        <f t="shared" si="3"/>
        <v>8843.202733311795</v>
      </c>
      <c r="M16">
        <f t="shared" si="3"/>
        <v>7611.340222130435</v>
      </c>
    </row>
    <row r="18" spans="1:14" ht="12.75">
      <c r="A18" s="16" t="s">
        <v>16</v>
      </c>
      <c r="B18" s="15">
        <v>27333973.12297505</v>
      </c>
      <c r="C18" s="15">
        <v>26817243.79077862</v>
      </c>
      <c r="D18" s="15">
        <v>26320852.060246594</v>
      </c>
      <c r="E18" s="15">
        <v>27549744.312077906</v>
      </c>
      <c r="F18" s="15">
        <v>26426859.99214787</v>
      </c>
      <c r="G18" s="15">
        <v>25552461.98534714</v>
      </c>
      <c r="H18" s="15">
        <v>35765314.95451719</v>
      </c>
      <c r="I18" s="15">
        <v>41143564.07453574</v>
      </c>
      <c r="J18" s="15">
        <v>47070264.63101329</v>
      </c>
      <c r="K18" s="15">
        <v>41530974.43474037</v>
      </c>
      <c r="L18" s="15">
        <v>35040638.11003239</v>
      </c>
      <c r="M18" s="15">
        <v>34180663.252140865</v>
      </c>
      <c r="N18" s="15">
        <v>33448878.8495888</v>
      </c>
    </row>
    <row r="19" spans="1:14" ht="17.25" thickBot="1">
      <c r="A19" s="3" t="s">
        <v>3</v>
      </c>
      <c r="B19" s="7">
        <v>22506.491167928245</v>
      </c>
      <c r="C19" s="7">
        <v>22074.71301552108</v>
      </c>
      <c r="D19" s="7">
        <v>21668.80378751609</v>
      </c>
      <c r="E19" s="7">
        <v>22659.88502036223</v>
      </c>
      <c r="F19" s="7">
        <v>21821.915207246497</v>
      </c>
      <c r="G19" s="7">
        <v>21084.102957969488</v>
      </c>
      <c r="H19" s="7">
        <v>29564.00332349717</v>
      </c>
      <c r="I19" s="7">
        <v>33927.73470174332</v>
      </c>
      <c r="J19" s="7">
        <v>38843.49870095637</v>
      </c>
      <c r="K19" s="8">
        <v>34212.00606767905</v>
      </c>
      <c r="L19" s="8">
        <v>28847.154120385596</v>
      </c>
      <c r="M19" s="8">
        <v>28164.07781168473</v>
      </c>
      <c r="N19" s="8"/>
    </row>
    <row r="20" spans="2:13" ht="12.75">
      <c r="B20">
        <f>B18/1000-B19</f>
        <v>4827.4819550468055</v>
      </c>
      <c r="C20">
        <f aca="true" t="shared" si="4" ref="C20:M20">C18/1000-C19</f>
        <v>4742.530775257539</v>
      </c>
      <c r="D20">
        <f t="shared" si="4"/>
        <v>4652.0482727305025</v>
      </c>
      <c r="E20">
        <f t="shared" si="4"/>
        <v>4889.859291715675</v>
      </c>
      <c r="F20">
        <f t="shared" si="4"/>
        <v>4604.944784901374</v>
      </c>
      <c r="G20">
        <f t="shared" si="4"/>
        <v>4468.359027377654</v>
      </c>
      <c r="H20">
        <f t="shared" si="4"/>
        <v>6201.31163102002</v>
      </c>
      <c r="I20">
        <f t="shared" si="4"/>
        <v>7215.829372792425</v>
      </c>
      <c r="J20">
        <f t="shared" si="4"/>
        <v>8226.765930056921</v>
      </c>
      <c r="K20">
        <f t="shared" si="4"/>
        <v>7318.968367061316</v>
      </c>
      <c r="L20">
        <f t="shared" si="4"/>
        <v>6193.483989646789</v>
      </c>
      <c r="M20">
        <f t="shared" si="4"/>
        <v>6016.58544045614</v>
      </c>
    </row>
    <row r="23" ht="12.75">
      <c r="A23" t="s">
        <v>17</v>
      </c>
    </row>
    <row r="24" ht="12.75">
      <c r="A24" t="s">
        <v>22</v>
      </c>
    </row>
    <row r="25" spans="1:12" ht="12.75">
      <c r="A25" t="s">
        <v>18</v>
      </c>
      <c r="C25" s="42" t="s">
        <v>19</v>
      </c>
      <c r="D25" s="42"/>
      <c r="E25" s="42"/>
      <c r="F25" s="42"/>
      <c r="G25" s="42"/>
      <c r="H25" s="42"/>
      <c r="I25" s="42"/>
      <c r="J25" s="42"/>
      <c r="K25" s="42"/>
      <c r="L25" s="42"/>
    </row>
    <row r="26" spans="3:12" ht="12.75">
      <c r="C26" s="43" t="s">
        <v>21</v>
      </c>
      <c r="D26" s="44"/>
      <c r="E26" s="44"/>
      <c r="F26" s="44"/>
      <c r="G26" s="44"/>
      <c r="H26" s="44"/>
      <c r="I26" s="44"/>
      <c r="J26" s="44"/>
      <c r="K26" s="44"/>
      <c r="L26" s="44"/>
    </row>
    <row r="27" ht="12.75">
      <c r="A27" t="s">
        <v>20</v>
      </c>
    </row>
  </sheetData>
  <sheetProtection/>
  <mergeCells count="2">
    <mergeCell ref="C25:L25"/>
    <mergeCell ref="C26:L2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gmekonne</dc:creator>
  <cp:keywords/>
  <dc:description/>
  <cp:lastModifiedBy>michael.schiro</cp:lastModifiedBy>
  <cp:lastPrinted>2008-10-07T14:32:14Z</cp:lastPrinted>
  <dcterms:created xsi:type="dcterms:W3CDTF">2004-10-15T20:54:07Z</dcterms:created>
  <dcterms:modified xsi:type="dcterms:W3CDTF">2010-04-01T18:04:44Z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893149892</vt:i4>
  </property>
  <property fmtid="{D5CDD505-2E9C-101B-9397-08002B2CF9AE}" pid="3" name="_EmailSubject">
    <vt:lpwstr>NTS updates</vt:lpwstr>
  </property>
  <property fmtid="{D5CDD505-2E9C-101B-9397-08002B2CF9AE}" pid="4" name="_AuthorEmail">
    <vt:lpwstr>Long.Nguyen@dot.gov</vt:lpwstr>
  </property>
  <property fmtid="{D5CDD505-2E9C-101B-9397-08002B2CF9AE}" pid="5" name="_AuthorEmailDisplayName">
    <vt:lpwstr>Nguyen, Long &lt;RITA&gt;</vt:lpwstr>
  </property>
  <property fmtid="{D5CDD505-2E9C-101B-9397-08002B2CF9AE}" pid="6" name="_PreviousAdHocReviewCycleID">
    <vt:i4>1965005223</vt:i4>
  </property>
  <property fmtid="{D5CDD505-2E9C-101B-9397-08002B2CF9AE}" pid="7" name="_ReviewingToolsShownOnce">
    <vt:lpwstr/>
  </property>
</Properties>
</file>