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11700" activeTab="0"/>
  </bookViews>
  <sheets>
    <sheet name="Sheet1" sheetId="1" r:id="rId1"/>
    <sheet name="Sheet2" sheetId="2" r:id="rId2"/>
    <sheet name="Sheet3" sheetId="3" r:id="rId3"/>
  </sheets>
  <definedNames>
    <definedName name="_xlnm.Print_Area" localSheetId="0">'Sheet1'!$A$1:$L$148</definedName>
  </definedNames>
  <calcPr fullCalcOnLoad="1"/>
</workbook>
</file>

<file path=xl/sharedStrings.xml><?xml version="1.0" encoding="utf-8"?>
<sst xmlns="http://schemas.openxmlformats.org/spreadsheetml/2006/main" count="946" uniqueCount="262">
  <si>
    <t xml:space="preserve">HOPWA Grantee Name </t>
  </si>
  <si>
    <t>Grant Number</t>
  </si>
  <si>
    <t># of Unmet Needs for TBRA</t>
  </si>
  <si>
    <t>#of Unmet Needs for STRMU</t>
  </si>
  <si>
    <t># of Unmet Needs for FBHA</t>
  </si>
  <si>
    <t>Sum of Unmet Need for TBRA, STRMU and FBHA (Data Check)</t>
  </si>
  <si>
    <t xml:space="preserve"># of Households receiving HOPWA Housing Assistance </t>
  </si>
  <si>
    <t>City of Albany</t>
  </si>
  <si>
    <t>NY</t>
  </si>
  <si>
    <t>GA</t>
  </si>
  <si>
    <t>City of Baltimore</t>
  </si>
  <si>
    <t>MD</t>
  </si>
  <si>
    <t>City of Baton Rouge</t>
  </si>
  <si>
    <t>LA</t>
  </si>
  <si>
    <t>City of Birmingham</t>
  </si>
  <si>
    <t>AL</t>
  </si>
  <si>
    <t>City of Boston</t>
  </si>
  <si>
    <t>MA</t>
  </si>
  <si>
    <t>City of Bridgeport</t>
  </si>
  <si>
    <t>CT</t>
  </si>
  <si>
    <t>City of Buffalo</t>
  </si>
  <si>
    <t>City of Camden</t>
  </si>
  <si>
    <t>NJ</t>
  </si>
  <si>
    <t>City of Charlotte</t>
  </si>
  <si>
    <t>NC</t>
  </si>
  <si>
    <t>IL</t>
  </si>
  <si>
    <t>OH</t>
  </si>
  <si>
    <t>City of Cleveland</t>
  </si>
  <si>
    <t>City of Dallas</t>
  </si>
  <si>
    <t>TX</t>
  </si>
  <si>
    <t>CO</t>
  </si>
  <si>
    <t>City of Detroit</t>
  </si>
  <si>
    <t>MI</t>
  </si>
  <si>
    <t>City of Fort Worth</t>
  </si>
  <si>
    <t>City of Ft. Lauderdale</t>
  </si>
  <si>
    <t>FL</t>
  </si>
  <si>
    <t>City of Hartford</t>
  </si>
  <si>
    <t>City of Honolulu</t>
  </si>
  <si>
    <t>HI</t>
  </si>
  <si>
    <t>City of Houston</t>
  </si>
  <si>
    <t>City of Indianapolis</t>
  </si>
  <si>
    <t>IN</t>
  </si>
  <si>
    <t>City of Jackson</t>
  </si>
  <si>
    <t>MS</t>
  </si>
  <si>
    <t>City of Jacksonville</t>
  </si>
  <si>
    <t>City of Jersey City</t>
  </si>
  <si>
    <t>City of Kansas City</t>
  </si>
  <si>
    <t>MO</t>
  </si>
  <si>
    <t>City of Las Vegas</t>
  </si>
  <si>
    <t>NV</t>
  </si>
  <si>
    <t>City of Los Angeles</t>
  </si>
  <si>
    <t>CA</t>
  </si>
  <si>
    <t>City of Louisville</t>
  </si>
  <si>
    <t>KY</t>
  </si>
  <si>
    <t>City of Lowell</t>
  </si>
  <si>
    <t>City of Lynn</t>
  </si>
  <si>
    <t>City of Memphis</t>
  </si>
  <si>
    <t>TN</t>
  </si>
  <si>
    <t>City of Miami</t>
  </si>
  <si>
    <t>WI</t>
  </si>
  <si>
    <t>City of Minneapolis</t>
  </si>
  <si>
    <t>MN</t>
  </si>
  <si>
    <t>City of Nashville</t>
  </si>
  <si>
    <t>City of New Haven</t>
  </si>
  <si>
    <t>City of New Orleans</t>
  </si>
  <si>
    <t>City of New York City</t>
  </si>
  <si>
    <t>City of Newark</t>
  </si>
  <si>
    <t>City of Oakland</t>
  </si>
  <si>
    <t>City of Oklahoma City</t>
  </si>
  <si>
    <t>OK</t>
  </si>
  <si>
    <t>City of Orlando</t>
  </si>
  <si>
    <t>City of Philadelphia</t>
  </si>
  <si>
    <t>PA</t>
  </si>
  <si>
    <t>City of Phoenix</t>
  </si>
  <si>
    <t>AZ</t>
  </si>
  <si>
    <t>City of Pittsburgh</t>
  </si>
  <si>
    <t>City of Portland</t>
  </si>
  <si>
    <t>OR</t>
  </si>
  <si>
    <t>City of Poughkeepsie</t>
  </si>
  <si>
    <t>City of Providence</t>
  </si>
  <si>
    <t>RI</t>
  </si>
  <si>
    <t>City of Richmond</t>
  </si>
  <si>
    <t>VA</t>
  </si>
  <si>
    <t>City of Riverside</t>
  </si>
  <si>
    <t>City of Sacramento</t>
  </si>
  <si>
    <t>City of Salt Lake City</t>
  </si>
  <si>
    <t>UT</t>
  </si>
  <si>
    <t>City of San Antonio</t>
  </si>
  <si>
    <t>City of San Diego</t>
  </si>
  <si>
    <t>City of San Francisco</t>
  </si>
  <si>
    <t>City of San Jose</t>
  </si>
  <si>
    <t>City of Santa Ana</t>
  </si>
  <si>
    <t>City of Seattle</t>
  </si>
  <si>
    <t>WA</t>
  </si>
  <si>
    <t>City of Springfield</t>
  </si>
  <si>
    <t>City of St. Louis</t>
  </si>
  <si>
    <t>City of Tampa</t>
  </si>
  <si>
    <t>City of Tucson</t>
  </si>
  <si>
    <t>City of Virginia Beach</t>
  </si>
  <si>
    <t>City of Warren</t>
  </si>
  <si>
    <t>City of West Palm Beach</t>
  </si>
  <si>
    <t>City of Wilmington</t>
  </si>
  <si>
    <t>DE</t>
  </si>
  <si>
    <t>City of Worcester</t>
  </si>
  <si>
    <t>Commonwealth of Kentucky</t>
  </si>
  <si>
    <t>District of Columbia</t>
  </si>
  <si>
    <t>DC</t>
  </si>
  <si>
    <t>PR</t>
  </si>
  <si>
    <t>State of Alabama</t>
  </si>
  <si>
    <t>State of Arizona</t>
  </si>
  <si>
    <t>State of Arkansas</t>
  </si>
  <si>
    <t>AR</t>
  </si>
  <si>
    <t>State of California</t>
  </si>
  <si>
    <t>State of Colorado</t>
  </si>
  <si>
    <t>State of Connecticut</t>
  </si>
  <si>
    <t>State of Delaware</t>
  </si>
  <si>
    <t>State of Florida</t>
  </si>
  <si>
    <t>State of Georgia</t>
  </si>
  <si>
    <t>State of Hawaii</t>
  </si>
  <si>
    <t>State of Iowa</t>
  </si>
  <si>
    <t>IA</t>
  </si>
  <si>
    <t>KS</t>
  </si>
  <si>
    <t>State of Louisiana</t>
  </si>
  <si>
    <t>State of Maryland</t>
  </si>
  <si>
    <t>State of Michigan</t>
  </si>
  <si>
    <t>State of Minnesota</t>
  </si>
  <si>
    <t>State of Mississippi</t>
  </si>
  <si>
    <t>State of Missouri</t>
  </si>
  <si>
    <t>State of Nebraska</t>
  </si>
  <si>
    <t>NE</t>
  </si>
  <si>
    <t>State of Nevada</t>
  </si>
  <si>
    <t>State of New Jersey</t>
  </si>
  <si>
    <t>NM</t>
  </si>
  <si>
    <t>State of North Carolina</t>
  </si>
  <si>
    <t>State of Ohio</t>
  </si>
  <si>
    <t>State of Oklahoma</t>
  </si>
  <si>
    <t>State of Pennsylvania</t>
  </si>
  <si>
    <t>State of South Carolina</t>
  </si>
  <si>
    <t>SC</t>
  </si>
  <si>
    <t>State of Tennessee</t>
  </si>
  <si>
    <t>State of Texas</t>
  </si>
  <si>
    <t>State of Utah</t>
  </si>
  <si>
    <t>State of Virginia</t>
  </si>
  <si>
    <t>State of Washington</t>
  </si>
  <si>
    <t>State of Wisconsin</t>
  </si>
  <si>
    <t>Wake County</t>
  </si>
  <si>
    <t xml:space="preserve">**Not inclusive of leveraged resources for housing costs, e.g. State of Massachusetts coordinates permanent housing placement and supportive services with HOPWA funds. </t>
  </si>
  <si>
    <t>City of Denver</t>
  </si>
  <si>
    <t>City of Augusta</t>
  </si>
  <si>
    <t>City of Atlanta</t>
  </si>
  <si>
    <t>City of Chicago</t>
  </si>
  <si>
    <t>State of Kansas</t>
  </si>
  <si>
    <t>State of New Mexico</t>
  </si>
  <si>
    <t>State of New York</t>
  </si>
  <si>
    <t>City of Cincinnati</t>
  </si>
  <si>
    <t>City of Columbus</t>
  </si>
  <si>
    <t>City of Tulsa</t>
  </si>
  <si>
    <t>State of Oregon</t>
  </si>
  <si>
    <t>City of El Paso</t>
  </si>
  <si>
    <t>City of Austin</t>
  </si>
  <si>
    <t>City of Milwaukee</t>
  </si>
  <si>
    <t>State of Massachusetts</t>
  </si>
  <si>
    <t>Township of Edison</t>
  </si>
  <si>
    <t>City of Paterson</t>
  </si>
  <si>
    <t>Town of Islip</t>
  </si>
  <si>
    <t>City of Rochester</t>
  </si>
  <si>
    <t>City of Charleston</t>
  </si>
  <si>
    <t>City of Columbia</t>
  </si>
  <si>
    <t>State of West Virginia</t>
  </si>
  <si>
    <t>WV</t>
  </si>
  <si>
    <t>HUD Region</t>
  </si>
  <si>
    <t>02 - NewYork/New Jersey</t>
  </si>
  <si>
    <t>04 - SE/Caribbean</t>
  </si>
  <si>
    <t>06 - Southwest</t>
  </si>
  <si>
    <t>03 - Mid-Atlantic</t>
  </si>
  <si>
    <t>01 - New England</t>
  </si>
  <si>
    <t>05 - Midwest</t>
  </si>
  <si>
    <t>08 - Rocky Mountain</t>
  </si>
  <si>
    <t>09 - Pacific/Hawaii</t>
  </si>
  <si>
    <t>07 - Great Plains</t>
  </si>
  <si>
    <t>10 - NW/Alaska</t>
  </si>
  <si>
    <t>State of Illinois</t>
  </si>
  <si>
    <t>State of Indiana</t>
  </si>
  <si>
    <t>Alaska Housing Finance Corporation</t>
  </si>
  <si>
    <t>AK-H080001</t>
  </si>
  <si>
    <t>AK</t>
  </si>
  <si>
    <t>AK-H090008</t>
  </si>
  <si>
    <t>Burlington Housing Authority</t>
  </si>
  <si>
    <t>VT-H090025</t>
  </si>
  <si>
    <t>VT</t>
  </si>
  <si>
    <t>City of Nashua</t>
  </si>
  <si>
    <t>NH-H090005</t>
  </si>
  <si>
    <t>NH</t>
  </si>
  <si>
    <t>City of Savannah</t>
  </si>
  <si>
    <t>GA-H070010</t>
  </si>
  <si>
    <t>Frannie Peabody Center</t>
  </si>
  <si>
    <t>ME-H090003</t>
  </si>
  <si>
    <t>ME</t>
  </si>
  <si>
    <t>ME-H090019</t>
  </si>
  <si>
    <t>ME-H090020</t>
  </si>
  <si>
    <t>Harbor Homes, Inc.</t>
  </si>
  <si>
    <t>NH-H080011</t>
  </si>
  <si>
    <t>Idaho Housing &amp; Finance Association</t>
  </si>
  <si>
    <t>ID-H080004</t>
  </si>
  <si>
    <t>ID</t>
  </si>
  <si>
    <t>State of Montana</t>
  </si>
  <si>
    <t>MT-H080010</t>
  </si>
  <si>
    <t>MT</t>
  </si>
  <si>
    <t>MT-H090022</t>
  </si>
  <si>
    <t>State of New Hampshire</t>
  </si>
  <si>
    <t>NH-H080012</t>
  </si>
  <si>
    <t>NH-H090023</t>
  </si>
  <si>
    <t>Vermont Housing and Conservation Board</t>
  </si>
  <si>
    <t>VT-H080016</t>
  </si>
  <si>
    <t>VI-H080015</t>
  </si>
  <si>
    <t>U.S. Virgin Islands</t>
  </si>
  <si>
    <t>WY-H080018</t>
  </si>
  <si>
    <t>WY</t>
  </si>
  <si>
    <t>Total</t>
  </si>
  <si>
    <t>No Report Submitted</t>
  </si>
  <si>
    <t>-</t>
  </si>
  <si>
    <t>N/A</t>
  </si>
  <si>
    <t>US</t>
  </si>
  <si>
    <t xml:space="preserve">**n= 140; with 1 report missing.  Information provided  by HOPWA Grantees has not been verified, i.e. Not consistent with standardization as actual data.  Does not distribute by state the HH or housing outputs from 80 competitive grants operating in formula areas.    Some duplication is possible in reports in nonformula areas.  </t>
  </si>
  <si>
    <t>Municipio de San Juan (inc. # for Puerto Rico)</t>
  </si>
  <si>
    <t>Wyoming Dept.  of Health</t>
  </si>
  <si>
    <t>Virgin Islands Community AIDS Resource and Educ</t>
  </si>
  <si>
    <t>HH Served from Competitive Grants in Formula areas</t>
  </si>
  <si>
    <t>Total # of Households that have unmet housing needs</t>
  </si>
  <si>
    <t>St</t>
  </si>
  <si>
    <t># of Households receiving leveraged Housing Assistance</t>
  </si>
  <si>
    <t>001 - Grantee Name</t>
  </si>
  <si>
    <t>002 - State</t>
  </si>
  <si>
    <t>003 - HUD Region</t>
  </si>
  <si>
    <t>004 - Program Year</t>
  </si>
  <si>
    <t>149 - TBRA Leveraged Households</t>
  </si>
  <si>
    <t>150 - Total Permanent Housing Leveraged Households</t>
  </si>
  <si>
    <t>151 - Total Transitional/Short-Term Leveraged Households</t>
  </si>
  <si>
    <t>152 - Total STRMU Households Leveraged</t>
  </si>
  <si>
    <t>153 - Total Leveraged Permanent Households developed with Capital Funds</t>
  </si>
  <si>
    <t>154 - Total Leveraged Transitional/Short-Term Households developed with Capital Funds</t>
  </si>
  <si>
    <t>2010</t>
  </si>
  <si>
    <t>State Of Illinois</t>
  </si>
  <si>
    <t>State Of Indiana</t>
  </si>
  <si>
    <t>Municipio de San Juan</t>
  </si>
  <si>
    <t>total</t>
  </si>
  <si>
    <t>HH Served with Leveraged Funds</t>
  </si>
  <si>
    <t>Grantee Name</t>
  </si>
  <si>
    <t>GRANT NUMBER(S)</t>
  </si>
  <si>
    <t>STATE</t>
  </si>
  <si>
    <t>In Formula EMSA</t>
  </si>
  <si>
    <t>Not in Formula EMSA</t>
  </si>
  <si>
    <t>Total TBRA Leveraged Households</t>
  </si>
  <si>
    <t>Total Permanent Housing Leveraged Households</t>
  </si>
  <si>
    <t>Total Transitional / Short-Term Leveraged Households</t>
  </si>
  <si>
    <t>Total STRMU Households Leveraged</t>
  </si>
  <si>
    <t>Virgin Islands Community AIDS Resource and Education</t>
  </si>
  <si>
    <t>Wyoming Department of Health</t>
  </si>
  <si>
    <t>% Served (leveraged and HOPWA HH)</t>
  </si>
  <si>
    <t>Planning Estimates on Unmet Need for Formula and Competitive Grantees as of 11-30-2011 (Data taken from PY 2010-11 Performance Reports,  January 12, 2012 edition)</t>
  </si>
  <si>
    <t>VI</t>
  </si>
  <si>
    <t xml:space="preserve">NOTE:  This is a compilation of planning information and estimates as well as from know wait lists reported by HOPWA grantees; some reports are pending validation.  (11-30-2011 data set, 1-12-12 edition)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</si>
</sst>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8">
    <font>
      <sz val="11"/>
      <color theme="1"/>
      <name val="Calibri"/>
      <family val="2"/>
    </font>
    <font>
      <sz val="11"/>
      <color indexed="8"/>
      <name val="Calibri"/>
      <family val="2"/>
    </font>
    <font>
      <sz val="6"/>
      <color indexed="8"/>
      <name val="Calibri"/>
      <family val="2"/>
    </font>
    <font>
      <sz val="6"/>
      <name val="Arial"/>
      <family val="2"/>
    </font>
    <font>
      <b/>
      <sz val="6"/>
      <color indexed="8"/>
      <name val="Arial"/>
      <family val="2"/>
    </font>
    <font>
      <b/>
      <sz val="6"/>
      <color indexed="56"/>
      <name val="Arial"/>
      <family val="2"/>
    </font>
    <font>
      <sz val="10"/>
      <name val="MS Sans Serif"/>
      <family val="2"/>
    </font>
    <font>
      <b/>
      <sz val="11"/>
      <color indexed="8"/>
      <name val="Calibri"/>
      <family val="2"/>
    </font>
    <font>
      <b/>
      <sz val="10"/>
      <name val="Arial"/>
      <family val="2"/>
    </font>
    <font>
      <sz val="10"/>
      <color indexed="8"/>
      <name val="Calibri"/>
      <family val="2"/>
    </font>
    <font>
      <b/>
      <sz val="6"/>
      <color indexed="8"/>
      <name val="Calibri"/>
      <family val="2"/>
    </font>
    <font>
      <sz val="9"/>
      <color indexed="8"/>
      <name val="Calibri"/>
      <family val="2"/>
    </font>
    <font>
      <b/>
      <sz val="8"/>
      <name val="Arial"/>
      <family val="2"/>
    </font>
    <font>
      <sz val="8"/>
      <color indexed="8"/>
      <name val="Calibri"/>
      <family val="2"/>
    </font>
    <font>
      <b/>
      <sz val="8"/>
      <color indexed="8"/>
      <name val="Calibri"/>
      <family val="2"/>
    </font>
    <font>
      <b/>
      <sz val="8"/>
      <color indexed="56"/>
      <name val="Arial"/>
      <family val="2"/>
    </font>
    <font>
      <sz val="8"/>
      <name val="MS Sans Serif"/>
      <family val="2"/>
    </font>
    <font>
      <b/>
      <sz val="10"/>
      <name val="MS Sans Serif"/>
      <family val="2"/>
    </font>
    <font>
      <sz val="7"/>
      <name val="Calibri"/>
      <family val="2"/>
    </font>
    <font>
      <sz val="10"/>
      <color indexed="8"/>
      <name val="Arial"/>
      <family val="2"/>
    </font>
    <font>
      <sz val="7"/>
      <color indexed="8"/>
      <name val="Calibri"/>
      <family val="2"/>
    </font>
    <font>
      <sz val="9"/>
      <name val="Calibri"/>
      <family val="2"/>
    </font>
    <font>
      <sz val="10"/>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Calibri"/>
      <family val="2"/>
    </font>
    <font>
      <sz val="10"/>
      <color theme="1"/>
      <name val="Calibri"/>
      <family val="2"/>
    </font>
    <font>
      <sz val="10"/>
      <color rgb="FF000000"/>
      <name val="Calibri"/>
      <family val="2"/>
    </font>
    <font>
      <sz val="11"/>
      <color rgb="FF000000"/>
      <name val="Calibri"/>
      <family val="2"/>
    </font>
    <font>
      <b/>
      <sz val="6"/>
      <color theme="1"/>
      <name val="Calibri"/>
      <family val="2"/>
    </font>
    <font>
      <b/>
      <sz val="11"/>
      <color rgb="FF000000"/>
      <name val="Calibri"/>
      <family val="2"/>
    </font>
    <font>
      <b/>
      <sz val="6"/>
      <color theme="1" tint="0.04998999834060669"/>
      <name val="Arial"/>
      <family val="2"/>
    </font>
    <font>
      <b/>
      <sz val="6"/>
      <color theme="3" tint="-0.4999699890613556"/>
      <name val="Arial"/>
      <family val="2"/>
    </font>
    <font>
      <sz val="8"/>
      <color rgb="FF000000"/>
      <name val="Calibri"/>
      <family val="2"/>
    </font>
    <font>
      <b/>
      <sz val="8"/>
      <color rgb="FF000000"/>
      <name val="Calibri"/>
      <family val="2"/>
    </font>
    <font>
      <sz val="8"/>
      <color theme="1"/>
      <name val="Calibri"/>
      <family val="2"/>
    </font>
    <font>
      <b/>
      <sz val="8"/>
      <color theme="3" tint="-0.4999699890613556"/>
      <name val="Arial"/>
      <family val="2"/>
    </font>
    <font>
      <sz val="9"/>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C0C0C0"/>
        <bgColor indexed="64"/>
      </patternFill>
    </fill>
    <fill>
      <patternFill patternType="solid">
        <fgColor rgb="FFFFFF00"/>
        <bgColor indexed="64"/>
      </patternFill>
    </fill>
    <fill>
      <patternFill patternType="solid">
        <fgColor theme="1"/>
        <bgColor indexed="64"/>
      </patternFill>
    </fill>
    <fill>
      <patternFill patternType="solid">
        <fgColor theme="3" tint="0.5999900102615356"/>
        <bgColor indexed="64"/>
      </patternFill>
    </fill>
    <fill>
      <patternFill patternType="solid">
        <fgColor theme="0"/>
        <bgColor indexed="64"/>
      </patternFill>
    </fill>
    <fill>
      <patternFill patternType="solid">
        <fgColor theme="2"/>
        <bgColor indexed="64"/>
      </patternFill>
    </fill>
    <fill>
      <patternFill patternType="solid">
        <fgColor theme="2" tint="-0.24997000396251678"/>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0D7E5"/>
      </left>
      <right style="thin">
        <color rgb="FFD0D7E5"/>
      </right>
      <top style="thin">
        <color rgb="FFD0D7E5"/>
      </top>
      <bottom style="thin">
        <color rgb="FFD0D7E5"/>
      </bottom>
    </border>
    <border>
      <left style="thin">
        <color rgb="FFD0D7E5"/>
      </left>
      <right/>
      <top style="thin">
        <color rgb="FFD0D7E5"/>
      </top>
      <bottom style="thin">
        <color rgb="FFD0D7E5"/>
      </bottom>
    </border>
    <border>
      <left style="thin">
        <color rgb="FFD0D7E5"/>
      </left>
      <right style="thin">
        <color rgb="FFD0D7E5"/>
      </right>
      <top style="thin">
        <color rgb="FFD0D7E5"/>
      </top>
      <bottom/>
    </border>
    <border>
      <left style="thin"/>
      <right style="thin"/>
      <top style="thin"/>
      <bottom style="thin"/>
    </border>
    <border>
      <left style="thin"/>
      <right/>
      <top/>
      <bottom/>
    </border>
    <border>
      <left style="thin">
        <color indexed="8"/>
      </left>
      <right style="thin">
        <color indexed="8"/>
      </right>
      <top style="thin">
        <color indexed="8"/>
      </top>
      <bottom/>
    </border>
    <border>
      <left style="thin">
        <color indexed="22"/>
      </left>
      <right style="thin">
        <color indexed="22"/>
      </right>
      <top style="thin">
        <color indexed="22"/>
      </top>
      <bottom style="thin">
        <color indexed="22"/>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color rgb="FFD0D7E5"/>
      </left>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Font="1" applyAlignment="1">
      <alignment/>
    </xf>
    <xf numFmtId="0" fontId="55" fillId="0" borderId="0" xfId="0" applyFont="1" applyAlignment="1">
      <alignment/>
    </xf>
    <xf numFmtId="0" fontId="0" fillId="0" borderId="10" xfId="0" applyBorder="1" applyAlignment="1">
      <alignment/>
    </xf>
    <xf numFmtId="0" fontId="56" fillId="0" borderId="0" xfId="0" applyFont="1" applyAlignment="1">
      <alignment/>
    </xf>
    <xf numFmtId="0" fontId="57" fillId="0" borderId="10" xfId="0" applyFont="1" applyFill="1" applyBorder="1" applyAlignment="1" applyProtection="1">
      <alignment vertical="center" wrapText="1"/>
      <protection/>
    </xf>
    <xf numFmtId="10" fontId="57" fillId="0" borderId="10" xfId="0" applyNumberFormat="1" applyFont="1" applyFill="1" applyBorder="1" applyAlignment="1" applyProtection="1">
      <alignment horizontal="righ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right" vertical="center" wrapText="1"/>
      <protection/>
    </xf>
    <xf numFmtId="0" fontId="59" fillId="0" borderId="0" xfId="0" applyFont="1" applyAlignment="1">
      <alignment/>
    </xf>
    <xf numFmtId="0" fontId="60" fillId="0" borderId="10" xfId="0" applyFont="1" applyFill="1" applyBorder="1" applyAlignment="1" applyProtection="1">
      <alignment horizontal="right" vertical="center" wrapText="1"/>
      <protection/>
    </xf>
    <xf numFmtId="0" fontId="60" fillId="0" borderId="11" xfId="0" applyFont="1" applyFill="1" applyBorder="1" applyAlignment="1" applyProtection="1">
      <alignment vertical="center" wrapText="1"/>
      <protection/>
    </xf>
    <xf numFmtId="3" fontId="60" fillId="0" borderId="12" xfId="0" applyNumberFormat="1" applyFont="1" applyFill="1" applyBorder="1" applyAlignment="1" applyProtection="1">
      <alignment horizontal="right" vertical="center" wrapText="1"/>
      <protection/>
    </xf>
    <xf numFmtId="0" fontId="3" fillId="33" borderId="0" xfId="46" applyNumberFormat="1" applyFont="1" applyFill="1" applyBorder="1" applyAlignment="1">
      <alignment horizontal="center" vertical="center" wrapText="1"/>
    </xf>
    <xf numFmtId="0" fontId="61" fillId="33" borderId="0"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3" fillId="0" borderId="10" xfId="0" applyFont="1" applyFill="1" applyBorder="1" applyAlignment="1" applyProtection="1">
      <alignment vertical="center" wrapText="1"/>
      <protection/>
    </xf>
    <xf numFmtId="0" fontId="64" fillId="0" borderId="10" xfId="0" applyFont="1" applyFill="1" applyBorder="1" applyAlignment="1" applyProtection="1">
      <alignment horizontal="right" vertical="center" wrapText="1"/>
      <protection/>
    </xf>
    <xf numFmtId="0" fontId="65" fillId="0" borderId="0" xfId="0" applyFont="1" applyAlignment="1">
      <alignment/>
    </xf>
    <xf numFmtId="0" fontId="58"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3" fontId="60" fillId="0" borderId="10" xfId="0" applyNumberFormat="1" applyFont="1" applyFill="1" applyBorder="1" applyAlignment="1" applyProtection="1">
      <alignment horizontal="center" vertical="center" wrapText="1"/>
      <protection/>
    </xf>
    <xf numFmtId="3" fontId="60" fillId="0" borderId="12" xfId="0" applyNumberFormat="1" applyFont="1" applyFill="1" applyBorder="1" applyAlignment="1" applyProtection="1">
      <alignment horizontal="center" vertical="center" wrapText="1"/>
      <protection/>
    </xf>
    <xf numFmtId="0" fontId="55" fillId="0" borderId="0" xfId="0" applyFont="1" applyAlignment="1">
      <alignment horizontal="center"/>
    </xf>
    <xf numFmtId="10" fontId="57" fillId="0" borderId="0" xfId="0" applyNumberFormat="1" applyFont="1" applyFill="1" applyAlignment="1" applyProtection="1">
      <alignment horizontal="right" vertical="center" wrapText="1"/>
      <protection/>
    </xf>
    <xf numFmtId="0" fontId="56" fillId="0" borderId="10" xfId="0" applyFont="1" applyBorder="1" applyAlignment="1">
      <alignment/>
    </xf>
    <xf numFmtId="0" fontId="55" fillId="0" borderId="10" xfId="0" applyFont="1" applyBorder="1" applyAlignment="1">
      <alignment/>
    </xf>
    <xf numFmtId="0" fontId="57" fillId="0" borderId="0" xfId="0" applyFont="1" applyFill="1" applyAlignment="1" applyProtection="1">
      <alignment vertical="center" wrapText="1"/>
      <protection/>
    </xf>
    <xf numFmtId="164" fontId="66" fillId="33" borderId="0" xfId="0" applyNumberFormat="1" applyFont="1" applyFill="1" applyBorder="1" applyAlignment="1">
      <alignment horizontal="center" vertical="center" wrapText="1"/>
    </xf>
    <xf numFmtId="0" fontId="16" fillId="0" borderId="0" xfId="0" applyFont="1" applyAlignment="1">
      <alignment wrapText="1"/>
    </xf>
    <xf numFmtId="0" fontId="64" fillId="34" borderId="13" xfId="0" applyFont="1" applyFill="1" applyBorder="1" applyAlignment="1" applyProtection="1">
      <alignment horizontal="center" vertical="center" wrapText="1"/>
      <protection/>
    </xf>
    <xf numFmtId="0" fontId="58" fillId="0" borderId="13" xfId="0" applyFont="1" applyFill="1" applyBorder="1" applyAlignment="1" applyProtection="1">
      <alignment vertical="center" wrapText="1"/>
      <protection/>
    </xf>
    <xf numFmtId="0" fontId="58" fillId="0" borderId="13" xfId="0" applyFont="1" applyFill="1" applyBorder="1" applyAlignment="1" applyProtection="1">
      <alignment horizontal="right" vertical="center" wrapText="1"/>
      <protection/>
    </xf>
    <xf numFmtId="0" fontId="58" fillId="0" borderId="14" xfId="0" applyFont="1" applyFill="1" applyBorder="1" applyAlignment="1" applyProtection="1">
      <alignment horizontal="right" vertical="center" wrapText="1"/>
      <protection/>
    </xf>
    <xf numFmtId="0" fontId="0" fillId="0" borderId="13" xfId="0" applyBorder="1" applyAlignment="1">
      <alignment/>
    </xf>
    <xf numFmtId="0" fontId="58" fillId="0" borderId="0" xfId="0" applyFont="1" applyFill="1" applyBorder="1" applyAlignment="1" applyProtection="1">
      <alignment horizontal="right" vertical="center" wrapText="1"/>
      <protection/>
    </xf>
    <xf numFmtId="0" fontId="58" fillId="0" borderId="13" xfId="59" applyFont="1" applyFill="1" applyBorder="1" applyAlignment="1" applyProtection="1">
      <alignment vertical="center" wrapText="1"/>
      <protection/>
    </xf>
    <xf numFmtId="0" fontId="58" fillId="0" borderId="13" xfId="59" applyFont="1" applyFill="1" applyBorder="1" applyAlignment="1" applyProtection="1">
      <alignment horizontal="right" vertical="center" wrapText="1"/>
      <protection/>
    </xf>
    <xf numFmtId="0" fontId="0" fillId="35" borderId="0" xfId="0" applyFill="1" applyAlignment="1">
      <alignment/>
    </xf>
    <xf numFmtId="0" fontId="0" fillId="0" borderId="0" xfId="0" applyFill="1" applyAlignment="1">
      <alignment/>
    </xf>
    <xf numFmtId="0" fontId="0" fillId="36" borderId="0" xfId="0" applyFill="1" applyAlignment="1">
      <alignment/>
    </xf>
    <xf numFmtId="0" fontId="58" fillId="0" borderId="14" xfId="59" applyFont="1" applyFill="1" applyBorder="1" applyAlignment="1" applyProtection="1">
      <alignment horizontal="right" vertical="center" wrapText="1"/>
      <protection/>
    </xf>
    <xf numFmtId="0" fontId="58" fillId="37" borderId="13" xfId="59" applyFont="1" applyFill="1" applyBorder="1" applyAlignment="1" applyProtection="1">
      <alignment vertical="center" wrapText="1"/>
      <protection/>
    </xf>
    <xf numFmtId="0" fontId="58" fillId="0" borderId="0" xfId="59" applyFont="1" applyFill="1" applyBorder="1" applyAlignment="1" applyProtection="1">
      <alignment horizontal="right" vertical="center" wrapText="1"/>
      <protection/>
    </xf>
    <xf numFmtId="0" fontId="17" fillId="0" borderId="0" xfId="0" applyFont="1" applyAlignment="1">
      <alignment/>
    </xf>
    <xf numFmtId="0" fontId="60" fillId="0" borderId="13" xfId="59" applyFont="1" applyFill="1" applyBorder="1" applyAlignment="1" applyProtection="1">
      <alignment vertical="center" wrapText="1"/>
      <protection/>
    </xf>
    <xf numFmtId="0" fontId="60" fillId="0" borderId="13" xfId="59" applyFont="1" applyFill="1" applyBorder="1" applyAlignment="1" applyProtection="1">
      <alignment horizontal="right" vertical="center" wrapText="1"/>
      <protection/>
    </xf>
    <xf numFmtId="0" fontId="60" fillId="0" borderId="13" xfId="59" applyFont="1" applyFill="1" applyBorder="1" applyAlignment="1" applyProtection="1">
      <alignment horizontal="left" vertical="center" wrapText="1"/>
      <protection/>
    </xf>
    <xf numFmtId="0" fontId="58" fillId="35" borderId="13" xfId="60" applyFont="1" applyFill="1" applyBorder="1" applyAlignment="1" applyProtection="1">
      <alignment vertical="center" wrapText="1"/>
      <protection/>
    </xf>
    <xf numFmtId="0" fontId="58" fillId="35" borderId="13" xfId="60" applyFont="1" applyFill="1" applyBorder="1" applyAlignment="1" applyProtection="1">
      <alignment horizontal="right" vertical="center" wrapText="1"/>
      <protection/>
    </xf>
    <xf numFmtId="0" fontId="0" fillId="38" borderId="0" xfId="0" applyFill="1" applyAlignment="1">
      <alignment/>
    </xf>
    <xf numFmtId="0" fontId="58" fillId="38" borderId="13" xfId="59" applyFont="1" applyFill="1" applyBorder="1" applyAlignment="1" applyProtection="1">
      <alignment vertical="center" wrapText="1"/>
      <protection/>
    </xf>
    <xf numFmtId="0" fontId="58" fillId="38" borderId="13" xfId="59" applyFont="1" applyFill="1" applyBorder="1" applyAlignment="1" applyProtection="1">
      <alignment horizontal="right" vertical="center" wrapText="1"/>
      <protection/>
    </xf>
    <xf numFmtId="0" fontId="58" fillId="39" borderId="13" xfId="59" applyFont="1" applyFill="1" applyBorder="1" applyAlignment="1" applyProtection="1">
      <alignment vertical="center" wrapText="1"/>
      <protection/>
    </xf>
    <xf numFmtId="0" fontId="58" fillId="0" borderId="0" xfId="0" applyFont="1" applyFill="1" applyBorder="1" applyAlignment="1" applyProtection="1">
      <alignment vertical="center" wrapText="1"/>
      <protection/>
    </xf>
    <xf numFmtId="0" fontId="18" fillId="40" borderId="0" xfId="0" applyFont="1" applyFill="1" applyBorder="1" applyAlignment="1">
      <alignment wrapText="1"/>
    </xf>
    <xf numFmtId="0" fontId="20" fillId="41" borderId="15" xfId="61" applyFont="1" applyFill="1" applyBorder="1" applyAlignment="1">
      <alignment horizontal="center" wrapText="1"/>
      <protection/>
    </xf>
    <xf numFmtId="0" fontId="21" fillId="0" borderId="0" xfId="57" applyFont="1" applyFill="1" applyBorder="1">
      <alignment/>
      <protection/>
    </xf>
    <xf numFmtId="0" fontId="22" fillId="0" borderId="0" xfId="57" applyFont="1" applyFill="1" applyBorder="1">
      <alignment/>
      <protection/>
    </xf>
    <xf numFmtId="0" fontId="6" fillId="0" borderId="0" xfId="57" applyFill="1">
      <alignment/>
      <protection/>
    </xf>
    <xf numFmtId="0" fontId="58" fillId="0" borderId="10" xfId="58" applyFont="1" applyFill="1" applyBorder="1" applyAlignment="1" applyProtection="1">
      <alignment vertical="center" wrapText="1"/>
      <protection/>
    </xf>
    <xf numFmtId="0" fontId="58" fillId="0" borderId="10" xfId="58" applyFont="1" applyFill="1" applyBorder="1" applyAlignment="1" applyProtection="1">
      <alignment horizontal="right" vertical="center" wrapText="1"/>
      <protection/>
    </xf>
    <xf numFmtId="0" fontId="21" fillId="0" borderId="0" xfId="57" applyNumberFormat="1" applyFont="1" applyFill="1" applyBorder="1" applyAlignment="1">
      <alignment/>
      <protection/>
    </xf>
    <xf numFmtId="0" fontId="58" fillId="0" borderId="0" xfId="58" applyFont="1" applyFill="1" applyBorder="1" applyAlignment="1" applyProtection="1">
      <alignment vertical="center" wrapText="1"/>
      <protection/>
    </xf>
    <xf numFmtId="0" fontId="58" fillId="0" borderId="0" xfId="58" applyFont="1" applyFill="1" applyBorder="1" applyAlignment="1" applyProtection="1">
      <alignment horizontal="right" vertical="center" wrapText="1"/>
      <protection/>
    </xf>
    <xf numFmtId="0" fontId="1" fillId="0" borderId="16" xfId="62" applyFont="1" applyFill="1" applyBorder="1" applyAlignment="1">
      <alignment wrapText="1"/>
      <protection/>
    </xf>
    <xf numFmtId="0" fontId="1" fillId="0" borderId="16" xfId="62" applyFont="1" applyFill="1" applyBorder="1" applyAlignment="1">
      <alignment horizontal="right" wrapText="1"/>
      <protection/>
    </xf>
    <xf numFmtId="0" fontId="0" fillId="4" borderId="0" xfId="0" applyFill="1" applyAlignment="1">
      <alignment/>
    </xf>
    <xf numFmtId="0" fontId="23" fillId="0" borderId="0" xfId="57" applyNumberFormat="1" applyFont="1" applyFill="1" applyBorder="1" applyAlignment="1">
      <alignment/>
      <protection/>
    </xf>
    <xf numFmtId="0" fontId="0" fillId="8" borderId="0" xfId="0" applyFill="1" applyAlignment="1">
      <alignment/>
    </xf>
    <xf numFmtId="0" fontId="6" fillId="0" borderId="0" xfId="0" applyFont="1" applyFill="1" applyAlignment="1">
      <alignment/>
    </xf>
    <xf numFmtId="0" fontId="17" fillId="39" borderId="0" xfId="0" applyFont="1" applyFill="1" applyAlignment="1">
      <alignment/>
    </xf>
    <xf numFmtId="0" fontId="23" fillId="0" borderId="0" xfId="57" applyFont="1" applyFill="1" applyBorder="1">
      <alignment/>
      <protection/>
    </xf>
    <xf numFmtId="0" fontId="17" fillId="35" borderId="0" xfId="0" applyFont="1" applyFill="1" applyAlignment="1">
      <alignment/>
    </xf>
    <xf numFmtId="0" fontId="21" fillId="0" borderId="0" xfId="0" applyNumberFormat="1" applyFont="1" applyFill="1" applyBorder="1" applyAlignment="1">
      <alignment/>
    </xf>
    <xf numFmtId="0" fontId="21" fillId="0" borderId="0" xfId="0" applyFont="1" applyFill="1" applyBorder="1" applyAlignment="1">
      <alignment/>
    </xf>
    <xf numFmtId="0" fontId="21" fillId="0" borderId="0" xfId="0" applyNumberFormat="1" applyFont="1" applyFill="1" applyAlignment="1">
      <alignment/>
    </xf>
    <xf numFmtId="0" fontId="22" fillId="0" borderId="10" xfId="57" applyFont="1" applyFill="1" applyBorder="1">
      <alignment/>
      <protection/>
    </xf>
    <xf numFmtId="0" fontId="22" fillId="0" borderId="16" xfId="57" applyFont="1" applyFill="1" applyBorder="1">
      <alignment/>
      <protection/>
    </xf>
    <xf numFmtId="0" fontId="1" fillId="0" borderId="0" xfId="62" applyFont="1" applyFill="1" applyBorder="1" applyAlignment="1">
      <alignment horizontal="right" wrapText="1"/>
      <protection/>
    </xf>
    <xf numFmtId="0" fontId="20" fillId="41" borderId="0" xfId="61" applyFont="1" applyFill="1" applyBorder="1" applyAlignment="1">
      <alignment horizontal="center" wrapText="1"/>
      <protection/>
    </xf>
    <xf numFmtId="0" fontId="58" fillId="0" borderId="0" xfId="59" applyFont="1" applyFill="1" applyBorder="1" applyAlignment="1" applyProtection="1">
      <alignment vertical="center" wrapText="1"/>
      <protection/>
    </xf>
    <xf numFmtId="0" fontId="58" fillId="0" borderId="13" xfId="58" applyFont="1" applyFill="1" applyBorder="1" applyAlignment="1" applyProtection="1">
      <alignment vertical="center" wrapText="1"/>
      <protection/>
    </xf>
    <xf numFmtId="0" fontId="58" fillId="0" borderId="10" xfId="59" applyFont="1" applyFill="1" applyBorder="1" applyAlignment="1" applyProtection="1">
      <alignment vertical="center" wrapText="1"/>
      <protection/>
    </xf>
    <xf numFmtId="0" fontId="22" fillId="0" borderId="13" xfId="57" applyFont="1" applyFill="1" applyBorder="1">
      <alignment/>
      <protection/>
    </xf>
    <xf numFmtId="0" fontId="58" fillId="0" borderId="16" xfId="59" applyFont="1" applyFill="1" applyBorder="1" applyAlignment="1" applyProtection="1">
      <alignment vertical="center" wrapText="1"/>
      <protection/>
    </xf>
    <xf numFmtId="0" fontId="58" fillId="0" borderId="10" xfId="59" applyFont="1" applyFill="1" applyBorder="1" applyAlignment="1" applyProtection="1">
      <alignment horizontal="right" vertical="center" wrapText="1"/>
      <protection/>
    </xf>
    <xf numFmtId="0" fontId="58" fillId="0" borderId="16" xfId="59" applyFont="1" applyFill="1" applyBorder="1" applyAlignment="1" applyProtection="1">
      <alignment horizontal="right" vertical="center" wrapText="1"/>
      <protection/>
    </xf>
    <xf numFmtId="0" fontId="58" fillId="0" borderId="13" xfId="58" applyFont="1" applyFill="1" applyBorder="1" applyAlignment="1" applyProtection="1">
      <alignment horizontal="right" vertical="center" wrapText="1"/>
      <protection/>
    </xf>
    <xf numFmtId="0" fontId="21" fillId="0" borderId="13" xfId="57" applyFont="1" applyFill="1" applyBorder="1">
      <alignment/>
      <protection/>
    </xf>
    <xf numFmtId="1" fontId="66" fillId="0" borderId="0" xfId="0" applyNumberFormat="1" applyFont="1" applyFill="1" applyBorder="1" applyAlignment="1">
      <alignment horizontal="center" vertical="center" wrapText="1"/>
    </xf>
    <xf numFmtId="164" fontId="63" fillId="0" borderId="10" xfId="0" applyNumberFormat="1" applyFont="1" applyFill="1" applyBorder="1" applyAlignment="1" applyProtection="1">
      <alignment horizontal="center" vertical="center" wrapText="1"/>
      <protection/>
    </xf>
    <xf numFmtId="164" fontId="60" fillId="0" borderId="10" xfId="0" applyNumberFormat="1" applyFont="1" applyFill="1" applyBorder="1" applyAlignment="1" applyProtection="1">
      <alignment horizontal="center" vertical="center" wrapText="1"/>
      <protection/>
    </xf>
    <xf numFmtId="164" fontId="65" fillId="0" borderId="0" xfId="0" applyNumberFormat="1" applyFont="1" applyAlignment="1">
      <alignment horizontal="center"/>
    </xf>
    <xf numFmtId="0" fontId="12"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164" fontId="12" fillId="4" borderId="17" xfId="0" applyNumberFormat="1" applyFont="1" applyFill="1" applyBorder="1" applyAlignment="1">
      <alignment horizontal="center" vertical="center" wrapText="1"/>
    </xf>
    <xf numFmtId="0" fontId="58" fillId="0" borderId="11" xfId="0" applyFont="1" applyFill="1" applyBorder="1" applyAlignment="1" applyProtection="1">
      <alignment vertical="center" wrapText="1"/>
      <protection/>
    </xf>
    <xf numFmtId="0" fontId="60" fillId="0" borderId="10" xfId="0" applyFont="1" applyFill="1" applyBorder="1" applyAlignment="1" applyProtection="1">
      <alignment horizontal="center" vertical="center" wrapText="1"/>
      <protection/>
    </xf>
    <xf numFmtId="0" fontId="59" fillId="0" borderId="0" xfId="0" applyFont="1" applyAlignment="1">
      <alignment horizontal="center"/>
    </xf>
    <xf numFmtId="0" fontId="8" fillId="4" borderId="18" xfId="0" applyFont="1" applyFill="1" applyBorder="1" applyAlignment="1">
      <alignment horizontal="center" vertical="center" wrapText="1"/>
    </xf>
    <xf numFmtId="0" fontId="56" fillId="4" borderId="19" xfId="0" applyFont="1" applyFill="1" applyBorder="1" applyAlignment="1">
      <alignment horizontal="center" vertical="center" wrapText="1"/>
    </xf>
    <xf numFmtId="0" fontId="56" fillId="4" borderId="20" xfId="0" applyFont="1" applyFill="1" applyBorder="1" applyAlignment="1">
      <alignment horizontal="center" vertical="center" wrapText="1"/>
    </xf>
    <xf numFmtId="0" fontId="67" fillId="0" borderId="21" xfId="0" applyFont="1" applyFill="1" applyBorder="1" applyAlignment="1" applyProtection="1">
      <alignment horizontal="left" vertical="center" wrapText="1"/>
      <protection/>
    </xf>
    <xf numFmtId="0" fontId="67" fillId="0" borderId="0" xfId="0" applyFont="1" applyFill="1" applyBorder="1" applyAlignment="1" applyProtection="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3" xfId="44"/>
    <cellStyle name="Comma 3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2 2" xfId="58"/>
    <cellStyle name="Normal 5" xfId="59"/>
    <cellStyle name="Normal 5 2" xfId="60"/>
    <cellStyle name="Normal_Competitive-Granular for HUDSta" xfId="61"/>
    <cellStyle name="Normal_Formula-Granula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126</xdr:row>
      <xdr:rowOff>0</xdr:rowOff>
    </xdr:from>
    <xdr:ext cx="104775" cy="190500"/>
    <xdr:sp fLocksText="0">
      <xdr:nvSpPr>
        <xdr:cNvPr id="1"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4"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5"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6"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7"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8"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9"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23825"/>
    <xdr:sp fLocksText="0">
      <xdr:nvSpPr>
        <xdr:cNvPr id="10" name="Text Box 2"/>
        <xdr:cNvSpPr txBox="1">
          <a:spLocks noChangeArrowheads="1"/>
        </xdr:cNvSpPr>
      </xdr:nvSpPr>
      <xdr:spPr>
        <a:xfrm>
          <a:off x="1571625" y="23355300"/>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1"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2"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3"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4"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90500"/>
    <xdr:sp fLocksText="0">
      <xdr:nvSpPr>
        <xdr:cNvPr id="15" name="Text Box 2"/>
        <xdr:cNvSpPr txBox="1">
          <a:spLocks noChangeArrowheads="1"/>
        </xdr:cNvSpPr>
      </xdr:nvSpPr>
      <xdr:spPr>
        <a:xfrm>
          <a:off x="1571625"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6"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7"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8"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19"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95250"/>
    <xdr:sp fLocksText="0">
      <xdr:nvSpPr>
        <xdr:cNvPr id="20" name="Text Box 2"/>
        <xdr:cNvSpPr txBox="1">
          <a:spLocks noChangeArrowheads="1"/>
        </xdr:cNvSpPr>
      </xdr:nvSpPr>
      <xdr:spPr>
        <a:xfrm>
          <a:off x="381000" y="23355300"/>
          <a:ext cx="1047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1"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2"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95250"/>
    <xdr:sp fLocksText="0">
      <xdr:nvSpPr>
        <xdr:cNvPr id="23" name="Text Box 2"/>
        <xdr:cNvSpPr txBox="1">
          <a:spLocks noChangeArrowheads="1"/>
        </xdr:cNvSpPr>
      </xdr:nvSpPr>
      <xdr:spPr>
        <a:xfrm>
          <a:off x="381000" y="23355300"/>
          <a:ext cx="1047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4"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5"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6"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7"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8"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29"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0"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1"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2"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3"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4"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5"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6"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7"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8"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39"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40"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126</xdr:row>
      <xdr:rowOff>0</xdr:rowOff>
    </xdr:from>
    <xdr:ext cx="104775" cy="190500"/>
    <xdr:sp fLocksText="0">
      <xdr:nvSpPr>
        <xdr:cNvPr id="41" name="Text Box 2"/>
        <xdr:cNvSpPr txBox="1">
          <a:spLocks noChangeArrowheads="1"/>
        </xdr:cNvSpPr>
      </xdr:nvSpPr>
      <xdr:spPr>
        <a:xfrm>
          <a:off x="381000" y="233553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139</xdr:row>
      <xdr:rowOff>133350</xdr:rowOff>
    </xdr:from>
    <xdr:ext cx="104775" cy="190500"/>
    <xdr:sp fLocksText="0">
      <xdr:nvSpPr>
        <xdr:cNvPr id="42" name="Text Box 2"/>
        <xdr:cNvSpPr txBox="1">
          <a:spLocks noChangeArrowheads="1"/>
        </xdr:cNvSpPr>
      </xdr:nvSpPr>
      <xdr:spPr>
        <a:xfrm>
          <a:off x="1571625" y="26031825"/>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90500"/>
    <xdr:sp fLocksText="0">
      <xdr:nvSpPr>
        <xdr:cNvPr id="43" name="Text Box 2"/>
        <xdr:cNvSpPr txBox="1">
          <a:spLocks noChangeArrowheads="1"/>
        </xdr:cNvSpPr>
      </xdr:nvSpPr>
      <xdr:spPr>
        <a:xfrm>
          <a:off x="1571625"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80975"/>
    <xdr:sp fLocksText="0">
      <xdr:nvSpPr>
        <xdr:cNvPr id="44" name="Text Box 2"/>
        <xdr:cNvSpPr txBox="1">
          <a:spLocks noChangeArrowheads="1"/>
        </xdr:cNvSpPr>
      </xdr:nvSpPr>
      <xdr:spPr>
        <a:xfrm>
          <a:off x="1571625" y="233553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90500"/>
    <xdr:sp fLocksText="0">
      <xdr:nvSpPr>
        <xdr:cNvPr id="45" name="Text Box 2"/>
        <xdr:cNvSpPr txBox="1">
          <a:spLocks noChangeArrowheads="1"/>
        </xdr:cNvSpPr>
      </xdr:nvSpPr>
      <xdr:spPr>
        <a:xfrm>
          <a:off x="1571625"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126</xdr:row>
      <xdr:rowOff>0</xdr:rowOff>
    </xdr:from>
    <xdr:ext cx="0" cy="190500"/>
    <xdr:sp fLocksText="0">
      <xdr:nvSpPr>
        <xdr:cNvPr id="46" name="Text Box 2"/>
        <xdr:cNvSpPr txBox="1">
          <a:spLocks noChangeArrowheads="1"/>
        </xdr:cNvSpPr>
      </xdr:nvSpPr>
      <xdr:spPr>
        <a:xfrm>
          <a:off x="1571625"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125</xdr:row>
      <xdr:rowOff>0</xdr:rowOff>
    </xdr:from>
    <xdr:ext cx="104775" cy="190500"/>
    <xdr:sp fLocksText="0">
      <xdr:nvSpPr>
        <xdr:cNvPr id="47" name="Text Box 2"/>
        <xdr:cNvSpPr txBox="1">
          <a:spLocks noChangeArrowheads="1"/>
        </xdr:cNvSpPr>
      </xdr:nvSpPr>
      <xdr:spPr>
        <a:xfrm>
          <a:off x="381000" y="23183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69</xdr:row>
      <xdr:rowOff>0</xdr:rowOff>
    </xdr:from>
    <xdr:ext cx="104775" cy="190500"/>
    <xdr:sp fLocksText="0">
      <xdr:nvSpPr>
        <xdr:cNvPr id="48" name="Text Box 2"/>
        <xdr:cNvSpPr txBox="1">
          <a:spLocks noChangeArrowheads="1"/>
        </xdr:cNvSpPr>
      </xdr:nvSpPr>
      <xdr:spPr>
        <a:xfrm>
          <a:off x="381000" y="134302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57</xdr:row>
      <xdr:rowOff>0</xdr:rowOff>
    </xdr:from>
    <xdr:ext cx="104775" cy="190500"/>
    <xdr:sp fLocksText="0">
      <xdr:nvSpPr>
        <xdr:cNvPr id="49" name="Text Box 2"/>
        <xdr:cNvSpPr txBox="1">
          <a:spLocks noChangeArrowheads="1"/>
        </xdr:cNvSpPr>
      </xdr:nvSpPr>
      <xdr:spPr>
        <a:xfrm>
          <a:off x="381000" y="11372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76</xdr:row>
      <xdr:rowOff>0</xdr:rowOff>
    </xdr:from>
    <xdr:ext cx="104775" cy="180975"/>
    <xdr:sp fLocksText="0">
      <xdr:nvSpPr>
        <xdr:cNvPr id="50" name="Text Box 2"/>
        <xdr:cNvSpPr txBox="1">
          <a:spLocks noChangeArrowheads="1"/>
        </xdr:cNvSpPr>
      </xdr:nvSpPr>
      <xdr:spPr>
        <a:xfrm>
          <a:off x="381000" y="146304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100</xdr:row>
      <xdr:rowOff>0</xdr:rowOff>
    </xdr:from>
    <xdr:ext cx="104775" cy="180975"/>
    <xdr:sp fLocksText="0">
      <xdr:nvSpPr>
        <xdr:cNvPr id="51" name="Text Box 2"/>
        <xdr:cNvSpPr txBox="1">
          <a:spLocks noChangeArrowheads="1"/>
        </xdr:cNvSpPr>
      </xdr:nvSpPr>
      <xdr:spPr>
        <a:xfrm>
          <a:off x="381000" y="187452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134</xdr:row>
      <xdr:rowOff>0</xdr:rowOff>
    </xdr:from>
    <xdr:ext cx="104775" cy="180975"/>
    <xdr:sp fLocksText="0">
      <xdr:nvSpPr>
        <xdr:cNvPr id="52" name="Text Box 2"/>
        <xdr:cNvSpPr txBox="1">
          <a:spLocks noChangeArrowheads="1"/>
        </xdr:cNvSpPr>
      </xdr:nvSpPr>
      <xdr:spPr>
        <a:xfrm>
          <a:off x="381000" y="25041225"/>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67</xdr:row>
      <xdr:rowOff>76200</xdr:rowOff>
    </xdr:from>
    <xdr:ext cx="0" cy="161925"/>
    <xdr:sp fLocksText="0">
      <xdr:nvSpPr>
        <xdr:cNvPr id="53" name="Text Box 2"/>
        <xdr:cNvSpPr txBox="1">
          <a:spLocks noChangeArrowheads="1"/>
        </xdr:cNvSpPr>
      </xdr:nvSpPr>
      <xdr:spPr>
        <a:xfrm>
          <a:off x="1571625" y="13163550"/>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112</xdr:row>
      <xdr:rowOff>76200</xdr:rowOff>
    </xdr:from>
    <xdr:ext cx="0" cy="161925"/>
    <xdr:sp fLocksText="0">
      <xdr:nvSpPr>
        <xdr:cNvPr id="54" name="Text Box 2"/>
        <xdr:cNvSpPr txBox="1">
          <a:spLocks noChangeArrowheads="1"/>
        </xdr:cNvSpPr>
      </xdr:nvSpPr>
      <xdr:spPr>
        <a:xfrm>
          <a:off x="1571625" y="21031200"/>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125</xdr:row>
      <xdr:rowOff>0</xdr:rowOff>
    </xdr:from>
    <xdr:ext cx="104775" cy="190500"/>
    <xdr:sp fLocksText="0">
      <xdr:nvSpPr>
        <xdr:cNvPr id="55" name="Text Box 2"/>
        <xdr:cNvSpPr txBox="1">
          <a:spLocks noChangeArrowheads="1"/>
        </xdr:cNvSpPr>
      </xdr:nvSpPr>
      <xdr:spPr>
        <a:xfrm>
          <a:off x="381000" y="23183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69</xdr:row>
      <xdr:rowOff>0</xdr:rowOff>
    </xdr:from>
    <xdr:ext cx="104775" cy="190500"/>
    <xdr:sp fLocksText="0">
      <xdr:nvSpPr>
        <xdr:cNvPr id="56" name="Text Box 2"/>
        <xdr:cNvSpPr txBox="1">
          <a:spLocks noChangeArrowheads="1"/>
        </xdr:cNvSpPr>
      </xdr:nvSpPr>
      <xdr:spPr>
        <a:xfrm>
          <a:off x="381000" y="134302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57</xdr:row>
      <xdr:rowOff>0</xdr:rowOff>
    </xdr:from>
    <xdr:ext cx="104775" cy="190500"/>
    <xdr:sp fLocksText="0">
      <xdr:nvSpPr>
        <xdr:cNvPr id="57" name="Text Box 2"/>
        <xdr:cNvSpPr txBox="1">
          <a:spLocks noChangeArrowheads="1"/>
        </xdr:cNvSpPr>
      </xdr:nvSpPr>
      <xdr:spPr>
        <a:xfrm>
          <a:off x="381000" y="11372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120</xdr:row>
      <xdr:rowOff>0</xdr:rowOff>
    </xdr:from>
    <xdr:ext cx="104775" cy="190500"/>
    <xdr:sp fLocksText="0">
      <xdr:nvSpPr>
        <xdr:cNvPr id="58" name="Text Box 2"/>
        <xdr:cNvSpPr txBox="1">
          <a:spLocks noChangeArrowheads="1"/>
        </xdr:cNvSpPr>
      </xdr:nvSpPr>
      <xdr:spPr>
        <a:xfrm>
          <a:off x="381000" y="223266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97</xdr:row>
      <xdr:rowOff>0</xdr:rowOff>
    </xdr:from>
    <xdr:ext cx="104775" cy="190500"/>
    <xdr:sp fLocksText="0">
      <xdr:nvSpPr>
        <xdr:cNvPr id="59" name="Text Box 2"/>
        <xdr:cNvSpPr txBox="1">
          <a:spLocks noChangeArrowheads="1"/>
        </xdr:cNvSpPr>
      </xdr:nvSpPr>
      <xdr:spPr>
        <a:xfrm>
          <a:off x="381000" y="18230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95</xdr:row>
      <xdr:rowOff>0</xdr:rowOff>
    </xdr:from>
    <xdr:ext cx="104775" cy="190500"/>
    <xdr:sp fLocksText="0">
      <xdr:nvSpPr>
        <xdr:cNvPr id="60" name="Text Box 2"/>
        <xdr:cNvSpPr txBox="1">
          <a:spLocks noChangeArrowheads="1"/>
        </xdr:cNvSpPr>
      </xdr:nvSpPr>
      <xdr:spPr>
        <a:xfrm>
          <a:off x="381000" y="178879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11</xdr:row>
      <xdr:rowOff>76200</xdr:rowOff>
    </xdr:from>
    <xdr:ext cx="0" cy="161925"/>
    <xdr:sp fLocksText="0">
      <xdr:nvSpPr>
        <xdr:cNvPr id="61" name="Text Box 2"/>
        <xdr:cNvSpPr txBox="1">
          <a:spLocks noChangeArrowheads="1"/>
        </xdr:cNvSpPr>
      </xdr:nvSpPr>
      <xdr:spPr>
        <a:xfrm>
          <a:off x="1571625" y="3162300"/>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125</xdr:row>
      <xdr:rowOff>0</xdr:rowOff>
    </xdr:from>
    <xdr:ext cx="104775" cy="190500"/>
    <xdr:sp fLocksText="0">
      <xdr:nvSpPr>
        <xdr:cNvPr id="62" name="Text Box 2"/>
        <xdr:cNvSpPr txBox="1">
          <a:spLocks noChangeArrowheads="1"/>
        </xdr:cNvSpPr>
      </xdr:nvSpPr>
      <xdr:spPr>
        <a:xfrm>
          <a:off x="381000" y="23183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69</xdr:row>
      <xdr:rowOff>0</xdr:rowOff>
    </xdr:from>
    <xdr:ext cx="104775" cy="190500"/>
    <xdr:sp fLocksText="0">
      <xdr:nvSpPr>
        <xdr:cNvPr id="63" name="Text Box 2"/>
        <xdr:cNvSpPr txBox="1">
          <a:spLocks noChangeArrowheads="1"/>
        </xdr:cNvSpPr>
      </xdr:nvSpPr>
      <xdr:spPr>
        <a:xfrm>
          <a:off x="381000" y="134302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57</xdr:row>
      <xdr:rowOff>0</xdr:rowOff>
    </xdr:from>
    <xdr:ext cx="104775" cy="190500"/>
    <xdr:sp fLocksText="0">
      <xdr:nvSpPr>
        <xdr:cNvPr id="64" name="Text Box 2"/>
        <xdr:cNvSpPr txBox="1">
          <a:spLocks noChangeArrowheads="1"/>
        </xdr:cNvSpPr>
      </xdr:nvSpPr>
      <xdr:spPr>
        <a:xfrm>
          <a:off x="381000" y="11372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120</xdr:row>
      <xdr:rowOff>0</xdr:rowOff>
    </xdr:from>
    <xdr:ext cx="104775" cy="190500"/>
    <xdr:sp fLocksText="0">
      <xdr:nvSpPr>
        <xdr:cNvPr id="65" name="Text Box 2"/>
        <xdr:cNvSpPr txBox="1">
          <a:spLocks noChangeArrowheads="1"/>
        </xdr:cNvSpPr>
      </xdr:nvSpPr>
      <xdr:spPr>
        <a:xfrm>
          <a:off x="381000" y="2232660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97</xdr:row>
      <xdr:rowOff>0</xdr:rowOff>
    </xdr:from>
    <xdr:ext cx="104775" cy="190500"/>
    <xdr:sp fLocksText="0">
      <xdr:nvSpPr>
        <xdr:cNvPr id="66" name="Text Box 2"/>
        <xdr:cNvSpPr txBox="1">
          <a:spLocks noChangeArrowheads="1"/>
        </xdr:cNvSpPr>
      </xdr:nvSpPr>
      <xdr:spPr>
        <a:xfrm>
          <a:off x="381000" y="182308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95</xdr:row>
      <xdr:rowOff>0</xdr:rowOff>
    </xdr:from>
    <xdr:ext cx="104775" cy="190500"/>
    <xdr:sp fLocksText="0">
      <xdr:nvSpPr>
        <xdr:cNvPr id="67" name="Text Box 2"/>
        <xdr:cNvSpPr txBox="1">
          <a:spLocks noChangeArrowheads="1"/>
        </xdr:cNvSpPr>
      </xdr:nvSpPr>
      <xdr:spPr>
        <a:xfrm>
          <a:off x="381000" y="178879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11</xdr:row>
      <xdr:rowOff>76200</xdr:rowOff>
    </xdr:from>
    <xdr:ext cx="0" cy="161925"/>
    <xdr:sp fLocksText="0">
      <xdr:nvSpPr>
        <xdr:cNvPr id="68" name="Text Box 2"/>
        <xdr:cNvSpPr txBox="1">
          <a:spLocks noChangeArrowheads="1"/>
        </xdr:cNvSpPr>
      </xdr:nvSpPr>
      <xdr:spPr>
        <a:xfrm>
          <a:off x="1571625" y="3162300"/>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23825"/>
    <xdr:sp fLocksText="0">
      <xdr:nvSpPr>
        <xdr:cNvPr id="69" name="Text Box 2"/>
        <xdr:cNvSpPr txBox="1">
          <a:spLocks noChangeArrowheads="1"/>
        </xdr:cNvSpPr>
      </xdr:nvSpPr>
      <xdr:spPr>
        <a:xfrm>
          <a:off x="2200275" y="23355300"/>
          <a:ext cx="95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90500"/>
    <xdr:sp fLocksText="0">
      <xdr:nvSpPr>
        <xdr:cNvPr id="70" name="Text Box 2"/>
        <xdr:cNvSpPr txBox="1">
          <a:spLocks noChangeArrowheads="1"/>
        </xdr:cNvSpPr>
      </xdr:nvSpPr>
      <xdr:spPr>
        <a:xfrm>
          <a:off x="22002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90500"/>
    <xdr:sp fLocksText="0">
      <xdr:nvSpPr>
        <xdr:cNvPr id="71" name="Text Box 2"/>
        <xdr:cNvSpPr txBox="1">
          <a:spLocks noChangeArrowheads="1"/>
        </xdr:cNvSpPr>
      </xdr:nvSpPr>
      <xdr:spPr>
        <a:xfrm>
          <a:off x="22002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80975"/>
    <xdr:sp fLocksText="0">
      <xdr:nvSpPr>
        <xdr:cNvPr id="72" name="Text Box 2"/>
        <xdr:cNvSpPr txBox="1">
          <a:spLocks noChangeArrowheads="1"/>
        </xdr:cNvSpPr>
      </xdr:nvSpPr>
      <xdr:spPr>
        <a:xfrm>
          <a:off x="2200275" y="23355300"/>
          <a:ext cx="95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90500"/>
    <xdr:sp fLocksText="0">
      <xdr:nvSpPr>
        <xdr:cNvPr id="73" name="Text Box 2"/>
        <xdr:cNvSpPr txBox="1">
          <a:spLocks noChangeArrowheads="1"/>
        </xdr:cNvSpPr>
      </xdr:nvSpPr>
      <xdr:spPr>
        <a:xfrm>
          <a:off x="22002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628650</xdr:colOff>
      <xdr:row>126</xdr:row>
      <xdr:rowOff>0</xdr:rowOff>
    </xdr:from>
    <xdr:ext cx="9525" cy="190500"/>
    <xdr:sp fLocksText="0">
      <xdr:nvSpPr>
        <xdr:cNvPr id="74" name="Text Box 2"/>
        <xdr:cNvSpPr txBox="1">
          <a:spLocks noChangeArrowheads="1"/>
        </xdr:cNvSpPr>
      </xdr:nvSpPr>
      <xdr:spPr>
        <a:xfrm>
          <a:off x="22002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23825"/>
    <xdr:sp fLocksText="0">
      <xdr:nvSpPr>
        <xdr:cNvPr id="75" name="Text Box 2"/>
        <xdr:cNvSpPr txBox="1">
          <a:spLocks noChangeArrowheads="1"/>
        </xdr:cNvSpPr>
      </xdr:nvSpPr>
      <xdr:spPr>
        <a:xfrm>
          <a:off x="2838450" y="23355300"/>
          <a:ext cx="1905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90500"/>
    <xdr:sp fLocksText="0">
      <xdr:nvSpPr>
        <xdr:cNvPr id="76" name="Text Box 2"/>
        <xdr:cNvSpPr txBox="1">
          <a:spLocks noChangeArrowheads="1"/>
        </xdr:cNvSpPr>
      </xdr:nvSpPr>
      <xdr:spPr>
        <a:xfrm>
          <a:off x="2838450" y="2335530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90500"/>
    <xdr:sp fLocksText="0">
      <xdr:nvSpPr>
        <xdr:cNvPr id="77" name="Text Box 2"/>
        <xdr:cNvSpPr txBox="1">
          <a:spLocks noChangeArrowheads="1"/>
        </xdr:cNvSpPr>
      </xdr:nvSpPr>
      <xdr:spPr>
        <a:xfrm>
          <a:off x="2838450" y="2335530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80975"/>
    <xdr:sp fLocksText="0">
      <xdr:nvSpPr>
        <xdr:cNvPr id="78" name="Text Box 2"/>
        <xdr:cNvSpPr txBox="1">
          <a:spLocks noChangeArrowheads="1"/>
        </xdr:cNvSpPr>
      </xdr:nvSpPr>
      <xdr:spPr>
        <a:xfrm>
          <a:off x="2838450" y="23355300"/>
          <a:ext cx="190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90500"/>
    <xdr:sp fLocksText="0">
      <xdr:nvSpPr>
        <xdr:cNvPr id="79" name="Text Box 2"/>
        <xdr:cNvSpPr txBox="1">
          <a:spLocks noChangeArrowheads="1"/>
        </xdr:cNvSpPr>
      </xdr:nvSpPr>
      <xdr:spPr>
        <a:xfrm>
          <a:off x="2838450" y="2335530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638175</xdr:colOff>
      <xdr:row>126</xdr:row>
      <xdr:rowOff>0</xdr:rowOff>
    </xdr:from>
    <xdr:ext cx="19050" cy="190500"/>
    <xdr:sp fLocksText="0">
      <xdr:nvSpPr>
        <xdr:cNvPr id="80" name="Text Box 2"/>
        <xdr:cNvSpPr txBox="1">
          <a:spLocks noChangeArrowheads="1"/>
        </xdr:cNvSpPr>
      </xdr:nvSpPr>
      <xdr:spPr>
        <a:xfrm>
          <a:off x="2838450" y="2335530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23825"/>
    <xdr:sp fLocksText="0">
      <xdr:nvSpPr>
        <xdr:cNvPr id="81" name="Text Box 2"/>
        <xdr:cNvSpPr txBox="1">
          <a:spLocks noChangeArrowheads="1"/>
        </xdr:cNvSpPr>
      </xdr:nvSpPr>
      <xdr:spPr>
        <a:xfrm>
          <a:off x="3457575" y="23355300"/>
          <a:ext cx="95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90500"/>
    <xdr:sp fLocksText="0">
      <xdr:nvSpPr>
        <xdr:cNvPr id="82" name="Text Box 2"/>
        <xdr:cNvSpPr txBox="1">
          <a:spLocks noChangeArrowheads="1"/>
        </xdr:cNvSpPr>
      </xdr:nvSpPr>
      <xdr:spPr>
        <a:xfrm>
          <a:off x="34575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90500"/>
    <xdr:sp fLocksText="0">
      <xdr:nvSpPr>
        <xdr:cNvPr id="83" name="Text Box 2"/>
        <xdr:cNvSpPr txBox="1">
          <a:spLocks noChangeArrowheads="1"/>
        </xdr:cNvSpPr>
      </xdr:nvSpPr>
      <xdr:spPr>
        <a:xfrm>
          <a:off x="34575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80975"/>
    <xdr:sp fLocksText="0">
      <xdr:nvSpPr>
        <xdr:cNvPr id="84" name="Text Box 2"/>
        <xdr:cNvSpPr txBox="1">
          <a:spLocks noChangeArrowheads="1"/>
        </xdr:cNvSpPr>
      </xdr:nvSpPr>
      <xdr:spPr>
        <a:xfrm>
          <a:off x="3457575" y="23355300"/>
          <a:ext cx="95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90500"/>
    <xdr:sp fLocksText="0">
      <xdr:nvSpPr>
        <xdr:cNvPr id="85" name="Text Box 2"/>
        <xdr:cNvSpPr txBox="1">
          <a:spLocks noChangeArrowheads="1"/>
        </xdr:cNvSpPr>
      </xdr:nvSpPr>
      <xdr:spPr>
        <a:xfrm>
          <a:off x="34575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619125</xdr:colOff>
      <xdr:row>126</xdr:row>
      <xdr:rowOff>0</xdr:rowOff>
    </xdr:from>
    <xdr:ext cx="9525" cy="190500"/>
    <xdr:sp fLocksText="0">
      <xdr:nvSpPr>
        <xdr:cNvPr id="86" name="Text Box 2"/>
        <xdr:cNvSpPr txBox="1">
          <a:spLocks noChangeArrowheads="1"/>
        </xdr:cNvSpPr>
      </xdr:nvSpPr>
      <xdr:spPr>
        <a:xfrm>
          <a:off x="34575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23825"/>
    <xdr:sp fLocksText="0">
      <xdr:nvSpPr>
        <xdr:cNvPr id="87" name="Text Box 2"/>
        <xdr:cNvSpPr txBox="1">
          <a:spLocks noChangeArrowheads="1"/>
        </xdr:cNvSpPr>
      </xdr:nvSpPr>
      <xdr:spPr>
        <a:xfrm>
          <a:off x="4343400" y="23355300"/>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90500"/>
    <xdr:sp fLocksText="0">
      <xdr:nvSpPr>
        <xdr:cNvPr id="88"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90500"/>
    <xdr:sp fLocksText="0">
      <xdr:nvSpPr>
        <xdr:cNvPr id="89"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80975"/>
    <xdr:sp fLocksText="0">
      <xdr:nvSpPr>
        <xdr:cNvPr id="90" name="Text Box 2"/>
        <xdr:cNvSpPr txBox="1">
          <a:spLocks noChangeArrowheads="1"/>
        </xdr:cNvSpPr>
      </xdr:nvSpPr>
      <xdr:spPr>
        <a:xfrm>
          <a:off x="4343400" y="233553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90500"/>
    <xdr:sp fLocksText="0">
      <xdr:nvSpPr>
        <xdr:cNvPr id="91"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885825</xdr:colOff>
      <xdr:row>126</xdr:row>
      <xdr:rowOff>0</xdr:rowOff>
    </xdr:from>
    <xdr:ext cx="0" cy="190500"/>
    <xdr:sp fLocksText="0">
      <xdr:nvSpPr>
        <xdr:cNvPr id="92"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23825"/>
    <xdr:sp fLocksText="0">
      <xdr:nvSpPr>
        <xdr:cNvPr id="93" name="Text Box 2"/>
        <xdr:cNvSpPr txBox="1">
          <a:spLocks noChangeArrowheads="1"/>
        </xdr:cNvSpPr>
      </xdr:nvSpPr>
      <xdr:spPr>
        <a:xfrm>
          <a:off x="4343400" y="23355300"/>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90500"/>
    <xdr:sp fLocksText="0">
      <xdr:nvSpPr>
        <xdr:cNvPr id="94"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90500"/>
    <xdr:sp fLocksText="0">
      <xdr:nvSpPr>
        <xdr:cNvPr id="95"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80975"/>
    <xdr:sp fLocksText="0">
      <xdr:nvSpPr>
        <xdr:cNvPr id="96" name="Text Box 2"/>
        <xdr:cNvSpPr txBox="1">
          <a:spLocks noChangeArrowheads="1"/>
        </xdr:cNvSpPr>
      </xdr:nvSpPr>
      <xdr:spPr>
        <a:xfrm>
          <a:off x="4343400" y="233553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90500"/>
    <xdr:sp fLocksText="0">
      <xdr:nvSpPr>
        <xdr:cNvPr id="97"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126</xdr:row>
      <xdr:rowOff>0</xdr:rowOff>
    </xdr:from>
    <xdr:ext cx="0" cy="190500"/>
    <xdr:sp fLocksText="0">
      <xdr:nvSpPr>
        <xdr:cNvPr id="98" name="Text Box 2"/>
        <xdr:cNvSpPr txBox="1">
          <a:spLocks noChangeArrowheads="1"/>
        </xdr:cNvSpPr>
      </xdr:nvSpPr>
      <xdr:spPr>
        <a:xfrm>
          <a:off x="4343400" y="2335530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23825"/>
    <xdr:sp fLocksText="0">
      <xdr:nvSpPr>
        <xdr:cNvPr id="99" name="Text Box 2"/>
        <xdr:cNvSpPr txBox="1">
          <a:spLocks noChangeArrowheads="1"/>
        </xdr:cNvSpPr>
      </xdr:nvSpPr>
      <xdr:spPr>
        <a:xfrm>
          <a:off x="5286375" y="23355300"/>
          <a:ext cx="95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90500"/>
    <xdr:sp fLocksText="0">
      <xdr:nvSpPr>
        <xdr:cNvPr id="100" name="Text Box 2"/>
        <xdr:cNvSpPr txBox="1">
          <a:spLocks noChangeArrowheads="1"/>
        </xdr:cNvSpPr>
      </xdr:nvSpPr>
      <xdr:spPr>
        <a:xfrm>
          <a:off x="52863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90500"/>
    <xdr:sp fLocksText="0">
      <xdr:nvSpPr>
        <xdr:cNvPr id="101" name="Text Box 2"/>
        <xdr:cNvSpPr txBox="1">
          <a:spLocks noChangeArrowheads="1"/>
        </xdr:cNvSpPr>
      </xdr:nvSpPr>
      <xdr:spPr>
        <a:xfrm>
          <a:off x="52863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80975"/>
    <xdr:sp fLocksText="0">
      <xdr:nvSpPr>
        <xdr:cNvPr id="102" name="Text Box 2"/>
        <xdr:cNvSpPr txBox="1">
          <a:spLocks noChangeArrowheads="1"/>
        </xdr:cNvSpPr>
      </xdr:nvSpPr>
      <xdr:spPr>
        <a:xfrm>
          <a:off x="5286375" y="23355300"/>
          <a:ext cx="95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90500"/>
    <xdr:sp fLocksText="0">
      <xdr:nvSpPr>
        <xdr:cNvPr id="103" name="Text Box 2"/>
        <xdr:cNvSpPr txBox="1">
          <a:spLocks noChangeArrowheads="1"/>
        </xdr:cNvSpPr>
      </xdr:nvSpPr>
      <xdr:spPr>
        <a:xfrm>
          <a:off x="52863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942975</xdr:colOff>
      <xdr:row>126</xdr:row>
      <xdr:rowOff>0</xdr:rowOff>
    </xdr:from>
    <xdr:ext cx="9525" cy="190500"/>
    <xdr:sp fLocksText="0">
      <xdr:nvSpPr>
        <xdr:cNvPr id="104" name="Text Box 2"/>
        <xdr:cNvSpPr txBox="1">
          <a:spLocks noChangeArrowheads="1"/>
        </xdr:cNvSpPr>
      </xdr:nvSpPr>
      <xdr:spPr>
        <a:xfrm>
          <a:off x="5286375" y="23355300"/>
          <a:ext cx="95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05"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06"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07"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08"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09"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0"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1"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2"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3"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4"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5"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6"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7"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8"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19"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0"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1"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95250"/>
    <xdr:sp fLocksText="0">
      <xdr:nvSpPr>
        <xdr:cNvPr id="122" name="Text Box 2"/>
        <xdr:cNvSpPr txBox="1">
          <a:spLocks noChangeArrowheads="1"/>
        </xdr:cNvSpPr>
      </xdr:nvSpPr>
      <xdr:spPr>
        <a:xfrm>
          <a:off x="381000" y="27108150"/>
          <a:ext cx="1047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3"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4"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95250"/>
    <xdr:sp fLocksText="0">
      <xdr:nvSpPr>
        <xdr:cNvPr id="125" name="Text Box 2"/>
        <xdr:cNvSpPr txBox="1">
          <a:spLocks noChangeArrowheads="1"/>
        </xdr:cNvSpPr>
      </xdr:nvSpPr>
      <xdr:spPr>
        <a:xfrm>
          <a:off x="381000" y="27108150"/>
          <a:ext cx="1047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6"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7"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8"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29"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0"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1"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2"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3"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4"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5"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6"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7"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8"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39"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40"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41"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42"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43"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381000</xdr:colOff>
      <xdr:row>144</xdr:row>
      <xdr:rowOff>0</xdr:rowOff>
    </xdr:from>
    <xdr:ext cx="104775" cy="190500"/>
    <xdr:sp fLocksText="0">
      <xdr:nvSpPr>
        <xdr:cNvPr id="144" name="Text Box 2"/>
        <xdr:cNvSpPr txBox="1">
          <a:spLocks noChangeArrowheads="1"/>
        </xdr:cNvSpPr>
      </xdr:nvSpPr>
      <xdr:spPr>
        <a:xfrm>
          <a:off x="381000" y="27108150"/>
          <a:ext cx="1047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8"/>
  <sheetViews>
    <sheetView tabSelected="1" zoomScalePageLayoutView="0" workbookViewId="0" topLeftCell="A1">
      <pane ySplit="2" topLeftCell="A3" activePane="bottomLeft" state="frozen"/>
      <selection pane="topLeft" activeCell="D1" sqref="D1"/>
      <selection pane="bottomLeft" activeCell="P7" sqref="P7"/>
    </sheetView>
  </sheetViews>
  <sheetFormatPr defaultColWidth="18.28125" defaultRowHeight="15"/>
  <cols>
    <col min="1" max="1" width="19.421875" style="17" customWidth="1"/>
    <col min="2" max="2" width="24.00390625" style="1" hidden="1" customWidth="1"/>
    <col min="3" max="3" width="4.140625" style="1" customWidth="1"/>
    <col min="4" max="4" width="17.7109375" style="1" hidden="1" customWidth="1"/>
    <col min="5" max="5" width="9.421875" style="1" customWidth="1"/>
    <col min="6" max="6" width="9.57421875" style="1" customWidth="1"/>
    <col min="7" max="7" width="9.28125" style="1" customWidth="1"/>
    <col min="8" max="8" width="13.28125" style="22" customWidth="1"/>
    <col min="9" max="9" width="21.421875" style="22" hidden="1" customWidth="1"/>
    <col min="10" max="10" width="14.140625" style="98" customWidth="1"/>
    <col min="11" max="11" width="13.7109375" style="22" customWidth="1"/>
    <col min="12" max="12" width="10.421875" style="92" customWidth="1"/>
    <col min="13" max="16384" width="18.28125" style="1" customWidth="1"/>
  </cols>
  <sheetData>
    <row r="1" spans="1:13" s="3" customFormat="1" ht="29.25" customHeight="1" thickBot="1">
      <c r="A1" s="99" t="s">
        <v>259</v>
      </c>
      <c r="B1" s="100"/>
      <c r="C1" s="100"/>
      <c r="D1" s="100"/>
      <c r="E1" s="100"/>
      <c r="F1" s="100"/>
      <c r="G1" s="100"/>
      <c r="H1" s="100"/>
      <c r="I1" s="100"/>
      <c r="J1" s="100"/>
      <c r="K1" s="100"/>
      <c r="L1" s="101"/>
      <c r="M1" s="1"/>
    </row>
    <row r="2" spans="1:13" s="3" customFormat="1" ht="70.5" customHeight="1">
      <c r="A2" s="93" t="s">
        <v>0</v>
      </c>
      <c r="B2" s="94" t="s">
        <v>1</v>
      </c>
      <c r="C2" s="93" t="s">
        <v>229</v>
      </c>
      <c r="D2" s="93" t="s">
        <v>170</v>
      </c>
      <c r="E2" s="93" t="s">
        <v>2</v>
      </c>
      <c r="F2" s="93" t="s">
        <v>3</v>
      </c>
      <c r="G2" s="93" t="s">
        <v>4</v>
      </c>
      <c r="H2" s="93" t="s">
        <v>228</v>
      </c>
      <c r="I2" s="93" t="s">
        <v>5</v>
      </c>
      <c r="J2" s="93" t="s">
        <v>6</v>
      </c>
      <c r="K2" s="93" t="s">
        <v>230</v>
      </c>
      <c r="L2" s="95" t="s">
        <v>258</v>
      </c>
      <c r="M2" s="1"/>
    </row>
    <row r="3" spans="1:13" s="3" customFormat="1" ht="21.75" customHeight="1">
      <c r="A3" s="15" t="s">
        <v>183</v>
      </c>
      <c r="B3" s="6" t="s">
        <v>184</v>
      </c>
      <c r="C3" s="6" t="s">
        <v>185</v>
      </c>
      <c r="D3" s="6" t="s">
        <v>180</v>
      </c>
      <c r="E3" s="7">
        <v>11</v>
      </c>
      <c r="F3" s="7">
        <v>11</v>
      </c>
      <c r="G3" s="7">
        <v>2</v>
      </c>
      <c r="H3" s="18">
        <v>21</v>
      </c>
      <c r="I3" s="19">
        <f aca="true" t="shared" si="0" ref="I3:I34">SUM(E3:G3)</f>
        <v>24</v>
      </c>
      <c r="J3" s="97">
        <v>34</v>
      </c>
      <c r="K3" s="18">
        <v>15</v>
      </c>
      <c r="L3" s="90">
        <f>SUM(J3+K3)/SUM(H3+J3+K3)</f>
        <v>0.7</v>
      </c>
      <c r="M3" s="24"/>
    </row>
    <row r="4" spans="1:13" s="3" customFormat="1" ht="21.75" customHeight="1">
      <c r="A4" s="15" t="s">
        <v>183</v>
      </c>
      <c r="B4" s="6" t="s">
        <v>186</v>
      </c>
      <c r="C4" s="6" t="s">
        <v>185</v>
      </c>
      <c r="D4" s="6" t="s">
        <v>180</v>
      </c>
      <c r="E4" s="7">
        <v>15</v>
      </c>
      <c r="F4" s="7">
        <v>10</v>
      </c>
      <c r="G4" s="7">
        <v>0</v>
      </c>
      <c r="H4" s="18">
        <v>25</v>
      </c>
      <c r="I4" s="19">
        <f t="shared" si="0"/>
        <v>25</v>
      </c>
      <c r="J4" s="97">
        <v>40</v>
      </c>
      <c r="K4" s="18">
        <v>57</v>
      </c>
      <c r="L4" s="90">
        <f>SUM(J4+K4)/SUM(H4+J4+K4)</f>
        <v>0.7950819672131147</v>
      </c>
      <c r="M4" s="24"/>
    </row>
    <row r="5" spans="1:13" s="3" customFormat="1" ht="14.25" customHeight="1">
      <c r="A5" s="15" t="s">
        <v>14</v>
      </c>
      <c r="B5" s="6"/>
      <c r="C5" s="6" t="s">
        <v>15</v>
      </c>
      <c r="D5" s="6" t="s">
        <v>172</v>
      </c>
      <c r="E5" s="7">
        <v>380</v>
      </c>
      <c r="F5" s="7">
        <v>287</v>
      </c>
      <c r="G5" s="7">
        <v>427</v>
      </c>
      <c r="H5" s="18">
        <v>1094</v>
      </c>
      <c r="I5" s="19">
        <f t="shared" si="0"/>
        <v>1094</v>
      </c>
      <c r="J5" s="97">
        <v>218</v>
      </c>
      <c r="K5" s="18">
        <v>0</v>
      </c>
      <c r="L5" s="90">
        <f aca="true" t="shared" si="1" ref="L5:L68">SUM(J5+K5)/SUM(H5+J5+K5)</f>
        <v>0.16615853658536586</v>
      </c>
      <c r="M5" s="5"/>
    </row>
    <row r="6" spans="1:13" s="3" customFormat="1" ht="14.25" customHeight="1">
      <c r="A6" s="15" t="s">
        <v>108</v>
      </c>
      <c r="B6" s="6"/>
      <c r="C6" s="6" t="s">
        <v>15</v>
      </c>
      <c r="D6" s="6" t="s">
        <v>172</v>
      </c>
      <c r="E6" s="7">
        <v>1082</v>
      </c>
      <c r="F6" s="7">
        <v>1220</v>
      </c>
      <c r="G6" s="7">
        <v>1472</v>
      </c>
      <c r="H6" s="18">
        <v>3774</v>
      </c>
      <c r="I6" s="19">
        <f t="shared" si="0"/>
        <v>3774</v>
      </c>
      <c r="J6" s="97">
        <v>192</v>
      </c>
      <c r="K6" s="18">
        <v>0</v>
      </c>
      <c r="L6" s="90">
        <f t="shared" si="1"/>
        <v>0.048411497730711045</v>
      </c>
      <c r="M6" s="5"/>
    </row>
    <row r="7" spans="1:13" s="3" customFormat="1" ht="14.25" customHeight="1">
      <c r="A7" s="15" t="s">
        <v>110</v>
      </c>
      <c r="B7" s="6"/>
      <c r="C7" s="6" t="s">
        <v>111</v>
      </c>
      <c r="D7" s="6" t="s">
        <v>173</v>
      </c>
      <c r="E7" s="7">
        <v>68</v>
      </c>
      <c r="F7" s="7">
        <v>0</v>
      </c>
      <c r="G7" s="7">
        <v>0</v>
      </c>
      <c r="H7" s="18">
        <v>68</v>
      </c>
      <c r="I7" s="19">
        <f t="shared" si="0"/>
        <v>68</v>
      </c>
      <c r="J7" s="97">
        <v>224</v>
      </c>
      <c r="K7" s="18">
        <v>0</v>
      </c>
      <c r="L7" s="90">
        <f t="shared" si="1"/>
        <v>0.7671232876712328</v>
      </c>
      <c r="M7" s="5"/>
    </row>
    <row r="8" spans="1:13" s="3" customFormat="1" ht="14.25" customHeight="1">
      <c r="A8" s="15" t="s">
        <v>73</v>
      </c>
      <c r="B8" s="6"/>
      <c r="C8" s="6" t="s">
        <v>74</v>
      </c>
      <c r="D8" s="6" t="s">
        <v>178</v>
      </c>
      <c r="E8" s="7">
        <v>250</v>
      </c>
      <c r="F8" s="2"/>
      <c r="G8" s="7">
        <v>250</v>
      </c>
      <c r="H8" s="18">
        <v>500</v>
      </c>
      <c r="I8" s="19">
        <f t="shared" si="0"/>
        <v>500</v>
      </c>
      <c r="J8" s="97">
        <v>493</v>
      </c>
      <c r="K8" s="18">
        <v>0</v>
      </c>
      <c r="L8" s="90">
        <f t="shared" si="1"/>
        <v>0.49647532729103727</v>
      </c>
      <c r="M8" s="5"/>
    </row>
    <row r="9" spans="1:13" s="3" customFormat="1" ht="14.25" customHeight="1">
      <c r="A9" s="15" t="s">
        <v>97</v>
      </c>
      <c r="B9" s="6"/>
      <c r="C9" s="6" t="s">
        <v>74</v>
      </c>
      <c r="D9" s="6" t="s">
        <v>178</v>
      </c>
      <c r="E9" s="7">
        <v>40</v>
      </c>
      <c r="F9" s="7">
        <v>50</v>
      </c>
      <c r="G9" s="7">
        <v>55</v>
      </c>
      <c r="H9" s="18">
        <v>145</v>
      </c>
      <c r="I9" s="19">
        <f t="shared" si="0"/>
        <v>145</v>
      </c>
      <c r="J9" s="97">
        <v>146</v>
      </c>
      <c r="K9" s="18">
        <v>0</v>
      </c>
      <c r="L9" s="90">
        <f t="shared" si="1"/>
        <v>0.5017182130584192</v>
      </c>
      <c r="M9" s="5"/>
    </row>
    <row r="10" spans="1:13" s="3" customFormat="1" ht="14.25" customHeight="1">
      <c r="A10" s="15" t="s">
        <v>109</v>
      </c>
      <c r="B10" s="6"/>
      <c r="C10" s="6" t="s">
        <v>74</v>
      </c>
      <c r="D10" s="6" t="s">
        <v>178</v>
      </c>
      <c r="E10" s="7">
        <v>7</v>
      </c>
      <c r="F10" s="7">
        <v>2</v>
      </c>
      <c r="G10" s="7">
        <v>0</v>
      </c>
      <c r="H10" s="18">
        <v>9</v>
      </c>
      <c r="I10" s="19">
        <f t="shared" si="0"/>
        <v>9</v>
      </c>
      <c r="J10" s="97">
        <v>61</v>
      </c>
      <c r="K10" s="18">
        <v>0</v>
      </c>
      <c r="L10" s="90">
        <f t="shared" si="1"/>
        <v>0.8714285714285714</v>
      </c>
      <c r="M10" s="5"/>
    </row>
    <row r="11" spans="1:13" s="3" customFormat="1" ht="14.25" customHeight="1">
      <c r="A11" s="15" t="s">
        <v>50</v>
      </c>
      <c r="B11" s="6"/>
      <c r="C11" s="6" t="s">
        <v>51</v>
      </c>
      <c r="D11" s="6" t="s">
        <v>178</v>
      </c>
      <c r="E11" s="7">
        <v>728</v>
      </c>
      <c r="F11" s="7">
        <v>0</v>
      </c>
      <c r="G11" s="7">
        <v>543</v>
      </c>
      <c r="H11" s="18">
        <v>1271</v>
      </c>
      <c r="I11" s="19">
        <f t="shared" si="0"/>
        <v>1271</v>
      </c>
      <c r="J11" s="97">
        <v>2225</v>
      </c>
      <c r="K11" s="18">
        <v>0</v>
      </c>
      <c r="L11" s="90">
        <f t="shared" si="1"/>
        <v>0.636441647597254</v>
      </c>
      <c r="M11" s="5"/>
    </row>
    <row r="12" spans="1:13" s="3" customFormat="1" ht="14.25" customHeight="1">
      <c r="A12" s="15" t="s">
        <v>67</v>
      </c>
      <c r="B12" s="6"/>
      <c r="C12" s="6" t="s">
        <v>51</v>
      </c>
      <c r="D12" s="6" t="s">
        <v>178</v>
      </c>
      <c r="E12" s="7">
        <v>729</v>
      </c>
      <c r="F12" s="7">
        <v>2431</v>
      </c>
      <c r="G12" s="7">
        <v>1701</v>
      </c>
      <c r="H12" s="18">
        <v>4861</v>
      </c>
      <c r="I12" s="19">
        <f t="shared" si="0"/>
        <v>4861</v>
      </c>
      <c r="J12" s="97">
        <v>350</v>
      </c>
      <c r="K12" s="18">
        <v>214</v>
      </c>
      <c r="L12" s="90">
        <f t="shared" si="1"/>
        <v>0.103963133640553</v>
      </c>
      <c r="M12" s="5"/>
    </row>
    <row r="13" spans="1:13" s="3" customFormat="1" ht="14.25" customHeight="1">
      <c r="A13" s="15" t="s">
        <v>83</v>
      </c>
      <c r="B13" s="6"/>
      <c r="C13" s="6" t="s">
        <v>51</v>
      </c>
      <c r="D13" s="6" t="s">
        <v>178</v>
      </c>
      <c r="E13" s="7">
        <v>850</v>
      </c>
      <c r="F13" s="7">
        <v>1053</v>
      </c>
      <c r="G13" s="7">
        <v>528</v>
      </c>
      <c r="H13" s="18">
        <v>2431</v>
      </c>
      <c r="I13" s="19">
        <f t="shared" si="0"/>
        <v>2431</v>
      </c>
      <c r="J13" s="97">
        <v>399</v>
      </c>
      <c r="K13" s="18">
        <v>0</v>
      </c>
      <c r="L13" s="90">
        <f t="shared" si="1"/>
        <v>0.14098939929328622</v>
      </c>
      <c r="M13" s="5"/>
    </row>
    <row r="14" spans="1:13" s="3" customFormat="1" ht="14.25" customHeight="1">
      <c r="A14" s="15" t="s">
        <v>84</v>
      </c>
      <c r="B14" s="6"/>
      <c r="C14" s="6" t="s">
        <v>51</v>
      </c>
      <c r="D14" s="6" t="s">
        <v>178</v>
      </c>
      <c r="E14" s="7">
        <v>22</v>
      </c>
      <c r="F14" s="7">
        <v>435</v>
      </c>
      <c r="G14" s="7">
        <v>56</v>
      </c>
      <c r="H14" s="18">
        <v>513</v>
      </c>
      <c r="I14" s="19">
        <f t="shared" si="0"/>
        <v>513</v>
      </c>
      <c r="J14" s="97">
        <v>719</v>
      </c>
      <c r="K14" s="18">
        <v>0</v>
      </c>
      <c r="L14" s="90">
        <f t="shared" si="1"/>
        <v>0.5836038961038961</v>
      </c>
      <c r="M14" s="5"/>
    </row>
    <row r="15" spans="1:13" s="3" customFormat="1" ht="14.25" customHeight="1">
      <c r="A15" s="15" t="s">
        <v>88</v>
      </c>
      <c r="B15" s="6"/>
      <c r="C15" s="6" t="s">
        <v>51</v>
      </c>
      <c r="D15" s="6" t="s">
        <v>178</v>
      </c>
      <c r="E15" s="7">
        <v>2869</v>
      </c>
      <c r="F15" s="7">
        <v>228</v>
      </c>
      <c r="G15" s="7">
        <v>898</v>
      </c>
      <c r="H15" s="18">
        <v>3995</v>
      </c>
      <c r="I15" s="19">
        <f t="shared" si="0"/>
        <v>3995</v>
      </c>
      <c r="J15" s="97">
        <v>653</v>
      </c>
      <c r="K15" s="18">
        <v>0</v>
      </c>
      <c r="L15" s="90">
        <f t="shared" si="1"/>
        <v>0.1404905335628227</v>
      </c>
      <c r="M15" s="5"/>
    </row>
    <row r="16" spans="1:13" s="3" customFormat="1" ht="14.25" customHeight="1">
      <c r="A16" s="15" t="s">
        <v>89</v>
      </c>
      <c r="B16" s="6"/>
      <c r="C16" s="6" t="s">
        <v>51</v>
      </c>
      <c r="D16" s="6" t="s">
        <v>178</v>
      </c>
      <c r="E16" s="7">
        <v>13000</v>
      </c>
      <c r="F16" s="7">
        <v>13000</v>
      </c>
      <c r="G16" s="7">
        <v>1500</v>
      </c>
      <c r="H16" s="18">
        <v>15000</v>
      </c>
      <c r="I16" s="19">
        <f t="shared" si="0"/>
        <v>27500</v>
      </c>
      <c r="J16" s="97">
        <v>755</v>
      </c>
      <c r="K16" s="18">
        <v>615</v>
      </c>
      <c r="L16" s="90">
        <f t="shared" si="1"/>
        <v>0.08368967623701894</v>
      </c>
      <c r="M16" s="5"/>
    </row>
    <row r="17" spans="1:13" s="3" customFormat="1" ht="14.25" customHeight="1">
      <c r="A17" s="15" t="s">
        <v>90</v>
      </c>
      <c r="B17" s="6"/>
      <c r="C17" s="6" t="s">
        <v>51</v>
      </c>
      <c r="D17" s="6" t="s">
        <v>178</v>
      </c>
      <c r="E17" s="7">
        <v>0</v>
      </c>
      <c r="F17" s="7">
        <v>0</v>
      </c>
      <c r="G17" s="7">
        <v>0</v>
      </c>
      <c r="H17" s="18">
        <v>283</v>
      </c>
      <c r="I17" s="19">
        <f t="shared" si="0"/>
        <v>0</v>
      </c>
      <c r="J17" s="97">
        <v>130</v>
      </c>
      <c r="K17" s="18">
        <v>0</v>
      </c>
      <c r="L17" s="90">
        <f t="shared" si="1"/>
        <v>0.31476997578692495</v>
      </c>
      <c r="M17" s="5"/>
    </row>
    <row r="18" spans="1:13" s="3" customFormat="1" ht="14.25" customHeight="1">
      <c r="A18" s="15" t="s">
        <v>91</v>
      </c>
      <c r="B18" s="6"/>
      <c r="C18" s="6" t="s">
        <v>51</v>
      </c>
      <c r="D18" s="6" t="s">
        <v>178</v>
      </c>
      <c r="E18" s="7">
        <v>221</v>
      </c>
      <c r="F18" s="7">
        <v>91</v>
      </c>
      <c r="G18" s="7">
        <v>0</v>
      </c>
      <c r="H18" s="18">
        <v>312</v>
      </c>
      <c r="I18" s="19">
        <f t="shared" si="0"/>
        <v>312</v>
      </c>
      <c r="J18" s="97">
        <v>216</v>
      </c>
      <c r="K18" s="18">
        <v>0</v>
      </c>
      <c r="L18" s="90">
        <f t="shared" si="1"/>
        <v>0.4090909090909091</v>
      </c>
      <c r="M18" s="5"/>
    </row>
    <row r="19" spans="1:13" s="3" customFormat="1" ht="14.25" customHeight="1">
      <c r="A19" s="15" t="s">
        <v>112</v>
      </c>
      <c r="B19" s="6"/>
      <c r="C19" s="6" t="s">
        <v>51</v>
      </c>
      <c r="D19" s="6" t="s">
        <v>178</v>
      </c>
      <c r="E19" s="7">
        <v>62</v>
      </c>
      <c r="F19" s="7">
        <v>250</v>
      </c>
      <c r="G19" s="7">
        <v>4</v>
      </c>
      <c r="H19" s="18">
        <v>316</v>
      </c>
      <c r="I19" s="19">
        <f t="shared" si="0"/>
        <v>316</v>
      </c>
      <c r="J19" s="97">
        <v>1290</v>
      </c>
      <c r="K19" s="18">
        <v>183</v>
      </c>
      <c r="L19" s="90">
        <f t="shared" si="1"/>
        <v>0.8233650083845724</v>
      </c>
      <c r="M19" s="5"/>
    </row>
    <row r="20" spans="1:13" s="3" customFormat="1" ht="14.25" customHeight="1">
      <c r="A20" s="15" t="s">
        <v>147</v>
      </c>
      <c r="B20" s="6"/>
      <c r="C20" s="6" t="s">
        <v>30</v>
      </c>
      <c r="D20" s="6" t="s">
        <v>177</v>
      </c>
      <c r="E20" s="7">
        <v>300</v>
      </c>
      <c r="F20" s="7">
        <v>0</v>
      </c>
      <c r="G20" s="7">
        <v>33</v>
      </c>
      <c r="H20" s="18">
        <v>333</v>
      </c>
      <c r="I20" s="19">
        <f t="shared" si="0"/>
        <v>333</v>
      </c>
      <c r="J20" s="97">
        <v>234</v>
      </c>
      <c r="K20" s="18">
        <v>0</v>
      </c>
      <c r="L20" s="90">
        <f t="shared" si="1"/>
        <v>0.4126984126984127</v>
      </c>
      <c r="M20" s="5"/>
    </row>
    <row r="21" spans="1:13" s="3" customFormat="1" ht="14.25" customHeight="1">
      <c r="A21" s="15" t="s">
        <v>113</v>
      </c>
      <c r="B21" s="6"/>
      <c r="C21" s="6" t="s">
        <v>30</v>
      </c>
      <c r="D21" s="6" t="s">
        <v>177</v>
      </c>
      <c r="E21" s="7">
        <v>201</v>
      </c>
      <c r="F21" s="7">
        <v>21</v>
      </c>
      <c r="G21" s="7">
        <v>0</v>
      </c>
      <c r="H21" s="18">
        <v>222</v>
      </c>
      <c r="I21" s="19">
        <f t="shared" si="0"/>
        <v>222</v>
      </c>
      <c r="J21" s="97">
        <v>108</v>
      </c>
      <c r="K21" s="18">
        <v>0</v>
      </c>
      <c r="L21" s="90">
        <f t="shared" si="1"/>
        <v>0.32727272727272727</v>
      </c>
      <c r="M21" s="5"/>
    </row>
    <row r="22" spans="1:13" s="3" customFormat="1" ht="14.25" customHeight="1">
      <c r="A22" s="15" t="s">
        <v>18</v>
      </c>
      <c r="B22" s="6"/>
      <c r="C22" s="6" t="s">
        <v>19</v>
      </c>
      <c r="D22" s="6" t="s">
        <v>175</v>
      </c>
      <c r="E22" s="7">
        <v>4</v>
      </c>
      <c r="F22" s="7">
        <v>1</v>
      </c>
      <c r="G22" s="7">
        <v>10</v>
      </c>
      <c r="H22" s="18">
        <v>58</v>
      </c>
      <c r="I22" s="19">
        <f t="shared" si="0"/>
        <v>15</v>
      </c>
      <c r="J22" s="97">
        <v>80</v>
      </c>
      <c r="K22" s="18">
        <v>0</v>
      </c>
      <c r="L22" s="90">
        <f t="shared" si="1"/>
        <v>0.5797101449275363</v>
      </c>
      <c r="M22" s="5"/>
    </row>
    <row r="23" spans="1:13" s="3" customFormat="1" ht="14.25" customHeight="1">
      <c r="A23" s="15" t="s">
        <v>36</v>
      </c>
      <c r="B23" s="6"/>
      <c r="C23" s="6" t="s">
        <v>19</v>
      </c>
      <c r="D23" s="6" t="s">
        <v>175</v>
      </c>
      <c r="E23" s="7">
        <v>100</v>
      </c>
      <c r="F23" s="7">
        <v>220</v>
      </c>
      <c r="G23" s="7">
        <v>80</v>
      </c>
      <c r="H23" s="18">
        <v>400</v>
      </c>
      <c r="I23" s="19">
        <f t="shared" si="0"/>
        <v>400</v>
      </c>
      <c r="J23" s="97">
        <v>141</v>
      </c>
      <c r="K23" s="18">
        <v>0</v>
      </c>
      <c r="L23" s="90">
        <f t="shared" si="1"/>
        <v>0.26062846580406657</v>
      </c>
      <c r="M23" s="5"/>
    </row>
    <row r="24" spans="1:13" s="3" customFormat="1" ht="14.25" customHeight="1">
      <c r="A24" s="15" t="s">
        <v>63</v>
      </c>
      <c r="B24" s="6"/>
      <c r="C24" s="6" t="s">
        <v>19</v>
      </c>
      <c r="D24" s="6" t="s">
        <v>175</v>
      </c>
      <c r="E24" s="7">
        <v>94</v>
      </c>
      <c r="F24" s="7">
        <v>18</v>
      </c>
      <c r="G24" s="7">
        <v>12</v>
      </c>
      <c r="H24" s="18">
        <v>124</v>
      </c>
      <c r="I24" s="19">
        <f t="shared" si="0"/>
        <v>124</v>
      </c>
      <c r="J24" s="97">
        <v>132</v>
      </c>
      <c r="K24" s="18">
        <v>26</v>
      </c>
      <c r="L24" s="90">
        <f t="shared" si="1"/>
        <v>0.5602836879432624</v>
      </c>
      <c r="M24" s="5"/>
    </row>
    <row r="25" spans="1:13" s="3" customFormat="1" ht="14.25" customHeight="1">
      <c r="A25" s="15" t="s">
        <v>114</v>
      </c>
      <c r="B25" s="6"/>
      <c r="C25" s="6" t="s">
        <v>19</v>
      </c>
      <c r="D25" s="6" t="s">
        <v>175</v>
      </c>
      <c r="E25" s="7">
        <v>67</v>
      </c>
      <c r="F25" s="7">
        <v>2</v>
      </c>
      <c r="G25" s="7">
        <v>23</v>
      </c>
      <c r="H25" s="18">
        <v>92</v>
      </c>
      <c r="I25" s="19">
        <f t="shared" si="0"/>
        <v>92</v>
      </c>
      <c r="J25" s="97">
        <v>24</v>
      </c>
      <c r="K25" s="18">
        <v>25</v>
      </c>
      <c r="L25" s="90">
        <f t="shared" si="1"/>
        <v>0.3475177304964539</v>
      </c>
      <c r="M25" s="5"/>
    </row>
    <row r="26" spans="1:13" s="3" customFormat="1" ht="14.25" customHeight="1">
      <c r="A26" s="15" t="s">
        <v>105</v>
      </c>
      <c r="B26" s="6"/>
      <c r="C26" s="6" t="s">
        <v>106</v>
      </c>
      <c r="D26" s="6" t="s">
        <v>174</v>
      </c>
      <c r="E26" s="7">
        <v>220</v>
      </c>
      <c r="F26" s="7">
        <v>50</v>
      </c>
      <c r="G26" s="7">
        <v>41</v>
      </c>
      <c r="H26" s="18">
        <v>311</v>
      </c>
      <c r="I26" s="19">
        <f t="shared" si="0"/>
        <v>311</v>
      </c>
      <c r="J26" s="97">
        <v>1220</v>
      </c>
      <c r="K26" s="18">
        <v>70</v>
      </c>
      <c r="L26" s="90">
        <f t="shared" si="1"/>
        <v>0.8057464084946908</v>
      </c>
      <c r="M26" s="5"/>
    </row>
    <row r="27" spans="1:13" s="3" customFormat="1" ht="14.25" customHeight="1">
      <c r="A27" s="15" t="s">
        <v>101</v>
      </c>
      <c r="B27" s="6"/>
      <c r="C27" s="6" t="s">
        <v>102</v>
      </c>
      <c r="D27" s="6" t="s">
        <v>174</v>
      </c>
      <c r="E27" s="7">
        <v>172</v>
      </c>
      <c r="F27" s="7">
        <v>0</v>
      </c>
      <c r="G27" s="7">
        <v>13</v>
      </c>
      <c r="H27" s="18">
        <v>185</v>
      </c>
      <c r="I27" s="19">
        <f t="shared" si="0"/>
        <v>185</v>
      </c>
      <c r="J27" s="97">
        <v>182</v>
      </c>
      <c r="K27" s="18">
        <v>0</v>
      </c>
      <c r="L27" s="90">
        <f t="shared" si="1"/>
        <v>0.49591280653950953</v>
      </c>
      <c r="M27" s="5"/>
    </row>
    <row r="28" spans="1:13" s="3" customFormat="1" ht="14.25" customHeight="1">
      <c r="A28" s="15" t="s">
        <v>115</v>
      </c>
      <c r="B28" s="6"/>
      <c r="C28" s="6" t="s">
        <v>102</v>
      </c>
      <c r="D28" s="6" t="s">
        <v>174</v>
      </c>
      <c r="E28" s="7">
        <v>59</v>
      </c>
      <c r="F28" s="7">
        <v>0</v>
      </c>
      <c r="G28" s="7">
        <v>10</v>
      </c>
      <c r="H28" s="18">
        <v>69</v>
      </c>
      <c r="I28" s="19">
        <f t="shared" si="0"/>
        <v>69</v>
      </c>
      <c r="J28" s="97">
        <v>34</v>
      </c>
      <c r="K28" s="18">
        <v>0</v>
      </c>
      <c r="L28" s="90">
        <f t="shared" si="1"/>
        <v>0.3300970873786408</v>
      </c>
      <c r="M28" s="5"/>
    </row>
    <row r="29" spans="1:13" s="3" customFormat="1" ht="14.25" customHeight="1">
      <c r="A29" s="15" t="s">
        <v>34</v>
      </c>
      <c r="B29" s="6"/>
      <c r="C29" s="6" t="s">
        <v>35</v>
      </c>
      <c r="D29" s="6" t="s">
        <v>172</v>
      </c>
      <c r="E29" s="7">
        <v>218</v>
      </c>
      <c r="F29" s="7">
        <v>573</v>
      </c>
      <c r="G29" s="7">
        <v>171</v>
      </c>
      <c r="H29" s="18">
        <v>962</v>
      </c>
      <c r="I29" s="19">
        <f t="shared" si="0"/>
        <v>962</v>
      </c>
      <c r="J29" s="97">
        <v>926</v>
      </c>
      <c r="K29" s="18">
        <v>454</v>
      </c>
      <c r="L29" s="90">
        <f t="shared" si="1"/>
        <v>0.5892399658411615</v>
      </c>
      <c r="M29" s="5"/>
    </row>
    <row r="30" spans="1:13" s="3" customFormat="1" ht="14.25" customHeight="1">
      <c r="A30" s="15" t="s">
        <v>44</v>
      </c>
      <c r="B30" s="6"/>
      <c r="C30" s="6" t="s">
        <v>35</v>
      </c>
      <c r="D30" s="6" t="s">
        <v>172</v>
      </c>
      <c r="E30" s="7">
        <v>0</v>
      </c>
      <c r="F30" s="7">
        <v>1000</v>
      </c>
      <c r="G30" s="7">
        <v>50</v>
      </c>
      <c r="H30" s="18">
        <v>1050</v>
      </c>
      <c r="I30" s="19">
        <f t="shared" si="0"/>
        <v>1050</v>
      </c>
      <c r="J30" s="97">
        <v>1507</v>
      </c>
      <c r="K30" s="18">
        <v>0</v>
      </c>
      <c r="L30" s="90">
        <f t="shared" si="1"/>
        <v>0.5893625342197888</v>
      </c>
      <c r="M30" s="5"/>
    </row>
    <row r="31" spans="1:13" s="3" customFormat="1" ht="14.25" customHeight="1">
      <c r="A31" s="15" t="s">
        <v>58</v>
      </c>
      <c r="B31" s="6"/>
      <c r="C31" s="6" t="s">
        <v>35</v>
      </c>
      <c r="D31" s="6" t="s">
        <v>172</v>
      </c>
      <c r="E31" s="7">
        <v>8934</v>
      </c>
      <c r="F31" s="7">
        <v>0</v>
      </c>
      <c r="G31" s="7">
        <v>0</v>
      </c>
      <c r="H31" s="18">
        <v>8934</v>
      </c>
      <c r="I31" s="19">
        <f t="shared" si="0"/>
        <v>8934</v>
      </c>
      <c r="J31" s="97">
        <v>1094</v>
      </c>
      <c r="K31" s="18">
        <v>0</v>
      </c>
      <c r="L31" s="90">
        <f t="shared" si="1"/>
        <v>0.10909453530115676</v>
      </c>
      <c r="M31" s="5"/>
    </row>
    <row r="32" spans="1:13" s="3" customFormat="1" ht="14.25" customHeight="1">
      <c r="A32" s="15" t="s">
        <v>70</v>
      </c>
      <c r="B32" s="6"/>
      <c r="C32" s="6" t="s">
        <v>35</v>
      </c>
      <c r="D32" s="6" t="s">
        <v>172</v>
      </c>
      <c r="E32" s="7">
        <v>82</v>
      </c>
      <c r="F32" s="7">
        <v>24</v>
      </c>
      <c r="G32" s="7">
        <v>24</v>
      </c>
      <c r="H32" s="18">
        <v>130</v>
      </c>
      <c r="I32" s="19">
        <f t="shared" si="0"/>
        <v>130</v>
      </c>
      <c r="J32" s="97">
        <v>895</v>
      </c>
      <c r="K32" s="18">
        <v>0</v>
      </c>
      <c r="L32" s="90">
        <f t="shared" si="1"/>
        <v>0.8731707317073171</v>
      </c>
      <c r="M32" s="5"/>
    </row>
    <row r="33" spans="1:13" s="3" customFormat="1" ht="14.25" customHeight="1">
      <c r="A33" s="15" t="s">
        <v>96</v>
      </c>
      <c r="B33" s="6"/>
      <c r="C33" s="6" t="s">
        <v>35</v>
      </c>
      <c r="D33" s="6" t="s">
        <v>172</v>
      </c>
      <c r="E33" s="7">
        <v>13</v>
      </c>
      <c r="F33" s="7">
        <v>382</v>
      </c>
      <c r="G33" s="7">
        <v>39</v>
      </c>
      <c r="H33" s="18">
        <v>434</v>
      </c>
      <c r="I33" s="19">
        <f t="shared" si="0"/>
        <v>434</v>
      </c>
      <c r="J33" s="97">
        <v>447</v>
      </c>
      <c r="K33" s="18">
        <v>283</v>
      </c>
      <c r="L33" s="90">
        <f t="shared" si="1"/>
        <v>0.627147766323024</v>
      </c>
      <c r="M33" s="5"/>
    </row>
    <row r="34" spans="1:13" s="3" customFormat="1" ht="14.25" customHeight="1">
      <c r="A34" s="15" t="s">
        <v>100</v>
      </c>
      <c r="B34" s="6"/>
      <c r="C34" s="6" t="s">
        <v>35</v>
      </c>
      <c r="D34" s="6" t="s">
        <v>172</v>
      </c>
      <c r="E34" s="7">
        <v>234</v>
      </c>
      <c r="F34" s="7">
        <v>0</v>
      </c>
      <c r="G34" s="7">
        <v>0</v>
      </c>
      <c r="H34" s="18">
        <v>234</v>
      </c>
      <c r="I34" s="19">
        <f t="shared" si="0"/>
        <v>234</v>
      </c>
      <c r="J34" s="97">
        <v>311</v>
      </c>
      <c r="K34" s="18">
        <v>272</v>
      </c>
      <c r="L34" s="90">
        <f t="shared" si="1"/>
        <v>0.7135862913096696</v>
      </c>
      <c r="M34" s="5"/>
    </row>
    <row r="35" spans="1:13" s="3" customFormat="1" ht="14.25" customHeight="1">
      <c r="A35" s="15" t="s">
        <v>116</v>
      </c>
      <c r="B35" s="6"/>
      <c r="C35" s="6" t="s">
        <v>35</v>
      </c>
      <c r="D35" s="6" t="s">
        <v>172</v>
      </c>
      <c r="E35" s="7">
        <v>0</v>
      </c>
      <c r="F35" s="7">
        <v>0</v>
      </c>
      <c r="G35" s="7">
        <v>0</v>
      </c>
      <c r="H35" s="18">
        <v>0</v>
      </c>
      <c r="I35" s="19">
        <f aca="true" t="shared" si="2" ref="I35:I66">SUM(E35:G35)</f>
        <v>0</v>
      </c>
      <c r="J35" s="97">
        <v>2647</v>
      </c>
      <c r="K35" s="18">
        <v>84</v>
      </c>
      <c r="L35" s="90">
        <f t="shared" si="1"/>
        <v>1</v>
      </c>
      <c r="M35" s="5"/>
    </row>
    <row r="36" spans="1:13" s="3" customFormat="1" ht="14.25" customHeight="1">
      <c r="A36" s="15" t="s">
        <v>149</v>
      </c>
      <c r="B36" s="6"/>
      <c r="C36" s="6" t="s">
        <v>9</v>
      </c>
      <c r="D36" s="6" t="s">
        <v>172</v>
      </c>
      <c r="E36" s="7">
        <v>1775</v>
      </c>
      <c r="F36" s="7">
        <v>3417</v>
      </c>
      <c r="G36" s="7">
        <v>4991</v>
      </c>
      <c r="H36" s="18">
        <v>10183</v>
      </c>
      <c r="I36" s="19">
        <f t="shared" si="2"/>
        <v>10183</v>
      </c>
      <c r="J36" s="97">
        <v>1641</v>
      </c>
      <c r="K36" s="18">
        <v>46</v>
      </c>
      <c r="L36" s="90">
        <f t="shared" si="1"/>
        <v>0.14212299915754</v>
      </c>
      <c r="M36" s="5"/>
    </row>
    <row r="37" spans="1:13" s="3" customFormat="1" ht="14.25" customHeight="1">
      <c r="A37" s="15" t="s">
        <v>148</v>
      </c>
      <c r="B37" s="6"/>
      <c r="C37" s="6" t="s">
        <v>9</v>
      </c>
      <c r="D37" s="6" t="s">
        <v>172</v>
      </c>
      <c r="E37" s="7">
        <v>8</v>
      </c>
      <c r="F37" s="7">
        <v>69</v>
      </c>
      <c r="G37" s="7">
        <v>21</v>
      </c>
      <c r="H37" s="18">
        <v>98</v>
      </c>
      <c r="I37" s="19">
        <f t="shared" si="2"/>
        <v>98</v>
      </c>
      <c r="J37" s="97">
        <v>91</v>
      </c>
      <c r="K37" s="18">
        <v>0</v>
      </c>
      <c r="L37" s="90">
        <f t="shared" si="1"/>
        <v>0.48148148148148145</v>
      </c>
      <c r="M37" s="5"/>
    </row>
    <row r="38" spans="1:13" s="3" customFormat="1" ht="14.25" customHeight="1">
      <c r="A38" s="15" t="s">
        <v>117</v>
      </c>
      <c r="B38" s="6"/>
      <c r="C38" s="6" t="s">
        <v>9</v>
      </c>
      <c r="D38" s="6" t="s">
        <v>172</v>
      </c>
      <c r="E38" s="7">
        <v>167</v>
      </c>
      <c r="F38" s="7">
        <v>81</v>
      </c>
      <c r="G38" s="7">
        <v>159</v>
      </c>
      <c r="H38" s="18">
        <v>407</v>
      </c>
      <c r="I38" s="19">
        <f t="shared" si="2"/>
        <v>407</v>
      </c>
      <c r="J38" s="97">
        <v>411</v>
      </c>
      <c r="K38" s="18">
        <v>141</v>
      </c>
      <c r="L38" s="90">
        <f t="shared" si="1"/>
        <v>0.5755995828988529</v>
      </c>
      <c r="M38" s="5"/>
    </row>
    <row r="39" spans="1:13" s="3" customFormat="1" ht="14.25" customHeight="1">
      <c r="A39" s="15" t="s">
        <v>193</v>
      </c>
      <c r="B39" s="6" t="s">
        <v>194</v>
      </c>
      <c r="C39" s="6" t="s">
        <v>9</v>
      </c>
      <c r="D39" s="6" t="s">
        <v>172</v>
      </c>
      <c r="E39" s="7">
        <v>324</v>
      </c>
      <c r="F39" s="7">
        <v>138</v>
      </c>
      <c r="G39" s="7">
        <v>109</v>
      </c>
      <c r="H39" s="18">
        <v>571</v>
      </c>
      <c r="I39" s="19">
        <f t="shared" si="2"/>
        <v>571</v>
      </c>
      <c r="J39" s="97">
        <v>62</v>
      </c>
      <c r="K39" s="18">
        <v>0</v>
      </c>
      <c r="L39" s="90">
        <f t="shared" si="1"/>
        <v>0.09794628751974724</v>
      </c>
      <c r="M39" s="4"/>
    </row>
    <row r="40" spans="1:13" s="3" customFormat="1" ht="14.25" customHeight="1">
      <c r="A40" s="15" t="s">
        <v>37</v>
      </c>
      <c r="B40" s="6"/>
      <c r="C40" s="6" t="s">
        <v>38</v>
      </c>
      <c r="D40" s="6" t="s">
        <v>178</v>
      </c>
      <c r="E40" s="7">
        <v>212</v>
      </c>
      <c r="F40" s="7">
        <v>0</v>
      </c>
      <c r="G40" s="7">
        <v>5</v>
      </c>
      <c r="H40" s="18">
        <v>217</v>
      </c>
      <c r="I40" s="19">
        <f t="shared" si="2"/>
        <v>217</v>
      </c>
      <c r="J40" s="97">
        <v>49</v>
      </c>
      <c r="K40" s="18">
        <v>0</v>
      </c>
      <c r="L40" s="90">
        <f t="shared" si="1"/>
        <v>0.18421052631578946</v>
      </c>
      <c r="M40" s="5"/>
    </row>
    <row r="41" spans="1:13" s="3" customFormat="1" ht="14.25" customHeight="1">
      <c r="A41" s="15" t="s">
        <v>118</v>
      </c>
      <c r="B41" s="6"/>
      <c r="C41" s="6" t="s">
        <v>38</v>
      </c>
      <c r="D41" s="6" t="s">
        <v>178</v>
      </c>
      <c r="E41" s="7">
        <v>34</v>
      </c>
      <c r="F41" s="7">
        <v>0</v>
      </c>
      <c r="G41" s="7">
        <v>0</v>
      </c>
      <c r="H41" s="18">
        <v>50</v>
      </c>
      <c r="I41" s="19">
        <f t="shared" si="2"/>
        <v>34</v>
      </c>
      <c r="J41" s="97">
        <v>31</v>
      </c>
      <c r="K41" s="18">
        <v>44</v>
      </c>
      <c r="L41" s="90">
        <f t="shared" si="1"/>
        <v>0.6</v>
      </c>
      <c r="M41" s="5"/>
    </row>
    <row r="42" spans="1:13" s="3" customFormat="1" ht="14.25" customHeight="1">
      <c r="A42" s="15" t="s">
        <v>119</v>
      </c>
      <c r="B42" s="6"/>
      <c r="C42" s="6" t="s">
        <v>120</v>
      </c>
      <c r="D42" s="6" t="s">
        <v>179</v>
      </c>
      <c r="E42" s="7">
        <v>26</v>
      </c>
      <c r="F42" s="7">
        <v>53</v>
      </c>
      <c r="G42" s="7">
        <v>0</v>
      </c>
      <c r="H42" s="18">
        <v>79</v>
      </c>
      <c r="I42" s="19">
        <f t="shared" si="2"/>
        <v>79</v>
      </c>
      <c r="J42" s="97">
        <v>109</v>
      </c>
      <c r="K42" s="18">
        <v>9</v>
      </c>
      <c r="L42" s="90">
        <f t="shared" si="1"/>
        <v>0.5989847715736041</v>
      </c>
      <c r="M42" s="5"/>
    </row>
    <row r="43" spans="1:13" s="3" customFormat="1" ht="21.75" customHeight="1">
      <c r="A43" s="15" t="s">
        <v>202</v>
      </c>
      <c r="B43" s="6" t="s">
        <v>203</v>
      </c>
      <c r="C43" s="6" t="s">
        <v>204</v>
      </c>
      <c r="D43" s="6" t="s">
        <v>180</v>
      </c>
      <c r="E43" s="7">
        <v>110</v>
      </c>
      <c r="F43" s="7">
        <v>6</v>
      </c>
      <c r="G43" s="7">
        <v>0</v>
      </c>
      <c r="H43" s="18">
        <v>116</v>
      </c>
      <c r="I43" s="19">
        <f t="shared" si="2"/>
        <v>116</v>
      </c>
      <c r="J43" s="97">
        <v>117</v>
      </c>
      <c r="K43" s="18">
        <v>16</v>
      </c>
      <c r="L43" s="90">
        <f t="shared" si="1"/>
        <v>0.5341365461847389</v>
      </c>
      <c r="M43" s="4"/>
    </row>
    <row r="44" spans="1:13" s="3" customFormat="1" ht="13.5" customHeight="1">
      <c r="A44" s="15" t="s">
        <v>150</v>
      </c>
      <c r="B44" s="6"/>
      <c r="C44" s="6" t="s">
        <v>25</v>
      </c>
      <c r="D44" s="6" t="s">
        <v>176</v>
      </c>
      <c r="E44" s="7">
        <v>400</v>
      </c>
      <c r="F44" s="7">
        <v>800</v>
      </c>
      <c r="G44" s="7">
        <v>200</v>
      </c>
      <c r="H44" s="18">
        <v>1400</v>
      </c>
      <c r="I44" s="19">
        <f t="shared" si="2"/>
        <v>1400</v>
      </c>
      <c r="J44" s="97">
        <v>1487</v>
      </c>
      <c r="K44" s="18">
        <v>0</v>
      </c>
      <c r="L44" s="90">
        <f t="shared" si="1"/>
        <v>0.5150675441634915</v>
      </c>
      <c r="M44" s="5"/>
    </row>
    <row r="45" spans="1:13" s="3" customFormat="1" ht="13.5" customHeight="1">
      <c r="A45" s="15" t="s">
        <v>181</v>
      </c>
      <c r="B45" s="6"/>
      <c r="C45" s="6" t="s">
        <v>25</v>
      </c>
      <c r="D45" s="6" t="s">
        <v>176</v>
      </c>
      <c r="E45" s="7">
        <v>369</v>
      </c>
      <c r="F45" s="7">
        <v>0</v>
      </c>
      <c r="G45" s="7">
        <v>67</v>
      </c>
      <c r="H45" s="18">
        <v>436</v>
      </c>
      <c r="I45" s="19">
        <f t="shared" si="2"/>
        <v>436</v>
      </c>
      <c r="J45" s="97">
        <v>733</v>
      </c>
      <c r="K45" s="18">
        <v>0</v>
      </c>
      <c r="L45" s="90">
        <f t="shared" si="1"/>
        <v>0.6270316509837468</v>
      </c>
      <c r="M45" s="5"/>
    </row>
    <row r="46" spans="1:13" s="3" customFormat="1" ht="13.5" customHeight="1">
      <c r="A46" s="15" t="s">
        <v>40</v>
      </c>
      <c r="B46" s="6"/>
      <c r="C46" s="6" t="s">
        <v>41</v>
      </c>
      <c r="D46" s="6" t="s">
        <v>176</v>
      </c>
      <c r="E46" s="7">
        <v>324</v>
      </c>
      <c r="F46" s="7">
        <v>701</v>
      </c>
      <c r="G46" s="7">
        <v>0</v>
      </c>
      <c r="H46" s="18">
        <v>1025</v>
      </c>
      <c r="I46" s="19">
        <f t="shared" si="2"/>
        <v>1025</v>
      </c>
      <c r="J46" s="97">
        <v>296</v>
      </c>
      <c r="K46" s="18">
        <v>120</v>
      </c>
      <c r="L46" s="90">
        <f t="shared" si="1"/>
        <v>0.2886884108258154</v>
      </c>
      <c r="M46" s="5"/>
    </row>
    <row r="47" spans="1:13" s="3" customFormat="1" ht="13.5" customHeight="1">
      <c r="A47" s="15" t="s">
        <v>182</v>
      </c>
      <c r="B47" s="6"/>
      <c r="C47" s="6" t="s">
        <v>41</v>
      </c>
      <c r="D47" s="6" t="s">
        <v>176</v>
      </c>
      <c r="E47" s="7">
        <v>74</v>
      </c>
      <c r="F47" s="7">
        <v>117</v>
      </c>
      <c r="G47" s="7">
        <v>27</v>
      </c>
      <c r="H47" s="18">
        <v>218</v>
      </c>
      <c r="I47" s="19">
        <f t="shared" si="2"/>
        <v>218</v>
      </c>
      <c r="J47" s="97">
        <v>448</v>
      </c>
      <c r="K47" s="18">
        <v>136</v>
      </c>
      <c r="L47" s="90">
        <f t="shared" si="1"/>
        <v>0.7281795511221946</v>
      </c>
      <c r="M47" s="5"/>
    </row>
    <row r="48" spans="1:13" s="3" customFormat="1" ht="13.5" customHeight="1">
      <c r="A48" s="15" t="s">
        <v>151</v>
      </c>
      <c r="B48" s="6"/>
      <c r="C48" s="6" t="s">
        <v>121</v>
      </c>
      <c r="D48" s="6" t="s">
        <v>179</v>
      </c>
      <c r="E48" s="7">
        <v>4</v>
      </c>
      <c r="F48" s="7">
        <v>22</v>
      </c>
      <c r="G48" s="7">
        <v>0</v>
      </c>
      <c r="H48" s="18">
        <v>26</v>
      </c>
      <c r="I48" s="19">
        <f t="shared" si="2"/>
        <v>26</v>
      </c>
      <c r="J48" s="97">
        <v>144</v>
      </c>
      <c r="K48" s="18">
        <v>0</v>
      </c>
      <c r="L48" s="90">
        <f t="shared" si="1"/>
        <v>0.8470588235294118</v>
      </c>
      <c r="M48" s="5"/>
    </row>
    <row r="49" spans="1:13" s="3" customFormat="1" ht="13.5" customHeight="1">
      <c r="A49" s="15" t="s">
        <v>52</v>
      </c>
      <c r="B49" s="6"/>
      <c r="C49" s="6" t="s">
        <v>53</v>
      </c>
      <c r="D49" s="6" t="s">
        <v>172</v>
      </c>
      <c r="E49" s="7">
        <v>45</v>
      </c>
      <c r="F49" s="7">
        <v>0</v>
      </c>
      <c r="G49" s="7">
        <v>0</v>
      </c>
      <c r="H49" s="18">
        <v>45</v>
      </c>
      <c r="I49" s="19">
        <f t="shared" si="2"/>
        <v>45</v>
      </c>
      <c r="J49" s="97">
        <v>451</v>
      </c>
      <c r="K49" s="18">
        <v>0</v>
      </c>
      <c r="L49" s="90">
        <f t="shared" si="1"/>
        <v>0.9092741935483871</v>
      </c>
      <c r="M49" s="5"/>
    </row>
    <row r="50" spans="1:13" s="3" customFormat="1" ht="13.5" customHeight="1">
      <c r="A50" s="15" t="s">
        <v>104</v>
      </c>
      <c r="B50" s="6"/>
      <c r="C50" s="6" t="s">
        <v>53</v>
      </c>
      <c r="D50" s="6" t="s">
        <v>172</v>
      </c>
      <c r="E50" s="7">
        <v>43</v>
      </c>
      <c r="F50" s="7">
        <v>0</v>
      </c>
      <c r="G50" s="7">
        <v>0</v>
      </c>
      <c r="H50" s="18">
        <v>43</v>
      </c>
      <c r="I50" s="19">
        <f t="shared" si="2"/>
        <v>43</v>
      </c>
      <c r="J50" s="97">
        <v>329</v>
      </c>
      <c r="K50" s="18">
        <v>73</v>
      </c>
      <c r="L50" s="90">
        <f t="shared" si="1"/>
        <v>0.903370786516854</v>
      </c>
      <c r="M50" s="5"/>
    </row>
    <row r="51" spans="1:13" s="3" customFormat="1" ht="13.5" customHeight="1">
      <c r="A51" s="15" t="s">
        <v>12</v>
      </c>
      <c r="B51" s="6"/>
      <c r="C51" s="6" t="s">
        <v>13</v>
      </c>
      <c r="D51" s="6" t="s">
        <v>173</v>
      </c>
      <c r="E51" s="7">
        <v>0</v>
      </c>
      <c r="F51" s="7">
        <v>0</v>
      </c>
      <c r="G51" s="7">
        <v>60</v>
      </c>
      <c r="H51" s="18">
        <v>60</v>
      </c>
      <c r="I51" s="19">
        <f t="shared" si="2"/>
        <v>60</v>
      </c>
      <c r="J51" s="97">
        <v>675</v>
      </c>
      <c r="K51" s="18">
        <v>8</v>
      </c>
      <c r="L51" s="90">
        <f t="shared" si="1"/>
        <v>0.9192462987886945</v>
      </c>
      <c r="M51" s="5"/>
    </row>
    <row r="52" spans="1:13" s="3" customFormat="1" ht="13.5" customHeight="1">
      <c r="A52" s="15" t="s">
        <v>64</v>
      </c>
      <c r="B52" s="6"/>
      <c r="C52" s="6" t="s">
        <v>13</v>
      </c>
      <c r="D52" s="6" t="s">
        <v>173</v>
      </c>
      <c r="E52" s="7">
        <v>0</v>
      </c>
      <c r="F52" s="7">
        <v>66</v>
      </c>
      <c r="G52" s="7">
        <v>41</v>
      </c>
      <c r="H52" s="18">
        <v>107</v>
      </c>
      <c r="I52" s="19">
        <f t="shared" si="2"/>
        <v>107</v>
      </c>
      <c r="J52" s="97">
        <v>659</v>
      </c>
      <c r="K52" s="18">
        <v>164</v>
      </c>
      <c r="L52" s="90">
        <f t="shared" si="1"/>
        <v>0.8849462365591397</v>
      </c>
      <c r="M52" s="5"/>
    </row>
    <row r="53" spans="1:13" s="3" customFormat="1" ht="13.5" customHeight="1">
      <c r="A53" s="15" t="s">
        <v>122</v>
      </c>
      <c r="B53" s="6"/>
      <c r="C53" s="6" t="s">
        <v>13</v>
      </c>
      <c r="D53" s="6" t="s">
        <v>173</v>
      </c>
      <c r="E53" s="7">
        <v>76</v>
      </c>
      <c r="F53" s="7">
        <v>249</v>
      </c>
      <c r="G53" s="7">
        <v>0</v>
      </c>
      <c r="H53" s="18">
        <v>325</v>
      </c>
      <c r="I53" s="19">
        <f t="shared" si="2"/>
        <v>325</v>
      </c>
      <c r="J53" s="97">
        <v>783</v>
      </c>
      <c r="K53" s="18">
        <v>0</v>
      </c>
      <c r="L53" s="90">
        <f t="shared" si="1"/>
        <v>0.7066787003610109</v>
      </c>
      <c r="M53" s="5"/>
    </row>
    <row r="54" spans="1:13" s="3" customFormat="1" ht="13.5" customHeight="1">
      <c r="A54" s="15" t="s">
        <v>16</v>
      </c>
      <c r="B54" s="6"/>
      <c r="C54" s="6" t="s">
        <v>17</v>
      </c>
      <c r="D54" s="6" t="s">
        <v>175</v>
      </c>
      <c r="E54" s="7">
        <v>882</v>
      </c>
      <c r="F54" s="7">
        <v>0</v>
      </c>
      <c r="G54" s="7">
        <v>56</v>
      </c>
      <c r="H54" s="18">
        <v>938</v>
      </c>
      <c r="I54" s="19">
        <f t="shared" si="2"/>
        <v>938</v>
      </c>
      <c r="J54" s="97">
        <v>296</v>
      </c>
      <c r="K54" s="18">
        <v>34</v>
      </c>
      <c r="L54" s="90">
        <f t="shared" si="1"/>
        <v>0.26025236593059936</v>
      </c>
      <c r="M54" s="5"/>
    </row>
    <row r="55" spans="1:13" s="3" customFormat="1" ht="13.5" customHeight="1">
      <c r="A55" s="15" t="s">
        <v>54</v>
      </c>
      <c r="B55" s="6"/>
      <c r="C55" s="6" t="s">
        <v>17</v>
      </c>
      <c r="D55" s="6" t="s">
        <v>175</v>
      </c>
      <c r="E55" s="7">
        <v>204</v>
      </c>
      <c r="F55" s="7">
        <v>0</v>
      </c>
      <c r="G55" s="7">
        <v>0</v>
      </c>
      <c r="H55" s="18">
        <v>204</v>
      </c>
      <c r="I55" s="19">
        <f t="shared" si="2"/>
        <v>204</v>
      </c>
      <c r="J55" s="97">
        <v>28</v>
      </c>
      <c r="K55" s="18">
        <v>0</v>
      </c>
      <c r="L55" s="90">
        <f t="shared" si="1"/>
        <v>0.1206896551724138</v>
      </c>
      <c r="M55" s="5"/>
    </row>
    <row r="56" spans="1:13" s="3" customFormat="1" ht="13.5" customHeight="1">
      <c r="A56" s="15" t="s">
        <v>55</v>
      </c>
      <c r="B56" s="6"/>
      <c r="C56" s="6" t="s">
        <v>17</v>
      </c>
      <c r="D56" s="6" t="s">
        <v>175</v>
      </c>
      <c r="E56" s="7">
        <v>9</v>
      </c>
      <c r="F56" s="7">
        <v>0</v>
      </c>
      <c r="G56" s="7">
        <v>0</v>
      </c>
      <c r="H56" s="18">
        <v>9</v>
      </c>
      <c r="I56" s="19">
        <f t="shared" si="2"/>
        <v>9</v>
      </c>
      <c r="J56" s="97">
        <v>70</v>
      </c>
      <c r="K56" s="18">
        <v>0</v>
      </c>
      <c r="L56" s="90">
        <f t="shared" si="1"/>
        <v>0.8860759493670886</v>
      </c>
      <c r="M56" s="5"/>
    </row>
    <row r="57" spans="1:13" s="3" customFormat="1" ht="13.5" customHeight="1">
      <c r="A57" s="15" t="s">
        <v>94</v>
      </c>
      <c r="B57" s="6"/>
      <c r="C57" s="6" t="s">
        <v>17</v>
      </c>
      <c r="D57" s="6" t="s">
        <v>175</v>
      </c>
      <c r="E57" s="7">
        <v>325</v>
      </c>
      <c r="F57" s="7">
        <v>556</v>
      </c>
      <c r="G57" s="7">
        <v>10</v>
      </c>
      <c r="H57" s="18">
        <v>891</v>
      </c>
      <c r="I57" s="19">
        <f t="shared" si="2"/>
        <v>891</v>
      </c>
      <c r="J57" s="97">
        <v>110</v>
      </c>
      <c r="K57" s="18">
        <v>0</v>
      </c>
      <c r="L57" s="90">
        <f t="shared" si="1"/>
        <v>0.10989010989010989</v>
      </c>
      <c r="M57" s="5"/>
    </row>
    <row r="58" spans="1:13" s="3" customFormat="1" ht="13.5" customHeight="1">
      <c r="A58" s="15" t="s">
        <v>103</v>
      </c>
      <c r="B58" s="6"/>
      <c r="C58" s="6" t="s">
        <v>17</v>
      </c>
      <c r="D58" s="6" t="s">
        <v>175</v>
      </c>
      <c r="E58" s="7">
        <v>125</v>
      </c>
      <c r="F58" s="7">
        <v>38</v>
      </c>
      <c r="G58" s="7">
        <v>4</v>
      </c>
      <c r="H58" s="18">
        <v>167</v>
      </c>
      <c r="I58" s="19">
        <f t="shared" si="2"/>
        <v>167</v>
      </c>
      <c r="J58" s="97">
        <v>50</v>
      </c>
      <c r="K58" s="18">
        <v>30</v>
      </c>
      <c r="L58" s="90">
        <f t="shared" si="1"/>
        <v>0.32388663967611336</v>
      </c>
      <c r="M58" s="5"/>
    </row>
    <row r="59" spans="1:13" s="3" customFormat="1" ht="13.5" customHeight="1">
      <c r="A59" s="15" t="s">
        <v>161</v>
      </c>
      <c r="B59" s="6"/>
      <c r="C59" s="6" t="s">
        <v>17</v>
      </c>
      <c r="D59" s="6" t="s">
        <v>175</v>
      </c>
      <c r="E59" s="7">
        <v>2600</v>
      </c>
      <c r="F59" s="7">
        <v>400</v>
      </c>
      <c r="G59" s="7">
        <v>600</v>
      </c>
      <c r="H59" s="18">
        <v>3600</v>
      </c>
      <c r="I59" s="19">
        <f t="shared" si="2"/>
        <v>3600</v>
      </c>
      <c r="J59" s="97">
        <v>0</v>
      </c>
      <c r="K59" s="18">
        <v>0</v>
      </c>
      <c r="L59" s="90">
        <f t="shared" si="1"/>
        <v>0</v>
      </c>
      <c r="M59" s="5"/>
    </row>
    <row r="60" spans="1:13" s="3" customFormat="1" ht="13.5" customHeight="1">
      <c r="A60" s="15" t="s">
        <v>10</v>
      </c>
      <c r="B60" s="6"/>
      <c r="C60" s="6" t="s">
        <v>11</v>
      </c>
      <c r="D60" s="6" t="s">
        <v>174</v>
      </c>
      <c r="E60" s="7">
        <v>564</v>
      </c>
      <c r="F60" s="7">
        <v>0</v>
      </c>
      <c r="G60" s="7">
        <v>0</v>
      </c>
      <c r="H60" s="18">
        <v>564</v>
      </c>
      <c r="I60" s="19">
        <f t="shared" si="2"/>
        <v>564</v>
      </c>
      <c r="J60" s="97">
        <v>843</v>
      </c>
      <c r="K60" s="18">
        <v>0</v>
      </c>
      <c r="L60" s="90">
        <f t="shared" si="1"/>
        <v>0.5991471215351812</v>
      </c>
      <c r="M60" s="5"/>
    </row>
    <row r="61" spans="1:13" s="3" customFormat="1" ht="13.5" customHeight="1">
      <c r="A61" s="15" t="s">
        <v>123</v>
      </c>
      <c r="B61" s="6"/>
      <c r="C61" s="6" t="s">
        <v>11</v>
      </c>
      <c r="D61" s="6" t="s">
        <v>174</v>
      </c>
      <c r="E61" s="7">
        <v>16</v>
      </c>
      <c r="F61" s="7">
        <v>0</v>
      </c>
      <c r="G61" s="7">
        <v>0</v>
      </c>
      <c r="H61" s="18">
        <v>16</v>
      </c>
      <c r="I61" s="19">
        <f t="shared" si="2"/>
        <v>16</v>
      </c>
      <c r="J61" s="97">
        <v>105</v>
      </c>
      <c r="K61" s="18">
        <v>0</v>
      </c>
      <c r="L61" s="90">
        <f t="shared" si="1"/>
        <v>0.8677685950413223</v>
      </c>
      <c r="M61" s="5"/>
    </row>
    <row r="62" spans="1:13" s="3" customFormat="1" ht="13.5" customHeight="1">
      <c r="A62" s="15" t="s">
        <v>195</v>
      </c>
      <c r="B62" s="6" t="s">
        <v>196</v>
      </c>
      <c r="C62" s="6" t="s">
        <v>197</v>
      </c>
      <c r="D62" s="6" t="s">
        <v>175</v>
      </c>
      <c r="E62" s="7">
        <v>53</v>
      </c>
      <c r="F62" s="7">
        <v>0</v>
      </c>
      <c r="G62" s="7">
        <v>0</v>
      </c>
      <c r="H62" s="18">
        <v>53</v>
      </c>
      <c r="I62" s="19">
        <f t="shared" si="2"/>
        <v>53</v>
      </c>
      <c r="J62" s="97">
        <v>46</v>
      </c>
      <c r="K62" s="18">
        <v>15</v>
      </c>
      <c r="L62" s="90">
        <f t="shared" si="1"/>
        <v>0.5350877192982456</v>
      </c>
      <c r="M62" s="4"/>
    </row>
    <row r="63" spans="1:13" s="3" customFormat="1" ht="13.5" customHeight="1">
      <c r="A63" s="15" t="s">
        <v>195</v>
      </c>
      <c r="B63" s="6" t="s">
        <v>198</v>
      </c>
      <c r="C63" s="6" t="s">
        <v>197</v>
      </c>
      <c r="D63" s="6" t="s">
        <v>175</v>
      </c>
      <c r="E63" s="7">
        <v>65</v>
      </c>
      <c r="F63" s="7">
        <v>0</v>
      </c>
      <c r="G63" s="7">
        <v>0</v>
      </c>
      <c r="H63" s="18">
        <v>65</v>
      </c>
      <c r="I63" s="19">
        <f t="shared" si="2"/>
        <v>65</v>
      </c>
      <c r="J63" s="97">
        <v>138</v>
      </c>
      <c r="K63" s="18">
        <v>1</v>
      </c>
      <c r="L63" s="90">
        <f t="shared" si="1"/>
        <v>0.6813725490196079</v>
      </c>
      <c r="M63" s="4"/>
    </row>
    <row r="64" spans="1:13" s="3" customFormat="1" ht="13.5" customHeight="1">
      <c r="A64" s="15" t="s">
        <v>195</v>
      </c>
      <c r="B64" s="6" t="s">
        <v>199</v>
      </c>
      <c r="C64" s="6" t="s">
        <v>197</v>
      </c>
      <c r="D64" s="6" t="s">
        <v>175</v>
      </c>
      <c r="E64" s="7">
        <v>39</v>
      </c>
      <c r="F64" s="7">
        <v>0</v>
      </c>
      <c r="G64" s="7">
        <v>0</v>
      </c>
      <c r="H64" s="18">
        <v>39</v>
      </c>
      <c r="I64" s="19">
        <f t="shared" si="2"/>
        <v>39</v>
      </c>
      <c r="J64" s="97">
        <v>43</v>
      </c>
      <c r="K64" s="18">
        <v>19</v>
      </c>
      <c r="L64" s="90">
        <f t="shared" si="1"/>
        <v>0.6138613861386139</v>
      </c>
      <c r="M64" s="4"/>
    </row>
    <row r="65" spans="1:13" s="3" customFormat="1" ht="13.5" customHeight="1">
      <c r="A65" s="15" t="s">
        <v>31</v>
      </c>
      <c r="B65" s="6"/>
      <c r="C65" s="6" t="s">
        <v>32</v>
      </c>
      <c r="D65" s="6" t="s">
        <v>176</v>
      </c>
      <c r="E65" s="7">
        <v>1475</v>
      </c>
      <c r="F65" s="7">
        <v>1967</v>
      </c>
      <c r="G65" s="7">
        <v>75</v>
      </c>
      <c r="H65" s="18">
        <v>3517</v>
      </c>
      <c r="I65" s="19">
        <f t="shared" si="2"/>
        <v>3517</v>
      </c>
      <c r="J65" s="97">
        <v>246</v>
      </c>
      <c r="K65" s="18">
        <v>0</v>
      </c>
      <c r="L65" s="90">
        <f t="shared" si="1"/>
        <v>0.06537337230932766</v>
      </c>
      <c r="M65" s="5"/>
    </row>
    <row r="66" spans="1:13" s="3" customFormat="1" ht="13.5" customHeight="1">
      <c r="A66" s="15" t="s">
        <v>124</v>
      </c>
      <c r="B66" s="6"/>
      <c r="C66" s="6" t="s">
        <v>32</v>
      </c>
      <c r="D66" s="6" t="s">
        <v>176</v>
      </c>
      <c r="E66" s="7">
        <v>133</v>
      </c>
      <c r="F66" s="7">
        <v>399</v>
      </c>
      <c r="G66" s="7">
        <v>0</v>
      </c>
      <c r="H66" s="18">
        <v>532</v>
      </c>
      <c r="I66" s="19">
        <f t="shared" si="2"/>
        <v>532</v>
      </c>
      <c r="J66" s="97">
        <v>281</v>
      </c>
      <c r="K66" s="18">
        <v>18</v>
      </c>
      <c r="L66" s="90">
        <f t="shared" si="1"/>
        <v>0.35980746089049337</v>
      </c>
      <c r="M66" s="5"/>
    </row>
    <row r="67" spans="1:13" s="3" customFormat="1" ht="13.5" customHeight="1">
      <c r="A67" s="15" t="s">
        <v>60</v>
      </c>
      <c r="B67" s="6"/>
      <c r="C67" s="6" t="s">
        <v>61</v>
      </c>
      <c r="D67" s="6" t="s">
        <v>176</v>
      </c>
      <c r="E67" s="7">
        <v>70</v>
      </c>
      <c r="F67" s="7">
        <v>0</v>
      </c>
      <c r="G67" s="7">
        <v>0</v>
      </c>
      <c r="H67" s="18">
        <v>70</v>
      </c>
      <c r="I67" s="19">
        <f aca="true" t="shared" si="3" ref="I67:I98">SUM(E67:G67)</f>
        <v>70</v>
      </c>
      <c r="J67" s="97">
        <v>148</v>
      </c>
      <c r="K67" s="18">
        <v>0</v>
      </c>
      <c r="L67" s="90">
        <f t="shared" si="1"/>
        <v>0.6788990825688074</v>
      </c>
      <c r="M67" s="5"/>
    </row>
    <row r="68" spans="1:13" s="3" customFormat="1" ht="13.5" customHeight="1">
      <c r="A68" s="15" t="s">
        <v>125</v>
      </c>
      <c r="B68" s="6"/>
      <c r="C68" s="6" t="s">
        <v>61</v>
      </c>
      <c r="D68" s="6" t="s">
        <v>176</v>
      </c>
      <c r="E68" s="7">
        <v>0</v>
      </c>
      <c r="F68" s="7">
        <v>9</v>
      </c>
      <c r="G68" s="7">
        <v>0</v>
      </c>
      <c r="H68" s="18">
        <v>9</v>
      </c>
      <c r="I68" s="19">
        <f t="shared" si="3"/>
        <v>9</v>
      </c>
      <c r="J68" s="97">
        <v>155</v>
      </c>
      <c r="K68" s="18">
        <v>0</v>
      </c>
      <c r="L68" s="90">
        <f t="shared" si="1"/>
        <v>0.9451219512195121</v>
      </c>
      <c r="M68" s="5"/>
    </row>
    <row r="69" spans="1:13" s="3" customFormat="1" ht="13.5" customHeight="1">
      <c r="A69" s="15" t="s">
        <v>46</v>
      </c>
      <c r="B69" s="6"/>
      <c r="C69" s="6" t="s">
        <v>47</v>
      </c>
      <c r="D69" s="6" t="s">
        <v>179</v>
      </c>
      <c r="E69" s="7">
        <v>266</v>
      </c>
      <c r="F69" s="7">
        <v>161</v>
      </c>
      <c r="G69" s="7">
        <v>273</v>
      </c>
      <c r="H69" s="18">
        <v>700</v>
      </c>
      <c r="I69" s="19">
        <f t="shared" si="3"/>
        <v>700</v>
      </c>
      <c r="J69" s="97">
        <v>300</v>
      </c>
      <c r="K69" s="18">
        <v>10</v>
      </c>
      <c r="L69" s="90">
        <f aca="true" t="shared" si="4" ref="L69:L132">SUM(J69+K69)/SUM(H69+J69+K69)</f>
        <v>0.3069306930693069</v>
      </c>
      <c r="M69" s="5"/>
    </row>
    <row r="70" spans="1:13" s="3" customFormat="1" ht="13.5" customHeight="1">
      <c r="A70" s="15" t="s">
        <v>95</v>
      </c>
      <c r="B70" s="6"/>
      <c r="C70" s="6" t="s">
        <v>47</v>
      </c>
      <c r="D70" s="6" t="s">
        <v>179</v>
      </c>
      <c r="E70" s="7">
        <v>123</v>
      </c>
      <c r="F70" s="7">
        <v>206</v>
      </c>
      <c r="G70" s="7">
        <v>6</v>
      </c>
      <c r="H70" s="18">
        <v>335</v>
      </c>
      <c r="I70" s="19">
        <f t="shared" si="3"/>
        <v>335</v>
      </c>
      <c r="J70" s="97">
        <v>449</v>
      </c>
      <c r="K70" s="18">
        <v>0</v>
      </c>
      <c r="L70" s="90">
        <f t="shared" si="4"/>
        <v>0.5727040816326531</v>
      </c>
      <c r="M70" s="5"/>
    </row>
    <row r="71" spans="1:13" s="3" customFormat="1" ht="13.5" customHeight="1">
      <c r="A71" s="15" t="s">
        <v>127</v>
      </c>
      <c r="B71" s="6"/>
      <c r="C71" s="6" t="s">
        <v>47</v>
      </c>
      <c r="D71" s="6" t="s">
        <v>179</v>
      </c>
      <c r="E71" s="7">
        <v>0</v>
      </c>
      <c r="F71" s="7">
        <v>0</v>
      </c>
      <c r="G71" s="7">
        <v>0</v>
      </c>
      <c r="H71" s="18">
        <v>0</v>
      </c>
      <c r="I71" s="19">
        <f t="shared" si="3"/>
        <v>0</v>
      </c>
      <c r="J71" s="97">
        <v>249</v>
      </c>
      <c r="K71" s="18">
        <v>0</v>
      </c>
      <c r="L71" s="90">
        <f t="shared" si="4"/>
        <v>1</v>
      </c>
      <c r="M71" s="5"/>
    </row>
    <row r="72" spans="1:13" s="3" customFormat="1" ht="13.5" customHeight="1">
      <c r="A72" s="15" t="s">
        <v>42</v>
      </c>
      <c r="B72" s="6"/>
      <c r="C72" s="6" t="s">
        <v>43</v>
      </c>
      <c r="D72" s="6" t="s">
        <v>172</v>
      </c>
      <c r="E72" s="7">
        <v>18</v>
      </c>
      <c r="F72" s="7">
        <v>1622</v>
      </c>
      <c r="G72" s="7">
        <v>0</v>
      </c>
      <c r="H72" s="18">
        <v>1640</v>
      </c>
      <c r="I72" s="19">
        <f t="shared" si="3"/>
        <v>1640</v>
      </c>
      <c r="J72" s="97">
        <v>385</v>
      </c>
      <c r="K72" s="18">
        <v>0</v>
      </c>
      <c r="L72" s="90">
        <f t="shared" si="4"/>
        <v>0.19012345679012346</v>
      </c>
      <c r="M72" s="5"/>
    </row>
    <row r="73" spans="1:13" s="3" customFormat="1" ht="13.5" customHeight="1">
      <c r="A73" s="15" t="s">
        <v>126</v>
      </c>
      <c r="B73" s="6"/>
      <c r="C73" s="6" t="s">
        <v>43</v>
      </c>
      <c r="D73" s="6" t="s">
        <v>172</v>
      </c>
      <c r="E73" s="7">
        <v>20</v>
      </c>
      <c r="F73" s="7">
        <v>1537</v>
      </c>
      <c r="G73" s="7">
        <v>0</v>
      </c>
      <c r="H73" s="18">
        <v>2208</v>
      </c>
      <c r="I73" s="19">
        <f t="shared" si="3"/>
        <v>1557</v>
      </c>
      <c r="J73" s="97">
        <v>651</v>
      </c>
      <c r="K73" s="18">
        <v>0</v>
      </c>
      <c r="L73" s="90">
        <f t="shared" si="4"/>
        <v>0.22770199370409233</v>
      </c>
      <c r="M73" s="5"/>
    </row>
    <row r="74" spans="1:13" s="3" customFormat="1" ht="13.5" customHeight="1">
      <c r="A74" s="15" t="s">
        <v>205</v>
      </c>
      <c r="B74" s="6" t="s">
        <v>206</v>
      </c>
      <c r="C74" s="6" t="s">
        <v>207</v>
      </c>
      <c r="D74" s="6" t="s">
        <v>177</v>
      </c>
      <c r="E74" s="7">
        <v>214</v>
      </c>
      <c r="F74" s="7">
        <v>26</v>
      </c>
      <c r="G74" s="7">
        <v>0</v>
      </c>
      <c r="H74" s="18">
        <v>240</v>
      </c>
      <c r="I74" s="19">
        <f t="shared" si="3"/>
        <v>240</v>
      </c>
      <c r="J74" s="97">
        <v>117</v>
      </c>
      <c r="K74" s="18">
        <v>126</v>
      </c>
      <c r="L74" s="90">
        <f t="shared" si="4"/>
        <v>0.5031055900621118</v>
      </c>
      <c r="M74" s="4"/>
    </row>
    <row r="75" spans="1:13" s="3" customFormat="1" ht="13.5" customHeight="1">
      <c r="A75" s="15" t="s">
        <v>205</v>
      </c>
      <c r="B75" s="6" t="s">
        <v>208</v>
      </c>
      <c r="C75" s="6" t="s">
        <v>207</v>
      </c>
      <c r="D75" s="6" t="s">
        <v>177</v>
      </c>
      <c r="E75" s="7">
        <v>218</v>
      </c>
      <c r="F75" s="7">
        <v>8</v>
      </c>
      <c r="G75" s="7">
        <v>0</v>
      </c>
      <c r="H75" s="18">
        <v>226</v>
      </c>
      <c r="I75" s="19">
        <f t="shared" si="3"/>
        <v>226</v>
      </c>
      <c r="J75" s="97">
        <v>101</v>
      </c>
      <c r="K75" s="18">
        <v>0</v>
      </c>
      <c r="L75" s="90">
        <f t="shared" si="4"/>
        <v>0.308868501529052</v>
      </c>
      <c r="M75" s="25"/>
    </row>
    <row r="76" spans="1:13" s="3" customFormat="1" ht="13.5" customHeight="1">
      <c r="A76" s="15" t="s">
        <v>23</v>
      </c>
      <c r="B76" s="6"/>
      <c r="C76" s="6" t="s">
        <v>24</v>
      </c>
      <c r="D76" s="6" t="s">
        <v>172</v>
      </c>
      <c r="E76" s="7">
        <v>0</v>
      </c>
      <c r="F76" s="7">
        <v>0</v>
      </c>
      <c r="G76" s="7">
        <v>0</v>
      </c>
      <c r="H76" s="18">
        <v>1000</v>
      </c>
      <c r="I76" s="19">
        <f t="shared" si="3"/>
        <v>0</v>
      </c>
      <c r="J76" s="97">
        <v>147</v>
      </c>
      <c r="K76" s="18">
        <v>0</v>
      </c>
      <c r="L76" s="90">
        <f t="shared" si="4"/>
        <v>0.12816041848299914</v>
      </c>
      <c r="M76" s="5"/>
    </row>
    <row r="77" spans="1:13" s="3" customFormat="1" ht="13.5" customHeight="1">
      <c r="A77" s="15" t="s">
        <v>133</v>
      </c>
      <c r="B77" s="6"/>
      <c r="C77" s="6" t="s">
        <v>24</v>
      </c>
      <c r="D77" s="6" t="s">
        <v>172</v>
      </c>
      <c r="E77" s="7">
        <v>35</v>
      </c>
      <c r="F77" s="7">
        <v>0</v>
      </c>
      <c r="G77" s="7">
        <v>0</v>
      </c>
      <c r="H77" s="18">
        <v>35</v>
      </c>
      <c r="I77" s="19">
        <f t="shared" si="3"/>
        <v>35</v>
      </c>
      <c r="J77" s="97">
        <v>1722</v>
      </c>
      <c r="K77" s="18">
        <v>0</v>
      </c>
      <c r="L77" s="90">
        <f t="shared" si="4"/>
        <v>0.9800796812749004</v>
      </c>
      <c r="M77" s="5"/>
    </row>
    <row r="78" spans="1:13" s="3" customFormat="1" ht="13.5" customHeight="1">
      <c r="A78" s="15" t="s">
        <v>145</v>
      </c>
      <c r="B78" s="6"/>
      <c r="C78" s="6" t="s">
        <v>24</v>
      </c>
      <c r="D78" s="6" t="s">
        <v>172</v>
      </c>
      <c r="E78" s="7">
        <v>964</v>
      </c>
      <c r="F78" s="7">
        <v>0</v>
      </c>
      <c r="G78" s="7">
        <v>0</v>
      </c>
      <c r="H78" s="18">
        <v>964</v>
      </c>
      <c r="I78" s="19">
        <f t="shared" si="3"/>
        <v>964</v>
      </c>
      <c r="J78" s="97">
        <v>284</v>
      </c>
      <c r="K78" s="18">
        <v>0</v>
      </c>
      <c r="L78" s="90">
        <f t="shared" si="4"/>
        <v>0.22756410256410256</v>
      </c>
      <c r="M78" s="5"/>
    </row>
    <row r="79" spans="1:13" s="3" customFormat="1" ht="13.5" customHeight="1">
      <c r="A79" s="15" t="s">
        <v>128</v>
      </c>
      <c r="B79" s="6"/>
      <c r="C79" s="6" t="s">
        <v>129</v>
      </c>
      <c r="D79" s="6" t="s">
        <v>179</v>
      </c>
      <c r="E79" s="7">
        <v>350</v>
      </c>
      <c r="F79" s="7">
        <v>170</v>
      </c>
      <c r="G79" s="7">
        <v>40</v>
      </c>
      <c r="H79" s="18">
        <v>560</v>
      </c>
      <c r="I79" s="19">
        <f t="shared" si="3"/>
        <v>560</v>
      </c>
      <c r="J79" s="97">
        <v>128</v>
      </c>
      <c r="K79" s="18">
        <v>36</v>
      </c>
      <c r="L79" s="90">
        <f t="shared" si="4"/>
        <v>0.2265193370165746</v>
      </c>
      <c r="M79" s="5"/>
    </row>
    <row r="80" spans="1:13" s="3" customFormat="1" ht="13.5" customHeight="1">
      <c r="A80" s="15" t="s">
        <v>190</v>
      </c>
      <c r="B80" s="6" t="s">
        <v>191</v>
      </c>
      <c r="C80" s="6" t="s">
        <v>192</v>
      </c>
      <c r="D80" s="6" t="s">
        <v>175</v>
      </c>
      <c r="E80" s="7">
        <v>10</v>
      </c>
      <c r="F80" s="7">
        <v>0</v>
      </c>
      <c r="G80" s="7">
        <v>0</v>
      </c>
      <c r="H80" s="18">
        <v>10</v>
      </c>
      <c r="I80" s="19">
        <f t="shared" si="3"/>
        <v>10</v>
      </c>
      <c r="J80" s="97">
        <v>35</v>
      </c>
      <c r="K80" s="18">
        <v>0</v>
      </c>
      <c r="L80" s="90">
        <f t="shared" si="4"/>
        <v>0.7777777777777778</v>
      </c>
      <c r="M80" s="4"/>
    </row>
    <row r="81" spans="1:13" s="3" customFormat="1" ht="13.5" customHeight="1">
      <c r="A81" s="15" t="s">
        <v>200</v>
      </c>
      <c r="B81" s="6" t="s">
        <v>201</v>
      </c>
      <c r="C81" s="6" t="s">
        <v>192</v>
      </c>
      <c r="D81" s="6" t="s">
        <v>175</v>
      </c>
      <c r="E81" s="7">
        <v>12</v>
      </c>
      <c r="F81" s="7">
        <v>0</v>
      </c>
      <c r="G81" s="7">
        <v>0</v>
      </c>
      <c r="H81" s="18">
        <v>12</v>
      </c>
      <c r="I81" s="19">
        <f t="shared" si="3"/>
        <v>12</v>
      </c>
      <c r="J81" s="97">
        <v>25</v>
      </c>
      <c r="K81" s="18">
        <v>4</v>
      </c>
      <c r="L81" s="90">
        <f t="shared" si="4"/>
        <v>0.7073170731707317</v>
      </c>
      <c r="M81" s="25"/>
    </row>
    <row r="82" spans="1:13" s="3" customFormat="1" ht="13.5" customHeight="1">
      <c r="A82" s="15" t="s">
        <v>209</v>
      </c>
      <c r="B82" s="6" t="s">
        <v>210</v>
      </c>
      <c r="C82" s="6" t="s">
        <v>192</v>
      </c>
      <c r="D82" s="6" t="s">
        <v>175</v>
      </c>
      <c r="E82" s="7">
        <v>8</v>
      </c>
      <c r="F82" s="7">
        <v>16</v>
      </c>
      <c r="G82" s="7">
        <v>0</v>
      </c>
      <c r="H82" s="18">
        <v>24</v>
      </c>
      <c r="I82" s="19">
        <f t="shared" si="3"/>
        <v>24</v>
      </c>
      <c r="J82" s="97">
        <v>92</v>
      </c>
      <c r="K82" s="18">
        <v>53</v>
      </c>
      <c r="L82" s="90">
        <f t="shared" si="4"/>
        <v>0.8579881656804734</v>
      </c>
      <c r="M82" s="25"/>
    </row>
    <row r="83" spans="1:13" s="3" customFormat="1" ht="13.5" customHeight="1">
      <c r="A83" s="15" t="s">
        <v>209</v>
      </c>
      <c r="B83" s="6" t="s">
        <v>211</v>
      </c>
      <c r="C83" s="6" t="s">
        <v>192</v>
      </c>
      <c r="D83" s="6" t="s">
        <v>175</v>
      </c>
      <c r="E83" s="7">
        <v>3</v>
      </c>
      <c r="F83" s="7">
        <v>31</v>
      </c>
      <c r="G83" s="7">
        <v>0</v>
      </c>
      <c r="H83" s="18">
        <v>34</v>
      </c>
      <c r="I83" s="19">
        <f t="shared" si="3"/>
        <v>34</v>
      </c>
      <c r="J83" s="97">
        <v>49</v>
      </c>
      <c r="K83" s="18">
        <v>59</v>
      </c>
      <c r="L83" s="90">
        <f t="shared" si="4"/>
        <v>0.7605633802816901</v>
      </c>
      <c r="M83" s="25"/>
    </row>
    <row r="84" spans="1:13" s="3" customFormat="1" ht="13.5" customHeight="1">
      <c r="A84" s="15" t="s">
        <v>21</v>
      </c>
      <c r="B84" s="6"/>
      <c r="C84" s="6" t="s">
        <v>22</v>
      </c>
      <c r="D84" s="6" t="s">
        <v>171</v>
      </c>
      <c r="E84" s="7">
        <v>54</v>
      </c>
      <c r="F84" s="7">
        <v>0</v>
      </c>
      <c r="G84" s="7">
        <v>0</v>
      </c>
      <c r="H84" s="18">
        <v>54</v>
      </c>
      <c r="I84" s="19">
        <f t="shared" si="3"/>
        <v>54</v>
      </c>
      <c r="J84" s="97">
        <v>65</v>
      </c>
      <c r="K84" s="18">
        <v>0</v>
      </c>
      <c r="L84" s="90">
        <f t="shared" si="4"/>
        <v>0.5462184873949579</v>
      </c>
      <c r="M84" s="5"/>
    </row>
    <row r="85" spans="1:13" s="3" customFormat="1" ht="13.5" customHeight="1">
      <c r="A85" s="15" t="s">
        <v>45</v>
      </c>
      <c r="B85" s="6"/>
      <c r="C85" s="6" t="s">
        <v>22</v>
      </c>
      <c r="D85" s="6" t="s">
        <v>171</v>
      </c>
      <c r="E85" s="7">
        <v>210</v>
      </c>
      <c r="F85" s="7">
        <v>88</v>
      </c>
      <c r="G85" s="7">
        <v>0</v>
      </c>
      <c r="H85" s="18">
        <v>298</v>
      </c>
      <c r="I85" s="19">
        <f t="shared" si="3"/>
        <v>298</v>
      </c>
      <c r="J85" s="97">
        <v>319</v>
      </c>
      <c r="K85" s="18">
        <v>224</v>
      </c>
      <c r="L85" s="90">
        <f t="shared" si="4"/>
        <v>0.6456599286563615</v>
      </c>
      <c r="M85" s="5"/>
    </row>
    <row r="86" spans="1:13" s="3" customFormat="1" ht="13.5" customHeight="1">
      <c r="A86" s="15" t="s">
        <v>66</v>
      </c>
      <c r="B86" s="6"/>
      <c r="C86" s="6" t="s">
        <v>22</v>
      </c>
      <c r="D86" s="6" t="s">
        <v>171</v>
      </c>
      <c r="E86" s="7">
        <v>367</v>
      </c>
      <c r="F86" s="7">
        <v>0</v>
      </c>
      <c r="G86" s="7">
        <v>0</v>
      </c>
      <c r="H86" s="18">
        <v>367</v>
      </c>
      <c r="I86" s="19">
        <f t="shared" si="3"/>
        <v>367</v>
      </c>
      <c r="J86" s="97">
        <v>694</v>
      </c>
      <c r="K86" s="18">
        <v>0</v>
      </c>
      <c r="L86" s="90">
        <f t="shared" si="4"/>
        <v>0.6540999057492931</v>
      </c>
      <c r="M86" s="5"/>
    </row>
    <row r="87" spans="1:13" s="3" customFormat="1" ht="13.5" customHeight="1">
      <c r="A87" s="15" t="s">
        <v>163</v>
      </c>
      <c r="B87" s="6"/>
      <c r="C87" s="6" t="s">
        <v>22</v>
      </c>
      <c r="D87" s="6" t="s">
        <v>171</v>
      </c>
      <c r="E87" s="7">
        <v>112</v>
      </c>
      <c r="F87" s="7">
        <v>64</v>
      </c>
      <c r="G87" s="7">
        <v>25</v>
      </c>
      <c r="H87" s="18">
        <v>439</v>
      </c>
      <c r="I87" s="19">
        <f t="shared" si="3"/>
        <v>201</v>
      </c>
      <c r="J87" s="97">
        <v>175</v>
      </c>
      <c r="K87" s="18">
        <v>0</v>
      </c>
      <c r="L87" s="90">
        <f t="shared" si="4"/>
        <v>0.28501628664495116</v>
      </c>
      <c r="M87" s="5"/>
    </row>
    <row r="88" spans="1:13" s="3" customFormat="1" ht="13.5" customHeight="1">
      <c r="A88" s="15" t="s">
        <v>131</v>
      </c>
      <c r="B88" s="6"/>
      <c r="C88" s="6" t="s">
        <v>22</v>
      </c>
      <c r="D88" s="6" t="s">
        <v>171</v>
      </c>
      <c r="E88" s="7">
        <v>1000</v>
      </c>
      <c r="F88" s="7">
        <v>0</v>
      </c>
      <c r="G88" s="7">
        <v>30</v>
      </c>
      <c r="H88" s="18">
        <v>1600</v>
      </c>
      <c r="I88" s="19">
        <f t="shared" si="3"/>
        <v>1030</v>
      </c>
      <c r="J88" s="97">
        <v>191</v>
      </c>
      <c r="K88" s="18">
        <v>0</v>
      </c>
      <c r="L88" s="90">
        <f t="shared" si="4"/>
        <v>0.10664433277498604</v>
      </c>
      <c r="M88" s="5"/>
    </row>
    <row r="89" spans="1:13" s="3" customFormat="1" ht="13.5" customHeight="1">
      <c r="A89" s="15" t="s">
        <v>162</v>
      </c>
      <c r="B89" s="6"/>
      <c r="C89" s="6" t="s">
        <v>22</v>
      </c>
      <c r="D89" s="6" t="s">
        <v>171</v>
      </c>
      <c r="E89" s="7">
        <v>122</v>
      </c>
      <c r="F89" s="7">
        <v>0</v>
      </c>
      <c r="G89" s="7">
        <v>0</v>
      </c>
      <c r="H89" s="18">
        <v>122</v>
      </c>
      <c r="I89" s="19">
        <f t="shared" si="3"/>
        <v>122</v>
      </c>
      <c r="J89" s="97">
        <v>125</v>
      </c>
      <c r="K89" s="18">
        <v>0</v>
      </c>
      <c r="L89" s="90">
        <f t="shared" si="4"/>
        <v>0.5060728744939271</v>
      </c>
      <c r="M89" s="5"/>
    </row>
    <row r="90" spans="1:13" s="3" customFormat="1" ht="13.5" customHeight="1">
      <c r="A90" s="15" t="s">
        <v>152</v>
      </c>
      <c r="B90" s="6"/>
      <c r="C90" s="6" t="s">
        <v>132</v>
      </c>
      <c r="D90" s="6" t="s">
        <v>173</v>
      </c>
      <c r="E90" s="7">
        <v>15</v>
      </c>
      <c r="F90" s="7">
        <v>147</v>
      </c>
      <c r="G90" s="7">
        <v>8</v>
      </c>
      <c r="H90" s="18">
        <v>170</v>
      </c>
      <c r="I90" s="19">
        <f t="shared" si="3"/>
        <v>170</v>
      </c>
      <c r="J90" s="97">
        <v>662</v>
      </c>
      <c r="K90" s="18">
        <v>0</v>
      </c>
      <c r="L90" s="90">
        <f t="shared" si="4"/>
        <v>0.7956730769230769</v>
      </c>
      <c r="M90" s="5"/>
    </row>
    <row r="91" spans="1:13" s="3" customFormat="1" ht="13.5" customHeight="1">
      <c r="A91" s="15" t="s">
        <v>48</v>
      </c>
      <c r="B91" s="6"/>
      <c r="C91" s="6" t="s">
        <v>49</v>
      </c>
      <c r="D91" s="6" t="s">
        <v>178</v>
      </c>
      <c r="E91" s="7">
        <v>175</v>
      </c>
      <c r="F91" s="7">
        <v>780</v>
      </c>
      <c r="G91" s="7">
        <v>500</v>
      </c>
      <c r="H91" s="18">
        <v>1455</v>
      </c>
      <c r="I91" s="19">
        <f t="shared" si="3"/>
        <v>1455</v>
      </c>
      <c r="J91" s="97">
        <v>265</v>
      </c>
      <c r="K91" s="18">
        <v>1</v>
      </c>
      <c r="L91" s="90">
        <f t="shared" si="4"/>
        <v>0.1545613015688553</v>
      </c>
      <c r="M91" s="5"/>
    </row>
    <row r="92" spans="1:13" s="3" customFormat="1" ht="13.5" customHeight="1">
      <c r="A92" s="15" t="s">
        <v>130</v>
      </c>
      <c r="B92" s="6"/>
      <c r="C92" s="6" t="s">
        <v>49</v>
      </c>
      <c r="D92" s="6" t="s">
        <v>178</v>
      </c>
      <c r="E92" s="7">
        <v>0</v>
      </c>
      <c r="F92" s="7">
        <v>13</v>
      </c>
      <c r="G92" s="7">
        <v>0</v>
      </c>
      <c r="H92" s="18">
        <v>13</v>
      </c>
      <c r="I92" s="19">
        <f t="shared" si="3"/>
        <v>13</v>
      </c>
      <c r="J92" s="97">
        <v>147</v>
      </c>
      <c r="K92" s="18">
        <v>0</v>
      </c>
      <c r="L92" s="90">
        <f t="shared" si="4"/>
        <v>0.91875</v>
      </c>
      <c r="M92" s="5"/>
    </row>
    <row r="93" spans="1:13" s="3" customFormat="1" ht="13.5" customHeight="1">
      <c r="A93" s="15" t="s">
        <v>7</v>
      </c>
      <c r="B93" s="6"/>
      <c r="C93" s="6" t="s">
        <v>8</v>
      </c>
      <c r="D93" s="6" t="s">
        <v>171</v>
      </c>
      <c r="E93" s="7">
        <v>46</v>
      </c>
      <c r="F93" s="7">
        <v>0</v>
      </c>
      <c r="G93" s="7">
        <v>10</v>
      </c>
      <c r="H93" s="18">
        <v>56</v>
      </c>
      <c r="I93" s="19">
        <f t="shared" si="3"/>
        <v>56</v>
      </c>
      <c r="J93" s="97">
        <v>132</v>
      </c>
      <c r="K93" s="18">
        <v>0</v>
      </c>
      <c r="L93" s="90">
        <f t="shared" si="4"/>
        <v>0.7021276595744681</v>
      </c>
      <c r="M93" s="5"/>
    </row>
    <row r="94" spans="1:13" s="3" customFormat="1" ht="13.5" customHeight="1">
      <c r="A94" s="15" t="s">
        <v>20</v>
      </c>
      <c r="B94" s="6"/>
      <c r="C94" s="6" t="s">
        <v>8</v>
      </c>
      <c r="D94" s="6" t="s">
        <v>171</v>
      </c>
      <c r="E94" s="7">
        <v>500</v>
      </c>
      <c r="F94" s="7">
        <v>50</v>
      </c>
      <c r="G94" s="7">
        <v>100</v>
      </c>
      <c r="H94" s="18">
        <v>650</v>
      </c>
      <c r="I94" s="19">
        <f t="shared" si="3"/>
        <v>650</v>
      </c>
      <c r="J94" s="97">
        <v>179</v>
      </c>
      <c r="K94" s="18">
        <v>0</v>
      </c>
      <c r="L94" s="90">
        <f t="shared" si="4"/>
        <v>0.21592279855247287</v>
      </c>
      <c r="M94" s="5"/>
    </row>
    <row r="95" spans="1:13" s="3" customFormat="1" ht="13.5" customHeight="1">
      <c r="A95" s="15" t="s">
        <v>65</v>
      </c>
      <c r="B95" s="6"/>
      <c r="C95" s="6" t="s">
        <v>8</v>
      </c>
      <c r="D95" s="6" t="s">
        <v>171</v>
      </c>
      <c r="E95" s="7">
        <v>0</v>
      </c>
      <c r="F95" s="7">
        <v>0</v>
      </c>
      <c r="G95" s="7">
        <v>935</v>
      </c>
      <c r="H95" s="18">
        <v>935</v>
      </c>
      <c r="I95" s="19">
        <f t="shared" si="3"/>
        <v>935</v>
      </c>
      <c r="J95" s="97">
        <v>4460</v>
      </c>
      <c r="K95" s="18">
        <v>25095</v>
      </c>
      <c r="L95" s="90">
        <f t="shared" si="4"/>
        <v>0.9693342079370285</v>
      </c>
      <c r="M95" s="5"/>
    </row>
    <row r="96" spans="1:13" s="3" customFormat="1" ht="13.5" customHeight="1">
      <c r="A96" s="15" t="s">
        <v>78</v>
      </c>
      <c r="B96" s="6"/>
      <c r="C96" s="6" t="s">
        <v>8</v>
      </c>
      <c r="D96" s="6" t="s">
        <v>171</v>
      </c>
      <c r="E96" s="7">
        <v>953</v>
      </c>
      <c r="F96" s="7">
        <v>0</v>
      </c>
      <c r="G96" s="7">
        <v>0</v>
      </c>
      <c r="H96" s="18">
        <v>953</v>
      </c>
      <c r="I96" s="19">
        <f t="shared" si="3"/>
        <v>953</v>
      </c>
      <c r="J96" s="97">
        <v>105</v>
      </c>
      <c r="K96" s="18">
        <v>0</v>
      </c>
      <c r="L96" s="90">
        <f t="shared" si="4"/>
        <v>0.09924385633270322</v>
      </c>
      <c r="M96" s="5"/>
    </row>
    <row r="97" spans="1:13" s="3" customFormat="1" ht="13.5" customHeight="1">
      <c r="A97" s="15" t="s">
        <v>165</v>
      </c>
      <c r="B97" s="6"/>
      <c r="C97" s="6" t="s">
        <v>8</v>
      </c>
      <c r="D97" s="6" t="s">
        <v>171</v>
      </c>
      <c r="E97" s="7">
        <v>200</v>
      </c>
      <c r="F97" s="7">
        <v>100</v>
      </c>
      <c r="G97" s="7">
        <v>30</v>
      </c>
      <c r="H97" s="18">
        <v>330</v>
      </c>
      <c r="I97" s="19">
        <f t="shared" si="3"/>
        <v>330</v>
      </c>
      <c r="J97" s="97">
        <v>266</v>
      </c>
      <c r="K97" s="18">
        <v>0</v>
      </c>
      <c r="L97" s="90">
        <f t="shared" si="4"/>
        <v>0.4463087248322148</v>
      </c>
      <c r="M97" s="5"/>
    </row>
    <row r="98" spans="1:13" s="3" customFormat="1" ht="13.5" customHeight="1">
      <c r="A98" s="15" t="s">
        <v>153</v>
      </c>
      <c r="B98" s="6"/>
      <c r="C98" s="6" t="s">
        <v>8</v>
      </c>
      <c r="D98" s="6" t="s">
        <v>171</v>
      </c>
      <c r="E98" s="7">
        <v>162</v>
      </c>
      <c r="F98" s="7">
        <v>0</v>
      </c>
      <c r="G98" s="7">
        <v>0</v>
      </c>
      <c r="H98" s="18">
        <v>162</v>
      </c>
      <c r="I98" s="19">
        <f t="shared" si="3"/>
        <v>162</v>
      </c>
      <c r="J98" s="97">
        <v>442</v>
      </c>
      <c r="K98" s="18">
        <v>20</v>
      </c>
      <c r="L98" s="90">
        <f t="shared" si="4"/>
        <v>0.7403846153846154</v>
      </c>
      <c r="M98" s="5"/>
    </row>
    <row r="99" spans="1:13" s="3" customFormat="1" ht="13.5" customHeight="1">
      <c r="A99" s="15" t="s">
        <v>164</v>
      </c>
      <c r="B99" s="6"/>
      <c r="C99" s="6" t="s">
        <v>8</v>
      </c>
      <c r="D99" s="6" t="s">
        <v>171</v>
      </c>
      <c r="E99" s="7">
        <v>0</v>
      </c>
      <c r="F99" s="7">
        <v>0</v>
      </c>
      <c r="G99" s="7">
        <v>832</v>
      </c>
      <c r="H99" s="18">
        <v>832</v>
      </c>
      <c r="I99" s="19">
        <f aca="true" t="shared" si="5" ref="I99:I130">SUM(E99:G99)</f>
        <v>832</v>
      </c>
      <c r="J99" s="97">
        <v>7</v>
      </c>
      <c r="K99" s="18">
        <v>7</v>
      </c>
      <c r="L99" s="90">
        <f t="shared" si="4"/>
        <v>0.016548463356973995</v>
      </c>
      <c r="M99" s="5"/>
    </row>
    <row r="100" spans="1:13" s="3" customFormat="1" ht="13.5" customHeight="1">
      <c r="A100" s="15" t="s">
        <v>154</v>
      </c>
      <c r="B100" s="6"/>
      <c r="C100" s="6" t="s">
        <v>26</v>
      </c>
      <c r="D100" s="6" t="s">
        <v>176</v>
      </c>
      <c r="E100" s="7">
        <v>55</v>
      </c>
      <c r="F100" s="7">
        <v>0</v>
      </c>
      <c r="G100" s="7">
        <v>0</v>
      </c>
      <c r="H100" s="18">
        <v>55</v>
      </c>
      <c r="I100" s="19">
        <f t="shared" si="5"/>
        <v>55</v>
      </c>
      <c r="J100" s="97">
        <v>171</v>
      </c>
      <c r="K100" s="18">
        <v>110</v>
      </c>
      <c r="L100" s="90">
        <f t="shared" si="4"/>
        <v>0.8363095238095238</v>
      </c>
      <c r="M100" s="5"/>
    </row>
    <row r="101" spans="1:13" s="3" customFormat="1" ht="13.5" customHeight="1">
      <c r="A101" s="15" t="s">
        <v>27</v>
      </c>
      <c r="B101" s="6"/>
      <c r="C101" s="6" t="s">
        <v>26</v>
      </c>
      <c r="D101" s="6" t="s">
        <v>176</v>
      </c>
      <c r="E101" s="7">
        <v>250</v>
      </c>
      <c r="F101" s="7">
        <v>624</v>
      </c>
      <c r="G101" s="7">
        <v>9</v>
      </c>
      <c r="H101" s="18">
        <v>883</v>
      </c>
      <c r="I101" s="19">
        <f t="shared" si="5"/>
        <v>883</v>
      </c>
      <c r="J101" s="97">
        <v>285</v>
      </c>
      <c r="K101" s="18">
        <v>0</v>
      </c>
      <c r="L101" s="90">
        <f t="shared" si="4"/>
        <v>0.2440068493150685</v>
      </c>
      <c r="M101" s="5"/>
    </row>
    <row r="102" spans="1:13" s="3" customFormat="1" ht="13.5" customHeight="1">
      <c r="A102" s="15" t="s">
        <v>155</v>
      </c>
      <c r="B102" s="6"/>
      <c r="C102" s="6" t="s">
        <v>26</v>
      </c>
      <c r="D102" s="6" t="s">
        <v>176</v>
      </c>
      <c r="E102" s="7">
        <v>112</v>
      </c>
      <c r="F102" s="7">
        <v>0</v>
      </c>
      <c r="G102" s="7">
        <v>9</v>
      </c>
      <c r="H102" s="18">
        <v>121</v>
      </c>
      <c r="I102" s="19">
        <f t="shared" si="5"/>
        <v>121</v>
      </c>
      <c r="J102" s="97">
        <v>203</v>
      </c>
      <c r="K102" s="18">
        <v>92</v>
      </c>
      <c r="L102" s="90">
        <f t="shared" si="4"/>
        <v>0.7091346153846154</v>
      </c>
      <c r="M102" s="5"/>
    </row>
    <row r="103" spans="1:13" s="3" customFormat="1" ht="13.5" customHeight="1">
      <c r="A103" s="15" t="s">
        <v>134</v>
      </c>
      <c r="B103" s="6"/>
      <c r="C103" s="6" t="s">
        <v>26</v>
      </c>
      <c r="D103" s="6" t="s">
        <v>176</v>
      </c>
      <c r="E103" s="7">
        <v>24</v>
      </c>
      <c r="F103" s="7">
        <v>363</v>
      </c>
      <c r="G103" s="7">
        <v>0</v>
      </c>
      <c r="H103" s="18">
        <v>387</v>
      </c>
      <c r="I103" s="19">
        <f t="shared" si="5"/>
        <v>387</v>
      </c>
      <c r="J103" s="97">
        <v>794</v>
      </c>
      <c r="K103" s="18">
        <v>17</v>
      </c>
      <c r="L103" s="90">
        <f t="shared" si="4"/>
        <v>0.6769616026711185</v>
      </c>
      <c r="M103" s="5"/>
    </row>
    <row r="104" spans="1:13" s="3" customFormat="1" ht="13.5" customHeight="1">
      <c r="A104" s="15" t="s">
        <v>68</v>
      </c>
      <c r="B104" s="6"/>
      <c r="C104" s="6" t="s">
        <v>69</v>
      </c>
      <c r="D104" s="6" t="s">
        <v>173</v>
      </c>
      <c r="E104" s="7">
        <v>290</v>
      </c>
      <c r="F104" s="7">
        <v>260</v>
      </c>
      <c r="G104" s="7">
        <v>110</v>
      </c>
      <c r="H104" s="18">
        <v>660</v>
      </c>
      <c r="I104" s="19">
        <f t="shared" si="5"/>
        <v>660</v>
      </c>
      <c r="J104" s="97">
        <v>129</v>
      </c>
      <c r="K104" s="18">
        <v>0</v>
      </c>
      <c r="L104" s="90">
        <f t="shared" si="4"/>
        <v>0.1634980988593156</v>
      </c>
      <c r="M104" s="5"/>
    </row>
    <row r="105" spans="1:13" s="3" customFormat="1" ht="13.5" customHeight="1">
      <c r="A105" s="15" t="s">
        <v>156</v>
      </c>
      <c r="B105" s="6"/>
      <c r="C105" s="6" t="s">
        <v>69</v>
      </c>
      <c r="D105" s="6" t="s">
        <v>173</v>
      </c>
      <c r="E105" s="7">
        <v>33</v>
      </c>
      <c r="F105" s="7">
        <v>45</v>
      </c>
      <c r="G105" s="7">
        <v>4</v>
      </c>
      <c r="H105" s="18">
        <v>82</v>
      </c>
      <c r="I105" s="19">
        <f t="shared" si="5"/>
        <v>82</v>
      </c>
      <c r="J105" s="97">
        <v>87</v>
      </c>
      <c r="K105" s="18">
        <v>0</v>
      </c>
      <c r="L105" s="90">
        <f t="shared" si="4"/>
        <v>0.514792899408284</v>
      </c>
      <c r="M105" s="5"/>
    </row>
    <row r="106" spans="1:13" s="3" customFormat="1" ht="13.5" customHeight="1">
      <c r="A106" s="15" t="s">
        <v>135</v>
      </c>
      <c r="B106" s="6"/>
      <c r="C106" s="6" t="s">
        <v>69</v>
      </c>
      <c r="D106" s="6" t="s">
        <v>173</v>
      </c>
      <c r="E106" s="7">
        <v>1218</v>
      </c>
      <c r="F106" s="7">
        <v>2795</v>
      </c>
      <c r="G106" s="7">
        <v>548</v>
      </c>
      <c r="H106" s="18">
        <v>4561</v>
      </c>
      <c r="I106" s="19">
        <f t="shared" si="5"/>
        <v>4561</v>
      </c>
      <c r="J106" s="97">
        <v>104</v>
      </c>
      <c r="K106" s="18">
        <v>0</v>
      </c>
      <c r="L106" s="90">
        <f t="shared" si="4"/>
        <v>0.022293676312968917</v>
      </c>
      <c r="M106" s="5"/>
    </row>
    <row r="107" spans="1:13" s="3" customFormat="1" ht="13.5" customHeight="1">
      <c r="A107" s="15" t="s">
        <v>76</v>
      </c>
      <c r="B107" s="6"/>
      <c r="C107" s="6" t="s">
        <v>77</v>
      </c>
      <c r="D107" s="6" t="s">
        <v>180</v>
      </c>
      <c r="E107" s="7">
        <v>77</v>
      </c>
      <c r="F107" s="7">
        <v>68</v>
      </c>
      <c r="G107" s="7">
        <v>486</v>
      </c>
      <c r="H107" s="18">
        <v>631</v>
      </c>
      <c r="I107" s="19">
        <f t="shared" si="5"/>
        <v>631</v>
      </c>
      <c r="J107" s="97">
        <v>212</v>
      </c>
      <c r="K107" s="18">
        <v>23</v>
      </c>
      <c r="L107" s="90">
        <f t="shared" si="4"/>
        <v>0.27136258660508084</v>
      </c>
      <c r="M107" s="5"/>
    </row>
    <row r="108" spans="1:13" s="3" customFormat="1" ht="13.5" customHeight="1">
      <c r="A108" s="15" t="s">
        <v>157</v>
      </c>
      <c r="B108" s="6"/>
      <c r="C108" s="6" t="s">
        <v>77</v>
      </c>
      <c r="D108" s="6" t="s">
        <v>180</v>
      </c>
      <c r="E108" s="7">
        <v>124</v>
      </c>
      <c r="F108" s="7">
        <v>0</v>
      </c>
      <c r="G108" s="7">
        <v>0</v>
      </c>
      <c r="H108" s="18">
        <v>124</v>
      </c>
      <c r="I108" s="19">
        <f t="shared" si="5"/>
        <v>124</v>
      </c>
      <c r="J108" s="97">
        <v>82</v>
      </c>
      <c r="K108" s="18">
        <v>0</v>
      </c>
      <c r="L108" s="90">
        <f t="shared" si="4"/>
        <v>0.39805825242718446</v>
      </c>
      <c r="M108" s="5"/>
    </row>
    <row r="109" spans="1:13" s="3" customFormat="1" ht="13.5" customHeight="1">
      <c r="A109" s="15" t="s">
        <v>71</v>
      </c>
      <c r="B109" s="6"/>
      <c r="C109" s="6" t="s">
        <v>72</v>
      </c>
      <c r="D109" s="6" t="s">
        <v>174</v>
      </c>
      <c r="E109" s="7">
        <v>7750</v>
      </c>
      <c r="F109" s="7">
        <v>200</v>
      </c>
      <c r="G109" s="7">
        <v>50</v>
      </c>
      <c r="H109" s="18">
        <v>8000</v>
      </c>
      <c r="I109" s="19">
        <f t="shared" si="5"/>
        <v>8000</v>
      </c>
      <c r="J109" s="97">
        <v>943</v>
      </c>
      <c r="K109" s="18">
        <v>290</v>
      </c>
      <c r="L109" s="90">
        <f t="shared" si="4"/>
        <v>0.1335427271742662</v>
      </c>
      <c r="M109" s="5"/>
    </row>
    <row r="110" spans="1:13" s="3" customFormat="1" ht="13.5" customHeight="1">
      <c r="A110" s="15" t="s">
        <v>75</v>
      </c>
      <c r="B110" s="6"/>
      <c r="C110" s="6" t="s">
        <v>72</v>
      </c>
      <c r="D110" s="6" t="s">
        <v>174</v>
      </c>
      <c r="E110" s="7">
        <v>126</v>
      </c>
      <c r="F110" s="7">
        <v>0</v>
      </c>
      <c r="G110" s="7">
        <v>0</v>
      </c>
      <c r="H110" s="18">
        <v>126</v>
      </c>
      <c r="I110" s="19">
        <f t="shared" si="5"/>
        <v>126</v>
      </c>
      <c r="J110" s="97">
        <v>162</v>
      </c>
      <c r="K110" s="18">
        <v>0</v>
      </c>
      <c r="L110" s="90">
        <f t="shared" si="4"/>
        <v>0.5625</v>
      </c>
      <c r="M110" s="5"/>
    </row>
    <row r="111" spans="1:13" s="3" customFormat="1" ht="13.5" customHeight="1">
      <c r="A111" s="15" t="s">
        <v>136</v>
      </c>
      <c r="B111" s="6"/>
      <c r="C111" s="6" t="s">
        <v>72</v>
      </c>
      <c r="D111" s="6" t="s">
        <v>174</v>
      </c>
      <c r="E111" s="7">
        <v>79</v>
      </c>
      <c r="F111" s="7">
        <v>41</v>
      </c>
      <c r="G111" s="7">
        <v>0</v>
      </c>
      <c r="H111" s="18">
        <v>120</v>
      </c>
      <c r="I111" s="19">
        <f t="shared" si="5"/>
        <v>120</v>
      </c>
      <c r="J111" s="97">
        <v>629</v>
      </c>
      <c r="K111" s="18">
        <v>170</v>
      </c>
      <c r="L111" s="90">
        <f t="shared" si="4"/>
        <v>0.8694232861806311</v>
      </c>
      <c r="M111" s="5"/>
    </row>
    <row r="112" spans="1:13" s="3" customFormat="1" ht="25.5" customHeight="1">
      <c r="A112" s="15" t="s">
        <v>224</v>
      </c>
      <c r="B112" s="6"/>
      <c r="C112" s="6" t="s">
        <v>107</v>
      </c>
      <c r="D112" s="6" t="s">
        <v>172</v>
      </c>
      <c r="E112" s="7">
        <v>392</v>
      </c>
      <c r="F112" s="7">
        <v>1240</v>
      </c>
      <c r="G112" s="7">
        <v>16032</v>
      </c>
      <c r="H112" s="18">
        <v>17664</v>
      </c>
      <c r="I112" s="19">
        <f t="shared" si="5"/>
        <v>17664</v>
      </c>
      <c r="J112" s="97">
        <v>1237</v>
      </c>
      <c r="K112" s="18">
        <v>181</v>
      </c>
      <c r="L112" s="90">
        <f t="shared" si="4"/>
        <v>0.07431086888166859</v>
      </c>
      <c r="M112" s="5"/>
    </row>
    <row r="113" spans="1:13" s="3" customFormat="1" ht="13.5" customHeight="1">
      <c r="A113" s="15" t="s">
        <v>79</v>
      </c>
      <c r="B113" s="6"/>
      <c r="C113" s="6" t="s">
        <v>80</v>
      </c>
      <c r="D113" s="6" t="s">
        <v>175</v>
      </c>
      <c r="E113" s="7">
        <v>165</v>
      </c>
      <c r="F113" s="7">
        <v>0</v>
      </c>
      <c r="G113" s="7">
        <v>109</v>
      </c>
      <c r="H113" s="18">
        <v>274</v>
      </c>
      <c r="I113" s="19">
        <f t="shared" si="5"/>
        <v>274</v>
      </c>
      <c r="J113" s="97">
        <v>113</v>
      </c>
      <c r="K113" s="18">
        <v>6</v>
      </c>
      <c r="L113" s="90">
        <f t="shared" si="4"/>
        <v>0.30279898218829515</v>
      </c>
      <c r="M113" s="5"/>
    </row>
    <row r="114" spans="1:13" s="3" customFormat="1" ht="13.5" customHeight="1">
      <c r="A114" s="15" t="s">
        <v>166</v>
      </c>
      <c r="B114" s="6"/>
      <c r="C114" s="6" t="s">
        <v>138</v>
      </c>
      <c r="D114" s="6" t="s">
        <v>172</v>
      </c>
      <c r="E114" s="7">
        <v>115</v>
      </c>
      <c r="F114" s="7">
        <v>221</v>
      </c>
      <c r="G114" s="7">
        <v>20</v>
      </c>
      <c r="H114" s="18">
        <v>356</v>
      </c>
      <c r="I114" s="19">
        <f t="shared" si="5"/>
        <v>356</v>
      </c>
      <c r="J114" s="97">
        <v>261</v>
      </c>
      <c r="K114" s="18">
        <v>0</v>
      </c>
      <c r="L114" s="90">
        <f t="shared" si="4"/>
        <v>0.42301458670988656</v>
      </c>
      <c r="M114" s="5"/>
    </row>
    <row r="115" spans="1:13" s="3" customFormat="1" ht="13.5" customHeight="1">
      <c r="A115" s="15" t="s">
        <v>167</v>
      </c>
      <c r="B115" s="6"/>
      <c r="C115" s="6" t="s">
        <v>138</v>
      </c>
      <c r="D115" s="6" t="s">
        <v>172</v>
      </c>
      <c r="E115" s="7">
        <v>418</v>
      </c>
      <c r="F115" s="7">
        <v>370</v>
      </c>
      <c r="G115" s="7">
        <v>278</v>
      </c>
      <c r="H115" s="18">
        <v>1911</v>
      </c>
      <c r="I115" s="19">
        <f t="shared" si="5"/>
        <v>1066</v>
      </c>
      <c r="J115" s="97">
        <v>135</v>
      </c>
      <c r="K115" s="18">
        <v>0</v>
      </c>
      <c r="L115" s="90">
        <f t="shared" si="4"/>
        <v>0.06598240469208211</v>
      </c>
      <c r="M115" s="5"/>
    </row>
    <row r="116" spans="1:13" s="3" customFormat="1" ht="13.5" customHeight="1">
      <c r="A116" s="15" t="s">
        <v>137</v>
      </c>
      <c r="B116" s="6"/>
      <c r="C116" s="6" t="s">
        <v>138</v>
      </c>
      <c r="D116" s="6" t="s">
        <v>172</v>
      </c>
      <c r="E116" s="7">
        <v>88</v>
      </c>
      <c r="F116" s="7">
        <v>1462</v>
      </c>
      <c r="G116" s="7">
        <v>0</v>
      </c>
      <c r="H116" s="18">
        <v>1550</v>
      </c>
      <c r="I116" s="19">
        <f t="shared" si="5"/>
        <v>1550</v>
      </c>
      <c r="J116" s="97">
        <v>555</v>
      </c>
      <c r="K116" s="18">
        <v>0</v>
      </c>
      <c r="L116" s="90">
        <f t="shared" si="4"/>
        <v>0.26365795724465557</v>
      </c>
      <c r="M116" s="5"/>
    </row>
    <row r="117" spans="1:13" s="3" customFormat="1" ht="13.5" customHeight="1">
      <c r="A117" s="15" t="s">
        <v>56</v>
      </c>
      <c r="B117" s="6"/>
      <c r="C117" s="6" t="s">
        <v>57</v>
      </c>
      <c r="D117" s="6" t="s">
        <v>172</v>
      </c>
      <c r="E117" s="7">
        <v>8</v>
      </c>
      <c r="F117" s="7">
        <v>0</v>
      </c>
      <c r="G117" s="7">
        <v>11</v>
      </c>
      <c r="H117" s="18">
        <v>19</v>
      </c>
      <c r="I117" s="19">
        <f t="shared" si="5"/>
        <v>19</v>
      </c>
      <c r="J117" s="97">
        <v>396</v>
      </c>
      <c r="K117" s="18">
        <v>0</v>
      </c>
      <c r="L117" s="90">
        <f t="shared" si="4"/>
        <v>0.9542168674698795</v>
      </c>
      <c r="M117" s="5"/>
    </row>
    <row r="118" spans="1:13" s="3" customFormat="1" ht="13.5" customHeight="1">
      <c r="A118" s="15" t="s">
        <v>62</v>
      </c>
      <c r="B118" s="6"/>
      <c r="C118" s="6" t="s">
        <v>57</v>
      </c>
      <c r="D118" s="6" t="s">
        <v>172</v>
      </c>
      <c r="E118" s="7">
        <v>490</v>
      </c>
      <c r="F118" s="7">
        <v>2651</v>
      </c>
      <c r="G118" s="7">
        <v>79</v>
      </c>
      <c r="H118" s="18">
        <v>4371</v>
      </c>
      <c r="I118" s="19">
        <f t="shared" si="5"/>
        <v>3220</v>
      </c>
      <c r="J118" s="97">
        <v>372</v>
      </c>
      <c r="K118" s="18">
        <v>0</v>
      </c>
      <c r="L118" s="90">
        <f t="shared" si="4"/>
        <v>0.0784313725490196</v>
      </c>
      <c r="M118" s="5"/>
    </row>
    <row r="119" spans="1:13" s="3" customFormat="1" ht="13.5" customHeight="1">
      <c r="A119" s="15" t="s">
        <v>139</v>
      </c>
      <c r="B119" s="6"/>
      <c r="C119" s="6" t="s">
        <v>57</v>
      </c>
      <c r="D119" s="6" t="s">
        <v>172</v>
      </c>
      <c r="E119" s="7">
        <v>0</v>
      </c>
      <c r="F119" s="7">
        <v>177</v>
      </c>
      <c r="G119" s="7">
        <v>0</v>
      </c>
      <c r="H119" s="18">
        <v>177</v>
      </c>
      <c r="I119" s="19">
        <f t="shared" si="5"/>
        <v>177</v>
      </c>
      <c r="J119" s="97">
        <v>551</v>
      </c>
      <c r="K119" s="18">
        <v>0</v>
      </c>
      <c r="L119" s="90">
        <f t="shared" si="4"/>
        <v>0.7568681318681318</v>
      </c>
      <c r="M119" s="5"/>
    </row>
    <row r="120" spans="1:13" s="3" customFormat="1" ht="13.5" customHeight="1">
      <c r="A120" s="15" t="s">
        <v>159</v>
      </c>
      <c r="B120" s="6"/>
      <c r="C120" s="6" t="s">
        <v>29</v>
      </c>
      <c r="D120" s="6" t="s">
        <v>173</v>
      </c>
      <c r="E120" s="7">
        <v>440</v>
      </c>
      <c r="F120" s="7">
        <v>653</v>
      </c>
      <c r="G120" s="7">
        <v>327</v>
      </c>
      <c r="H120" s="18">
        <v>1420</v>
      </c>
      <c r="I120" s="19">
        <f t="shared" si="5"/>
        <v>1420</v>
      </c>
      <c r="J120" s="97">
        <v>343</v>
      </c>
      <c r="K120" s="18">
        <v>0</v>
      </c>
      <c r="L120" s="90">
        <f t="shared" si="4"/>
        <v>0.19455473624503686</v>
      </c>
      <c r="M120" s="5"/>
    </row>
    <row r="121" spans="1:13" s="3" customFormat="1" ht="13.5" customHeight="1">
      <c r="A121" s="15" t="s">
        <v>28</v>
      </c>
      <c r="B121" s="6"/>
      <c r="C121" s="6" t="s">
        <v>29</v>
      </c>
      <c r="D121" s="6" t="s">
        <v>173</v>
      </c>
      <c r="E121" s="7">
        <v>1511</v>
      </c>
      <c r="F121" s="7">
        <v>2748</v>
      </c>
      <c r="G121" s="7">
        <v>620</v>
      </c>
      <c r="H121" s="18">
        <v>4879</v>
      </c>
      <c r="I121" s="19">
        <f t="shared" si="5"/>
        <v>4879</v>
      </c>
      <c r="J121" s="97">
        <v>660</v>
      </c>
      <c r="K121" s="18">
        <v>71</v>
      </c>
      <c r="L121" s="90">
        <f t="shared" si="4"/>
        <v>0.1303030303030303</v>
      </c>
      <c r="M121" s="5"/>
    </row>
    <row r="122" spans="1:13" s="3" customFormat="1" ht="13.5" customHeight="1">
      <c r="A122" s="15" t="s">
        <v>158</v>
      </c>
      <c r="B122" s="6"/>
      <c r="C122" s="6" t="s">
        <v>29</v>
      </c>
      <c r="D122" s="6" t="s">
        <v>173</v>
      </c>
      <c r="E122" s="7">
        <v>51</v>
      </c>
      <c r="F122" s="7">
        <v>0</v>
      </c>
      <c r="G122" s="7">
        <v>0</v>
      </c>
      <c r="H122" s="18">
        <v>51</v>
      </c>
      <c r="I122" s="19">
        <f t="shared" si="5"/>
        <v>51</v>
      </c>
      <c r="J122" s="97">
        <v>60</v>
      </c>
      <c r="K122" s="18">
        <v>0</v>
      </c>
      <c r="L122" s="90">
        <f t="shared" si="4"/>
        <v>0.5405405405405406</v>
      </c>
      <c r="M122" s="5"/>
    </row>
    <row r="123" spans="1:13" s="3" customFormat="1" ht="13.5" customHeight="1">
      <c r="A123" s="15" t="s">
        <v>33</v>
      </c>
      <c r="B123" s="6"/>
      <c r="C123" s="6" t="s">
        <v>29</v>
      </c>
      <c r="D123" s="6" t="s">
        <v>173</v>
      </c>
      <c r="E123" s="7">
        <v>100</v>
      </c>
      <c r="F123" s="7">
        <v>100</v>
      </c>
      <c r="G123" s="7">
        <v>25</v>
      </c>
      <c r="H123" s="18">
        <v>225</v>
      </c>
      <c r="I123" s="19">
        <f t="shared" si="5"/>
        <v>225</v>
      </c>
      <c r="J123" s="97">
        <v>233</v>
      </c>
      <c r="K123" s="18">
        <v>0</v>
      </c>
      <c r="L123" s="90">
        <f t="shared" si="4"/>
        <v>0.5087336244541485</v>
      </c>
      <c r="M123" s="5"/>
    </row>
    <row r="124" spans="1:13" s="3" customFormat="1" ht="13.5" customHeight="1">
      <c r="A124" s="15" t="s">
        <v>39</v>
      </c>
      <c r="B124" s="6"/>
      <c r="C124" s="6" t="s">
        <v>29</v>
      </c>
      <c r="D124" s="6" t="s">
        <v>173</v>
      </c>
      <c r="E124" s="7">
        <v>645</v>
      </c>
      <c r="F124" s="7">
        <v>597</v>
      </c>
      <c r="G124" s="7">
        <v>122</v>
      </c>
      <c r="H124" s="18">
        <v>1364</v>
      </c>
      <c r="I124" s="19">
        <f t="shared" si="5"/>
        <v>1364</v>
      </c>
      <c r="J124" s="97">
        <v>1538</v>
      </c>
      <c r="K124" s="18">
        <v>0</v>
      </c>
      <c r="L124" s="90">
        <f t="shared" si="4"/>
        <v>0.5299793246037215</v>
      </c>
      <c r="M124" s="5"/>
    </row>
    <row r="125" spans="1:13" s="4" customFormat="1" ht="13.5" customHeight="1">
      <c r="A125" s="15" t="s">
        <v>87</v>
      </c>
      <c r="B125" s="6"/>
      <c r="C125" s="6" t="s">
        <v>29</v>
      </c>
      <c r="D125" s="6" t="s">
        <v>173</v>
      </c>
      <c r="E125" s="7">
        <v>68</v>
      </c>
      <c r="F125" s="7">
        <v>0</v>
      </c>
      <c r="G125" s="7">
        <v>11</v>
      </c>
      <c r="H125" s="18">
        <v>79</v>
      </c>
      <c r="I125" s="19">
        <f t="shared" si="5"/>
        <v>79</v>
      </c>
      <c r="J125" s="97">
        <v>209</v>
      </c>
      <c r="K125" s="18">
        <v>0</v>
      </c>
      <c r="L125" s="90">
        <f t="shared" si="4"/>
        <v>0.7256944444444444</v>
      </c>
      <c r="M125" s="23"/>
    </row>
    <row r="126" spans="1:13" s="4" customFormat="1" ht="13.5" customHeight="1">
      <c r="A126" s="15" t="s">
        <v>140</v>
      </c>
      <c r="B126" s="6"/>
      <c r="C126" s="6" t="s">
        <v>29</v>
      </c>
      <c r="D126" s="6" t="s">
        <v>173</v>
      </c>
      <c r="E126" s="7">
        <v>32</v>
      </c>
      <c r="F126" s="7">
        <v>45</v>
      </c>
      <c r="G126" s="7">
        <v>0</v>
      </c>
      <c r="H126" s="18">
        <v>77</v>
      </c>
      <c r="I126" s="19">
        <f t="shared" si="5"/>
        <v>77</v>
      </c>
      <c r="J126" s="97">
        <v>1096</v>
      </c>
      <c r="K126" s="18">
        <v>81</v>
      </c>
      <c r="L126" s="90">
        <f t="shared" si="4"/>
        <v>0.9385964912280702</v>
      </c>
      <c r="M126" s="23"/>
    </row>
    <row r="127" spans="1:13" s="4" customFormat="1" ht="21.75" customHeight="1">
      <c r="A127" s="15" t="s">
        <v>226</v>
      </c>
      <c r="B127" s="6" t="s">
        <v>214</v>
      </c>
      <c r="C127" s="6" t="s">
        <v>260</v>
      </c>
      <c r="D127" s="6" t="s">
        <v>172</v>
      </c>
      <c r="E127" s="7">
        <v>0</v>
      </c>
      <c r="F127" s="7">
        <v>0</v>
      </c>
      <c r="G127" s="7">
        <v>9</v>
      </c>
      <c r="H127" s="18">
        <v>9</v>
      </c>
      <c r="I127" s="19">
        <f t="shared" si="5"/>
        <v>9</v>
      </c>
      <c r="J127" s="97">
        <v>42</v>
      </c>
      <c r="K127" s="18">
        <v>0</v>
      </c>
      <c r="L127" s="90">
        <f t="shared" si="4"/>
        <v>0.8235294117647058</v>
      </c>
      <c r="M127" s="25"/>
    </row>
    <row r="128" spans="1:13" s="4" customFormat="1" ht="13.5" customHeight="1">
      <c r="A128" s="15" t="s">
        <v>85</v>
      </c>
      <c r="B128" s="6"/>
      <c r="C128" s="6" t="s">
        <v>86</v>
      </c>
      <c r="D128" s="6" t="s">
        <v>177</v>
      </c>
      <c r="E128" s="7">
        <v>60</v>
      </c>
      <c r="F128" s="7">
        <v>20</v>
      </c>
      <c r="G128" s="7">
        <v>0</v>
      </c>
      <c r="H128" s="18">
        <v>80</v>
      </c>
      <c r="I128" s="19">
        <f t="shared" si="5"/>
        <v>80</v>
      </c>
      <c r="J128" s="97">
        <v>129</v>
      </c>
      <c r="K128" s="18">
        <v>0</v>
      </c>
      <c r="L128" s="90">
        <f t="shared" si="4"/>
        <v>0.6172248803827751</v>
      </c>
      <c r="M128" s="5"/>
    </row>
    <row r="129" spans="1:13" s="4" customFormat="1" ht="13.5" customHeight="1">
      <c r="A129" s="15" t="s">
        <v>141</v>
      </c>
      <c r="B129" s="6"/>
      <c r="C129" s="6" t="s">
        <v>86</v>
      </c>
      <c r="D129" s="6" t="s">
        <v>177</v>
      </c>
      <c r="E129" s="7">
        <v>1</v>
      </c>
      <c r="F129" s="7">
        <v>0</v>
      </c>
      <c r="G129" s="7">
        <v>0</v>
      </c>
      <c r="H129" s="18">
        <v>1</v>
      </c>
      <c r="I129" s="19">
        <f t="shared" si="5"/>
        <v>1</v>
      </c>
      <c r="J129" s="97">
        <v>39</v>
      </c>
      <c r="K129" s="18">
        <v>0</v>
      </c>
      <c r="L129" s="90">
        <f t="shared" si="4"/>
        <v>0.975</v>
      </c>
      <c r="M129" s="5"/>
    </row>
    <row r="130" spans="1:13" s="4" customFormat="1" ht="13.5" customHeight="1">
      <c r="A130" s="15" t="s">
        <v>81</v>
      </c>
      <c r="B130" s="6"/>
      <c r="C130" s="6" t="s">
        <v>82</v>
      </c>
      <c r="D130" s="6" t="s">
        <v>174</v>
      </c>
      <c r="E130" s="7">
        <v>650</v>
      </c>
      <c r="F130" s="7">
        <v>1640</v>
      </c>
      <c r="G130" s="7">
        <v>538</v>
      </c>
      <c r="H130" s="18">
        <v>2828</v>
      </c>
      <c r="I130" s="19">
        <f t="shared" si="5"/>
        <v>2828</v>
      </c>
      <c r="J130" s="97">
        <v>115</v>
      </c>
      <c r="K130" s="18">
        <v>0</v>
      </c>
      <c r="L130" s="90">
        <f t="shared" si="4"/>
        <v>0.03907577302072715</v>
      </c>
      <c r="M130" s="5"/>
    </row>
    <row r="131" spans="1:13" ht="13.5" customHeight="1">
      <c r="A131" s="15" t="s">
        <v>98</v>
      </c>
      <c r="B131" s="6"/>
      <c r="C131" s="6" t="s">
        <v>82</v>
      </c>
      <c r="D131" s="6" t="s">
        <v>174</v>
      </c>
      <c r="E131" s="7">
        <v>107</v>
      </c>
      <c r="F131" s="7">
        <v>290</v>
      </c>
      <c r="G131" s="7">
        <v>98</v>
      </c>
      <c r="H131" s="18">
        <v>495</v>
      </c>
      <c r="I131" s="19">
        <f aca="true" t="shared" si="6" ref="I131:I140">SUM(E131:G131)</f>
        <v>495</v>
      </c>
      <c r="J131" s="97">
        <v>327</v>
      </c>
      <c r="K131" s="18">
        <v>0</v>
      </c>
      <c r="L131" s="90">
        <f t="shared" si="4"/>
        <v>0.3978102189781022</v>
      </c>
      <c r="M131" s="5"/>
    </row>
    <row r="132" spans="1:13" s="4" customFormat="1" ht="13.5" customHeight="1">
      <c r="A132" s="15" t="s">
        <v>142</v>
      </c>
      <c r="B132" s="6"/>
      <c r="C132" s="6" t="s">
        <v>82</v>
      </c>
      <c r="D132" s="6" t="s">
        <v>174</v>
      </c>
      <c r="E132" s="7">
        <v>83</v>
      </c>
      <c r="F132" s="7">
        <v>111</v>
      </c>
      <c r="G132" s="7">
        <v>4</v>
      </c>
      <c r="H132" s="18">
        <v>198</v>
      </c>
      <c r="I132" s="19">
        <f t="shared" si="6"/>
        <v>198</v>
      </c>
      <c r="J132" s="97">
        <v>279</v>
      </c>
      <c r="K132" s="18">
        <v>0</v>
      </c>
      <c r="L132" s="90">
        <f t="shared" si="4"/>
        <v>0.5849056603773585</v>
      </c>
      <c r="M132" s="5"/>
    </row>
    <row r="133" spans="1:13" s="4" customFormat="1" ht="21.75" customHeight="1">
      <c r="A133" s="15" t="s">
        <v>187</v>
      </c>
      <c r="B133" s="6" t="s">
        <v>188</v>
      </c>
      <c r="C133" s="6" t="s">
        <v>189</v>
      </c>
      <c r="D133" s="6" t="s">
        <v>175</v>
      </c>
      <c r="E133" s="7">
        <v>8</v>
      </c>
      <c r="F133" s="7">
        <v>0</v>
      </c>
      <c r="G133" s="7">
        <v>0</v>
      </c>
      <c r="H133" s="18">
        <v>8</v>
      </c>
      <c r="I133" s="19">
        <f t="shared" si="6"/>
        <v>8</v>
      </c>
      <c r="J133" s="97">
        <v>11</v>
      </c>
      <c r="K133" s="18">
        <v>0</v>
      </c>
      <c r="L133" s="90">
        <f aca="true" t="shared" si="7" ref="L133:L140">SUM(J133+K133)/SUM(H133+J133+K133)</f>
        <v>0.5789473684210527</v>
      </c>
      <c r="M133" s="26"/>
    </row>
    <row r="134" spans="1:13" s="4" customFormat="1" ht="21.75" customHeight="1">
      <c r="A134" s="15" t="s">
        <v>212</v>
      </c>
      <c r="B134" s="6" t="s">
        <v>213</v>
      </c>
      <c r="C134" s="6" t="s">
        <v>189</v>
      </c>
      <c r="D134" s="6" t="s">
        <v>175</v>
      </c>
      <c r="E134" s="7">
        <v>32</v>
      </c>
      <c r="F134" s="7">
        <v>115</v>
      </c>
      <c r="G134" s="7">
        <v>5</v>
      </c>
      <c r="H134" s="18">
        <v>152</v>
      </c>
      <c r="I134" s="19">
        <f t="shared" si="6"/>
        <v>152</v>
      </c>
      <c r="J134" s="97">
        <v>142</v>
      </c>
      <c r="K134" s="18">
        <v>0</v>
      </c>
      <c r="L134" s="90">
        <f t="shared" si="7"/>
        <v>0.48299319727891155</v>
      </c>
      <c r="M134" s="25"/>
    </row>
    <row r="135" spans="1:13" ht="13.5" customHeight="1">
      <c r="A135" s="15" t="s">
        <v>92</v>
      </c>
      <c r="B135" s="6"/>
      <c r="C135" s="6" t="s">
        <v>93</v>
      </c>
      <c r="D135" s="6" t="s">
        <v>180</v>
      </c>
      <c r="E135" s="7">
        <v>192</v>
      </c>
      <c r="F135" s="7">
        <v>207</v>
      </c>
      <c r="G135" s="7">
        <v>514</v>
      </c>
      <c r="H135" s="18">
        <v>424</v>
      </c>
      <c r="I135" s="19">
        <f t="shared" si="6"/>
        <v>913</v>
      </c>
      <c r="J135" s="97">
        <v>225</v>
      </c>
      <c r="K135" s="18">
        <v>0</v>
      </c>
      <c r="L135" s="90">
        <f t="shared" si="7"/>
        <v>0.34668721109399075</v>
      </c>
      <c r="M135" s="5"/>
    </row>
    <row r="136" spans="1:13" ht="13.5" customHeight="1">
      <c r="A136" s="15" t="s">
        <v>143</v>
      </c>
      <c r="B136" s="6"/>
      <c r="C136" s="6" t="s">
        <v>93</v>
      </c>
      <c r="D136" s="6" t="s">
        <v>180</v>
      </c>
      <c r="E136" s="7">
        <v>124</v>
      </c>
      <c r="F136" s="7">
        <v>15</v>
      </c>
      <c r="G136" s="7">
        <v>4</v>
      </c>
      <c r="H136" s="18">
        <v>143</v>
      </c>
      <c r="I136" s="19">
        <f t="shared" si="6"/>
        <v>143</v>
      </c>
      <c r="J136" s="97">
        <v>262</v>
      </c>
      <c r="K136" s="18">
        <v>48</v>
      </c>
      <c r="L136" s="90">
        <f t="shared" si="7"/>
        <v>0.6843267108167771</v>
      </c>
      <c r="M136" s="23"/>
    </row>
    <row r="137" spans="1:13" ht="13.5" customHeight="1">
      <c r="A137" s="15" t="s">
        <v>160</v>
      </c>
      <c r="B137" s="6"/>
      <c r="C137" s="6" t="s">
        <v>59</v>
      </c>
      <c r="D137" s="6" t="s">
        <v>176</v>
      </c>
      <c r="E137" s="7">
        <v>2</v>
      </c>
      <c r="F137" s="7">
        <v>8</v>
      </c>
      <c r="G137" s="7">
        <v>77</v>
      </c>
      <c r="H137" s="18">
        <v>87</v>
      </c>
      <c r="I137" s="19">
        <f t="shared" si="6"/>
        <v>87</v>
      </c>
      <c r="J137" s="97">
        <v>257</v>
      </c>
      <c r="K137" s="18">
        <v>4</v>
      </c>
      <c r="L137" s="90">
        <f t="shared" si="7"/>
        <v>0.75</v>
      </c>
      <c r="M137" s="23"/>
    </row>
    <row r="138" spans="1:13" ht="13.5" customHeight="1">
      <c r="A138" s="15" t="s">
        <v>144</v>
      </c>
      <c r="B138" s="6"/>
      <c r="C138" s="6" t="s">
        <v>59</v>
      </c>
      <c r="D138" s="6" t="s">
        <v>176</v>
      </c>
      <c r="E138" s="7">
        <v>5</v>
      </c>
      <c r="F138" s="7">
        <v>63</v>
      </c>
      <c r="G138" s="7">
        <v>0</v>
      </c>
      <c r="H138" s="18">
        <v>68</v>
      </c>
      <c r="I138" s="19">
        <f t="shared" si="6"/>
        <v>68</v>
      </c>
      <c r="J138" s="97">
        <v>186</v>
      </c>
      <c r="K138" s="18">
        <v>0</v>
      </c>
      <c r="L138" s="90">
        <f t="shared" si="7"/>
        <v>0.7322834645669292</v>
      </c>
      <c r="M138" s="23"/>
    </row>
    <row r="139" spans="1:13" ht="13.5" customHeight="1">
      <c r="A139" s="15" t="s">
        <v>168</v>
      </c>
      <c r="B139" s="6"/>
      <c r="C139" s="6" t="s">
        <v>169</v>
      </c>
      <c r="D139" s="6" t="s">
        <v>174</v>
      </c>
      <c r="E139" s="7">
        <v>16</v>
      </c>
      <c r="F139" s="7">
        <v>15</v>
      </c>
      <c r="G139" s="7">
        <v>10</v>
      </c>
      <c r="H139" s="18">
        <v>41</v>
      </c>
      <c r="I139" s="19">
        <f t="shared" si="6"/>
        <v>41</v>
      </c>
      <c r="J139" s="97">
        <v>209</v>
      </c>
      <c r="K139" s="18">
        <v>0</v>
      </c>
      <c r="L139" s="90">
        <f t="shared" si="7"/>
        <v>0.836</v>
      </c>
      <c r="M139" s="23"/>
    </row>
    <row r="140" spans="1:12" ht="16.5" customHeight="1">
      <c r="A140" s="15" t="s">
        <v>225</v>
      </c>
      <c r="B140" s="6" t="s">
        <v>216</v>
      </c>
      <c r="C140" s="6" t="s">
        <v>217</v>
      </c>
      <c r="D140" s="6" t="s">
        <v>177</v>
      </c>
      <c r="E140" s="7">
        <v>2</v>
      </c>
      <c r="F140" s="7">
        <v>3</v>
      </c>
      <c r="G140" s="7">
        <v>0</v>
      </c>
      <c r="H140" s="18">
        <v>5</v>
      </c>
      <c r="I140" s="19">
        <f t="shared" si="6"/>
        <v>5</v>
      </c>
      <c r="J140" s="97">
        <v>27</v>
      </c>
      <c r="K140" s="18">
        <v>20</v>
      </c>
      <c r="L140" s="90">
        <f t="shared" si="7"/>
        <v>0.9038461538461539</v>
      </c>
    </row>
    <row r="141" spans="1:13" ht="14.25" customHeight="1">
      <c r="A141" s="15" t="s">
        <v>99</v>
      </c>
      <c r="B141" s="6" t="s">
        <v>219</v>
      </c>
      <c r="C141" s="6"/>
      <c r="D141" s="6"/>
      <c r="E141" s="7" t="s">
        <v>220</v>
      </c>
      <c r="F141" s="7" t="s">
        <v>220</v>
      </c>
      <c r="G141" s="7" t="s">
        <v>220</v>
      </c>
      <c r="H141" s="18" t="s">
        <v>220</v>
      </c>
      <c r="I141" s="19" t="s">
        <v>220</v>
      </c>
      <c r="J141" s="97" t="s">
        <v>220</v>
      </c>
      <c r="K141" s="18" t="s">
        <v>220</v>
      </c>
      <c r="L141" s="90" t="s">
        <v>220</v>
      </c>
      <c r="M141" s="23"/>
    </row>
    <row r="142" spans="1:12" ht="35.25" customHeight="1">
      <c r="A142" s="15" t="s">
        <v>227</v>
      </c>
      <c r="B142" s="6" t="s">
        <v>221</v>
      </c>
      <c r="C142" s="96" t="s">
        <v>222</v>
      </c>
      <c r="D142" s="12"/>
      <c r="E142" s="12"/>
      <c r="F142" s="12"/>
      <c r="G142" s="13"/>
      <c r="H142" s="14"/>
      <c r="I142" s="14"/>
      <c r="J142" s="20">
        <v>4254</v>
      </c>
      <c r="K142" s="89">
        <v>873</v>
      </c>
      <c r="L142" s="27"/>
    </row>
    <row r="143" spans="1:12" ht="29.25" customHeight="1" hidden="1">
      <c r="A143" s="15" t="s">
        <v>246</v>
      </c>
      <c r="B143" s="6"/>
      <c r="C143" s="10" t="s">
        <v>222</v>
      </c>
      <c r="D143" s="12"/>
      <c r="E143" s="12"/>
      <c r="F143" s="12"/>
      <c r="G143" s="13"/>
      <c r="H143" s="14"/>
      <c r="I143" s="14"/>
      <c r="J143" s="14"/>
      <c r="K143" s="20">
        <f>SUM(K3:K142)</f>
        <v>30793</v>
      </c>
      <c r="L143" s="27"/>
    </row>
    <row r="144" spans="1:12" s="8" customFormat="1" ht="29.25" customHeight="1">
      <c r="A144" s="16" t="s">
        <v>218</v>
      </c>
      <c r="B144" s="9"/>
      <c r="C144" s="9"/>
      <c r="E144" s="11">
        <f>SUM(E2:E141)</f>
        <v>63683</v>
      </c>
      <c r="F144" s="11">
        <f>SUM(F2:F141)</f>
        <v>52613</v>
      </c>
      <c r="G144" s="11">
        <f>SUM(G2:G141)</f>
        <v>37265</v>
      </c>
      <c r="H144" s="21">
        <f>SUM(H2:H141)</f>
        <v>145366</v>
      </c>
      <c r="I144" s="20">
        <f>SUM(I2:I141)</f>
        <v>153561</v>
      </c>
      <c r="J144" s="20">
        <f>SUM(J2:J142)</f>
        <v>60234</v>
      </c>
      <c r="K144" s="20">
        <f>K143</f>
        <v>30793</v>
      </c>
      <c r="L144" s="91">
        <f>SUM(J144+K144)/SUM(H144+J144+K144)</f>
        <v>0.3850663936749396</v>
      </c>
    </row>
    <row r="145" spans="1:12" ht="35.25" customHeight="1">
      <c r="A145" s="102" t="s">
        <v>261</v>
      </c>
      <c r="B145" s="103"/>
      <c r="C145" s="103"/>
      <c r="D145" s="103"/>
      <c r="E145" s="103"/>
      <c r="F145" s="103"/>
      <c r="G145" s="103"/>
      <c r="H145" s="103"/>
      <c r="I145" s="103"/>
      <c r="J145" s="103"/>
      <c r="K145" s="103"/>
      <c r="L145" s="103"/>
    </row>
    <row r="146" spans="1:12" ht="63" customHeight="1">
      <c r="A146" s="102" t="s">
        <v>223</v>
      </c>
      <c r="B146" s="103"/>
      <c r="C146" s="103"/>
      <c r="D146" s="103"/>
      <c r="E146" s="103"/>
      <c r="F146" s="103"/>
      <c r="G146" s="103"/>
      <c r="H146" s="103"/>
      <c r="I146" s="103"/>
      <c r="J146" s="103"/>
      <c r="K146" s="103"/>
      <c r="L146" s="103"/>
    </row>
    <row r="147" spans="1:12" ht="30.75" customHeight="1">
      <c r="A147" s="102" t="s">
        <v>146</v>
      </c>
      <c r="B147" s="103"/>
      <c r="C147" s="103"/>
      <c r="D147" s="103"/>
      <c r="E147" s="103"/>
      <c r="F147" s="103"/>
      <c r="G147" s="103"/>
      <c r="H147" s="103"/>
      <c r="I147" s="103"/>
      <c r="J147" s="103"/>
      <c r="K147" s="103"/>
      <c r="L147" s="103"/>
    </row>
    <row r="148" spans="1:2" ht="15">
      <c r="A148" s="15"/>
      <c r="B148" s="6"/>
    </row>
  </sheetData>
  <sheetProtection/>
  <mergeCells count="4">
    <mergeCell ref="A1:L1"/>
    <mergeCell ref="A145:L145"/>
    <mergeCell ref="A146:L146"/>
    <mergeCell ref="A147:L147"/>
  </mergeCells>
  <printOptions/>
  <pageMargins left="0.7" right="0.7" top="0.75" bottom="0.75" header="0.3" footer="0.3"/>
  <pageSetup horizontalDpi="600" verticalDpi="600" orientation="portrait" scale="83"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IV140"/>
  <sheetViews>
    <sheetView zoomScalePageLayoutView="0" workbookViewId="0" topLeftCell="A1">
      <pane xSplit="1" ySplit="1" topLeftCell="B116" activePane="bottomRight" state="frozen"/>
      <selection pane="topLeft" activeCell="A1" sqref="A1"/>
      <selection pane="topRight" activeCell="B1" sqref="B1"/>
      <selection pane="bottomLeft" activeCell="A2" sqref="A2"/>
      <selection pane="bottomRight" activeCell="M2" sqref="M2:M139"/>
    </sheetView>
  </sheetViews>
  <sheetFormatPr defaultColWidth="9.140625" defaultRowHeight="12.75" customHeight="1"/>
  <cols>
    <col min="1" max="1" width="30.57421875" style="0" customWidth="1"/>
    <col min="2" max="2" width="7.8515625" style="0" customWidth="1"/>
    <col min="3" max="3" width="5.421875" style="0" customWidth="1"/>
    <col min="4" max="4" width="9.57421875" style="0" customWidth="1"/>
    <col min="5" max="11" width="10.140625" style="0" customWidth="1"/>
  </cols>
  <sheetData>
    <row r="1" spans="1:11" s="28" customFormat="1" ht="90">
      <c r="A1" s="29" t="s">
        <v>231</v>
      </c>
      <c r="B1" s="29" t="s">
        <v>232</v>
      </c>
      <c r="C1" s="29" t="s">
        <v>233</v>
      </c>
      <c r="D1" s="29" t="s">
        <v>234</v>
      </c>
      <c r="E1" s="29" t="s">
        <v>235</v>
      </c>
      <c r="F1" s="29" t="s">
        <v>236</v>
      </c>
      <c r="G1" s="29" t="s">
        <v>237</v>
      </c>
      <c r="H1" s="29" t="s">
        <v>238</v>
      </c>
      <c r="I1" s="29" t="s">
        <v>239</v>
      </c>
      <c r="J1" s="29" t="s">
        <v>240</v>
      </c>
      <c r="K1" s="29" t="s">
        <v>245</v>
      </c>
    </row>
    <row r="2" spans="1:26" ht="45">
      <c r="A2" s="81" t="s">
        <v>183</v>
      </c>
      <c r="B2" s="81" t="s">
        <v>184</v>
      </c>
      <c r="C2" s="81" t="s">
        <v>185</v>
      </c>
      <c r="D2" s="87" t="b">
        <v>0</v>
      </c>
      <c r="E2" s="87">
        <v>10</v>
      </c>
      <c r="F2" s="87">
        <v>0</v>
      </c>
      <c r="G2" s="87">
        <v>0</v>
      </c>
      <c r="H2" s="87">
        <v>5</v>
      </c>
      <c r="I2" s="87"/>
      <c r="J2" s="87"/>
      <c r="K2" s="88">
        <f>SUM(E2:H2)</f>
        <v>15</v>
      </c>
      <c r="L2" s="57"/>
      <c r="M2" s="57">
        <v>15</v>
      </c>
      <c r="N2" s="57"/>
      <c r="O2" s="57"/>
      <c r="P2" s="57"/>
      <c r="Q2" s="57"/>
      <c r="R2" s="57"/>
      <c r="S2" s="57"/>
      <c r="T2" s="57"/>
      <c r="U2" s="57"/>
      <c r="V2" s="57"/>
      <c r="W2" s="57"/>
      <c r="X2" s="57"/>
      <c r="Y2" s="56"/>
      <c r="Z2" s="56"/>
    </row>
    <row r="3" spans="1:26" ht="45">
      <c r="A3" s="81" t="s">
        <v>183</v>
      </c>
      <c r="B3" s="81" t="s">
        <v>186</v>
      </c>
      <c r="C3" s="81" t="s">
        <v>185</v>
      </c>
      <c r="D3" s="87" t="b">
        <v>0</v>
      </c>
      <c r="E3" s="87">
        <v>42</v>
      </c>
      <c r="F3" s="87">
        <v>3</v>
      </c>
      <c r="G3" s="87">
        <v>0</v>
      </c>
      <c r="H3" s="87">
        <v>12</v>
      </c>
      <c r="I3" s="87"/>
      <c r="J3" s="87"/>
      <c r="K3" s="88">
        <f>SUM(E3:H3)</f>
        <v>57</v>
      </c>
      <c r="L3" s="57"/>
      <c r="M3" s="57">
        <v>57</v>
      </c>
      <c r="N3" s="57"/>
      <c r="O3" s="57"/>
      <c r="P3" s="57"/>
      <c r="Q3" s="57"/>
      <c r="R3" s="57"/>
      <c r="S3" s="57"/>
      <c r="T3" s="57"/>
      <c r="U3" s="57"/>
      <c r="V3" s="57"/>
      <c r="W3" s="57"/>
      <c r="X3" s="57"/>
      <c r="Y3" s="56"/>
      <c r="Z3" s="56"/>
    </row>
    <row r="4" spans="1:13" ht="15">
      <c r="A4" s="35" t="s">
        <v>14</v>
      </c>
      <c r="B4" s="35" t="s">
        <v>15</v>
      </c>
      <c r="C4" s="36">
        <v>4</v>
      </c>
      <c r="D4" s="35" t="s">
        <v>241</v>
      </c>
      <c r="E4" s="36">
        <v>0</v>
      </c>
      <c r="F4" s="36">
        <v>0</v>
      </c>
      <c r="G4" s="36">
        <v>0</v>
      </c>
      <c r="H4" s="36">
        <v>0</v>
      </c>
      <c r="I4" s="36">
        <v>0</v>
      </c>
      <c r="J4" s="36">
        <v>0</v>
      </c>
      <c r="K4" s="36">
        <f aca="true" t="shared" si="0" ref="K4:K37">SUM(E4:J4)</f>
        <v>0</v>
      </c>
      <c r="M4" s="40">
        <v>0</v>
      </c>
    </row>
    <row r="5" spans="1:13" ht="15">
      <c r="A5" s="30" t="s">
        <v>108</v>
      </c>
      <c r="B5" s="30" t="s">
        <v>15</v>
      </c>
      <c r="C5" s="31">
        <v>4</v>
      </c>
      <c r="D5" s="30" t="s">
        <v>241</v>
      </c>
      <c r="E5" s="31">
        <v>0</v>
      </c>
      <c r="F5" s="31">
        <v>0</v>
      </c>
      <c r="G5" s="31">
        <v>0</v>
      </c>
      <c r="H5" s="31">
        <v>0</v>
      </c>
      <c r="I5" s="31">
        <v>0</v>
      </c>
      <c r="J5" s="31">
        <v>0</v>
      </c>
      <c r="K5" s="31">
        <f t="shared" si="0"/>
        <v>0</v>
      </c>
      <c r="M5" s="32">
        <v>0</v>
      </c>
    </row>
    <row r="6" spans="1:13" ht="15">
      <c r="A6" s="35" t="s">
        <v>110</v>
      </c>
      <c r="B6" s="35" t="s">
        <v>111</v>
      </c>
      <c r="C6" s="36">
        <v>6</v>
      </c>
      <c r="D6" s="35" t="s">
        <v>241</v>
      </c>
      <c r="E6" s="36">
        <v>0</v>
      </c>
      <c r="F6" s="36">
        <v>0</v>
      </c>
      <c r="G6" s="36">
        <v>0</v>
      </c>
      <c r="H6" s="36">
        <v>0</v>
      </c>
      <c r="I6" s="36">
        <v>0</v>
      </c>
      <c r="J6" s="36">
        <v>0</v>
      </c>
      <c r="K6" s="31">
        <f t="shared" si="0"/>
        <v>0</v>
      </c>
      <c r="M6" s="32">
        <v>0</v>
      </c>
    </row>
    <row r="7" spans="1:13" ht="15">
      <c r="A7" s="35" t="s">
        <v>73</v>
      </c>
      <c r="B7" s="35" t="s">
        <v>74</v>
      </c>
      <c r="C7" s="36">
        <v>9</v>
      </c>
      <c r="D7" s="35" t="s">
        <v>241</v>
      </c>
      <c r="E7" s="36">
        <v>0</v>
      </c>
      <c r="F7" s="36">
        <v>0</v>
      </c>
      <c r="G7" s="36">
        <v>0</v>
      </c>
      <c r="H7" s="36">
        <v>0</v>
      </c>
      <c r="I7" s="36">
        <v>0</v>
      </c>
      <c r="J7" s="36">
        <v>0</v>
      </c>
      <c r="K7" s="36">
        <f t="shared" si="0"/>
        <v>0</v>
      </c>
      <c r="M7" s="34">
        <v>0</v>
      </c>
    </row>
    <row r="8" spans="1:13" ht="15">
      <c r="A8" s="35" t="s">
        <v>97</v>
      </c>
      <c r="B8" s="35" t="s">
        <v>74</v>
      </c>
      <c r="C8" s="36">
        <v>9</v>
      </c>
      <c r="D8" s="35" t="s">
        <v>241</v>
      </c>
      <c r="E8" s="36">
        <v>0</v>
      </c>
      <c r="F8" s="36">
        <v>0</v>
      </c>
      <c r="G8" s="36">
        <v>0</v>
      </c>
      <c r="H8" s="36">
        <v>0</v>
      </c>
      <c r="I8" s="36">
        <v>0</v>
      </c>
      <c r="J8" s="36">
        <v>0</v>
      </c>
      <c r="K8" s="31">
        <f t="shared" si="0"/>
        <v>0</v>
      </c>
      <c r="M8" s="34">
        <v>0</v>
      </c>
    </row>
    <row r="9" spans="1:13" ht="15">
      <c r="A9" s="35" t="s">
        <v>109</v>
      </c>
      <c r="B9" s="35" t="s">
        <v>74</v>
      </c>
      <c r="C9" s="36">
        <v>9</v>
      </c>
      <c r="D9" s="35" t="s">
        <v>241</v>
      </c>
      <c r="E9" s="36">
        <v>0</v>
      </c>
      <c r="F9" s="36">
        <v>0</v>
      </c>
      <c r="G9" s="36">
        <v>0</v>
      </c>
      <c r="H9" s="36">
        <v>0</v>
      </c>
      <c r="I9" s="36">
        <v>0</v>
      </c>
      <c r="J9" s="36">
        <v>0</v>
      </c>
      <c r="K9" s="36">
        <f t="shared" si="0"/>
        <v>0</v>
      </c>
      <c r="M9" s="34">
        <v>0</v>
      </c>
    </row>
    <row r="10" spans="1:13" ht="15">
      <c r="A10" s="30" t="s">
        <v>50</v>
      </c>
      <c r="B10" s="30" t="s">
        <v>51</v>
      </c>
      <c r="C10" s="31">
        <v>9</v>
      </c>
      <c r="D10" s="30" t="s">
        <v>241</v>
      </c>
      <c r="E10" s="31">
        <v>0</v>
      </c>
      <c r="F10" s="31">
        <v>0</v>
      </c>
      <c r="G10" s="31">
        <v>0</v>
      </c>
      <c r="H10" s="31">
        <v>0</v>
      </c>
      <c r="I10" s="31">
        <v>0</v>
      </c>
      <c r="J10" s="31">
        <v>0</v>
      </c>
      <c r="K10" s="31">
        <f t="shared" si="0"/>
        <v>0</v>
      </c>
      <c r="M10" s="34">
        <v>0</v>
      </c>
    </row>
    <row r="11" spans="1:13" ht="15">
      <c r="A11" s="41" t="s">
        <v>67</v>
      </c>
      <c r="B11" s="35" t="s">
        <v>51</v>
      </c>
      <c r="C11" s="36">
        <v>9</v>
      </c>
      <c r="D11" s="35" t="s">
        <v>241</v>
      </c>
      <c r="E11" s="36">
        <v>0</v>
      </c>
      <c r="F11" s="36">
        <v>182</v>
      </c>
      <c r="G11" s="36">
        <v>0</v>
      </c>
      <c r="H11" s="36">
        <v>5</v>
      </c>
      <c r="I11" s="36">
        <v>27</v>
      </c>
      <c r="J11" s="36">
        <v>0</v>
      </c>
      <c r="K11" s="36">
        <f t="shared" si="0"/>
        <v>214</v>
      </c>
      <c r="M11" s="34">
        <v>214</v>
      </c>
    </row>
    <row r="12" spans="1:13" ht="15">
      <c r="A12" s="35" t="s">
        <v>83</v>
      </c>
      <c r="B12" s="35" t="s">
        <v>51</v>
      </c>
      <c r="C12" s="36">
        <v>9</v>
      </c>
      <c r="D12" s="35" t="s">
        <v>241</v>
      </c>
      <c r="E12" s="36">
        <v>0</v>
      </c>
      <c r="F12" s="36">
        <v>0</v>
      </c>
      <c r="G12" s="36">
        <v>0</v>
      </c>
      <c r="H12" s="36">
        <v>0</v>
      </c>
      <c r="I12" s="36">
        <v>0</v>
      </c>
      <c r="J12" s="36">
        <v>0</v>
      </c>
      <c r="K12" s="31">
        <f t="shared" si="0"/>
        <v>0</v>
      </c>
      <c r="M12" s="34">
        <v>0</v>
      </c>
    </row>
    <row r="13" spans="1:13" ht="15">
      <c r="A13" s="30" t="s">
        <v>84</v>
      </c>
      <c r="B13" s="30" t="s">
        <v>51</v>
      </c>
      <c r="C13" s="31">
        <v>9</v>
      </c>
      <c r="D13" s="30" t="s">
        <v>241</v>
      </c>
      <c r="E13" s="31">
        <v>0</v>
      </c>
      <c r="F13" s="31">
        <v>0</v>
      </c>
      <c r="G13" s="31">
        <v>0</v>
      </c>
      <c r="H13" s="31">
        <v>0</v>
      </c>
      <c r="I13" s="31">
        <v>0</v>
      </c>
      <c r="J13" s="31">
        <v>0</v>
      </c>
      <c r="K13" s="36">
        <f t="shared" si="0"/>
        <v>0</v>
      </c>
      <c r="M13" s="34">
        <v>0</v>
      </c>
    </row>
    <row r="14" spans="1:13" ht="15">
      <c r="A14" s="35" t="s">
        <v>88</v>
      </c>
      <c r="B14" s="35" t="s">
        <v>51</v>
      </c>
      <c r="C14" s="36">
        <v>9</v>
      </c>
      <c r="D14" s="35" t="s">
        <v>241</v>
      </c>
      <c r="E14" s="36">
        <v>0</v>
      </c>
      <c r="F14" s="36">
        <v>0</v>
      </c>
      <c r="G14" s="36">
        <v>0</v>
      </c>
      <c r="H14" s="36">
        <v>0</v>
      </c>
      <c r="I14" s="36">
        <v>0</v>
      </c>
      <c r="J14" s="36">
        <v>0</v>
      </c>
      <c r="K14" s="31">
        <f t="shared" si="0"/>
        <v>0</v>
      </c>
      <c r="M14" s="34">
        <v>0</v>
      </c>
    </row>
    <row r="15" spans="1:13" ht="15">
      <c r="A15" s="35" t="s">
        <v>89</v>
      </c>
      <c r="B15" s="35" t="s">
        <v>51</v>
      </c>
      <c r="C15" s="36">
        <v>9</v>
      </c>
      <c r="D15" s="35" t="s">
        <v>241</v>
      </c>
      <c r="E15" s="36">
        <v>337</v>
      </c>
      <c r="F15" s="36">
        <v>173</v>
      </c>
      <c r="G15" s="36">
        <v>23</v>
      </c>
      <c r="H15" s="36">
        <v>0</v>
      </c>
      <c r="I15" s="36">
        <v>0</v>
      </c>
      <c r="J15" s="36">
        <v>82</v>
      </c>
      <c r="K15" s="31">
        <f t="shared" si="0"/>
        <v>615</v>
      </c>
      <c r="M15" s="34">
        <v>615</v>
      </c>
    </row>
    <row r="16" spans="1:13" ht="15">
      <c r="A16" s="35" t="s">
        <v>90</v>
      </c>
      <c r="B16" s="35" t="s">
        <v>51</v>
      </c>
      <c r="C16" s="36">
        <v>9</v>
      </c>
      <c r="D16" s="35" t="s">
        <v>241</v>
      </c>
      <c r="E16" s="36">
        <v>0</v>
      </c>
      <c r="F16" s="36">
        <v>0</v>
      </c>
      <c r="G16" s="36">
        <v>0</v>
      </c>
      <c r="H16" s="36">
        <v>0</v>
      </c>
      <c r="I16" s="36">
        <v>0</v>
      </c>
      <c r="J16" s="36">
        <v>0</v>
      </c>
      <c r="K16" s="31">
        <f t="shared" si="0"/>
        <v>0</v>
      </c>
      <c r="M16" s="34">
        <v>0</v>
      </c>
    </row>
    <row r="17" spans="1:13" ht="12.75" customHeight="1">
      <c r="A17" s="35" t="s">
        <v>91</v>
      </c>
      <c r="B17" s="35" t="s">
        <v>51</v>
      </c>
      <c r="C17" s="36">
        <v>9</v>
      </c>
      <c r="D17" s="35" t="s">
        <v>241</v>
      </c>
      <c r="E17" s="36">
        <v>0</v>
      </c>
      <c r="F17" s="36">
        <v>0</v>
      </c>
      <c r="G17" s="36">
        <v>0</v>
      </c>
      <c r="H17" s="36">
        <v>0</v>
      </c>
      <c r="I17" s="36">
        <v>0</v>
      </c>
      <c r="J17" s="36">
        <v>0</v>
      </c>
      <c r="K17" s="36">
        <f t="shared" si="0"/>
        <v>0</v>
      </c>
      <c r="M17" s="34">
        <v>0</v>
      </c>
    </row>
    <row r="18" spans="1:13" ht="12.75" customHeight="1">
      <c r="A18" s="35" t="s">
        <v>112</v>
      </c>
      <c r="B18" s="35" t="s">
        <v>51</v>
      </c>
      <c r="C18" s="36">
        <v>9</v>
      </c>
      <c r="D18" s="35" t="s">
        <v>241</v>
      </c>
      <c r="E18" s="36">
        <v>144</v>
      </c>
      <c r="F18" s="36">
        <v>27</v>
      </c>
      <c r="G18" s="36">
        <v>12</v>
      </c>
      <c r="H18" s="36">
        <v>0</v>
      </c>
      <c r="I18" s="36">
        <v>0</v>
      </c>
      <c r="J18" s="36">
        <v>0</v>
      </c>
      <c r="K18" s="36">
        <f t="shared" si="0"/>
        <v>183</v>
      </c>
      <c r="M18" s="34">
        <v>183</v>
      </c>
    </row>
    <row r="19" spans="1:13" ht="12.75" customHeight="1">
      <c r="A19" s="30" t="s">
        <v>147</v>
      </c>
      <c r="B19" s="30" t="s">
        <v>30</v>
      </c>
      <c r="C19" s="31">
        <v>8</v>
      </c>
      <c r="D19" s="30" t="s">
        <v>241</v>
      </c>
      <c r="E19" s="31">
        <v>0</v>
      </c>
      <c r="F19" s="31">
        <v>0</v>
      </c>
      <c r="G19" s="31">
        <v>0</v>
      </c>
      <c r="H19" s="31">
        <v>0</v>
      </c>
      <c r="I19" s="31">
        <v>0</v>
      </c>
      <c r="J19" s="31">
        <v>0</v>
      </c>
      <c r="K19" s="31">
        <f t="shared" si="0"/>
        <v>0</v>
      </c>
      <c r="M19" s="34">
        <v>0</v>
      </c>
    </row>
    <row r="20" spans="1:13" ht="12.75" customHeight="1">
      <c r="A20" s="30" t="s">
        <v>113</v>
      </c>
      <c r="B20" s="30" t="s">
        <v>30</v>
      </c>
      <c r="C20" s="31">
        <v>8</v>
      </c>
      <c r="D20" s="30" t="s">
        <v>241</v>
      </c>
      <c r="E20" s="31">
        <v>0</v>
      </c>
      <c r="F20" s="31">
        <v>0</v>
      </c>
      <c r="G20" s="31">
        <v>0</v>
      </c>
      <c r="H20" s="31">
        <v>0</v>
      </c>
      <c r="I20" s="31">
        <v>0</v>
      </c>
      <c r="J20" s="31">
        <v>0</v>
      </c>
      <c r="K20" s="36">
        <f t="shared" si="0"/>
        <v>0</v>
      </c>
      <c r="M20" s="34">
        <v>0</v>
      </c>
    </row>
    <row r="21" spans="1:13" ht="12.75" customHeight="1">
      <c r="A21" s="35" t="s">
        <v>18</v>
      </c>
      <c r="B21" s="35" t="s">
        <v>19</v>
      </c>
      <c r="C21" s="36">
        <v>1</v>
      </c>
      <c r="D21" s="35" t="s">
        <v>241</v>
      </c>
      <c r="E21" s="36">
        <v>0</v>
      </c>
      <c r="F21" s="36">
        <v>0</v>
      </c>
      <c r="G21" s="36">
        <v>0</v>
      </c>
      <c r="H21" s="36">
        <v>0</v>
      </c>
      <c r="I21" s="36">
        <v>0</v>
      </c>
      <c r="J21" s="36">
        <v>0</v>
      </c>
      <c r="K21" s="36">
        <f t="shared" si="0"/>
        <v>0</v>
      </c>
      <c r="M21" s="34">
        <v>0</v>
      </c>
    </row>
    <row r="22" spans="1:13" ht="12.75" customHeight="1">
      <c r="A22" s="35" t="s">
        <v>36</v>
      </c>
      <c r="B22" s="35" t="s">
        <v>19</v>
      </c>
      <c r="C22" s="36">
        <v>1</v>
      </c>
      <c r="D22" s="35" t="s">
        <v>241</v>
      </c>
      <c r="E22" s="36">
        <v>0</v>
      </c>
      <c r="F22" s="36">
        <v>0</v>
      </c>
      <c r="G22" s="36">
        <v>0</v>
      </c>
      <c r="H22" s="36">
        <v>0</v>
      </c>
      <c r="I22" s="36">
        <v>0</v>
      </c>
      <c r="J22" s="36">
        <v>0</v>
      </c>
      <c r="K22" s="36">
        <f t="shared" si="0"/>
        <v>0</v>
      </c>
      <c r="M22" s="34">
        <v>0</v>
      </c>
    </row>
    <row r="23" spans="1:13" ht="12.75" customHeight="1">
      <c r="A23" s="35" t="s">
        <v>63</v>
      </c>
      <c r="B23" s="35" t="s">
        <v>19</v>
      </c>
      <c r="C23" s="36">
        <v>1</v>
      </c>
      <c r="D23" s="35" t="s">
        <v>241</v>
      </c>
      <c r="E23" s="36">
        <v>26</v>
      </c>
      <c r="F23" s="36">
        <v>0</v>
      </c>
      <c r="G23" s="36">
        <v>0</v>
      </c>
      <c r="H23" s="36">
        <v>0</v>
      </c>
      <c r="I23" s="36">
        <v>0</v>
      </c>
      <c r="J23" s="36">
        <v>0</v>
      </c>
      <c r="K23" s="31">
        <f t="shared" si="0"/>
        <v>26</v>
      </c>
      <c r="M23" s="34">
        <v>26</v>
      </c>
    </row>
    <row r="24" spans="1:13" ht="12.75" customHeight="1">
      <c r="A24" s="35" t="s">
        <v>114</v>
      </c>
      <c r="B24" s="35" t="s">
        <v>19</v>
      </c>
      <c r="C24" s="36">
        <v>1</v>
      </c>
      <c r="D24" s="35" t="s">
        <v>241</v>
      </c>
      <c r="E24" s="36">
        <v>25</v>
      </c>
      <c r="F24" s="36">
        <v>0</v>
      </c>
      <c r="G24" s="36">
        <v>0</v>
      </c>
      <c r="H24" s="36">
        <v>0</v>
      </c>
      <c r="I24" s="36">
        <v>0</v>
      </c>
      <c r="J24" s="36">
        <v>0</v>
      </c>
      <c r="K24" s="31">
        <f t="shared" si="0"/>
        <v>25</v>
      </c>
      <c r="M24" s="34">
        <v>25</v>
      </c>
    </row>
    <row r="25" spans="1:13" ht="12.75" customHeight="1">
      <c r="A25" s="30" t="s">
        <v>105</v>
      </c>
      <c r="B25" s="30" t="s">
        <v>106</v>
      </c>
      <c r="C25" s="31">
        <v>3</v>
      </c>
      <c r="D25" s="30" t="s">
        <v>241</v>
      </c>
      <c r="E25" s="31">
        <v>0</v>
      </c>
      <c r="F25" s="31">
        <v>0</v>
      </c>
      <c r="G25" s="31">
        <v>70</v>
      </c>
      <c r="H25" s="31">
        <v>0</v>
      </c>
      <c r="I25" s="31">
        <v>0</v>
      </c>
      <c r="J25" s="31">
        <v>0</v>
      </c>
      <c r="K25" s="36">
        <f t="shared" si="0"/>
        <v>70</v>
      </c>
      <c r="M25" s="34">
        <v>70</v>
      </c>
    </row>
    <row r="26" spans="1:13" ht="12.75" customHeight="1">
      <c r="A26" s="35" t="s">
        <v>101</v>
      </c>
      <c r="B26" s="35" t="s">
        <v>102</v>
      </c>
      <c r="C26" s="36">
        <v>3</v>
      </c>
      <c r="D26" s="35" t="s">
        <v>241</v>
      </c>
      <c r="E26" s="36">
        <v>0</v>
      </c>
      <c r="F26" s="36">
        <v>0</v>
      </c>
      <c r="G26" s="36">
        <v>0</v>
      </c>
      <c r="H26" s="36">
        <v>0</v>
      </c>
      <c r="I26" s="36">
        <v>0</v>
      </c>
      <c r="J26" s="36">
        <v>0</v>
      </c>
      <c r="K26" s="31">
        <f t="shared" si="0"/>
        <v>0</v>
      </c>
      <c r="M26" s="34">
        <v>0</v>
      </c>
    </row>
    <row r="27" spans="1:13" ht="12.75" customHeight="1">
      <c r="A27" s="35" t="s">
        <v>115</v>
      </c>
      <c r="B27" s="35" t="s">
        <v>102</v>
      </c>
      <c r="C27" s="36">
        <v>3</v>
      </c>
      <c r="D27" s="35" t="s">
        <v>241</v>
      </c>
      <c r="E27" s="36">
        <v>0</v>
      </c>
      <c r="F27" s="36">
        <v>0</v>
      </c>
      <c r="G27" s="36">
        <v>0</v>
      </c>
      <c r="H27" s="36">
        <v>0</v>
      </c>
      <c r="I27" s="36">
        <v>0</v>
      </c>
      <c r="J27" s="36">
        <v>0</v>
      </c>
      <c r="K27" s="36">
        <f t="shared" si="0"/>
        <v>0</v>
      </c>
      <c r="M27" s="34">
        <v>0</v>
      </c>
    </row>
    <row r="28" spans="1:13" ht="12.75" customHeight="1">
      <c r="A28" s="30" t="s">
        <v>34</v>
      </c>
      <c r="B28" s="30" t="s">
        <v>35</v>
      </c>
      <c r="C28" s="31">
        <v>4</v>
      </c>
      <c r="D28" s="30" t="s">
        <v>241</v>
      </c>
      <c r="E28" s="31">
        <v>0</v>
      </c>
      <c r="F28" s="31">
        <v>0</v>
      </c>
      <c r="G28" s="31">
        <v>454</v>
      </c>
      <c r="H28" s="31">
        <v>0</v>
      </c>
      <c r="I28" s="31">
        <v>0</v>
      </c>
      <c r="J28" s="31">
        <v>0</v>
      </c>
      <c r="K28" s="36">
        <f t="shared" si="0"/>
        <v>454</v>
      </c>
      <c r="M28" s="34">
        <v>454</v>
      </c>
    </row>
    <row r="29" spans="1:13" ht="12.75" customHeight="1">
      <c r="A29" s="30" t="s">
        <v>44</v>
      </c>
      <c r="B29" s="30" t="s">
        <v>35</v>
      </c>
      <c r="C29" s="31">
        <v>4</v>
      </c>
      <c r="D29" s="30" t="s">
        <v>241</v>
      </c>
      <c r="E29" s="31">
        <v>0</v>
      </c>
      <c r="F29" s="31">
        <v>0</v>
      </c>
      <c r="G29" s="31">
        <v>0</v>
      </c>
      <c r="H29" s="31">
        <v>0</v>
      </c>
      <c r="I29" s="31">
        <v>0</v>
      </c>
      <c r="J29" s="31">
        <v>0</v>
      </c>
      <c r="K29" s="36">
        <f t="shared" si="0"/>
        <v>0</v>
      </c>
      <c r="M29" s="34">
        <v>0</v>
      </c>
    </row>
    <row r="30" spans="1:13" s="38" customFormat="1" ht="12.75" customHeight="1">
      <c r="A30" s="30" t="s">
        <v>58</v>
      </c>
      <c r="B30" s="30" t="s">
        <v>35</v>
      </c>
      <c r="C30" s="31">
        <v>4</v>
      </c>
      <c r="D30" s="30" t="s">
        <v>241</v>
      </c>
      <c r="E30" s="31">
        <v>0</v>
      </c>
      <c r="F30" s="31">
        <v>0</v>
      </c>
      <c r="G30" s="31">
        <v>0</v>
      </c>
      <c r="H30" s="31">
        <v>0</v>
      </c>
      <c r="I30" s="31">
        <v>0</v>
      </c>
      <c r="J30" s="31">
        <v>0</v>
      </c>
      <c r="K30" s="31">
        <f t="shared" si="0"/>
        <v>0</v>
      </c>
      <c r="M30" s="34">
        <v>0</v>
      </c>
    </row>
    <row r="31" spans="1:13" ht="12.75" customHeight="1">
      <c r="A31" s="30" t="s">
        <v>70</v>
      </c>
      <c r="B31" s="30" t="s">
        <v>35</v>
      </c>
      <c r="C31" s="31">
        <v>4</v>
      </c>
      <c r="D31" s="30" t="s">
        <v>241</v>
      </c>
      <c r="E31" s="31">
        <v>0</v>
      </c>
      <c r="F31" s="31">
        <v>0</v>
      </c>
      <c r="G31" s="31">
        <v>0</v>
      </c>
      <c r="H31" s="31">
        <v>0</v>
      </c>
      <c r="I31" s="31">
        <v>0</v>
      </c>
      <c r="J31" s="31">
        <v>0</v>
      </c>
      <c r="K31" s="31">
        <f t="shared" si="0"/>
        <v>0</v>
      </c>
      <c r="M31" s="34">
        <v>0</v>
      </c>
    </row>
    <row r="32" spans="1:13" ht="12.75" customHeight="1">
      <c r="A32" s="30" t="s">
        <v>96</v>
      </c>
      <c r="B32" s="30" t="s">
        <v>35</v>
      </c>
      <c r="C32" s="31">
        <v>4</v>
      </c>
      <c r="D32" s="30" t="s">
        <v>241</v>
      </c>
      <c r="E32" s="31">
        <v>197</v>
      </c>
      <c r="F32" s="31">
        <v>86</v>
      </c>
      <c r="G32" s="31">
        <v>0</v>
      </c>
      <c r="H32" s="31">
        <v>0</v>
      </c>
      <c r="I32" s="31">
        <v>0</v>
      </c>
      <c r="J32" s="31">
        <v>0</v>
      </c>
      <c r="K32" s="31">
        <f t="shared" si="0"/>
        <v>283</v>
      </c>
      <c r="M32" s="34">
        <v>283</v>
      </c>
    </row>
    <row r="33" spans="1:13" ht="12.75" customHeight="1">
      <c r="A33" s="30" t="s">
        <v>100</v>
      </c>
      <c r="B33" s="30" t="s">
        <v>35</v>
      </c>
      <c r="C33" s="31">
        <v>4</v>
      </c>
      <c r="D33" s="30" t="s">
        <v>241</v>
      </c>
      <c r="E33" s="31">
        <v>272</v>
      </c>
      <c r="F33" s="31">
        <v>0</v>
      </c>
      <c r="G33" s="31">
        <v>0</v>
      </c>
      <c r="H33" s="31">
        <v>0</v>
      </c>
      <c r="I33" s="31">
        <v>0</v>
      </c>
      <c r="J33" s="31">
        <v>0</v>
      </c>
      <c r="K33" s="36">
        <f t="shared" si="0"/>
        <v>272</v>
      </c>
      <c r="M33" s="34">
        <v>272</v>
      </c>
    </row>
    <row r="34" spans="1:13" ht="12.75" customHeight="1">
      <c r="A34" s="35" t="s">
        <v>116</v>
      </c>
      <c r="B34" s="35" t="s">
        <v>35</v>
      </c>
      <c r="C34" s="36">
        <v>4</v>
      </c>
      <c r="D34" s="35" t="s">
        <v>241</v>
      </c>
      <c r="E34" s="36">
        <v>65</v>
      </c>
      <c r="F34" s="36">
        <v>0</v>
      </c>
      <c r="G34" s="36">
        <v>19</v>
      </c>
      <c r="H34" s="36">
        <v>0</v>
      </c>
      <c r="I34" s="36">
        <v>0</v>
      </c>
      <c r="J34" s="36">
        <v>0</v>
      </c>
      <c r="K34" s="31">
        <f t="shared" si="0"/>
        <v>84</v>
      </c>
      <c r="M34" s="34">
        <v>84</v>
      </c>
    </row>
    <row r="35" spans="1:13" ht="12.75" customHeight="1">
      <c r="A35" s="30" t="s">
        <v>149</v>
      </c>
      <c r="B35" s="30" t="s">
        <v>9</v>
      </c>
      <c r="C35" s="31">
        <v>4</v>
      </c>
      <c r="D35" s="30" t="s">
        <v>241</v>
      </c>
      <c r="E35" s="31">
        <v>0</v>
      </c>
      <c r="F35" s="31">
        <v>46</v>
      </c>
      <c r="G35" s="31">
        <v>0</v>
      </c>
      <c r="H35" s="31">
        <v>0</v>
      </c>
      <c r="I35" s="31">
        <v>0</v>
      </c>
      <c r="J35" s="31">
        <v>0</v>
      </c>
      <c r="K35" s="31">
        <f t="shared" si="0"/>
        <v>46</v>
      </c>
      <c r="M35" s="34">
        <v>46</v>
      </c>
    </row>
    <row r="36" spans="1:13" ht="12.75" customHeight="1">
      <c r="A36" s="30" t="s">
        <v>148</v>
      </c>
      <c r="B36" s="30" t="s">
        <v>9</v>
      </c>
      <c r="C36" s="31">
        <v>4</v>
      </c>
      <c r="D36" s="30" t="s">
        <v>241</v>
      </c>
      <c r="E36" s="34">
        <v>0</v>
      </c>
      <c r="F36" s="31">
        <v>0</v>
      </c>
      <c r="G36" s="31">
        <v>0</v>
      </c>
      <c r="H36" s="31">
        <v>0</v>
      </c>
      <c r="I36" s="31">
        <v>0</v>
      </c>
      <c r="J36" s="31">
        <v>0</v>
      </c>
      <c r="K36" s="36">
        <f t="shared" si="0"/>
        <v>0</v>
      </c>
      <c r="M36" s="34">
        <v>0</v>
      </c>
    </row>
    <row r="37" spans="1:13" ht="12.75" customHeight="1">
      <c r="A37" s="35" t="s">
        <v>117</v>
      </c>
      <c r="B37" s="35" t="s">
        <v>9</v>
      </c>
      <c r="C37" s="36">
        <v>4</v>
      </c>
      <c r="D37" s="35" t="s">
        <v>241</v>
      </c>
      <c r="E37" s="36">
        <v>13</v>
      </c>
      <c r="F37" s="36">
        <v>125</v>
      </c>
      <c r="G37" s="36">
        <v>3</v>
      </c>
      <c r="H37" s="36">
        <v>0</v>
      </c>
      <c r="I37" s="36">
        <v>0</v>
      </c>
      <c r="J37" s="36">
        <v>0</v>
      </c>
      <c r="K37" s="36">
        <f t="shared" si="0"/>
        <v>141</v>
      </c>
      <c r="M37" s="34">
        <v>141</v>
      </c>
    </row>
    <row r="38" spans="1:26" ht="12.75" customHeight="1">
      <c r="A38" s="81" t="s">
        <v>193</v>
      </c>
      <c r="B38" s="81" t="s">
        <v>194</v>
      </c>
      <c r="C38" s="81" t="s">
        <v>9</v>
      </c>
      <c r="D38" s="87" t="b">
        <v>0</v>
      </c>
      <c r="E38" s="87">
        <v>0</v>
      </c>
      <c r="F38" s="87">
        <v>0</v>
      </c>
      <c r="G38" s="87">
        <v>0</v>
      </c>
      <c r="H38" s="87">
        <v>0</v>
      </c>
      <c r="I38" s="87"/>
      <c r="J38" s="87"/>
      <c r="K38" s="88">
        <f>SUM(E38:H38)</f>
        <v>0</v>
      </c>
      <c r="L38" s="61"/>
      <c r="M38" s="61">
        <v>0</v>
      </c>
      <c r="N38" s="61"/>
      <c r="O38" s="61"/>
      <c r="P38" s="61"/>
      <c r="Q38" s="61"/>
      <c r="R38" s="61"/>
      <c r="S38" s="61"/>
      <c r="T38" s="61"/>
      <c r="U38" s="61"/>
      <c r="V38" s="61"/>
      <c r="W38" s="56"/>
      <c r="X38" s="56"/>
      <c r="Y38" s="56"/>
      <c r="Z38" s="56"/>
    </row>
    <row r="39" spans="1:13" ht="12.75" customHeight="1">
      <c r="A39" s="35" t="s">
        <v>37</v>
      </c>
      <c r="B39" s="35" t="s">
        <v>38</v>
      </c>
      <c r="C39" s="36">
        <v>9</v>
      </c>
      <c r="D39" s="35" t="s">
        <v>241</v>
      </c>
      <c r="E39" s="36">
        <v>0</v>
      </c>
      <c r="F39" s="36">
        <v>0</v>
      </c>
      <c r="G39" s="36">
        <v>0</v>
      </c>
      <c r="H39" s="36">
        <v>0</v>
      </c>
      <c r="I39" s="36">
        <v>0</v>
      </c>
      <c r="J39" s="36">
        <v>0</v>
      </c>
      <c r="K39" s="31">
        <f>SUM(E39:J39)</f>
        <v>0</v>
      </c>
      <c r="M39" s="34">
        <v>0</v>
      </c>
    </row>
    <row r="40" spans="1:13" ht="12.75" customHeight="1">
      <c r="A40" s="35" t="s">
        <v>118</v>
      </c>
      <c r="B40" s="35" t="s">
        <v>38</v>
      </c>
      <c r="C40" s="36">
        <v>9</v>
      </c>
      <c r="D40" s="35" t="s">
        <v>241</v>
      </c>
      <c r="E40" s="36">
        <v>44</v>
      </c>
      <c r="F40" s="36">
        <v>0</v>
      </c>
      <c r="G40" s="36">
        <v>0</v>
      </c>
      <c r="H40" s="36">
        <v>0</v>
      </c>
      <c r="I40" s="36">
        <v>0</v>
      </c>
      <c r="J40" s="36">
        <v>0</v>
      </c>
      <c r="K40" s="36">
        <f>SUM(E40:J40)</f>
        <v>44</v>
      </c>
      <c r="M40" s="34">
        <v>44</v>
      </c>
    </row>
    <row r="41" spans="1:13" ht="12.75" customHeight="1">
      <c r="A41" s="30" t="s">
        <v>119</v>
      </c>
      <c r="B41" s="30" t="s">
        <v>120</v>
      </c>
      <c r="C41" s="31">
        <v>7</v>
      </c>
      <c r="D41" s="30" t="s">
        <v>241</v>
      </c>
      <c r="E41" s="31">
        <v>9</v>
      </c>
      <c r="F41" s="31">
        <v>0</v>
      </c>
      <c r="G41" s="31">
        <v>0</v>
      </c>
      <c r="H41" s="31">
        <v>0</v>
      </c>
      <c r="I41" s="31">
        <v>0</v>
      </c>
      <c r="J41" s="31">
        <v>0</v>
      </c>
      <c r="K41" s="31">
        <f>SUM(E41:J41)</f>
        <v>9</v>
      </c>
      <c r="M41" s="34">
        <v>9</v>
      </c>
    </row>
    <row r="42" spans="1:24" ht="12.75" customHeight="1">
      <c r="A42" s="83" t="s">
        <v>202</v>
      </c>
      <c r="B42" s="83" t="s">
        <v>203</v>
      </c>
      <c r="C42" s="83" t="s">
        <v>204</v>
      </c>
      <c r="D42" s="83" t="b">
        <v>0</v>
      </c>
      <c r="E42" s="83">
        <v>0</v>
      </c>
      <c r="F42" s="83">
        <v>0</v>
      </c>
      <c r="G42" s="83">
        <v>0</v>
      </c>
      <c r="H42" s="83">
        <v>16</v>
      </c>
      <c r="I42" s="83"/>
      <c r="J42" s="83"/>
      <c r="K42" s="88">
        <f>SUM(E42:H42)</f>
        <v>16</v>
      </c>
      <c r="L42" s="56"/>
      <c r="M42" s="56">
        <v>16</v>
      </c>
      <c r="N42" s="56"/>
      <c r="O42" s="56"/>
      <c r="P42" s="56"/>
      <c r="Q42" s="56"/>
      <c r="R42" s="56"/>
      <c r="S42" s="56"/>
      <c r="T42" s="56"/>
      <c r="U42" s="56"/>
      <c r="V42" s="56"/>
      <c r="W42" s="56"/>
      <c r="X42" s="56"/>
    </row>
    <row r="43" spans="1:13" ht="12.75" customHeight="1">
      <c r="A43" s="30" t="s">
        <v>150</v>
      </c>
      <c r="B43" s="30" t="s">
        <v>25</v>
      </c>
      <c r="C43" s="31">
        <v>5</v>
      </c>
      <c r="D43" s="30" t="s">
        <v>241</v>
      </c>
      <c r="E43" s="31">
        <v>0</v>
      </c>
      <c r="F43" s="31">
        <v>0</v>
      </c>
      <c r="G43" s="31">
        <v>0</v>
      </c>
      <c r="H43" s="31">
        <v>0</v>
      </c>
      <c r="I43" s="31">
        <v>0</v>
      </c>
      <c r="J43" s="31">
        <v>0</v>
      </c>
      <c r="K43" s="36">
        <f aca="true" t="shared" si="1" ref="K43:K60">SUM(E43:J43)</f>
        <v>0</v>
      </c>
      <c r="M43" s="34">
        <v>0</v>
      </c>
    </row>
    <row r="44" spans="1:13" ht="12.75" customHeight="1">
      <c r="A44" s="30" t="s">
        <v>242</v>
      </c>
      <c r="B44" s="30" t="s">
        <v>25</v>
      </c>
      <c r="C44" s="31">
        <v>5</v>
      </c>
      <c r="D44" s="30" t="s">
        <v>241</v>
      </c>
      <c r="E44" s="31">
        <v>0</v>
      </c>
      <c r="F44" s="31">
        <v>0</v>
      </c>
      <c r="G44" s="31">
        <v>0</v>
      </c>
      <c r="H44" s="31">
        <v>0</v>
      </c>
      <c r="I44" s="31">
        <v>0</v>
      </c>
      <c r="J44" s="31">
        <v>0</v>
      </c>
      <c r="K44" s="31">
        <f t="shared" si="1"/>
        <v>0</v>
      </c>
      <c r="M44" s="34">
        <v>0</v>
      </c>
    </row>
    <row r="45" spans="1:13" ht="12.75" customHeight="1">
      <c r="A45" s="30" t="s">
        <v>40</v>
      </c>
      <c r="B45" s="30" t="s">
        <v>41</v>
      </c>
      <c r="C45" s="31">
        <v>5</v>
      </c>
      <c r="D45" s="30" t="s">
        <v>241</v>
      </c>
      <c r="E45" s="31">
        <v>120</v>
      </c>
      <c r="F45" s="31">
        <v>0</v>
      </c>
      <c r="G45" s="31">
        <v>0</v>
      </c>
      <c r="H45" s="31">
        <v>0</v>
      </c>
      <c r="I45" s="31">
        <v>0</v>
      </c>
      <c r="J45" s="31">
        <v>0</v>
      </c>
      <c r="K45" s="36">
        <f t="shared" si="1"/>
        <v>120</v>
      </c>
      <c r="M45" s="34">
        <v>120</v>
      </c>
    </row>
    <row r="46" spans="1:13" ht="12.75" customHeight="1">
      <c r="A46" s="35" t="s">
        <v>243</v>
      </c>
      <c r="B46" s="35" t="s">
        <v>41</v>
      </c>
      <c r="C46" s="36">
        <v>5</v>
      </c>
      <c r="D46" s="35" t="s">
        <v>241</v>
      </c>
      <c r="E46" s="36">
        <v>42</v>
      </c>
      <c r="F46" s="36">
        <v>47</v>
      </c>
      <c r="G46" s="36">
        <v>47</v>
      </c>
      <c r="H46" s="36">
        <v>0</v>
      </c>
      <c r="I46" s="36">
        <v>0</v>
      </c>
      <c r="J46" s="36">
        <v>0</v>
      </c>
      <c r="K46" s="31">
        <f t="shared" si="1"/>
        <v>136</v>
      </c>
      <c r="M46" s="34">
        <v>136</v>
      </c>
    </row>
    <row r="47" spans="1:13" ht="12.75" customHeight="1">
      <c r="A47" s="30" t="s">
        <v>151</v>
      </c>
      <c r="B47" s="30" t="s">
        <v>121</v>
      </c>
      <c r="C47" s="31">
        <v>7</v>
      </c>
      <c r="D47" s="30" t="s">
        <v>241</v>
      </c>
      <c r="E47" s="31">
        <v>0</v>
      </c>
      <c r="F47" s="31">
        <v>0</v>
      </c>
      <c r="G47" s="31">
        <v>0</v>
      </c>
      <c r="H47" s="31">
        <v>0</v>
      </c>
      <c r="I47" s="31">
        <v>0</v>
      </c>
      <c r="J47" s="31">
        <v>0</v>
      </c>
      <c r="K47" s="36">
        <f t="shared" si="1"/>
        <v>0</v>
      </c>
      <c r="M47" s="34">
        <v>0</v>
      </c>
    </row>
    <row r="48" spans="1:13" ht="12.75" customHeight="1">
      <c r="A48" s="35" t="s">
        <v>52</v>
      </c>
      <c r="B48" s="35" t="s">
        <v>53</v>
      </c>
      <c r="C48" s="36">
        <v>4</v>
      </c>
      <c r="D48" s="35" t="s">
        <v>241</v>
      </c>
      <c r="E48" s="36">
        <v>0</v>
      </c>
      <c r="F48" s="36">
        <v>0</v>
      </c>
      <c r="G48" s="36">
        <v>0</v>
      </c>
      <c r="H48" s="36">
        <v>0</v>
      </c>
      <c r="I48" s="36">
        <v>0</v>
      </c>
      <c r="J48" s="36">
        <v>0</v>
      </c>
      <c r="K48" s="31">
        <f t="shared" si="1"/>
        <v>0</v>
      </c>
      <c r="M48" s="34">
        <v>0</v>
      </c>
    </row>
    <row r="49" spans="1:13" ht="15">
      <c r="A49" s="35" t="s">
        <v>104</v>
      </c>
      <c r="B49" s="35" t="s">
        <v>53</v>
      </c>
      <c r="C49" s="36">
        <v>4</v>
      </c>
      <c r="D49" s="35" t="s">
        <v>241</v>
      </c>
      <c r="E49" s="36">
        <v>73</v>
      </c>
      <c r="F49" s="36">
        <v>0</v>
      </c>
      <c r="G49" s="36">
        <v>0</v>
      </c>
      <c r="H49" s="36">
        <v>0</v>
      </c>
      <c r="I49" s="36">
        <v>0</v>
      </c>
      <c r="J49" s="36">
        <v>0</v>
      </c>
      <c r="K49" s="36">
        <f t="shared" si="1"/>
        <v>73</v>
      </c>
      <c r="M49" s="34">
        <v>73</v>
      </c>
    </row>
    <row r="50" spans="1:13" ht="15">
      <c r="A50" s="30" t="s">
        <v>12</v>
      </c>
      <c r="B50" s="30" t="s">
        <v>13</v>
      </c>
      <c r="C50" s="31">
        <v>6</v>
      </c>
      <c r="D50" s="30" t="s">
        <v>241</v>
      </c>
      <c r="E50" s="31">
        <v>5</v>
      </c>
      <c r="F50" s="31">
        <v>3</v>
      </c>
      <c r="G50" s="31">
        <v>0</v>
      </c>
      <c r="H50" s="31">
        <v>0</v>
      </c>
      <c r="I50" s="31">
        <v>0</v>
      </c>
      <c r="J50" s="31">
        <v>0</v>
      </c>
      <c r="K50" s="31">
        <f t="shared" si="1"/>
        <v>8</v>
      </c>
      <c r="M50" s="34">
        <v>8</v>
      </c>
    </row>
    <row r="51" spans="1:13" ht="15">
      <c r="A51" s="30" t="s">
        <v>64</v>
      </c>
      <c r="B51" s="30" t="s">
        <v>13</v>
      </c>
      <c r="C51" s="31">
        <v>6</v>
      </c>
      <c r="D51" s="30" t="s">
        <v>241</v>
      </c>
      <c r="E51" s="31">
        <v>0</v>
      </c>
      <c r="F51" s="31">
        <v>0</v>
      </c>
      <c r="G51" s="31">
        <v>164</v>
      </c>
      <c r="H51" s="31">
        <v>0</v>
      </c>
      <c r="I51" s="31">
        <v>0</v>
      </c>
      <c r="J51" s="31">
        <v>0</v>
      </c>
      <c r="K51" s="36">
        <f t="shared" si="1"/>
        <v>164</v>
      </c>
      <c r="M51" s="34">
        <v>164</v>
      </c>
    </row>
    <row r="52" spans="1:13" ht="15">
      <c r="A52" s="30" t="s">
        <v>122</v>
      </c>
      <c r="B52" s="30" t="s">
        <v>13</v>
      </c>
      <c r="C52" s="31">
        <v>6</v>
      </c>
      <c r="D52" s="30" t="s">
        <v>241</v>
      </c>
      <c r="E52" s="31">
        <v>0</v>
      </c>
      <c r="F52" s="31">
        <v>0</v>
      </c>
      <c r="G52" s="31">
        <v>0</v>
      </c>
      <c r="H52" s="31">
        <v>0</v>
      </c>
      <c r="I52" s="31">
        <v>0</v>
      </c>
      <c r="J52" s="31">
        <v>0</v>
      </c>
      <c r="K52" s="31">
        <f t="shared" si="1"/>
        <v>0</v>
      </c>
      <c r="M52" s="34">
        <v>0</v>
      </c>
    </row>
    <row r="53" spans="1:13" ht="15">
      <c r="A53" s="35" t="s">
        <v>16</v>
      </c>
      <c r="B53" s="35" t="s">
        <v>17</v>
      </c>
      <c r="C53" s="36">
        <v>1</v>
      </c>
      <c r="D53" s="35" t="s">
        <v>241</v>
      </c>
      <c r="E53" s="36">
        <v>0</v>
      </c>
      <c r="F53" s="36">
        <v>0</v>
      </c>
      <c r="G53" s="36">
        <v>34</v>
      </c>
      <c r="H53" s="36">
        <v>0</v>
      </c>
      <c r="I53" s="36">
        <v>0</v>
      </c>
      <c r="J53" s="36">
        <v>0</v>
      </c>
      <c r="K53" s="31">
        <f t="shared" si="1"/>
        <v>34</v>
      </c>
      <c r="M53" s="34">
        <v>34</v>
      </c>
    </row>
    <row r="54" spans="1:13" ht="15">
      <c r="A54" s="35" t="s">
        <v>54</v>
      </c>
      <c r="B54" s="35" t="s">
        <v>17</v>
      </c>
      <c r="C54" s="36">
        <v>1</v>
      </c>
      <c r="D54" s="35" t="s">
        <v>241</v>
      </c>
      <c r="E54" s="36">
        <v>0</v>
      </c>
      <c r="F54" s="36">
        <v>0</v>
      </c>
      <c r="G54" s="36">
        <v>0</v>
      </c>
      <c r="H54" s="36">
        <v>0</v>
      </c>
      <c r="I54" s="36">
        <v>0</v>
      </c>
      <c r="J54" s="36">
        <v>0</v>
      </c>
      <c r="K54" s="36">
        <f t="shared" si="1"/>
        <v>0</v>
      </c>
      <c r="M54" s="34">
        <v>0</v>
      </c>
    </row>
    <row r="55" spans="1:13" ht="15">
      <c r="A55" s="35" t="s">
        <v>55</v>
      </c>
      <c r="B55" s="35" t="s">
        <v>17</v>
      </c>
      <c r="C55" s="36">
        <v>1</v>
      </c>
      <c r="D55" s="35" t="s">
        <v>241</v>
      </c>
      <c r="E55" s="36">
        <v>0</v>
      </c>
      <c r="F55" s="36">
        <v>0</v>
      </c>
      <c r="G55" s="36">
        <v>0</v>
      </c>
      <c r="H55" s="36">
        <v>0</v>
      </c>
      <c r="I55" s="36">
        <v>0</v>
      </c>
      <c r="J55" s="36">
        <v>0</v>
      </c>
      <c r="K55" s="36">
        <f t="shared" si="1"/>
        <v>0</v>
      </c>
      <c r="M55" s="34">
        <v>0</v>
      </c>
    </row>
    <row r="56" spans="1:13" ht="15">
      <c r="A56" s="35" t="s">
        <v>94</v>
      </c>
      <c r="B56" s="35" t="s">
        <v>17</v>
      </c>
      <c r="C56" s="36">
        <v>1</v>
      </c>
      <c r="D56" s="35" t="s">
        <v>241</v>
      </c>
      <c r="E56" s="36">
        <v>0</v>
      </c>
      <c r="F56" s="36">
        <v>0</v>
      </c>
      <c r="G56" s="36">
        <v>0</v>
      </c>
      <c r="H56" s="36">
        <v>0</v>
      </c>
      <c r="I56" s="36">
        <v>0</v>
      </c>
      <c r="J56" s="36">
        <v>0</v>
      </c>
      <c r="K56" s="36">
        <f t="shared" si="1"/>
        <v>0</v>
      </c>
      <c r="M56" s="34">
        <v>0</v>
      </c>
    </row>
    <row r="57" spans="1:13" ht="15">
      <c r="A57" s="35" t="s">
        <v>103</v>
      </c>
      <c r="B57" s="35" t="s">
        <v>17</v>
      </c>
      <c r="C57" s="36">
        <v>1</v>
      </c>
      <c r="D57" s="35" t="s">
        <v>241</v>
      </c>
      <c r="E57" s="36">
        <v>30</v>
      </c>
      <c r="F57" s="36">
        <v>0</v>
      </c>
      <c r="G57" s="36">
        <v>0</v>
      </c>
      <c r="H57" s="36">
        <v>0</v>
      </c>
      <c r="I57" s="36">
        <v>0</v>
      </c>
      <c r="J57" s="36">
        <v>0</v>
      </c>
      <c r="K57" s="31">
        <f t="shared" si="1"/>
        <v>30</v>
      </c>
      <c r="M57" s="34">
        <v>30</v>
      </c>
    </row>
    <row r="58" spans="1:13" ht="15">
      <c r="A58" s="44" t="s">
        <v>161</v>
      </c>
      <c r="B58" s="44" t="s">
        <v>17</v>
      </c>
      <c r="C58" s="45">
        <v>1</v>
      </c>
      <c r="D58" s="46">
        <v>2010</v>
      </c>
      <c r="E58" s="45"/>
      <c r="F58" s="45"/>
      <c r="G58" s="45"/>
      <c r="H58" s="45"/>
      <c r="I58" s="45"/>
      <c r="J58" s="45"/>
      <c r="K58" s="31">
        <f t="shared" si="1"/>
        <v>0</v>
      </c>
      <c r="M58" s="34">
        <v>0</v>
      </c>
    </row>
    <row r="59" spans="1:13" ht="15">
      <c r="A59" s="35" t="s">
        <v>10</v>
      </c>
      <c r="B59" s="35" t="s">
        <v>11</v>
      </c>
      <c r="C59" s="36">
        <v>3</v>
      </c>
      <c r="D59" s="35" t="s">
        <v>241</v>
      </c>
      <c r="E59" s="36">
        <v>0</v>
      </c>
      <c r="F59" s="36">
        <v>0</v>
      </c>
      <c r="G59" s="36">
        <v>0</v>
      </c>
      <c r="H59" s="36">
        <v>0</v>
      </c>
      <c r="I59" s="36">
        <v>0</v>
      </c>
      <c r="J59" s="36">
        <v>0</v>
      </c>
      <c r="K59" s="36">
        <f t="shared" si="1"/>
        <v>0</v>
      </c>
      <c r="M59" s="34">
        <v>0</v>
      </c>
    </row>
    <row r="60" spans="1:13" ht="15">
      <c r="A60" s="35" t="s">
        <v>123</v>
      </c>
      <c r="B60" s="35" t="s">
        <v>11</v>
      </c>
      <c r="C60" s="36">
        <v>3</v>
      </c>
      <c r="D60" s="35" t="s">
        <v>241</v>
      </c>
      <c r="E60" s="36">
        <v>0</v>
      </c>
      <c r="F60" s="36">
        <v>0</v>
      </c>
      <c r="G60" s="36">
        <v>0</v>
      </c>
      <c r="H60" s="36">
        <v>0</v>
      </c>
      <c r="I60" s="36">
        <v>0</v>
      </c>
      <c r="J60" s="36">
        <v>0</v>
      </c>
      <c r="K60" s="31">
        <f t="shared" si="1"/>
        <v>0</v>
      </c>
      <c r="M60" s="34">
        <v>0</v>
      </c>
    </row>
    <row r="61" spans="1:26" ht="45">
      <c r="A61" s="81" t="s">
        <v>195</v>
      </c>
      <c r="B61" s="81" t="s">
        <v>196</v>
      </c>
      <c r="C61" s="81" t="s">
        <v>197</v>
      </c>
      <c r="D61" s="87" t="b">
        <v>0</v>
      </c>
      <c r="E61" s="87">
        <v>15</v>
      </c>
      <c r="F61" s="87">
        <v>0</v>
      </c>
      <c r="G61" s="87">
        <v>0</v>
      </c>
      <c r="H61" s="87">
        <v>0</v>
      </c>
      <c r="I61" s="87"/>
      <c r="J61" s="87"/>
      <c r="K61" s="88">
        <f>SUM(E61:H61)</f>
        <v>15</v>
      </c>
      <c r="L61" s="61"/>
      <c r="M61" s="61">
        <v>15</v>
      </c>
      <c r="N61" s="61"/>
      <c r="O61" s="61"/>
      <c r="P61" s="61"/>
      <c r="Q61" s="61"/>
      <c r="R61" s="61"/>
      <c r="S61" s="61"/>
      <c r="T61" s="61"/>
      <c r="U61" s="61"/>
      <c r="V61" s="61"/>
      <c r="W61" s="56"/>
      <c r="X61" s="56"/>
      <c r="Y61" s="56"/>
      <c r="Z61" s="56"/>
    </row>
    <row r="62" spans="1:256" ht="45">
      <c r="A62" s="81" t="s">
        <v>195</v>
      </c>
      <c r="B62" s="81" t="s">
        <v>198</v>
      </c>
      <c r="C62" s="81" t="s">
        <v>197</v>
      </c>
      <c r="D62" s="87" t="b">
        <v>0</v>
      </c>
      <c r="E62" s="87">
        <v>0</v>
      </c>
      <c r="F62" s="87">
        <v>0</v>
      </c>
      <c r="G62" s="87">
        <v>0</v>
      </c>
      <c r="H62" s="87">
        <v>1</v>
      </c>
      <c r="I62" s="87"/>
      <c r="J62" s="87"/>
      <c r="K62" s="88">
        <f>SUM(E62:H62)</f>
        <v>1</v>
      </c>
      <c r="L62" s="57"/>
      <c r="M62" s="57">
        <v>1</v>
      </c>
      <c r="N62" s="57"/>
      <c r="O62" s="57"/>
      <c r="P62" s="57"/>
      <c r="Q62" s="57"/>
      <c r="R62" s="57"/>
      <c r="S62" s="57"/>
      <c r="T62" s="57"/>
      <c r="U62" s="57"/>
      <c r="V62" s="57"/>
      <c r="W62" s="57"/>
      <c r="X62" s="57"/>
      <c r="Y62" s="56"/>
      <c r="Z62" s="5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45">
      <c r="A63" s="81" t="s">
        <v>195</v>
      </c>
      <c r="B63" s="81" t="s">
        <v>199</v>
      </c>
      <c r="C63" s="81" t="s">
        <v>197</v>
      </c>
      <c r="D63" s="87" t="b">
        <v>0</v>
      </c>
      <c r="E63" s="87">
        <v>19</v>
      </c>
      <c r="F63" s="87">
        <v>0</v>
      </c>
      <c r="G63" s="87">
        <v>0</v>
      </c>
      <c r="H63" s="87">
        <v>0</v>
      </c>
      <c r="I63" s="87"/>
      <c r="J63" s="87"/>
      <c r="K63" s="88">
        <f>SUM(E63:H63)</f>
        <v>19</v>
      </c>
      <c r="L63" s="61"/>
      <c r="M63" s="61">
        <v>19</v>
      </c>
      <c r="N63" s="61"/>
      <c r="O63" s="61"/>
      <c r="P63" s="61"/>
      <c r="Q63" s="61"/>
      <c r="R63" s="61"/>
      <c r="S63" s="61"/>
      <c r="T63" s="61"/>
      <c r="U63" s="61"/>
      <c r="V63" s="61"/>
      <c r="W63" s="56"/>
      <c r="X63" s="56"/>
      <c r="Y63" s="58"/>
      <c r="Z63" s="58"/>
      <c r="AA63" s="58"/>
      <c r="AB63" s="58"/>
      <c r="AC63" s="58"/>
      <c r="AD63" s="58"/>
      <c r="AE63" s="58"/>
      <c r="AF63" s="58"/>
      <c r="AG63" s="58"/>
      <c r="AH63" s="58"/>
      <c r="AI63" s="58"/>
      <c r="AJ63" s="58"/>
      <c r="AK63" s="58"/>
      <c r="AL63" s="58"/>
      <c r="AM63" s="58"/>
      <c r="AN63" s="58"/>
      <c r="AO63" s="58"/>
      <c r="AP63" s="5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13" ht="15">
      <c r="A64" s="35" t="s">
        <v>31</v>
      </c>
      <c r="B64" s="35" t="s">
        <v>32</v>
      </c>
      <c r="C64" s="36">
        <v>5</v>
      </c>
      <c r="D64" s="35" t="s">
        <v>241</v>
      </c>
      <c r="E64" s="36">
        <v>0</v>
      </c>
      <c r="F64" s="36">
        <v>0</v>
      </c>
      <c r="G64" s="36">
        <v>0</v>
      </c>
      <c r="H64" s="36">
        <v>0</v>
      </c>
      <c r="I64" s="36">
        <v>0</v>
      </c>
      <c r="J64" s="36">
        <v>0</v>
      </c>
      <c r="K64" s="36">
        <f aca="true" t="shared" si="2" ref="K64:K72">SUM(E64:J64)</f>
        <v>0</v>
      </c>
      <c r="M64" s="40">
        <v>0</v>
      </c>
    </row>
    <row r="65" spans="1:13" ht="15">
      <c r="A65" s="35" t="s">
        <v>124</v>
      </c>
      <c r="B65" s="35" t="s">
        <v>32</v>
      </c>
      <c r="C65" s="36">
        <v>5</v>
      </c>
      <c r="D65" s="35" t="s">
        <v>241</v>
      </c>
      <c r="E65" s="36">
        <v>18</v>
      </c>
      <c r="F65" s="36">
        <v>0</v>
      </c>
      <c r="G65" s="36">
        <v>0</v>
      </c>
      <c r="H65" s="36">
        <v>0</v>
      </c>
      <c r="I65" s="36">
        <v>0</v>
      </c>
      <c r="J65" s="36">
        <v>0</v>
      </c>
      <c r="K65" s="31">
        <f t="shared" si="2"/>
        <v>18</v>
      </c>
      <c r="M65" s="32">
        <v>18</v>
      </c>
    </row>
    <row r="66" spans="1:13" ht="15">
      <c r="A66" s="35" t="s">
        <v>60</v>
      </c>
      <c r="B66" s="35" t="s">
        <v>61</v>
      </c>
      <c r="C66" s="36">
        <v>5</v>
      </c>
      <c r="D66" s="35" t="s">
        <v>241</v>
      </c>
      <c r="E66" s="36">
        <v>0</v>
      </c>
      <c r="F66" s="36">
        <v>0</v>
      </c>
      <c r="G66" s="36">
        <v>0</v>
      </c>
      <c r="H66" s="36">
        <v>0</v>
      </c>
      <c r="I66" s="36">
        <v>0</v>
      </c>
      <c r="J66" s="36">
        <v>0</v>
      </c>
      <c r="K66" s="36">
        <f t="shared" si="2"/>
        <v>0</v>
      </c>
      <c r="M66" s="40">
        <v>0</v>
      </c>
    </row>
    <row r="67" spans="1:13" ht="15">
      <c r="A67" s="30" t="s">
        <v>125</v>
      </c>
      <c r="B67" s="30" t="s">
        <v>61</v>
      </c>
      <c r="C67" s="31">
        <v>5</v>
      </c>
      <c r="D67" s="30" t="s">
        <v>241</v>
      </c>
      <c r="E67" s="31">
        <v>0</v>
      </c>
      <c r="F67" s="31">
        <v>0</v>
      </c>
      <c r="G67" s="31">
        <v>0</v>
      </c>
      <c r="H67" s="31">
        <v>0</v>
      </c>
      <c r="I67" s="31">
        <v>0</v>
      </c>
      <c r="J67" s="31">
        <v>0</v>
      </c>
      <c r="K67" s="31">
        <f t="shared" si="2"/>
        <v>0</v>
      </c>
      <c r="M67" s="42">
        <v>0</v>
      </c>
    </row>
    <row r="68" spans="1:13" ht="15">
      <c r="A68" s="35" t="s">
        <v>46</v>
      </c>
      <c r="B68" s="35" t="s">
        <v>47</v>
      </c>
      <c r="C68" s="36">
        <v>7</v>
      </c>
      <c r="D68" s="35" t="s">
        <v>241</v>
      </c>
      <c r="E68" s="36">
        <v>0</v>
      </c>
      <c r="F68" s="36">
        <v>0</v>
      </c>
      <c r="G68" s="36">
        <v>0</v>
      </c>
      <c r="H68" s="36">
        <v>0</v>
      </c>
      <c r="I68" s="36">
        <v>0</v>
      </c>
      <c r="J68" s="36">
        <v>10</v>
      </c>
      <c r="K68" s="31">
        <f t="shared" si="2"/>
        <v>10</v>
      </c>
      <c r="M68" s="42">
        <v>10</v>
      </c>
    </row>
    <row r="69" spans="1:13" ht="15">
      <c r="A69" s="30" t="s">
        <v>95</v>
      </c>
      <c r="B69" s="30" t="s">
        <v>47</v>
      </c>
      <c r="C69" s="31">
        <v>7</v>
      </c>
      <c r="D69" s="30" t="s">
        <v>241</v>
      </c>
      <c r="E69" s="31">
        <v>0</v>
      </c>
      <c r="F69" s="31">
        <v>0</v>
      </c>
      <c r="G69" s="31">
        <v>0</v>
      </c>
      <c r="H69" s="31">
        <v>0</v>
      </c>
      <c r="I69" s="31">
        <v>0</v>
      </c>
      <c r="J69" s="31">
        <v>0</v>
      </c>
      <c r="K69" s="36">
        <f t="shared" si="2"/>
        <v>0</v>
      </c>
      <c r="M69" s="42">
        <v>0</v>
      </c>
    </row>
    <row r="70" spans="1:13" ht="15">
      <c r="A70" s="30" t="s">
        <v>127</v>
      </c>
      <c r="B70" s="30" t="s">
        <v>47</v>
      </c>
      <c r="C70" s="31">
        <v>7</v>
      </c>
      <c r="D70" s="30" t="s">
        <v>241</v>
      </c>
      <c r="E70" s="31">
        <v>0</v>
      </c>
      <c r="F70" s="31">
        <v>0</v>
      </c>
      <c r="G70" s="31">
        <v>0</v>
      </c>
      <c r="H70" s="31">
        <v>0</v>
      </c>
      <c r="I70" s="31">
        <v>0</v>
      </c>
      <c r="J70" s="31">
        <v>0</v>
      </c>
      <c r="K70" s="31">
        <f t="shared" si="2"/>
        <v>0</v>
      </c>
      <c r="M70" s="42">
        <v>0</v>
      </c>
    </row>
    <row r="71" spans="1:13" ht="15">
      <c r="A71" s="30" t="s">
        <v>42</v>
      </c>
      <c r="B71" s="30" t="s">
        <v>43</v>
      </c>
      <c r="C71" s="31">
        <v>4</v>
      </c>
      <c r="D71" s="30" t="s">
        <v>241</v>
      </c>
      <c r="E71" s="31">
        <v>0</v>
      </c>
      <c r="F71" s="31">
        <v>0</v>
      </c>
      <c r="G71" s="31">
        <v>0</v>
      </c>
      <c r="H71" s="31">
        <v>0</v>
      </c>
      <c r="I71" s="31">
        <v>0</v>
      </c>
      <c r="J71" s="31">
        <v>0</v>
      </c>
      <c r="K71" s="36">
        <f t="shared" si="2"/>
        <v>0</v>
      </c>
      <c r="M71" s="42">
        <v>0</v>
      </c>
    </row>
    <row r="72" spans="1:13" ht="15">
      <c r="A72" s="35" t="s">
        <v>126</v>
      </c>
      <c r="B72" s="35" t="s">
        <v>43</v>
      </c>
      <c r="C72" s="36">
        <v>4</v>
      </c>
      <c r="D72" s="35" t="s">
        <v>241</v>
      </c>
      <c r="E72" s="36">
        <v>0</v>
      </c>
      <c r="F72" s="36">
        <v>0</v>
      </c>
      <c r="G72" s="36">
        <v>0</v>
      </c>
      <c r="H72" s="36">
        <v>0</v>
      </c>
      <c r="I72" s="36">
        <v>0</v>
      </c>
      <c r="J72" s="36">
        <v>0</v>
      </c>
      <c r="K72" s="31">
        <f t="shared" si="2"/>
        <v>0</v>
      </c>
      <c r="M72" s="42">
        <v>0</v>
      </c>
    </row>
    <row r="73" spans="1:24" ht="15">
      <c r="A73" s="83" t="s">
        <v>205</v>
      </c>
      <c r="B73" s="83" t="s">
        <v>206</v>
      </c>
      <c r="C73" s="83" t="s">
        <v>207</v>
      </c>
      <c r="D73" s="83" t="b">
        <v>0</v>
      </c>
      <c r="E73" s="83">
        <v>88</v>
      </c>
      <c r="F73" s="83">
        <v>0</v>
      </c>
      <c r="G73" s="83">
        <v>0</v>
      </c>
      <c r="H73" s="83">
        <v>38</v>
      </c>
      <c r="I73" s="83"/>
      <c r="J73" s="83"/>
      <c r="K73" s="88">
        <f>SUM(E73:H73)</f>
        <v>126</v>
      </c>
      <c r="L73" s="56"/>
      <c r="M73" s="56">
        <v>126</v>
      </c>
      <c r="N73" s="56"/>
      <c r="O73" s="56"/>
      <c r="P73" s="56"/>
      <c r="Q73" s="56"/>
      <c r="R73" s="56"/>
      <c r="S73" s="56"/>
      <c r="T73" s="56"/>
      <c r="U73" s="56"/>
      <c r="V73" s="56"/>
      <c r="W73" s="56"/>
      <c r="X73" s="56"/>
    </row>
    <row r="74" spans="1:24" ht="15">
      <c r="A74" s="83" t="s">
        <v>205</v>
      </c>
      <c r="B74" s="83" t="s">
        <v>208</v>
      </c>
      <c r="C74" s="83" t="s">
        <v>207</v>
      </c>
      <c r="D74" s="83" t="b">
        <v>0</v>
      </c>
      <c r="E74" s="83">
        <v>0</v>
      </c>
      <c r="F74" s="83">
        <v>0</v>
      </c>
      <c r="G74" s="83">
        <v>0</v>
      </c>
      <c r="H74" s="83">
        <v>0</v>
      </c>
      <c r="I74" s="83"/>
      <c r="J74" s="83"/>
      <c r="K74" s="88">
        <f>SUM(E74:H74)</f>
        <v>0</v>
      </c>
      <c r="L74" s="56"/>
      <c r="M74" s="56">
        <v>0</v>
      </c>
      <c r="N74" s="56"/>
      <c r="O74" s="56"/>
      <c r="P74" s="56"/>
      <c r="Q74" s="56"/>
      <c r="R74" s="56"/>
      <c r="S74" s="56"/>
      <c r="T74" s="56"/>
      <c r="U74" s="56"/>
      <c r="V74" s="56"/>
      <c r="W74" s="56"/>
      <c r="X74" s="56"/>
    </row>
    <row r="75" spans="1:13" ht="15">
      <c r="A75" s="35" t="s">
        <v>23</v>
      </c>
      <c r="B75" s="35" t="s">
        <v>24</v>
      </c>
      <c r="C75" s="36">
        <v>4</v>
      </c>
      <c r="D75" s="35" t="s">
        <v>241</v>
      </c>
      <c r="E75" s="36">
        <v>0</v>
      </c>
      <c r="F75" s="36">
        <v>0</v>
      </c>
      <c r="G75" s="36">
        <v>0</v>
      </c>
      <c r="H75" s="36">
        <v>0</v>
      </c>
      <c r="I75" s="36">
        <v>0</v>
      </c>
      <c r="J75" s="36">
        <v>0</v>
      </c>
      <c r="K75" s="31">
        <f>SUM(E75:J75)</f>
        <v>0</v>
      </c>
      <c r="M75" s="42">
        <v>0</v>
      </c>
    </row>
    <row r="76" spans="1:13" ht="15">
      <c r="A76" s="30" t="s">
        <v>133</v>
      </c>
      <c r="B76" s="30" t="s">
        <v>24</v>
      </c>
      <c r="C76" s="31">
        <v>4</v>
      </c>
      <c r="D76" s="30" t="s">
        <v>241</v>
      </c>
      <c r="E76" s="33"/>
      <c r="F76" s="31">
        <v>0</v>
      </c>
      <c r="G76" s="31">
        <v>0</v>
      </c>
      <c r="H76" s="31">
        <v>0</v>
      </c>
      <c r="I76" s="31">
        <v>0</v>
      </c>
      <c r="J76" s="31">
        <v>0</v>
      </c>
      <c r="K76" s="36">
        <f>SUM(E76:J76)</f>
        <v>0</v>
      </c>
      <c r="M76" s="42">
        <v>0</v>
      </c>
    </row>
    <row r="77" spans="1:256" s="43" customFormat="1" ht="15">
      <c r="A77" s="35" t="s">
        <v>145</v>
      </c>
      <c r="B77" s="35" t="s">
        <v>24</v>
      </c>
      <c r="C77" s="36">
        <v>4</v>
      </c>
      <c r="D77" s="35" t="s">
        <v>241</v>
      </c>
      <c r="E77" s="36">
        <v>0</v>
      </c>
      <c r="F77" s="36">
        <v>0</v>
      </c>
      <c r="G77" s="36">
        <v>0</v>
      </c>
      <c r="H77" s="36">
        <v>0</v>
      </c>
      <c r="I77" s="36">
        <v>0</v>
      </c>
      <c r="J77" s="36">
        <v>0</v>
      </c>
      <c r="K77" s="36">
        <f>SUM(E77:J77)</f>
        <v>0</v>
      </c>
      <c r="L77"/>
      <c r="M77" s="42">
        <v>0</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13" ht="15">
      <c r="A78" s="35" t="s">
        <v>128</v>
      </c>
      <c r="B78" s="35" t="s">
        <v>129</v>
      </c>
      <c r="C78" s="36">
        <v>7</v>
      </c>
      <c r="D78" s="35" t="s">
        <v>241</v>
      </c>
      <c r="E78" s="36">
        <v>36</v>
      </c>
      <c r="F78" s="36">
        <v>0</v>
      </c>
      <c r="G78" s="36">
        <v>0</v>
      </c>
      <c r="H78" s="36">
        <v>0</v>
      </c>
      <c r="I78" s="36">
        <v>0</v>
      </c>
      <c r="J78" s="36">
        <v>0</v>
      </c>
      <c r="K78" s="31">
        <f>SUM(E78:J78)</f>
        <v>36</v>
      </c>
      <c r="M78" s="42">
        <v>36</v>
      </c>
    </row>
    <row r="79" spans="1:26" ht="12.75" customHeight="1">
      <c r="A79" s="81" t="s">
        <v>190</v>
      </c>
      <c r="B79" s="81" t="s">
        <v>191</v>
      </c>
      <c r="C79" s="81" t="s">
        <v>192</v>
      </c>
      <c r="D79" s="87" t="b">
        <v>0</v>
      </c>
      <c r="E79" s="87">
        <v>0</v>
      </c>
      <c r="F79" s="87">
        <v>0</v>
      </c>
      <c r="G79" s="87">
        <v>0</v>
      </c>
      <c r="H79" s="87">
        <v>0</v>
      </c>
      <c r="I79" s="87"/>
      <c r="J79" s="87"/>
      <c r="K79" s="88">
        <f>SUM(E79:H79)</f>
        <v>0</v>
      </c>
      <c r="L79" s="61"/>
      <c r="M79" s="61">
        <v>0</v>
      </c>
      <c r="N79" s="61"/>
      <c r="O79" s="61"/>
      <c r="P79" s="61"/>
      <c r="Q79" s="61"/>
      <c r="R79" s="61"/>
      <c r="S79" s="61"/>
      <c r="T79" s="61"/>
      <c r="U79" s="61"/>
      <c r="V79" s="61"/>
      <c r="W79" s="56"/>
      <c r="X79" s="56"/>
      <c r="Y79" s="56"/>
      <c r="Z79" s="56"/>
    </row>
    <row r="80" spans="1:24" ht="12.75" customHeight="1">
      <c r="A80" s="83" t="s">
        <v>200</v>
      </c>
      <c r="B80" s="83" t="s">
        <v>201</v>
      </c>
      <c r="C80" s="83" t="s">
        <v>192</v>
      </c>
      <c r="D80" s="83" t="b">
        <v>0</v>
      </c>
      <c r="E80" s="83">
        <v>3</v>
      </c>
      <c r="F80" s="83">
        <v>0</v>
      </c>
      <c r="G80" s="83">
        <v>0</v>
      </c>
      <c r="H80" s="83">
        <v>1</v>
      </c>
      <c r="I80" s="83"/>
      <c r="J80" s="83"/>
      <c r="K80" s="88">
        <f>SUM(E80:H80)</f>
        <v>4</v>
      </c>
      <c r="L80" s="56"/>
      <c r="M80" s="56">
        <v>4</v>
      </c>
      <c r="N80" s="56"/>
      <c r="O80" s="56"/>
      <c r="P80" s="56"/>
      <c r="Q80" s="56"/>
      <c r="R80" s="56"/>
      <c r="S80" s="56"/>
      <c r="T80" s="56"/>
      <c r="U80" s="56"/>
      <c r="V80" s="56"/>
      <c r="W80" s="56"/>
      <c r="X80" s="56"/>
    </row>
    <row r="81" spans="1:256" ht="12.75" customHeight="1">
      <c r="A81" s="81" t="s">
        <v>209</v>
      </c>
      <c r="B81" s="81" t="s">
        <v>210</v>
      </c>
      <c r="C81" s="81" t="s">
        <v>192</v>
      </c>
      <c r="D81" s="87" t="b">
        <v>0</v>
      </c>
      <c r="E81" s="87">
        <v>42</v>
      </c>
      <c r="F81" s="87">
        <v>0</v>
      </c>
      <c r="G81" s="87">
        <v>0</v>
      </c>
      <c r="H81" s="87">
        <v>11</v>
      </c>
      <c r="I81" s="87"/>
      <c r="J81" s="87"/>
      <c r="K81" s="88">
        <f>SUM(E81:H81)</f>
        <v>53</v>
      </c>
      <c r="L81" s="61"/>
      <c r="M81" s="61">
        <v>53</v>
      </c>
      <c r="N81" s="61"/>
      <c r="O81" s="61"/>
      <c r="P81" s="61"/>
      <c r="Q81" s="61"/>
      <c r="R81" s="61"/>
      <c r="S81" s="61"/>
      <c r="T81" s="61"/>
      <c r="U81" s="61"/>
      <c r="V81" s="61"/>
      <c r="W81" s="56"/>
      <c r="X81" s="56"/>
      <c r="Y81" s="58"/>
      <c r="Z81" s="58"/>
      <c r="AA81" s="58"/>
      <c r="AB81" s="58"/>
      <c r="AC81" s="58"/>
      <c r="AD81" s="58"/>
      <c r="AE81" s="58"/>
      <c r="AF81" s="58"/>
      <c r="AG81" s="58"/>
      <c r="AH81" s="58"/>
      <c r="AI81" s="58"/>
      <c r="AJ81" s="58"/>
      <c r="AK81" s="58"/>
      <c r="AL81" s="58"/>
      <c r="AM81" s="58"/>
      <c r="AN81" s="58"/>
      <c r="AO81" s="58"/>
      <c r="AP81" s="5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c r="IU81" s="68"/>
      <c r="IV81" s="68"/>
    </row>
    <row r="82" spans="1:256" ht="12.75" customHeight="1">
      <c r="A82" s="81" t="s">
        <v>209</v>
      </c>
      <c r="B82" s="81" t="s">
        <v>211</v>
      </c>
      <c r="C82" s="81" t="s">
        <v>192</v>
      </c>
      <c r="D82" s="87" t="b">
        <v>0</v>
      </c>
      <c r="E82" s="87">
        <v>22</v>
      </c>
      <c r="F82" s="87">
        <v>0</v>
      </c>
      <c r="G82" s="87">
        <v>0</v>
      </c>
      <c r="H82" s="87">
        <v>37</v>
      </c>
      <c r="I82" s="87"/>
      <c r="J82" s="87"/>
      <c r="K82" s="88">
        <f>SUM(E82:H82)</f>
        <v>59</v>
      </c>
      <c r="L82" s="61"/>
      <c r="M82" s="61">
        <v>59</v>
      </c>
      <c r="N82" s="61"/>
      <c r="O82" s="61"/>
      <c r="P82" s="61"/>
      <c r="Q82" s="61"/>
      <c r="R82" s="61"/>
      <c r="S82" s="61"/>
      <c r="T82" s="61"/>
      <c r="U82" s="61"/>
      <c r="V82" s="61"/>
      <c r="W82" s="56"/>
      <c r="X82" s="56"/>
      <c r="Y82" s="58"/>
      <c r="Z82" s="58"/>
      <c r="AA82" s="58"/>
      <c r="AB82" s="58"/>
      <c r="AC82" s="58"/>
      <c r="AD82" s="58"/>
      <c r="AE82" s="58"/>
      <c r="AF82" s="58"/>
      <c r="AG82" s="58"/>
      <c r="AH82" s="58"/>
      <c r="AI82" s="58"/>
      <c r="AJ82" s="58"/>
      <c r="AK82" s="58"/>
      <c r="AL82" s="58"/>
      <c r="AM82" s="58"/>
      <c r="AN82" s="58"/>
      <c r="AO82" s="58"/>
      <c r="AP82" s="5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row>
    <row r="83" spans="1:13" ht="12.75" customHeight="1">
      <c r="A83" s="35" t="s">
        <v>21</v>
      </c>
      <c r="B83" s="35" t="s">
        <v>22</v>
      </c>
      <c r="C83" s="36">
        <v>2</v>
      </c>
      <c r="D83" s="35" t="s">
        <v>241</v>
      </c>
      <c r="E83" s="36">
        <v>0</v>
      </c>
      <c r="F83" s="36">
        <v>0</v>
      </c>
      <c r="G83" s="36">
        <v>0</v>
      </c>
      <c r="H83" s="36">
        <v>0</v>
      </c>
      <c r="I83" s="36">
        <v>0</v>
      </c>
      <c r="J83" s="36">
        <v>0</v>
      </c>
      <c r="K83" s="36">
        <f aca="true" t="shared" si="3" ref="K83:K125">SUM(E83:J83)</f>
        <v>0</v>
      </c>
      <c r="M83" s="61">
        <v>0</v>
      </c>
    </row>
    <row r="84" spans="1:13" ht="12.75" customHeight="1">
      <c r="A84" s="30" t="s">
        <v>45</v>
      </c>
      <c r="B84" s="30" t="s">
        <v>22</v>
      </c>
      <c r="C84" s="31">
        <v>2</v>
      </c>
      <c r="D84" s="30" t="s">
        <v>241</v>
      </c>
      <c r="E84" s="31">
        <v>148</v>
      </c>
      <c r="F84" s="31">
        <v>36</v>
      </c>
      <c r="G84" s="31">
        <v>40</v>
      </c>
      <c r="H84" s="31">
        <v>0</v>
      </c>
      <c r="I84" s="31">
        <v>0</v>
      </c>
      <c r="J84" s="31">
        <v>0</v>
      </c>
      <c r="K84" s="31">
        <f t="shared" si="3"/>
        <v>224</v>
      </c>
      <c r="M84" s="61">
        <v>224</v>
      </c>
    </row>
    <row r="85" spans="1:13" ht="12.75" customHeight="1">
      <c r="A85" s="35" t="s">
        <v>66</v>
      </c>
      <c r="B85" s="35" t="s">
        <v>22</v>
      </c>
      <c r="C85" s="36">
        <v>2</v>
      </c>
      <c r="D85" s="35" t="s">
        <v>241</v>
      </c>
      <c r="E85" s="36">
        <v>0</v>
      </c>
      <c r="F85" s="36">
        <v>0</v>
      </c>
      <c r="G85" s="36">
        <v>0</v>
      </c>
      <c r="H85" s="36">
        <v>0</v>
      </c>
      <c r="I85" s="36">
        <v>0</v>
      </c>
      <c r="J85" s="36">
        <v>0</v>
      </c>
      <c r="K85" s="36">
        <f t="shared" si="3"/>
        <v>0</v>
      </c>
      <c r="M85" s="61">
        <v>0</v>
      </c>
    </row>
    <row r="86" spans="1:256" s="38" customFormat="1" ht="12.75" customHeight="1">
      <c r="A86" s="50" t="s">
        <v>163</v>
      </c>
      <c r="B86" s="50" t="s">
        <v>22</v>
      </c>
      <c r="C86" s="51">
        <v>2</v>
      </c>
      <c r="D86" s="50">
        <v>2010</v>
      </c>
      <c r="E86" s="51"/>
      <c r="F86" s="51"/>
      <c r="G86" s="51"/>
      <c r="H86" s="51"/>
      <c r="I86" s="51"/>
      <c r="J86" s="51"/>
      <c r="K86" s="36">
        <f t="shared" si="3"/>
        <v>0</v>
      </c>
      <c r="L86"/>
      <c r="M86" s="61">
        <v>0</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13" ht="12.75" customHeight="1">
      <c r="A87" s="35" t="s">
        <v>131</v>
      </c>
      <c r="B87" s="35" t="s">
        <v>22</v>
      </c>
      <c r="C87" s="36">
        <v>2</v>
      </c>
      <c r="D87" s="35" t="s">
        <v>241</v>
      </c>
      <c r="E87" s="36">
        <v>0</v>
      </c>
      <c r="F87" s="36">
        <v>0</v>
      </c>
      <c r="G87" s="36">
        <v>0</v>
      </c>
      <c r="H87" s="36">
        <v>0</v>
      </c>
      <c r="I87" s="36">
        <v>0</v>
      </c>
      <c r="J87" s="36">
        <v>0</v>
      </c>
      <c r="K87" s="31">
        <f t="shared" si="3"/>
        <v>0</v>
      </c>
      <c r="M87" s="61">
        <v>0</v>
      </c>
    </row>
    <row r="88" spans="1:13" ht="12.75" customHeight="1">
      <c r="A88" s="35" t="s">
        <v>162</v>
      </c>
      <c r="B88" s="35" t="s">
        <v>22</v>
      </c>
      <c r="C88" s="36">
        <v>2</v>
      </c>
      <c r="D88" s="35">
        <v>2010</v>
      </c>
      <c r="E88" s="36">
        <v>0</v>
      </c>
      <c r="F88" s="36">
        <v>0</v>
      </c>
      <c r="G88" s="36">
        <v>0</v>
      </c>
      <c r="H88" s="36">
        <v>0</v>
      </c>
      <c r="I88" s="36">
        <v>0</v>
      </c>
      <c r="J88" s="36">
        <v>0</v>
      </c>
      <c r="K88" s="31">
        <f t="shared" si="3"/>
        <v>0</v>
      </c>
      <c r="M88" s="61">
        <v>0</v>
      </c>
    </row>
    <row r="89" spans="1:13" ht="12.75" customHeight="1">
      <c r="A89" s="30" t="s">
        <v>152</v>
      </c>
      <c r="B89" s="30" t="s">
        <v>132</v>
      </c>
      <c r="C89" s="31">
        <v>6</v>
      </c>
      <c r="D89" s="30" t="s">
        <v>241</v>
      </c>
      <c r="E89" s="31">
        <v>0</v>
      </c>
      <c r="F89" s="31">
        <v>0</v>
      </c>
      <c r="G89" s="31">
        <v>0</v>
      </c>
      <c r="H89" s="31">
        <v>0</v>
      </c>
      <c r="I89" s="31">
        <v>0</v>
      </c>
      <c r="J89" s="31">
        <v>0</v>
      </c>
      <c r="K89" s="36">
        <f t="shared" si="3"/>
        <v>0</v>
      </c>
      <c r="M89" s="61">
        <v>0</v>
      </c>
    </row>
    <row r="90" spans="1:13" ht="12.75" customHeight="1">
      <c r="A90" s="35" t="s">
        <v>48</v>
      </c>
      <c r="B90" s="35" t="s">
        <v>49</v>
      </c>
      <c r="C90" s="36">
        <v>9</v>
      </c>
      <c r="D90" s="35" t="s">
        <v>241</v>
      </c>
      <c r="E90" s="36">
        <v>0</v>
      </c>
      <c r="F90" s="36">
        <v>0</v>
      </c>
      <c r="G90" s="36">
        <v>0</v>
      </c>
      <c r="H90" s="36">
        <v>1</v>
      </c>
      <c r="I90" s="36">
        <v>0</v>
      </c>
      <c r="J90" s="36">
        <v>0</v>
      </c>
      <c r="K90" s="36">
        <f t="shared" si="3"/>
        <v>1</v>
      </c>
      <c r="M90" s="61">
        <v>1</v>
      </c>
    </row>
    <row r="91" spans="1:256" ht="12.75" customHeight="1">
      <c r="A91" s="35" t="s">
        <v>130</v>
      </c>
      <c r="B91" s="35" t="s">
        <v>49</v>
      </c>
      <c r="C91" s="36">
        <v>9</v>
      </c>
      <c r="D91" s="35" t="s">
        <v>241</v>
      </c>
      <c r="E91" s="36">
        <v>0</v>
      </c>
      <c r="F91" s="36">
        <v>0</v>
      </c>
      <c r="G91" s="36">
        <v>0</v>
      </c>
      <c r="H91" s="36">
        <v>0</v>
      </c>
      <c r="I91" s="36">
        <v>0</v>
      </c>
      <c r="J91" s="36">
        <v>0</v>
      </c>
      <c r="K91" s="31">
        <f t="shared" si="3"/>
        <v>0</v>
      </c>
      <c r="L91" s="43"/>
      <c r="M91" s="43">
        <v>0</v>
      </c>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row>
    <row r="92" spans="1:13" ht="12.75" customHeight="1">
      <c r="A92" s="35" t="s">
        <v>7</v>
      </c>
      <c r="B92" s="35" t="s">
        <v>8</v>
      </c>
      <c r="C92" s="36">
        <v>2</v>
      </c>
      <c r="D92" s="35" t="s">
        <v>241</v>
      </c>
      <c r="E92" s="36">
        <v>0</v>
      </c>
      <c r="F92" s="36">
        <v>0</v>
      </c>
      <c r="G92" s="36">
        <v>0</v>
      </c>
      <c r="H92" s="36">
        <v>0</v>
      </c>
      <c r="I92" s="36">
        <v>0</v>
      </c>
      <c r="J92" s="36">
        <v>0</v>
      </c>
      <c r="K92" s="31">
        <f t="shared" si="3"/>
        <v>0</v>
      </c>
      <c r="M92" s="61">
        <v>0</v>
      </c>
    </row>
    <row r="93" spans="1:13" ht="12.75" customHeight="1">
      <c r="A93" s="47" t="s">
        <v>20</v>
      </c>
      <c r="B93" s="47" t="s">
        <v>8</v>
      </c>
      <c r="C93" s="48">
        <v>2</v>
      </c>
      <c r="D93" s="47" t="s">
        <v>241</v>
      </c>
      <c r="E93" s="48">
        <v>0</v>
      </c>
      <c r="F93" s="48">
        <v>0</v>
      </c>
      <c r="G93" s="48">
        <v>0</v>
      </c>
      <c r="H93" s="48">
        <v>0</v>
      </c>
      <c r="I93" s="48">
        <v>0</v>
      </c>
      <c r="J93" s="48">
        <v>0</v>
      </c>
      <c r="K93" s="36">
        <f t="shared" si="3"/>
        <v>0</v>
      </c>
      <c r="M93" s="61">
        <v>0</v>
      </c>
    </row>
    <row r="94" spans="1:256" s="37" customFormat="1" ht="12.75" customHeight="1">
      <c r="A94" s="30" t="s">
        <v>65</v>
      </c>
      <c r="B94" s="30" t="s">
        <v>8</v>
      </c>
      <c r="C94" s="31">
        <v>2</v>
      </c>
      <c r="D94" s="30" t="s">
        <v>241</v>
      </c>
      <c r="E94" s="31">
        <v>25095</v>
      </c>
      <c r="F94" s="31">
        <v>0</v>
      </c>
      <c r="G94" s="31">
        <v>0</v>
      </c>
      <c r="H94" s="31">
        <v>0</v>
      </c>
      <c r="I94" s="31">
        <v>0</v>
      </c>
      <c r="J94" s="31">
        <v>0</v>
      </c>
      <c r="K94" s="31">
        <f t="shared" si="3"/>
        <v>25095</v>
      </c>
      <c r="L94"/>
      <c r="M94" s="61">
        <v>25095</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s="38" customFormat="1" ht="15">
      <c r="A95" s="30" t="s">
        <v>78</v>
      </c>
      <c r="B95" s="30" t="s">
        <v>8</v>
      </c>
      <c r="C95" s="31">
        <v>2</v>
      </c>
      <c r="D95" s="30" t="s">
        <v>241</v>
      </c>
      <c r="E95" s="31">
        <v>0</v>
      </c>
      <c r="F95" s="31">
        <v>0</v>
      </c>
      <c r="G95" s="31">
        <v>0</v>
      </c>
      <c r="H95" s="31">
        <v>0</v>
      </c>
      <c r="I95" s="31">
        <v>0</v>
      </c>
      <c r="J95" s="31">
        <v>0</v>
      </c>
      <c r="K95" s="31">
        <f t="shared" si="3"/>
        <v>0</v>
      </c>
      <c r="L95"/>
      <c r="M95" s="61">
        <v>0</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s="49" customFormat="1" ht="15">
      <c r="A96" s="35" t="s">
        <v>165</v>
      </c>
      <c r="B96" s="35" t="s">
        <v>8</v>
      </c>
      <c r="C96" s="36">
        <v>2</v>
      </c>
      <c r="D96" s="35" t="s">
        <v>241</v>
      </c>
      <c r="E96" s="36">
        <v>0</v>
      </c>
      <c r="F96" s="36">
        <v>0</v>
      </c>
      <c r="G96" s="36">
        <v>0</v>
      </c>
      <c r="H96" s="36">
        <v>0</v>
      </c>
      <c r="I96" s="36">
        <v>0</v>
      </c>
      <c r="J96" s="36">
        <v>0</v>
      </c>
      <c r="K96" s="36">
        <f t="shared" si="3"/>
        <v>0</v>
      </c>
      <c r="L96"/>
      <c r="M96" s="61">
        <v>0</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13" ht="15">
      <c r="A97" s="30" t="s">
        <v>153</v>
      </c>
      <c r="B97" s="30" t="s">
        <v>8</v>
      </c>
      <c r="C97" s="31">
        <v>2</v>
      </c>
      <c r="D97" s="30" t="s">
        <v>241</v>
      </c>
      <c r="E97" s="31">
        <v>4</v>
      </c>
      <c r="F97" s="31">
        <v>16</v>
      </c>
      <c r="G97" s="31">
        <v>0</v>
      </c>
      <c r="H97" s="31">
        <v>0</v>
      </c>
      <c r="I97" s="31">
        <v>0</v>
      </c>
      <c r="J97" s="31">
        <v>0</v>
      </c>
      <c r="K97" s="36">
        <f t="shared" si="3"/>
        <v>20</v>
      </c>
      <c r="M97" s="61">
        <v>20</v>
      </c>
    </row>
    <row r="98" spans="1:13" ht="15">
      <c r="A98" s="52" t="s">
        <v>164</v>
      </c>
      <c r="B98" s="35" t="s">
        <v>8</v>
      </c>
      <c r="C98" s="36">
        <v>2</v>
      </c>
      <c r="D98" s="35" t="s">
        <v>241</v>
      </c>
      <c r="E98" s="36">
        <v>0</v>
      </c>
      <c r="F98" s="36">
        <v>0</v>
      </c>
      <c r="G98" s="36">
        <v>0</v>
      </c>
      <c r="H98" s="36">
        <v>7</v>
      </c>
      <c r="I98" s="36">
        <v>0</v>
      </c>
      <c r="J98" s="36">
        <v>0</v>
      </c>
      <c r="K98" s="31">
        <f t="shared" si="3"/>
        <v>7</v>
      </c>
      <c r="M98" s="61">
        <v>7</v>
      </c>
    </row>
    <row r="99" spans="1:256" ht="15">
      <c r="A99" s="30" t="s">
        <v>154</v>
      </c>
      <c r="B99" s="30" t="s">
        <v>26</v>
      </c>
      <c r="C99" s="31">
        <v>5</v>
      </c>
      <c r="D99" s="30" t="s">
        <v>241</v>
      </c>
      <c r="E99" s="31">
        <v>110</v>
      </c>
      <c r="F99" s="31">
        <v>0</v>
      </c>
      <c r="G99" s="31">
        <v>0</v>
      </c>
      <c r="H99" s="31">
        <v>0</v>
      </c>
      <c r="I99" s="31">
        <v>0</v>
      </c>
      <c r="J99" s="31">
        <v>0</v>
      </c>
      <c r="K99" s="36">
        <f t="shared" si="3"/>
        <v>110</v>
      </c>
      <c r="L99" s="38"/>
      <c r="M99" s="61">
        <v>110</v>
      </c>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row>
    <row r="100" spans="1:13" ht="15">
      <c r="A100" s="35" t="s">
        <v>27</v>
      </c>
      <c r="B100" s="35" t="s">
        <v>26</v>
      </c>
      <c r="C100" s="36">
        <v>5</v>
      </c>
      <c r="D100" s="35" t="s">
        <v>241</v>
      </c>
      <c r="E100" s="36">
        <v>0</v>
      </c>
      <c r="F100" s="36">
        <v>0</v>
      </c>
      <c r="G100" s="36">
        <v>0</v>
      </c>
      <c r="H100" s="36">
        <v>0</v>
      </c>
      <c r="I100" s="36">
        <v>0</v>
      </c>
      <c r="J100" s="36">
        <v>0</v>
      </c>
      <c r="K100" s="36">
        <f t="shared" si="3"/>
        <v>0</v>
      </c>
      <c r="M100" s="61">
        <v>0</v>
      </c>
    </row>
    <row r="101" spans="1:13" ht="15">
      <c r="A101" s="30" t="s">
        <v>155</v>
      </c>
      <c r="B101" s="30" t="s">
        <v>26</v>
      </c>
      <c r="C101" s="31">
        <v>5</v>
      </c>
      <c r="D101" s="30" t="s">
        <v>241</v>
      </c>
      <c r="E101" s="31">
        <v>92</v>
      </c>
      <c r="F101" s="31">
        <v>0</v>
      </c>
      <c r="G101" s="31">
        <v>0</v>
      </c>
      <c r="H101" s="31">
        <v>0</v>
      </c>
      <c r="I101" s="31">
        <v>0</v>
      </c>
      <c r="J101" s="31">
        <v>0</v>
      </c>
      <c r="K101" s="31">
        <f t="shared" si="3"/>
        <v>92</v>
      </c>
      <c r="M101" s="61">
        <v>92</v>
      </c>
    </row>
    <row r="102" spans="1:13" ht="15">
      <c r="A102" s="35" t="s">
        <v>134</v>
      </c>
      <c r="B102" s="35" t="s">
        <v>26</v>
      </c>
      <c r="C102" s="36">
        <v>5</v>
      </c>
      <c r="D102" s="35" t="s">
        <v>241</v>
      </c>
      <c r="E102" s="36">
        <v>0</v>
      </c>
      <c r="F102" s="36">
        <v>17</v>
      </c>
      <c r="G102" s="36">
        <v>0</v>
      </c>
      <c r="H102" s="36">
        <v>0</v>
      </c>
      <c r="I102" s="36">
        <v>0</v>
      </c>
      <c r="J102" s="36">
        <v>0</v>
      </c>
      <c r="K102" s="31">
        <f t="shared" si="3"/>
        <v>17</v>
      </c>
      <c r="M102" s="61">
        <v>17</v>
      </c>
    </row>
    <row r="103" spans="1:13" ht="15">
      <c r="A103" s="35" t="s">
        <v>68</v>
      </c>
      <c r="B103" s="35" t="s">
        <v>69</v>
      </c>
      <c r="C103" s="36">
        <v>6</v>
      </c>
      <c r="D103" s="35" t="s">
        <v>241</v>
      </c>
      <c r="E103" s="36">
        <v>0</v>
      </c>
      <c r="F103" s="36">
        <v>0</v>
      </c>
      <c r="G103" s="36">
        <v>0</v>
      </c>
      <c r="H103" s="36">
        <v>0</v>
      </c>
      <c r="I103" s="36">
        <v>0</v>
      </c>
      <c r="J103" s="36">
        <v>0</v>
      </c>
      <c r="K103" s="36">
        <f t="shared" si="3"/>
        <v>0</v>
      </c>
      <c r="M103" s="61">
        <v>0</v>
      </c>
    </row>
    <row r="104" spans="1:13" ht="15">
      <c r="A104" s="30" t="s">
        <v>156</v>
      </c>
      <c r="B104" s="30" t="s">
        <v>69</v>
      </c>
      <c r="C104" s="31">
        <v>6</v>
      </c>
      <c r="D104" s="30" t="s">
        <v>241</v>
      </c>
      <c r="E104" s="31">
        <v>0</v>
      </c>
      <c r="F104" s="31">
        <v>0</v>
      </c>
      <c r="G104" s="31">
        <v>0</v>
      </c>
      <c r="H104" s="31">
        <v>0</v>
      </c>
      <c r="I104" s="31">
        <v>0</v>
      </c>
      <c r="J104" s="31">
        <v>0</v>
      </c>
      <c r="K104" s="31">
        <f t="shared" si="3"/>
        <v>0</v>
      </c>
      <c r="M104" s="61">
        <v>0</v>
      </c>
    </row>
    <row r="105" spans="1:13" ht="15">
      <c r="A105" s="30" t="s">
        <v>135</v>
      </c>
      <c r="B105" s="30" t="s">
        <v>69</v>
      </c>
      <c r="C105" s="31">
        <v>6</v>
      </c>
      <c r="D105" s="30" t="s">
        <v>241</v>
      </c>
      <c r="E105" s="31">
        <v>0</v>
      </c>
      <c r="F105" s="31">
        <v>0</v>
      </c>
      <c r="G105" s="31">
        <v>0</v>
      </c>
      <c r="H105" s="31">
        <v>0</v>
      </c>
      <c r="I105" s="31">
        <v>0</v>
      </c>
      <c r="J105" s="31">
        <v>0</v>
      </c>
      <c r="K105" s="36">
        <f t="shared" si="3"/>
        <v>0</v>
      </c>
      <c r="M105" s="61">
        <v>0</v>
      </c>
    </row>
    <row r="106" spans="1:256" ht="15">
      <c r="A106" s="35" t="s">
        <v>76</v>
      </c>
      <c r="B106" s="35" t="s">
        <v>77</v>
      </c>
      <c r="C106" s="36">
        <v>10</v>
      </c>
      <c r="D106" s="35" t="s">
        <v>241</v>
      </c>
      <c r="E106" s="36">
        <v>0</v>
      </c>
      <c r="F106" s="36">
        <v>0</v>
      </c>
      <c r="G106" s="36">
        <v>0</v>
      </c>
      <c r="H106" s="36">
        <v>23</v>
      </c>
      <c r="I106" s="36">
        <v>0</v>
      </c>
      <c r="J106" s="36">
        <v>0</v>
      </c>
      <c r="K106" s="36">
        <f t="shared" si="3"/>
        <v>23</v>
      </c>
      <c r="L106" s="37"/>
      <c r="M106" s="37">
        <v>23</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13" ht="15">
      <c r="A107" s="30" t="s">
        <v>157</v>
      </c>
      <c r="B107" s="30" t="s">
        <v>77</v>
      </c>
      <c r="C107" s="31">
        <v>10</v>
      </c>
      <c r="D107" s="30" t="s">
        <v>241</v>
      </c>
      <c r="E107" s="31">
        <v>0</v>
      </c>
      <c r="F107" s="31">
        <v>0</v>
      </c>
      <c r="G107" s="31">
        <v>0</v>
      </c>
      <c r="H107" s="31">
        <v>0</v>
      </c>
      <c r="I107" s="31">
        <v>0</v>
      </c>
      <c r="J107" s="31">
        <v>0</v>
      </c>
      <c r="K107" s="31">
        <f t="shared" si="3"/>
        <v>0</v>
      </c>
      <c r="M107" s="61">
        <v>0</v>
      </c>
    </row>
    <row r="108" spans="1:13" ht="15">
      <c r="A108" s="35" t="s">
        <v>71</v>
      </c>
      <c r="B108" s="35" t="s">
        <v>72</v>
      </c>
      <c r="C108" s="36">
        <v>3</v>
      </c>
      <c r="D108" s="35" t="s">
        <v>241</v>
      </c>
      <c r="E108" s="36">
        <v>290</v>
      </c>
      <c r="F108" s="36">
        <v>0</v>
      </c>
      <c r="G108" s="36">
        <v>0</v>
      </c>
      <c r="H108" s="36">
        <v>0</v>
      </c>
      <c r="I108" s="36">
        <v>0</v>
      </c>
      <c r="J108" s="36">
        <v>0</v>
      </c>
      <c r="K108" s="31">
        <f t="shared" si="3"/>
        <v>290</v>
      </c>
      <c r="M108" s="61">
        <v>290</v>
      </c>
    </row>
    <row r="109" spans="1:256" ht="15">
      <c r="A109" s="30" t="s">
        <v>75</v>
      </c>
      <c r="B109" s="30" t="s">
        <v>72</v>
      </c>
      <c r="C109" s="31">
        <v>3</v>
      </c>
      <c r="D109" s="30" t="s">
        <v>241</v>
      </c>
      <c r="E109" s="31">
        <v>0</v>
      </c>
      <c r="F109" s="31">
        <v>0</v>
      </c>
      <c r="G109" s="31">
        <v>0</v>
      </c>
      <c r="H109" s="31">
        <v>0</v>
      </c>
      <c r="I109" s="31">
        <v>0</v>
      </c>
      <c r="J109" s="31">
        <v>0</v>
      </c>
      <c r="K109" s="31">
        <f t="shared" si="3"/>
        <v>0</v>
      </c>
      <c r="L109" s="38"/>
      <c r="M109" s="61">
        <v>0</v>
      </c>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row>
    <row r="110" spans="1:256" ht="15">
      <c r="A110" s="35" t="s">
        <v>136</v>
      </c>
      <c r="B110" s="35" t="s">
        <v>72</v>
      </c>
      <c r="C110" s="36">
        <v>3</v>
      </c>
      <c r="D110" s="35" t="s">
        <v>241</v>
      </c>
      <c r="E110" s="36">
        <v>155</v>
      </c>
      <c r="F110" s="36">
        <v>0</v>
      </c>
      <c r="G110" s="36">
        <v>15</v>
      </c>
      <c r="H110" s="36">
        <v>0</v>
      </c>
      <c r="I110" s="36">
        <v>0</v>
      </c>
      <c r="J110" s="36">
        <v>0</v>
      </c>
      <c r="K110" s="36">
        <f t="shared" si="3"/>
        <v>170</v>
      </c>
      <c r="L110" s="49"/>
      <c r="M110" s="49">
        <v>170</v>
      </c>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49"/>
      <c r="FN110" s="49"/>
      <c r="FO110" s="49"/>
      <c r="FP110" s="49"/>
      <c r="FQ110" s="49"/>
      <c r="FR110" s="49"/>
      <c r="FS110" s="49"/>
      <c r="FT110" s="49"/>
      <c r="FU110" s="49"/>
      <c r="FV110" s="49"/>
      <c r="FW110" s="49"/>
      <c r="FX110" s="49"/>
      <c r="FY110" s="49"/>
      <c r="FZ110" s="49"/>
      <c r="GA110" s="49"/>
      <c r="GB110" s="49"/>
      <c r="GC110" s="49"/>
      <c r="GD110" s="49"/>
      <c r="GE110" s="49"/>
      <c r="GF110" s="49"/>
      <c r="GG110" s="49"/>
      <c r="GH110" s="49"/>
      <c r="GI110" s="49"/>
      <c r="GJ110" s="49"/>
      <c r="GK110" s="49"/>
      <c r="GL110" s="49"/>
      <c r="GM110" s="49"/>
      <c r="GN110" s="49"/>
      <c r="GO110" s="49"/>
      <c r="GP110" s="49"/>
      <c r="GQ110" s="49"/>
      <c r="GR110" s="49"/>
      <c r="GS110" s="49"/>
      <c r="GT110" s="49"/>
      <c r="GU110" s="49"/>
      <c r="GV110" s="49"/>
      <c r="GW110" s="49"/>
      <c r="GX110" s="49"/>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c r="IC110" s="49"/>
      <c r="ID110" s="49"/>
      <c r="IE110" s="49"/>
      <c r="IF110" s="49"/>
      <c r="IG110" s="49"/>
      <c r="IH110" s="49"/>
      <c r="II110" s="49"/>
      <c r="IJ110" s="49"/>
      <c r="IK110" s="49"/>
      <c r="IL110" s="49"/>
      <c r="IM110" s="49"/>
      <c r="IN110" s="49"/>
      <c r="IO110" s="49"/>
      <c r="IP110" s="49"/>
      <c r="IQ110" s="49"/>
      <c r="IR110" s="49"/>
      <c r="IS110" s="49"/>
      <c r="IT110" s="49"/>
      <c r="IU110" s="49"/>
      <c r="IV110" s="49"/>
    </row>
    <row r="111" spans="1:13" ht="15">
      <c r="A111" s="35" t="s">
        <v>244</v>
      </c>
      <c r="B111" s="35" t="s">
        <v>107</v>
      </c>
      <c r="C111" s="36">
        <v>4</v>
      </c>
      <c r="D111" s="35" t="s">
        <v>241</v>
      </c>
      <c r="E111" s="36">
        <v>1</v>
      </c>
      <c r="F111" s="36">
        <v>0</v>
      </c>
      <c r="G111" s="36">
        <v>180</v>
      </c>
      <c r="H111" s="36">
        <v>0</v>
      </c>
      <c r="I111" s="36">
        <v>0</v>
      </c>
      <c r="J111" s="36">
        <v>0</v>
      </c>
      <c r="K111" s="31">
        <f t="shared" si="3"/>
        <v>181</v>
      </c>
      <c r="M111" s="61">
        <v>181</v>
      </c>
    </row>
    <row r="112" spans="1:13" ht="15">
      <c r="A112" s="35" t="s">
        <v>79</v>
      </c>
      <c r="B112" s="35" t="s">
        <v>80</v>
      </c>
      <c r="C112" s="36">
        <v>1</v>
      </c>
      <c r="D112" s="35" t="s">
        <v>241</v>
      </c>
      <c r="E112" s="36">
        <v>0</v>
      </c>
      <c r="F112" s="36">
        <v>0</v>
      </c>
      <c r="G112" s="36">
        <v>0</v>
      </c>
      <c r="H112" s="36">
        <v>6</v>
      </c>
      <c r="I112" s="36">
        <v>0</v>
      </c>
      <c r="J112" s="36">
        <v>0</v>
      </c>
      <c r="K112" s="36">
        <f t="shared" si="3"/>
        <v>6</v>
      </c>
      <c r="M112" s="61">
        <v>6</v>
      </c>
    </row>
    <row r="113" spans="1:13" ht="15">
      <c r="A113" s="35" t="s">
        <v>166</v>
      </c>
      <c r="B113" s="35" t="s">
        <v>138</v>
      </c>
      <c r="C113" s="36">
        <v>4</v>
      </c>
      <c r="D113" s="35" t="s">
        <v>241</v>
      </c>
      <c r="E113" s="36">
        <v>0</v>
      </c>
      <c r="F113" s="36">
        <v>0</v>
      </c>
      <c r="G113" s="36">
        <v>0</v>
      </c>
      <c r="H113" s="36">
        <v>0</v>
      </c>
      <c r="I113" s="36">
        <v>0</v>
      </c>
      <c r="J113" s="36">
        <v>0</v>
      </c>
      <c r="K113" s="36">
        <f t="shared" si="3"/>
        <v>0</v>
      </c>
      <c r="M113" s="61">
        <v>0</v>
      </c>
    </row>
    <row r="114" spans="1:13" ht="15">
      <c r="A114" s="35" t="s">
        <v>167</v>
      </c>
      <c r="B114" s="35" t="s">
        <v>138</v>
      </c>
      <c r="C114" s="36">
        <v>4</v>
      </c>
      <c r="D114" s="35" t="s">
        <v>241</v>
      </c>
      <c r="E114" s="36">
        <v>0</v>
      </c>
      <c r="F114" s="36">
        <v>0</v>
      </c>
      <c r="G114" s="36">
        <v>0</v>
      </c>
      <c r="H114" s="36">
        <v>0</v>
      </c>
      <c r="I114" s="36">
        <v>0</v>
      </c>
      <c r="J114" s="36">
        <v>0</v>
      </c>
      <c r="K114" s="31">
        <f t="shared" si="3"/>
        <v>0</v>
      </c>
      <c r="M114" s="61">
        <v>0</v>
      </c>
    </row>
    <row r="115" spans="1:13" ht="15">
      <c r="A115" s="30" t="s">
        <v>137</v>
      </c>
      <c r="B115" s="30" t="s">
        <v>138</v>
      </c>
      <c r="C115" s="31">
        <v>4</v>
      </c>
      <c r="D115" s="30" t="s">
        <v>241</v>
      </c>
      <c r="E115" s="31">
        <v>0</v>
      </c>
      <c r="F115" s="31">
        <v>0</v>
      </c>
      <c r="G115" s="31">
        <v>0</v>
      </c>
      <c r="H115" s="31">
        <v>0</v>
      </c>
      <c r="I115" s="31">
        <v>0</v>
      </c>
      <c r="J115" s="31">
        <v>0</v>
      </c>
      <c r="K115" s="31">
        <f t="shared" si="3"/>
        <v>0</v>
      </c>
      <c r="M115" s="61">
        <v>0</v>
      </c>
    </row>
    <row r="116" spans="1:13" ht="15">
      <c r="A116" s="35" t="s">
        <v>56</v>
      </c>
      <c r="B116" s="35" t="s">
        <v>57</v>
      </c>
      <c r="C116" s="36">
        <v>4</v>
      </c>
      <c r="D116" s="35" t="s">
        <v>241</v>
      </c>
      <c r="E116" s="36">
        <v>0</v>
      </c>
      <c r="F116" s="36">
        <v>0</v>
      </c>
      <c r="G116" s="36">
        <v>0</v>
      </c>
      <c r="H116" s="36">
        <v>0</v>
      </c>
      <c r="I116" s="36">
        <v>0</v>
      </c>
      <c r="J116" s="36">
        <v>0</v>
      </c>
      <c r="K116" s="36">
        <f t="shared" si="3"/>
        <v>0</v>
      </c>
      <c r="M116" s="61">
        <v>0</v>
      </c>
    </row>
    <row r="117" spans="1:13" ht="15">
      <c r="A117" s="30" t="s">
        <v>62</v>
      </c>
      <c r="B117" s="30" t="s">
        <v>57</v>
      </c>
      <c r="C117" s="31">
        <v>4</v>
      </c>
      <c r="D117" s="30" t="s">
        <v>241</v>
      </c>
      <c r="E117" s="31">
        <v>0</v>
      </c>
      <c r="F117" s="31">
        <v>0</v>
      </c>
      <c r="G117" s="31">
        <v>0</v>
      </c>
      <c r="H117" s="31">
        <v>0</v>
      </c>
      <c r="I117" s="31">
        <v>0</v>
      </c>
      <c r="J117" s="31">
        <v>0</v>
      </c>
      <c r="K117" s="36">
        <f t="shared" si="3"/>
        <v>0</v>
      </c>
      <c r="M117" s="61">
        <v>0</v>
      </c>
    </row>
    <row r="118" spans="1:13" ht="15">
      <c r="A118" s="35" t="s">
        <v>139</v>
      </c>
      <c r="B118" s="35" t="s">
        <v>57</v>
      </c>
      <c r="C118" s="36">
        <v>4</v>
      </c>
      <c r="D118" s="35" t="s">
        <v>241</v>
      </c>
      <c r="E118" s="36">
        <v>0</v>
      </c>
      <c r="F118" s="36">
        <v>0</v>
      </c>
      <c r="G118" s="36">
        <v>0</v>
      </c>
      <c r="H118" s="36">
        <v>0</v>
      </c>
      <c r="I118" s="36">
        <v>0</v>
      </c>
      <c r="J118" s="36">
        <v>0</v>
      </c>
      <c r="K118" s="31">
        <f t="shared" si="3"/>
        <v>0</v>
      </c>
      <c r="M118" s="61">
        <v>0</v>
      </c>
    </row>
    <row r="119" spans="1:13" ht="15">
      <c r="A119" s="30" t="s">
        <v>159</v>
      </c>
      <c r="B119" s="30" t="s">
        <v>29</v>
      </c>
      <c r="C119" s="31">
        <v>6</v>
      </c>
      <c r="D119" s="30" t="s">
        <v>241</v>
      </c>
      <c r="E119" s="31">
        <v>0</v>
      </c>
      <c r="F119" s="31">
        <v>0</v>
      </c>
      <c r="G119" s="31">
        <v>0</v>
      </c>
      <c r="H119" s="31">
        <v>0</v>
      </c>
      <c r="I119" s="31">
        <v>0</v>
      </c>
      <c r="J119" s="31">
        <v>0</v>
      </c>
      <c r="K119" s="36">
        <f t="shared" si="3"/>
        <v>0</v>
      </c>
      <c r="M119" s="61">
        <v>0</v>
      </c>
    </row>
    <row r="120" spans="1:13" ht="15">
      <c r="A120" s="30" t="s">
        <v>28</v>
      </c>
      <c r="B120" s="30" t="s">
        <v>29</v>
      </c>
      <c r="C120" s="31">
        <v>6</v>
      </c>
      <c r="D120" s="30" t="s">
        <v>241</v>
      </c>
      <c r="E120" s="31">
        <v>0</v>
      </c>
      <c r="F120" s="31">
        <v>0</v>
      </c>
      <c r="G120" s="31">
        <v>0</v>
      </c>
      <c r="H120" s="31">
        <v>71</v>
      </c>
      <c r="I120" s="31">
        <v>0</v>
      </c>
      <c r="J120" s="31">
        <v>0</v>
      </c>
      <c r="K120" s="36">
        <f t="shared" si="3"/>
        <v>71</v>
      </c>
      <c r="M120" s="61">
        <v>71</v>
      </c>
    </row>
    <row r="121" spans="1:13" ht="15">
      <c r="A121" s="30" t="s">
        <v>158</v>
      </c>
      <c r="B121" s="30" t="s">
        <v>29</v>
      </c>
      <c r="C121" s="31">
        <v>6</v>
      </c>
      <c r="D121" s="30" t="s">
        <v>241</v>
      </c>
      <c r="E121" s="31">
        <v>0</v>
      </c>
      <c r="F121" s="31">
        <v>0</v>
      </c>
      <c r="G121" s="31">
        <v>0</v>
      </c>
      <c r="H121" s="31">
        <v>0</v>
      </c>
      <c r="I121" s="31">
        <v>0</v>
      </c>
      <c r="J121" s="31">
        <v>0</v>
      </c>
      <c r="K121" s="36">
        <f t="shared" si="3"/>
        <v>0</v>
      </c>
      <c r="M121" s="61">
        <v>0</v>
      </c>
    </row>
    <row r="122" spans="1:13" ht="15">
      <c r="A122" s="35" t="s">
        <v>33</v>
      </c>
      <c r="B122" s="35" t="s">
        <v>29</v>
      </c>
      <c r="C122" s="36">
        <v>6</v>
      </c>
      <c r="D122" s="35" t="s">
        <v>241</v>
      </c>
      <c r="E122" s="36">
        <v>0</v>
      </c>
      <c r="F122" s="36">
        <v>0</v>
      </c>
      <c r="G122" s="36">
        <v>0</v>
      </c>
      <c r="H122" s="36">
        <v>0</v>
      </c>
      <c r="I122" s="36">
        <v>0</v>
      </c>
      <c r="J122" s="36">
        <v>0</v>
      </c>
      <c r="K122" s="31">
        <f t="shared" si="3"/>
        <v>0</v>
      </c>
      <c r="M122" s="61">
        <v>0</v>
      </c>
    </row>
    <row r="123" spans="1:256" s="66" customFormat="1" ht="13.5" customHeight="1">
      <c r="A123" s="80" t="s">
        <v>39</v>
      </c>
      <c r="B123" s="80" t="s">
        <v>29</v>
      </c>
      <c r="C123" s="42">
        <v>6</v>
      </c>
      <c r="D123" s="80" t="s">
        <v>241</v>
      </c>
      <c r="E123" s="42">
        <v>0</v>
      </c>
      <c r="F123" s="42">
        <v>0</v>
      </c>
      <c r="G123" s="42">
        <v>0</v>
      </c>
      <c r="H123" s="42">
        <v>0</v>
      </c>
      <c r="I123" s="42">
        <v>0</v>
      </c>
      <c r="J123" s="42">
        <v>0</v>
      </c>
      <c r="K123" s="34">
        <f t="shared" si="3"/>
        <v>0</v>
      </c>
      <c r="L123"/>
      <c r="M123" s="61">
        <v>0</v>
      </c>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s="39" customFormat="1" ht="13.5" customHeight="1">
      <c r="A124" s="53" t="s">
        <v>87</v>
      </c>
      <c r="B124" s="53" t="s">
        <v>29</v>
      </c>
      <c r="C124" s="34">
        <v>6</v>
      </c>
      <c r="D124" s="53" t="s">
        <v>241</v>
      </c>
      <c r="E124" s="34">
        <v>0</v>
      </c>
      <c r="F124" s="34">
        <v>0</v>
      </c>
      <c r="G124" s="34">
        <v>0</v>
      </c>
      <c r="H124" s="34">
        <v>0</v>
      </c>
      <c r="I124" s="34">
        <v>0</v>
      </c>
      <c r="J124" s="34">
        <v>0</v>
      </c>
      <c r="K124" s="34">
        <f t="shared" si="3"/>
        <v>0</v>
      </c>
      <c r="L124"/>
      <c r="M124" s="61">
        <v>0</v>
      </c>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13" ht="15">
      <c r="A125" s="6" t="s">
        <v>140</v>
      </c>
      <c r="B125" s="6" t="s">
        <v>29</v>
      </c>
      <c r="C125" s="7">
        <v>6</v>
      </c>
      <c r="D125" s="6" t="s">
        <v>241</v>
      </c>
      <c r="E125" s="7">
        <v>81</v>
      </c>
      <c r="F125" s="7">
        <v>0</v>
      </c>
      <c r="G125" s="7">
        <v>0</v>
      </c>
      <c r="H125" s="7">
        <v>0</v>
      </c>
      <c r="I125" s="34">
        <v>0</v>
      </c>
      <c r="J125" s="34">
        <v>0</v>
      </c>
      <c r="K125" s="34">
        <f t="shared" si="3"/>
        <v>81</v>
      </c>
      <c r="M125" s="61">
        <v>81</v>
      </c>
    </row>
    <row r="126" spans="1:24" ht="15">
      <c r="A126" s="76" t="s">
        <v>256</v>
      </c>
      <c r="B126" s="76" t="s">
        <v>214</v>
      </c>
      <c r="C126" s="76" t="s">
        <v>215</v>
      </c>
      <c r="D126" s="76" t="b">
        <v>0</v>
      </c>
      <c r="E126" s="76">
        <v>0</v>
      </c>
      <c r="F126" s="76">
        <v>0</v>
      </c>
      <c r="G126" s="76">
        <v>0</v>
      </c>
      <c r="H126" s="76">
        <v>0</v>
      </c>
      <c r="I126" s="57"/>
      <c r="J126" s="57"/>
      <c r="K126" s="56">
        <f>SUM(E126:H126)</f>
        <v>0</v>
      </c>
      <c r="L126" s="56"/>
      <c r="M126" s="56">
        <v>0</v>
      </c>
      <c r="N126" s="56"/>
      <c r="O126" s="56"/>
      <c r="P126" s="56"/>
      <c r="Q126" s="56"/>
      <c r="R126" s="56"/>
      <c r="S126" s="56"/>
      <c r="T126" s="56"/>
      <c r="U126" s="56"/>
      <c r="V126" s="56"/>
      <c r="W126" s="56"/>
      <c r="X126" s="56"/>
    </row>
    <row r="127" spans="1:13" ht="15">
      <c r="A127" s="82" t="s">
        <v>85</v>
      </c>
      <c r="B127" s="82" t="s">
        <v>86</v>
      </c>
      <c r="C127" s="85">
        <v>8</v>
      </c>
      <c r="D127" s="82" t="s">
        <v>241</v>
      </c>
      <c r="E127" s="85">
        <v>0</v>
      </c>
      <c r="F127" s="85">
        <v>0</v>
      </c>
      <c r="G127" s="85">
        <v>0</v>
      </c>
      <c r="H127" s="85">
        <v>0</v>
      </c>
      <c r="I127" s="42">
        <v>0</v>
      </c>
      <c r="J127" s="42">
        <v>0</v>
      </c>
      <c r="K127" s="42">
        <f>SUM(E127:J127)</f>
        <v>0</v>
      </c>
      <c r="M127" s="56">
        <v>0</v>
      </c>
    </row>
    <row r="128" spans="1:13" ht="15">
      <c r="A128" s="6" t="s">
        <v>141</v>
      </c>
      <c r="B128" s="6" t="s">
        <v>86</v>
      </c>
      <c r="C128" s="7">
        <v>8</v>
      </c>
      <c r="D128" s="6" t="s">
        <v>241</v>
      </c>
      <c r="E128" s="7">
        <v>0</v>
      </c>
      <c r="F128" s="7">
        <v>0</v>
      </c>
      <c r="G128" s="7">
        <v>0</v>
      </c>
      <c r="H128" s="7">
        <v>0</v>
      </c>
      <c r="I128" s="34">
        <v>0</v>
      </c>
      <c r="J128" s="34">
        <v>0</v>
      </c>
      <c r="K128" s="34">
        <f>SUM(E128:J128)</f>
        <v>0</v>
      </c>
      <c r="M128" s="56">
        <v>0</v>
      </c>
    </row>
    <row r="129" spans="1:13" ht="15">
      <c r="A129" s="82" t="s">
        <v>81</v>
      </c>
      <c r="B129" s="82" t="s">
        <v>82</v>
      </c>
      <c r="C129" s="85">
        <v>3</v>
      </c>
      <c r="D129" s="82" t="s">
        <v>241</v>
      </c>
      <c r="E129" s="85">
        <v>0</v>
      </c>
      <c r="F129" s="85">
        <v>0</v>
      </c>
      <c r="G129" s="85">
        <v>0</v>
      </c>
      <c r="H129" s="85">
        <v>0</v>
      </c>
      <c r="I129" s="42">
        <v>0</v>
      </c>
      <c r="J129" s="42">
        <v>0</v>
      </c>
      <c r="K129" s="42">
        <f>SUM(E129:J129)</f>
        <v>0</v>
      </c>
      <c r="M129" s="56">
        <v>0</v>
      </c>
    </row>
    <row r="130" spans="1:13" ht="15">
      <c r="A130" s="82" t="s">
        <v>98</v>
      </c>
      <c r="B130" s="82" t="s">
        <v>82</v>
      </c>
      <c r="C130" s="85">
        <v>3</v>
      </c>
      <c r="D130" s="82" t="s">
        <v>241</v>
      </c>
      <c r="E130" s="85">
        <v>0</v>
      </c>
      <c r="F130" s="85">
        <v>0</v>
      </c>
      <c r="G130" s="85">
        <v>0</v>
      </c>
      <c r="H130" s="85">
        <v>0</v>
      </c>
      <c r="I130" s="42">
        <v>0</v>
      </c>
      <c r="J130" s="42">
        <v>0</v>
      </c>
      <c r="K130" s="34">
        <f>SUM(E130:J130)</f>
        <v>0</v>
      </c>
      <c r="M130" s="56">
        <v>0</v>
      </c>
    </row>
    <row r="131" spans="1:13" ht="15">
      <c r="A131" s="82" t="s">
        <v>142</v>
      </c>
      <c r="B131" s="82" t="s">
        <v>82</v>
      </c>
      <c r="C131" s="85">
        <v>3</v>
      </c>
      <c r="D131" s="82" t="s">
        <v>241</v>
      </c>
      <c r="E131" s="85">
        <v>0</v>
      </c>
      <c r="F131" s="85">
        <v>0</v>
      </c>
      <c r="G131" s="85">
        <v>0</v>
      </c>
      <c r="H131" s="85">
        <v>0</v>
      </c>
      <c r="I131" s="42">
        <v>0</v>
      </c>
      <c r="J131" s="42">
        <v>0</v>
      </c>
      <c r="K131" s="42">
        <f>SUM(E131:J131)</f>
        <v>0</v>
      </c>
      <c r="M131" s="56">
        <v>0</v>
      </c>
    </row>
    <row r="132" spans="1:256" ht="45">
      <c r="A132" s="59" t="s">
        <v>187</v>
      </c>
      <c r="B132" s="59" t="s">
        <v>188</v>
      </c>
      <c r="C132" s="59" t="s">
        <v>189</v>
      </c>
      <c r="D132" s="60" t="b">
        <v>0</v>
      </c>
      <c r="E132" s="60">
        <v>0</v>
      </c>
      <c r="F132" s="60">
        <v>0</v>
      </c>
      <c r="G132" s="60">
        <v>0</v>
      </c>
      <c r="H132" s="60">
        <v>0</v>
      </c>
      <c r="I132" s="63"/>
      <c r="J132" s="63"/>
      <c r="K132" s="56">
        <f>SUM(E132:H132)</f>
        <v>0</v>
      </c>
      <c r="L132" s="57"/>
      <c r="M132" s="57">
        <v>0</v>
      </c>
      <c r="N132" s="57"/>
      <c r="O132" s="57"/>
      <c r="P132" s="57"/>
      <c r="Q132" s="57"/>
      <c r="R132" s="57"/>
      <c r="S132" s="57"/>
      <c r="T132" s="57"/>
      <c r="U132" s="57"/>
      <c r="V132" s="57"/>
      <c r="W132" s="57"/>
      <c r="X132" s="57"/>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c r="FD132" s="66"/>
      <c r="FE132" s="66"/>
      <c r="FF132" s="66"/>
      <c r="FG132" s="66"/>
      <c r="FH132" s="66"/>
      <c r="FI132" s="66"/>
      <c r="FJ132" s="66"/>
      <c r="FK132" s="66"/>
      <c r="FL132" s="66"/>
      <c r="FM132" s="66"/>
      <c r="FN132" s="66"/>
      <c r="FO132" s="66"/>
      <c r="FP132" s="66"/>
      <c r="FQ132" s="66"/>
      <c r="FR132" s="66"/>
      <c r="FS132" s="66"/>
      <c r="FT132" s="66"/>
      <c r="FU132" s="66"/>
      <c r="FV132" s="66"/>
      <c r="FW132" s="66"/>
      <c r="FX132" s="66"/>
      <c r="FY132" s="66"/>
      <c r="FZ132" s="66"/>
      <c r="GA132" s="66"/>
      <c r="GB132" s="66"/>
      <c r="GC132" s="66"/>
      <c r="GD132" s="66"/>
      <c r="GE132" s="66"/>
      <c r="GF132" s="66"/>
      <c r="GG132" s="66"/>
      <c r="GH132" s="66"/>
      <c r="GI132" s="66"/>
      <c r="GJ132" s="66"/>
      <c r="GK132" s="66"/>
      <c r="GL132" s="66"/>
      <c r="GM132" s="66"/>
      <c r="GN132" s="66"/>
      <c r="GO132" s="66"/>
      <c r="GP132" s="66"/>
      <c r="GQ132" s="66"/>
      <c r="GR132" s="66"/>
      <c r="GS132" s="66"/>
      <c r="GT132" s="66"/>
      <c r="GU132" s="66"/>
      <c r="GV132" s="66"/>
      <c r="GW132" s="66"/>
      <c r="GX132" s="66"/>
      <c r="GY132" s="66"/>
      <c r="GZ132" s="66"/>
      <c r="HA132" s="66"/>
      <c r="HB132" s="66"/>
      <c r="HC132" s="66"/>
      <c r="HD132" s="66"/>
      <c r="HE132" s="66"/>
      <c r="HF132" s="66"/>
      <c r="HG132" s="66"/>
      <c r="HH132" s="66"/>
      <c r="HI132" s="66"/>
      <c r="HJ132" s="66"/>
      <c r="HK132" s="66"/>
      <c r="HL132" s="66"/>
      <c r="HM132" s="66"/>
      <c r="HN132" s="66"/>
      <c r="HO132" s="66"/>
      <c r="HP132" s="66"/>
      <c r="HQ132" s="66"/>
      <c r="HR132" s="66"/>
      <c r="HS132" s="66"/>
      <c r="HT132" s="66"/>
      <c r="HU132" s="66"/>
      <c r="HV132" s="66"/>
      <c r="HW132" s="66"/>
      <c r="HX132" s="66"/>
      <c r="HY132" s="66"/>
      <c r="HZ132" s="66"/>
      <c r="IA132" s="66"/>
      <c r="IB132" s="66"/>
      <c r="IC132" s="66"/>
      <c r="ID132" s="66"/>
      <c r="IE132" s="66"/>
      <c r="IF132" s="66"/>
      <c r="IG132" s="66"/>
      <c r="IH132" s="66"/>
      <c r="II132" s="66"/>
      <c r="IJ132" s="66"/>
      <c r="IK132" s="66"/>
      <c r="IL132" s="66"/>
      <c r="IM132" s="66"/>
      <c r="IN132" s="66"/>
      <c r="IO132" s="66"/>
      <c r="IP132" s="66"/>
      <c r="IQ132" s="66"/>
      <c r="IR132" s="66"/>
      <c r="IS132" s="66"/>
      <c r="IT132" s="66"/>
      <c r="IU132" s="66"/>
      <c r="IV132" s="66"/>
    </row>
    <row r="133" spans="1:256" ht="45">
      <c r="A133" s="59" t="s">
        <v>212</v>
      </c>
      <c r="B133" s="59" t="s">
        <v>213</v>
      </c>
      <c r="C133" s="59" t="s">
        <v>189</v>
      </c>
      <c r="D133" s="60" t="b">
        <v>0</v>
      </c>
      <c r="E133" s="60">
        <v>0</v>
      </c>
      <c r="F133" s="60">
        <v>0</v>
      </c>
      <c r="G133" s="60">
        <v>0</v>
      </c>
      <c r="H133" s="60">
        <v>0</v>
      </c>
      <c r="I133" s="63"/>
      <c r="J133" s="63"/>
      <c r="K133" s="56">
        <f>SUM(E133:H133)</f>
        <v>0</v>
      </c>
      <c r="L133" s="61"/>
      <c r="M133" s="61">
        <v>0</v>
      </c>
      <c r="N133" s="61"/>
      <c r="O133" s="61"/>
      <c r="P133" s="61"/>
      <c r="Q133" s="61"/>
      <c r="R133" s="61"/>
      <c r="S133" s="61"/>
      <c r="T133" s="61"/>
      <c r="U133" s="61"/>
      <c r="V133" s="61"/>
      <c r="W133" s="56"/>
      <c r="X133" s="56"/>
      <c r="Y133" s="56"/>
      <c r="Z133" s="56"/>
      <c r="AA133" s="56"/>
      <c r="AB133" s="56"/>
      <c r="AC133" s="56"/>
      <c r="AD133" s="56"/>
      <c r="AE133" s="56"/>
      <c r="AF133" s="56"/>
      <c r="AG133" s="56"/>
      <c r="AH133" s="56"/>
      <c r="AI133" s="56"/>
      <c r="AJ133" s="56"/>
      <c r="AK133" s="56"/>
      <c r="AL133" s="56"/>
      <c r="AM133" s="56"/>
      <c r="AN133" s="56"/>
      <c r="AO133" s="56"/>
      <c r="AP133" s="56"/>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8"/>
      <c r="IQ133" s="68"/>
      <c r="IR133" s="68"/>
      <c r="IS133" s="68"/>
      <c r="IT133" s="68"/>
      <c r="IU133" s="68"/>
      <c r="IV133" s="68"/>
    </row>
    <row r="134" spans="1:13" ht="15">
      <c r="A134" s="6" t="s">
        <v>92</v>
      </c>
      <c r="B134" s="6" t="s">
        <v>93</v>
      </c>
      <c r="C134" s="7">
        <v>10</v>
      </c>
      <c r="D134" s="6" t="s">
        <v>241</v>
      </c>
      <c r="E134" s="7">
        <v>0</v>
      </c>
      <c r="F134" s="7">
        <v>0</v>
      </c>
      <c r="G134" s="7">
        <v>0</v>
      </c>
      <c r="H134" s="7">
        <v>0</v>
      </c>
      <c r="I134" s="34">
        <v>0</v>
      </c>
      <c r="J134" s="34">
        <v>0</v>
      </c>
      <c r="K134" s="34">
        <f>SUM(E134:J134)</f>
        <v>0</v>
      </c>
      <c r="M134" s="61">
        <v>0</v>
      </c>
    </row>
    <row r="135" spans="1:13" ht="15">
      <c r="A135" s="82" t="s">
        <v>143</v>
      </c>
      <c r="B135" s="82" t="s">
        <v>93</v>
      </c>
      <c r="C135" s="85">
        <v>10</v>
      </c>
      <c r="D135" s="82" t="s">
        <v>241</v>
      </c>
      <c r="E135" s="85">
        <v>48</v>
      </c>
      <c r="F135" s="85">
        <v>0</v>
      </c>
      <c r="G135" s="85">
        <v>0</v>
      </c>
      <c r="H135" s="85">
        <v>0</v>
      </c>
      <c r="I135" s="42">
        <v>0</v>
      </c>
      <c r="J135" s="42">
        <v>0</v>
      </c>
      <c r="K135" s="42">
        <f>SUM(E135:J135)</f>
        <v>48</v>
      </c>
      <c r="M135" s="61">
        <v>48</v>
      </c>
    </row>
    <row r="136" spans="1:13" ht="15">
      <c r="A136" s="6" t="s">
        <v>160</v>
      </c>
      <c r="B136" s="6" t="s">
        <v>59</v>
      </c>
      <c r="C136" s="7">
        <v>5</v>
      </c>
      <c r="D136" s="6" t="s">
        <v>241</v>
      </c>
      <c r="E136" s="7">
        <v>0</v>
      </c>
      <c r="F136" s="7">
        <v>4</v>
      </c>
      <c r="G136" s="7">
        <v>0</v>
      </c>
      <c r="H136" s="7">
        <v>0</v>
      </c>
      <c r="I136" s="34">
        <v>0</v>
      </c>
      <c r="J136" s="34">
        <v>0</v>
      </c>
      <c r="K136" s="42">
        <f>SUM(E136:J136)</f>
        <v>4</v>
      </c>
      <c r="M136" s="61">
        <v>4</v>
      </c>
    </row>
    <row r="137" spans="1:13" ht="15">
      <c r="A137" s="6" t="s">
        <v>144</v>
      </c>
      <c r="B137" s="6" t="s">
        <v>59</v>
      </c>
      <c r="C137" s="7">
        <v>5</v>
      </c>
      <c r="D137" s="6" t="s">
        <v>241</v>
      </c>
      <c r="E137" s="7">
        <v>0</v>
      </c>
      <c r="F137" s="7">
        <v>0</v>
      </c>
      <c r="G137" s="7">
        <v>0</v>
      </c>
      <c r="H137" s="7">
        <v>0</v>
      </c>
      <c r="I137" s="34">
        <v>0</v>
      </c>
      <c r="J137" s="34">
        <v>0</v>
      </c>
      <c r="K137" s="34">
        <f>SUM(E137:J137)</f>
        <v>0</v>
      </c>
      <c r="M137" s="61">
        <v>0</v>
      </c>
    </row>
    <row r="138" spans="1:13" ht="15">
      <c r="A138" s="84" t="s">
        <v>168</v>
      </c>
      <c r="B138" s="84" t="s">
        <v>169</v>
      </c>
      <c r="C138" s="86">
        <v>3</v>
      </c>
      <c r="D138" s="84" t="s">
        <v>241</v>
      </c>
      <c r="E138" s="86">
        <v>0</v>
      </c>
      <c r="F138" s="86">
        <v>0</v>
      </c>
      <c r="G138" s="86">
        <v>0</v>
      </c>
      <c r="H138" s="86">
        <v>0</v>
      </c>
      <c r="I138" s="42">
        <v>0</v>
      </c>
      <c r="J138" s="42">
        <v>0</v>
      </c>
      <c r="K138" s="34">
        <f>SUM(E138:J138)</f>
        <v>0</v>
      </c>
      <c r="M138" s="61">
        <v>0</v>
      </c>
    </row>
    <row r="139" spans="1:256" s="69" customFormat="1" ht="45">
      <c r="A139" s="62" t="s">
        <v>257</v>
      </c>
      <c r="B139" s="62" t="s">
        <v>216</v>
      </c>
      <c r="C139" s="62" t="s">
        <v>217</v>
      </c>
      <c r="D139" s="63" t="b">
        <v>0</v>
      </c>
      <c r="E139" s="63">
        <v>9</v>
      </c>
      <c r="F139" s="63">
        <v>0</v>
      </c>
      <c r="G139" s="63">
        <v>0</v>
      </c>
      <c r="H139" s="63">
        <v>11</v>
      </c>
      <c r="I139" s="63"/>
      <c r="J139" s="63"/>
      <c r="K139" s="56">
        <f>SUM(E139:H139)</f>
        <v>20</v>
      </c>
      <c r="L139" s="57"/>
      <c r="M139" s="57">
        <v>20</v>
      </c>
      <c r="N139" s="57"/>
      <c r="O139" s="57"/>
      <c r="P139" s="57"/>
      <c r="Q139" s="57"/>
      <c r="R139" s="57"/>
      <c r="S139" s="57"/>
      <c r="T139" s="57"/>
      <c r="U139" s="57"/>
      <c r="V139" s="57"/>
      <c r="W139" s="57"/>
      <c r="X139" s="57"/>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6"/>
      <c r="FZ139" s="66"/>
      <c r="GA139" s="66"/>
      <c r="GB139" s="66"/>
      <c r="GC139" s="66"/>
      <c r="GD139" s="66"/>
      <c r="GE139" s="66"/>
      <c r="GF139" s="66"/>
      <c r="GG139" s="66"/>
      <c r="GH139" s="66"/>
      <c r="GI139" s="66"/>
      <c r="GJ139" s="66"/>
      <c r="GK139" s="66"/>
      <c r="GL139" s="66"/>
      <c r="GM139" s="66"/>
      <c r="GN139" s="66"/>
      <c r="GO139" s="66"/>
      <c r="GP139" s="66"/>
      <c r="GQ139" s="66"/>
      <c r="GR139" s="66"/>
      <c r="GS139" s="66"/>
      <c r="GT139" s="66"/>
      <c r="GU139" s="66"/>
      <c r="GV139" s="66"/>
      <c r="GW139" s="66"/>
      <c r="GX139" s="66"/>
      <c r="GY139" s="66"/>
      <c r="GZ139" s="66"/>
      <c r="HA139" s="66"/>
      <c r="HB139" s="66"/>
      <c r="HC139" s="66"/>
      <c r="HD139" s="66"/>
      <c r="HE139" s="66"/>
      <c r="HF139" s="66"/>
      <c r="HG139" s="66"/>
      <c r="HH139" s="66"/>
      <c r="HI139" s="66"/>
      <c r="HJ139" s="66"/>
      <c r="HK139" s="66"/>
      <c r="HL139" s="66"/>
      <c r="HM139" s="66"/>
      <c r="HN139" s="66"/>
      <c r="HO139" s="66"/>
      <c r="HP139" s="66"/>
      <c r="HQ139" s="66"/>
      <c r="HR139" s="66"/>
      <c r="HS139" s="66"/>
      <c r="HT139" s="66"/>
      <c r="HU139" s="66"/>
      <c r="HV139" s="66"/>
      <c r="HW139" s="66"/>
      <c r="HX139" s="66"/>
      <c r="HY139" s="66"/>
      <c r="HZ139" s="66"/>
      <c r="IA139" s="66"/>
      <c r="IB139" s="66"/>
      <c r="IC139" s="66"/>
      <c r="ID139" s="66"/>
      <c r="IE139" s="66"/>
      <c r="IF139" s="66"/>
      <c r="IG139" s="66"/>
      <c r="IH139" s="66"/>
      <c r="II139" s="66"/>
      <c r="IJ139" s="66"/>
      <c r="IK139" s="66"/>
      <c r="IL139" s="66"/>
      <c r="IM139" s="66"/>
      <c r="IN139" s="66"/>
      <c r="IO139" s="66"/>
      <c r="IP139" s="66"/>
      <c r="IQ139" s="66"/>
      <c r="IR139" s="66"/>
      <c r="IS139" s="66"/>
      <c r="IT139" s="66"/>
      <c r="IU139" s="66"/>
      <c r="IV139" s="66"/>
    </row>
    <row r="140" spans="11:13" ht="12.75" customHeight="1">
      <c r="K140" s="34">
        <f>SUM(K2:K139)</f>
        <v>29920</v>
      </c>
      <c r="M140">
        <f>SUM(M2:M139)</f>
        <v>29920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V83"/>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5" sqref="A5"/>
    </sheetView>
  </sheetViews>
  <sheetFormatPr defaultColWidth="9.140625" defaultRowHeight="13.5" customHeight="1"/>
  <cols>
    <col min="1" max="1" width="19.00390625" style="0" customWidth="1"/>
    <col min="2" max="2" width="13.28125" style="0" customWidth="1"/>
    <col min="3" max="11" width="7.140625" style="0" customWidth="1"/>
  </cols>
  <sheetData>
    <row r="1" spans="1:25" ht="64.5">
      <c r="A1" s="55" t="s">
        <v>247</v>
      </c>
      <c r="B1" s="55" t="s">
        <v>248</v>
      </c>
      <c r="C1" s="55" t="s">
        <v>249</v>
      </c>
      <c r="D1" s="55" t="s">
        <v>250</v>
      </c>
      <c r="E1" s="55" t="s">
        <v>251</v>
      </c>
      <c r="F1" s="55" t="s">
        <v>252</v>
      </c>
      <c r="G1" s="55" t="s">
        <v>253</v>
      </c>
      <c r="H1" s="55" t="s">
        <v>254</v>
      </c>
      <c r="I1" s="55" t="s">
        <v>255</v>
      </c>
      <c r="J1" s="79"/>
      <c r="K1" s="79"/>
      <c r="L1" s="54"/>
      <c r="M1" s="54"/>
      <c r="N1" s="54"/>
      <c r="O1" s="54"/>
      <c r="P1" s="54"/>
      <c r="Q1" s="54"/>
      <c r="R1" s="54"/>
      <c r="S1" s="54"/>
      <c r="T1" s="54"/>
      <c r="U1" s="54"/>
      <c r="V1" s="54"/>
      <c r="W1" s="54"/>
      <c r="X1" s="54"/>
      <c r="Y1" s="54"/>
    </row>
    <row r="2" spans="1:256" s="66" customFormat="1" ht="13.5" customHeight="1">
      <c r="A2" s="62" t="s">
        <v>183</v>
      </c>
      <c r="B2" s="62" t="s">
        <v>184</v>
      </c>
      <c r="C2" s="62" t="s">
        <v>185</v>
      </c>
      <c r="D2" s="63" t="b">
        <v>0</v>
      </c>
      <c r="E2" s="63" t="b">
        <v>1</v>
      </c>
      <c r="F2" s="63">
        <v>10</v>
      </c>
      <c r="G2" s="63">
        <v>0</v>
      </c>
      <c r="H2" s="63">
        <v>0</v>
      </c>
      <c r="I2" s="63">
        <v>5</v>
      </c>
      <c r="J2" s="63"/>
      <c r="K2" s="63"/>
      <c r="L2" s="56">
        <f aca="true" t="shared" si="0" ref="L2:L13">SUM(F2:I2)</f>
        <v>15</v>
      </c>
      <c r="M2" s="57"/>
      <c r="N2" s="57"/>
      <c r="O2" s="57"/>
      <c r="P2" s="57"/>
      <c r="Q2" s="57"/>
      <c r="R2" s="57"/>
      <c r="S2" s="57"/>
      <c r="T2" s="57"/>
      <c r="U2" s="57"/>
      <c r="V2" s="57"/>
      <c r="W2" s="57"/>
      <c r="X2" s="57"/>
      <c r="Y2" s="57"/>
      <c r="Z2" s="56"/>
      <c r="AA2" s="56"/>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39" customFormat="1" ht="13.5" customHeight="1">
      <c r="A3" s="62" t="s">
        <v>183</v>
      </c>
      <c r="B3" s="62" t="s">
        <v>186</v>
      </c>
      <c r="C3" s="62" t="s">
        <v>185</v>
      </c>
      <c r="D3" s="63" t="b">
        <v>0</v>
      </c>
      <c r="E3" s="63" t="b">
        <v>1</v>
      </c>
      <c r="F3" s="63">
        <v>42</v>
      </c>
      <c r="G3" s="63">
        <v>3</v>
      </c>
      <c r="H3" s="63">
        <v>0</v>
      </c>
      <c r="I3" s="63">
        <v>12</v>
      </c>
      <c r="J3" s="63"/>
      <c r="K3" s="63"/>
      <c r="L3" s="56">
        <f t="shared" si="0"/>
        <v>57</v>
      </c>
      <c r="M3" s="57"/>
      <c r="N3" s="57"/>
      <c r="O3" s="57"/>
      <c r="P3" s="57"/>
      <c r="Q3" s="57"/>
      <c r="R3" s="57"/>
      <c r="S3" s="57"/>
      <c r="T3" s="57"/>
      <c r="U3" s="57"/>
      <c r="V3" s="57"/>
      <c r="W3" s="57"/>
      <c r="X3" s="57"/>
      <c r="Y3" s="57"/>
      <c r="Z3" s="56"/>
      <c r="AA3" s="56"/>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
      <c r="A4" s="59" t="s">
        <v>187</v>
      </c>
      <c r="B4" s="59" t="s">
        <v>188</v>
      </c>
      <c r="C4" s="59" t="s">
        <v>189</v>
      </c>
      <c r="D4" s="60" t="b">
        <v>0</v>
      </c>
      <c r="E4" s="60" t="b">
        <v>1</v>
      </c>
      <c r="F4" s="60">
        <v>0</v>
      </c>
      <c r="G4" s="60">
        <v>0</v>
      </c>
      <c r="H4" s="60">
        <v>0</v>
      </c>
      <c r="I4" s="60">
        <v>0</v>
      </c>
      <c r="J4" s="63"/>
      <c r="K4" s="63"/>
      <c r="L4" s="56">
        <f t="shared" si="0"/>
        <v>0</v>
      </c>
      <c r="M4" s="57"/>
      <c r="N4" s="57"/>
      <c r="O4" s="57"/>
      <c r="P4" s="57"/>
      <c r="Q4" s="57"/>
      <c r="R4" s="57"/>
      <c r="S4" s="57"/>
      <c r="T4" s="57"/>
      <c r="U4" s="57"/>
      <c r="V4" s="57"/>
      <c r="W4" s="57"/>
      <c r="X4" s="57"/>
      <c r="Y4" s="57"/>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7" ht="15">
      <c r="A5" s="59" t="s">
        <v>190</v>
      </c>
      <c r="B5" s="59" t="s">
        <v>191</v>
      </c>
      <c r="C5" s="59" t="s">
        <v>192</v>
      </c>
      <c r="D5" s="60" t="b">
        <v>0</v>
      </c>
      <c r="E5" s="60" t="b">
        <v>1</v>
      </c>
      <c r="F5" s="60">
        <v>0</v>
      </c>
      <c r="G5" s="60">
        <v>0</v>
      </c>
      <c r="H5" s="60">
        <v>0</v>
      </c>
      <c r="I5" s="60">
        <v>0</v>
      </c>
      <c r="J5" s="63"/>
      <c r="K5" s="63"/>
      <c r="L5" s="56">
        <f t="shared" si="0"/>
        <v>0</v>
      </c>
      <c r="M5" s="61"/>
      <c r="N5" s="61"/>
      <c r="O5" s="61"/>
      <c r="P5" s="61"/>
      <c r="Q5" s="61"/>
      <c r="R5" s="61"/>
      <c r="S5" s="61"/>
      <c r="T5" s="61"/>
      <c r="U5" s="61"/>
      <c r="V5" s="61"/>
      <c r="W5" s="61"/>
      <c r="X5" s="56"/>
      <c r="Y5" s="56"/>
      <c r="Z5" s="56"/>
      <c r="AA5" s="56"/>
    </row>
    <row r="6" spans="1:27" ht="15">
      <c r="A6" s="59" t="s">
        <v>193</v>
      </c>
      <c r="B6" s="59" t="s">
        <v>194</v>
      </c>
      <c r="C6" s="59" t="s">
        <v>9</v>
      </c>
      <c r="D6" s="60" t="b">
        <v>0</v>
      </c>
      <c r="E6" s="60" t="b">
        <v>1</v>
      </c>
      <c r="F6" s="60">
        <v>0</v>
      </c>
      <c r="G6" s="60">
        <v>0</v>
      </c>
      <c r="H6" s="60">
        <v>0</v>
      </c>
      <c r="I6" s="60">
        <v>0</v>
      </c>
      <c r="J6" s="63"/>
      <c r="K6" s="63"/>
      <c r="L6" s="56">
        <f t="shared" si="0"/>
        <v>0</v>
      </c>
      <c r="M6" s="61"/>
      <c r="N6" s="61"/>
      <c r="O6" s="61"/>
      <c r="P6" s="61"/>
      <c r="Q6" s="61"/>
      <c r="R6" s="61"/>
      <c r="S6" s="61"/>
      <c r="T6" s="61"/>
      <c r="U6" s="61"/>
      <c r="V6" s="61"/>
      <c r="W6" s="61"/>
      <c r="X6" s="56"/>
      <c r="Y6" s="56"/>
      <c r="Z6" s="56"/>
      <c r="AA6" s="56"/>
    </row>
    <row r="7" spans="1:27" ht="30">
      <c r="A7" s="59" t="s">
        <v>195</v>
      </c>
      <c r="B7" s="59" t="s">
        <v>196</v>
      </c>
      <c r="C7" s="59" t="s">
        <v>197</v>
      </c>
      <c r="D7" s="60" t="b">
        <v>0</v>
      </c>
      <c r="E7" s="60" t="b">
        <v>1</v>
      </c>
      <c r="F7" s="60">
        <v>15</v>
      </c>
      <c r="G7" s="60">
        <v>0</v>
      </c>
      <c r="H7" s="60">
        <v>0</v>
      </c>
      <c r="I7" s="60">
        <v>0</v>
      </c>
      <c r="J7" s="63"/>
      <c r="K7" s="63"/>
      <c r="L7" s="56">
        <f t="shared" si="0"/>
        <v>15</v>
      </c>
      <c r="M7" s="61"/>
      <c r="N7" s="61"/>
      <c r="O7" s="61"/>
      <c r="P7" s="61"/>
      <c r="Q7" s="61"/>
      <c r="R7" s="61"/>
      <c r="S7" s="61"/>
      <c r="T7" s="61"/>
      <c r="U7" s="61"/>
      <c r="V7" s="61"/>
      <c r="W7" s="61"/>
      <c r="X7" s="56"/>
      <c r="Y7" s="56"/>
      <c r="Z7" s="56"/>
      <c r="AA7" s="56"/>
    </row>
    <row r="8" spans="1:256" ht="30">
      <c r="A8" s="59" t="s">
        <v>195</v>
      </c>
      <c r="B8" s="59" t="s">
        <v>198</v>
      </c>
      <c r="C8" s="59" t="s">
        <v>197</v>
      </c>
      <c r="D8" s="60" t="b">
        <v>0</v>
      </c>
      <c r="E8" s="60" t="b">
        <v>1</v>
      </c>
      <c r="F8" s="60">
        <v>0</v>
      </c>
      <c r="G8" s="60">
        <v>0</v>
      </c>
      <c r="H8" s="60">
        <v>0</v>
      </c>
      <c r="I8" s="60">
        <v>1</v>
      </c>
      <c r="J8" s="63"/>
      <c r="K8" s="63"/>
      <c r="L8" s="56">
        <f t="shared" si="0"/>
        <v>1</v>
      </c>
      <c r="M8" s="57"/>
      <c r="N8" s="57"/>
      <c r="O8" s="57"/>
      <c r="P8" s="57"/>
      <c r="Q8" s="57"/>
      <c r="R8" s="57"/>
      <c r="S8" s="57"/>
      <c r="T8" s="57"/>
      <c r="U8" s="57"/>
      <c r="V8" s="57"/>
      <c r="W8" s="57"/>
      <c r="X8" s="57"/>
      <c r="Y8" s="57"/>
      <c r="Z8" s="56"/>
      <c r="AA8" s="5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30">
      <c r="A9" s="59" t="s">
        <v>195</v>
      </c>
      <c r="B9" s="59" t="s">
        <v>199</v>
      </c>
      <c r="C9" s="59" t="s">
        <v>197</v>
      </c>
      <c r="D9" s="60" t="b">
        <v>0</v>
      </c>
      <c r="E9" s="60" t="b">
        <v>1</v>
      </c>
      <c r="F9" s="60">
        <v>19</v>
      </c>
      <c r="G9" s="60">
        <v>0</v>
      </c>
      <c r="H9" s="60">
        <v>0</v>
      </c>
      <c r="I9" s="60">
        <v>0</v>
      </c>
      <c r="J9" s="63"/>
      <c r="K9" s="63"/>
      <c r="L9" s="56">
        <f t="shared" si="0"/>
        <v>19</v>
      </c>
      <c r="M9" s="61"/>
      <c r="N9" s="61"/>
      <c r="O9" s="61"/>
      <c r="P9" s="61"/>
      <c r="Q9" s="61"/>
      <c r="R9" s="61"/>
      <c r="S9" s="61"/>
      <c r="T9" s="61"/>
      <c r="U9" s="61"/>
      <c r="V9" s="61"/>
      <c r="W9" s="61"/>
      <c r="X9" s="56"/>
      <c r="Y9" s="56"/>
      <c r="Z9" s="58"/>
      <c r="AA9" s="58"/>
      <c r="AB9" s="58"/>
      <c r="AC9" s="58"/>
      <c r="AD9" s="58"/>
      <c r="AE9" s="58"/>
      <c r="AF9" s="58"/>
      <c r="AG9" s="58"/>
      <c r="AH9" s="58"/>
      <c r="AI9" s="58"/>
      <c r="AJ9" s="58"/>
      <c r="AK9" s="58"/>
      <c r="AL9" s="58"/>
      <c r="AM9" s="58"/>
      <c r="AN9" s="58"/>
      <c r="AO9" s="58"/>
      <c r="AP9" s="58"/>
      <c r="AQ9" s="5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 ht="15">
      <c r="A10" s="76" t="s">
        <v>200</v>
      </c>
      <c r="B10" s="76" t="s">
        <v>201</v>
      </c>
      <c r="C10" s="76" t="s">
        <v>192</v>
      </c>
      <c r="D10" s="76" t="b">
        <v>0</v>
      </c>
      <c r="E10" s="76" t="b">
        <v>1</v>
      </c>
      <c r="F10" s="76">
        <v>3</v>
      </c>
      <c r="G10" s="76">
        <v>0</v>
      </c>
      <c r="H10" s="76">
        <v>0</v>
      </c>
      <c r="I10" s="76">
        <v>1</v>
      </c>
      <c r="J10" s="57"/>
      <c r="K10" s="57"/>
      <c r="L10" s="56">
        <f t="shared" si="0"/>
        <v>4</v>
      </c>
      <c r="M10" s="56"/>
      <c r="N10" s="56"/>
      <c r="O10" s="56"/>
      <c r="P10" s="56"/>
      <c r="Q10" s="56"/>
      <c r="R10" s="56"/>
      <c r="S10" s="56"/>
      <c r="T10" s="56"/>
      <c r="U10" s="56"/>
      <c r="V10" s="56"/>
      <c r="W10" s="56"/>
      <c r="X10" s="56"/>
      <c r="Y10" s="56"/>
    </row>
    <row r="11" spans="1:25" ht="15">
      <c r="A11" s="76" t="s">
        <v>202</v>
      </c>
      <c r="B11" s="76" t="s">
        <v>203</v>
      </c>
      <c r="C11" s="76" t="s">
        <v>204</v>
      </c>
      <c r="D11" s="76" t="b">
        <v>0</v>
      </c>
      <c r="E11" s="76" t="b">
        <v>1</v>
      </c>
      <c r="F11" s="76">
        <v>0</v>
      </c>
      <c r="G11" s="76">
        <v>0</v>
      </c>
      <c r="H11" s="76">
        <v>0</v>
      </c>
      <c r="I11" s="76">
        <v>16</v>
      </c>
      <c r="J11" s="57"/>
      <c r="K11" s="57"/>
      <c r="L11" s="56">
        <f t="shared" si="0"/>
        <v>16</v>
      </c>
      <c r="M11" s="56"/>
      <c r="N11" s="56"/>
      <c r="O11" s="56"/>
      <c r="P11" s="56"/>
      <c r="Q11" s="56"/>
      <c r="R11" s="56"/>
      <c r="S11" s="56"/>
      <c r="T11" s="56"/>
      <c r="U11" s="56"/>
      <c r="V11" s="56"/>
      <c r="W11" s="56"/>
      <c r="X11" s="56"/>
      <c r="Y11" s="56"/>
    </row>
    <row r="12" spans="1:25" ht="15">
      <c r="A12" s="76" t="s">
        <v>205</v>
      </c>
      <c r="B12" s="76" t="s">
        <v>206</v>
      </c>
      <c r="C12" s="76" t="s">
        <v>207</v>
      </c>
      <c r="D12" s="76" t="b">
        <v>0</v>
      </c>
      <c r="E12" s="76" t="b">
        <v>1</v>
      </c>
      <c r="F12" s="76">
        <v>88</v>
      </c>
      <c r="G12" s="76">
        <v>0</v>
      </c>
      <c r="H12" s="76">
        <v>0</v>
      </c>
      <c r="I12" s="76">
        <v>38</v>
      </c>
      <c r="J12" s="57"/>
      <c r="K12" s="57"/>
      <c r="L12" s="56">
        <f t="shared" si="0"/>
        <v>126</v>
      </c>
      <c r="M12" s="56"/>
      <c r="N12" s="56"/>
      <c r="O12" s="56"/>
      <c r="P12" s="56"/>
      <c r="Q12" s="56"/>
      <c r="R12" s="56"/>
      <c r="S12" s="56"/>
      <c r="T12" s="56"/>
      <c r="U12" s="56"/>
      <c r="V12" s="56"/>
      <c r="W12" s="56"/>
      <c r="X12" s="56"/>
      <c r="Y12" s="56"/>
    </row>
    <row r="13" spans="1:25" ht="15">
      <c r="A13" s="76" t="s">
        <v>205</v>
      </c>
      <c r="B13" s="76" t="s">
        <v>208</v>
      </c>
      <c r="C13" s="76" t="s">
        <v>207</v>
      </c>
      <c r="D13" s="76" t="b">
        <v>0</v>
      </c>
      <c r="E13" s="76" t="b">
        <v>1</v>
      </c>
      <c r="F13" s="76">
        <v>0</v>
      </c>
      <c r="G13" s="76">
        <v>0</v>
      </c>
      <c r="H13" s="76">
        <v>0</v>
      </c>
      <c r="I13" s="76">
        <v>0</v>
      </c>
      <c r="J13" s="57"/>
      <c r="K13" s="57"/>
      <c r="L13" s="56">
        <f t="shared" si="0"/>
        <v>0</v>
      </c>
      <c r="M13" s="56"/>
      <c r="N13" s="56"/>
      <c r="O13" s="56"/>
      <c r="P13" s="56"/>
      <c r="Q13" s="56"/>
      <c r="R13" s="56"/>
      <c r="S13" s="56"/>
      <c r="T13" s="56"/>
      <c r="U13" s="56"/>
      <c r="V13" s="56"/>
      <c r="W13" s="56"/>
      <c r="X13" s="56"/>
      <c r="Y13" s="56"/>
    </row>
    <row r="14" spans="1:25" ht="15">
      <c r="A14" s="76" t="s">
        <v>190</v>
      </c>
      <c r="B14" s="76"/>
      <c r="C14" s="76"/>
      <c r="D14" s="76"/>
      <c r="E14" s="76"/>
      <c r="F14" s="76"/>
      <c r="G14" s="76"/>
      <c r="H14" s="76"/>
      <c r="I14" s="76"/>
      <c r="J14" s="57"/>
      <c r="K14" s="57"/>
      <c r="L14" s="56"/>
      <c r="M14" s="56"/>
      <c r="N14" s="56"/>
      <c r="O14" s="56"/>
      <c r="P14" s="56"/>
      <c r="Q14" s="56"/>
      <c r="R14" s="56"/>
      <c r="S14" s="56"/>
      <c r="T14" s="56"/>
      <c r="U14" s="56"/>
      <c r="V14" s="56"/>
      <c r="W14" s="56"/>
      <c r="X14" s="56"/>
      <c r="Y14" s="56"/>
    </row>
    <row r="15" spans="1:256" ht="30">
      <c r="A15" s="59" t="s">
        <v>209</v>
      </c>
      <c r="B15" s="59" t="s">
        <v>210</v>
      </c>
      <c r="C15" s="59" t="s">
        <v>192</v>
      </c>
      <c r="D15" s="60" t="b">
        <v>0</v>
      </c>
      <c r="E15" s="60" t="b">
        <v>1</v>
      </c>
      <c r="F15" s="60">
        <v>42</v>
      </c>
      <c r="G15" s="60">
        <v>0</v>
      </c>
      <c r="H15" s="60">
        <v>0</v>
      </c>
      <c r="I15" s="60">
        <v>11</v>
      </c>
      <c r="J15" s="63"/>
      <c r="K15" s="63"/>
      <c r="L15" s="56">
        <f aca="true" t="shared" si="1" ref="L15:L21">SUM(F15:I15)</f>
        <v>53</v>
      </c>
      <c r="M15" s="61"/>
      <c r="N15" s="61"/>
      <c r="O15" s="61"/>
      <c r="P15" s="61"/>
      <c r="Q15" s="61"/>
      <c r="R15" s="61"/>
      <c r="S15" s="61"/>
      <c r="T15" s="61"/>
      <c r="U15" s="61"/>
      <c r="V15" s="61"/>
      <c r="W15" s="61"/>
      <c r="X15" s="56"/>
      <c r="Y15" s="56"/>
      <c r="Z15" s="58"/>
      <c r="AA15" s="58"/>
      <c r="AB15" s="58"/>
      <c r="AC15" s="58"/>
      <c r="AD15" s="58"/>
      <c r="AE15" s="58"/>
      <c r="AF15" s="58"/>
      <c r="AG15" s="58"/>
      <c r="AH15" s="58"/>
      <c r="AI15" s="58"/>
      <c r="AJ15" s="58"/>
      <c r="AK15" s="58"/>
      <c r="AL15" s="58"/>
      <c r="AM15" s="58"/>
      <c r="AN15" s="58"/>
      <c r="AO15" s="58"/>
      <c r="AP15" s="58"/>
      <c r="AQ15" s="5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256" ht="30">
      <c r="A16" s="59" t="s">
        <v>209</v>
      </c>
      <c r="B16" s="59" t="s">
        <v>211</v>
      </c>
      <c r="C16" s="59" t="s">
        <v>192</v>
      </c>
      <c r="D16" s="60" t="b">
        <v>0</v>
      </c>
      <c r="E16" s="60" t="b">
        <v>1</v>
      </c>
      <c r="F16" s="60">
        <v>22</v>
      </c>
      <c r="G16" s="60">
        <v>0</v>
      </c>
      <c r="H16" s="60">
        <v>0</v>
      </c>
      <c r="I16" s="60">
        <v>37</v>
      </c>
      <c r="J16" s="63"/>
      <c r="K16" s="63"/>
      <c r="L16" s="56">
        <f t="shared" si="1"/>
        <v>59</v>
      </c>
      <c r="M16" s="61"/>
      <c r="N16" s="61"/>
      <c r="O16" s="61"/>
      <c r="P16" s="61"/>
      <c r="Q16" s="61"/>
      <c r="R16" s="61"/>
      <c r="S16" s="61"/>
      <c r="T16" s="61"/>
      <c r="U16" s="61"/>
      <c r="V16" s="61"/>
      <c r="W16" s="61"/>
      <c r="X16" s="56"/>
      <c r="Y16" s="56"/>
      <c r="Z16" s="58"/>
      <c r="AA16" s="58"/>
      <c r="AB16" s="58"/>
      <c r="AC16" s="58"/>
      <c r="AD16" s="58"/>
      <c r="AE16" s="58"/>
      <c r="AF16" s="58"/>
      <c r="AG16" s="58"/>
      <c r="AH16" s="58"/>
      <c r="AI16" s="58"/>
      <c r="AJ16" s="58"/>
      <c r="AK16" s="58"/>
      <c r="AL16" s="58"/>
      <c r="AM16" s="58"/>
      <c r="AN16" s="58"/>
      <c r="AO16" s="58"/>
      <c r="AP16" s="58"/>
      <c r="AQ16" s="5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row>
    <row r="17" spans="1:256" ht="45">
      <c r="A17" s="59" t="s">
        <v>212</v>
      </c>
      <c r="B17" s="59" t="s">
        <v>213</v>
      </c>
      <c r="C17" s="59" t="s">
        <v>189</v>
      </c>
      <c r="D17" s="60" t="b">
        <v>0</v>
      </c>
      <c r="E17" s="60" t="b">
        <v>1</v>
      </c>
      <c r="F17" s="60">
        <v>0</v>
      </c>
      <c r="G17" s="60">
        <v>0</v>
      </c>
      <c r="H17" s="60">
        <v>0</v>
      </c>
      <c r="I17" s="60">
        <v>0</v>
      </c>
      <c r="J17" s="63"/>
      <c r="K17" s="63"/>
      <c r="L17" s="56">
        <f t="shared" si="1"/>
        <v>0</v>
      </c>
      <c r="M17" s="61"/>
      <c r="N17" s="61"/>
      <c r="O17" s="61"/>
      <c r="P17" s="61"/>
      <c r="Q17" s="61"/>
      <c r="R17" s="61"/>
      <c r="S17" s="61"/>
      <c r="T17" s="61"/>
      <c r="U17" s="61"/>
      <c r="V17" s="61"/>
      <c r="W17" s="61"/>
      <c r="X17" s="56"/>
      <c r="Y17" s="56"/>
      <c r="Z17" s="56"/>
      <c r="AA17" s="56"/>
      <c r="AB17" s="56"/>
      <c r="AC17" s="56"/>
      <c r="AD17" s="56"/>
      <c r="AE17" s="56"/>
      <c r="AF17" s="56"/>
      <c r="AG17" s="56"/>
      <c r="AH17" s="56"/>
      <c r="AI17" s="56"/>
      <c r="AJ17" s="56"/>
      <c r="AK17" s="56"/>
      <c r="AL17" s="56"/>
      <c r="AM17" s="56"/>
      <c r="AN17" s="56"/>
      <c r="AO17" s="56"/>
      <c r="AP17" s="56"/>
      <c r="AQ17" s="56"/>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c r="IU17" s="68"/>
      <c r="IV17" s="68"/>
    </row>
    <row r="18" spans="1:25" ht="15">
      <c r="A18" s="77" t="s">
        <v>256</v>
      </c>
      <c r="B18" s="77" t="s">
        <v>214</v>
      </c>
      <c r="C18" s="77" t="s">
        <v>215</v>
      </c>
      <c r="D18" s="77" t="b">
        <v>0</v>
      </c>
      <c r="E18" s="77" t="b">
        <v>1</v>
      </c>
      <c r="F18" s="77">
        <v>0</v>
      </c>
      <c r="G18" s="77">
        <v>0</v>
      </c>
      <c r="H18" s="77">
        <v>0</v>
      </c>
      <c r="I18" s="77">
        <v>0</v>
      </c>
      <c r="J18" s="57"/>
      <c r="K18" s="57"/>
      <c r="L18" s="56">
        <f t="shared" si="1"/>
        <v>0</v>
      </c>
      <c r="M18" s="56"/>
      <c r="N18" s="56"/>
      <c r="O18" s="56"/>
      <c r="P18" s="56"/>
      <c r="Q18" s="56"/>
      <c r="R18" s="56"/>
      <c r="S18" s="56"/>
      <c r="T18" s="56"/>
      <c r="U18" s="56"/>
      <c r="V18" s="56"/>
      <c r="W18" s="56"/>
      <c r="X18" s="56"/>
      <c r="Y18" s="56"/>
    </row>
    <row r="19" spans="1:256" s="69" customFormat="1" ht="45">
      <c r="A19" s="62" t="s">
        <v>257</v>
      </c>
      <c r="B19" s="62" t="s">
        <v>216</v>
      </c>
      <c r="C19" s="62" t="s">
        <v>217</v>
      </c>
      <c r="D19" s="63" t="b">
        <v>0</v>
      </c>
      <c r="E19" s="63" t="b">
        <v>1</v>
      </c>
      <c r="F19" s="63">
        <v>9</v>
      </c>
      <c r="G19" s="63">
        <v>0</v>
      </c>
      <c r="H19" s="63">
        <v>0</v>
      </c>
      <c r="I19" s="63">
        <v>11</v>
      </c>
      <c r="J19" s="63"/>
      <c r="K19" s="63"/>
      <c r="L19" s="56">
        <f t="shared" si="1"/>
        <v>20</v>
      </c>
      <c r="M19" s="57"/>
      <c r="N19" s="57"/>
      <c r="O19" s="57"/>
      <c r="P19" s="57"/>
      <c r="Q19" s="57"/>
      <c r="R19" s="57"/>
      <c r="S19" s="57"/>
      <c r="T19" s="57"/>
      <c r="U19" s="57"/>
      <c r="V19" s="57"/>
      <c r="W19" s="57"/>
      <c r="X19" s="57"/>
      <c r="Y19" s="57"/>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61"/>
      <c r="B20" s="61"/>
      <c r="C20" s="61"/>
      <c r="D20" s="61"/>
      <c r="E20" s="61"/>
      <c r="F20" s="61"/>
      <c r="G20" s="61"/>
      <c r="H20" s="61"/>
      <c r="I20" s="61"/>
      <c r="J20" s="61"/>
      <c r="K20" s="61"/>
      <c r="L20" s="56">
        <f t="shared" si="1"/>
        <v>0</v>
      </c>
      <c r="M20" s="61"/>
      <c r="N20" s="61"/>
      <c r="O20" s="61"/>
      <c r="P20" s="61"/>
      <c r="Q20" s="61"/>
      <c r="R20" s="61"/>
      <c r="S20" s="61"/>
      <c r="T20" s="61"/>
      <c r="U20" s="61"/>
      <c r="V20" s="61"/>
      <c r="W20" s="61"/>
      <c r="X20" s="61"/>
      <c r="Y20" s="61"/>
      <c r="Z20" s="61"/>
      <c r="AA20" s="61"/>
      <c r="AB20" s="58"/>
      <c r="AC20" s="58"/>
      <c r="AD20" s="58"/>
      <c r="AE20" s="58"/>
      <c r="AF20" s="58"/>
      <c r="AG20" s="58"/>
      <c r="AH20" s="58"/>
      <c r="AI20" s="58"/>
      <c r="AJ20" s="58"/>
      <c r="AK20" s="58"/>
      <c r="AL20" s="58"/>
      <c r="AM20" s="58"/>
      <c r="AN20" s="58"/>
      <c r="AO20" s="58"/>
      <c r="AP20" s="58"/>
      <c r="AQ20" s="58"/>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7" ht="15">
      <c r="A21" s="61"/>
      <c r="B21" s="61"/>
      <c r="C21" s="61"/>
      <c r="D21" s="61"/>
      <c r="E21" s="61"/>
      <c r="F21" s="61"/>
      <c r="G21" s="61"/>
      <c r="H21" s="61"/>
      <c r="I21" s="61"/>
      <c r="J21" s="61"/>
      <c r="K21" s="61"/>
      <c r="L21" s="56">
        <f t="shared" si="1"/>
        <v>0</v>
      </c>
      <c r="M21" s="56"/>
      <c r="N21" s="56"/>
      <c r="O21" s="56"/>
      <c r="P21" s="56"/>
      <c r="Q21" s="56"/>
      <c r="R21" s="56"/>
      <c r="S21" s="56"/>
      <c r="T21" s="56"/>
      <c r="U21" s="56"/>
      <c r="V21" s="56"/>
      <c r="W21" s="56"/>
      <c r="X21" s="56"/>
      <c r="Y21" s="56"/>
      <c r="Z21" s="56"/>
      <c r="AA21" s="56"/>
    </row>
    <row r="22" spans="1:27" s="70" customFormat="1" ht="12.75">
      <c r="A22" s="67"/>
      <c r="B22" s="67"/>
      <c r="C22" s="67"/>
      <c r="D22" s="67"/>
      <c r="E22" s="67"/>
      <c r="F22" s="67">
        <v>18</v>
      </c>
      <c r="G22" s="67">
        <v>0</v>
      </c>
      <c r="H22" s="67">
        <v>0</v>
      </c>
      <c r="I22" s="67">
        <v>2</v>
      </c>
      <c r="J22" s="67"/>
      <c r="K22" s="67"/>
      <c r="L22" s="56">
        <f>SUM(L2:L21)</f>
        <v>385</v>
      </c>
      <c r="M22" s="67"/>
      <c r="N22" s="67"/>
      <c r="O22" s="67"/>
      <c r="P22" s="67"/>
      <c r="Q22" s="67"/>
      <c r="R22" s="67"/>
      <c r="S22" s="67"/>
      <c r="T22" s="67"/>
      <c r="U22" s="67"/>
      <c r="V22" s="67"/>
      <c r="W22" s="67"/>
      <c r="X22" s="67"/>
      <c r="Y22" s="67"/>
      <c r="Z22" s="67"/>
      <c r="AA22" s="67"/>
    </row>
    <row r="23" spans="1:27" ht="15">
      <c r="A23" s="64"/>
      <c r="B23" s="64"/>
      <c r="C23" s="64"/>
      <c r="D23" s="65"/>
      <c r="E23" s="65"/>
      <c r="F23" s="65"/>
      <c r="G23" s="65"/>
      <c r="H23" s="65"/>
      <c r="I23" s="65"/>
      <c r="J23" s="78"/>
      <c r="K23" s="78"/>
      <c r="L23" s="61"/>
      <c r="M23" s="61"/>
      <c r="N23" s="61"/>
      <c r="O23" s="61"/>
      <c r="P23" s="61"/>
      <c r="Q23" s="61"/>
      <c r="R23" s="61"/>
      <c r="S23" s="61"/>
      <c r="T23" s="61"/>
      <c r="U23" s="61"/>
      <c r="V23" s="61"/>
      <c r="W23" s="61"/>
      <c r="X23" s="61"/>
      <c r="Y23" s="61"/>
      <c r="Z23" s="61"/>
      <c r="AA23" s="56"/>
    </row>
    <row r="24" spans="1:27" s="72" customFormat="1" ht="12.75">
      <c r="A24" s="67"/>
      <c r="B24" s="67"/>
      <c r="C24" s="67"/>
      <c r="D24" s="67"/>
      <c r="E24" s="67"/>
      <c r="F24" s="67">
        <v>638</v>
      </c>
      <c r="G24" s="67">
        <v>102</v>
      </c>
      <c r="H24" s="67">
        <v>74</v>
      </c>
      <c r="I24" s="67">
        <v>444</v>
      </c>
      <c r="J24" s="67"/>
      <c r="K24" s="67"/>
      <c r="L24" s="71"/>
      <c r="M24" s="71"/>
      <c r="N24" s="71"/>
      <c r="O24" s="71"/>
      <c r="P24" s="71"/>
      <c r="Q24" s="71"/>
      <c r="R24" s="71"/>
      <c r="S24" s="71"/>
      <c r="T24" s="71"/>
      <c r="U24" s="71"/>
      <c r="V24" s="71"/>
      <c r="W24" s="71"/>
      <c r="X24" s="71"/>
      <c r="Y24" s="71"/>
      <c r="Z24" s="71"/>
      <c r="AA24" s="71"/>
    </row>
    <row r="25" spans="1:27" ht="15">
      <c r="A25" s="73"/>
      <c r="B25" s="73"/>
      <c r="C25" s="73"/>
      <c r="D25" s="73"/>
      <c r="E25" s="73"/>
      <c r="F25" s="73"/>
      <c r="G25" s="73"/>
      <c r="H25" s="73"/>
      <c r="I25" s="73"/>
      <c r="J25" s="73"/>
      <c r="K25" s="73"/>
      <c r="L25" s="74"/>
      <c r="M25" s="74"/>
      <c r="N25" s="74"/>
      <c r="O25" s="74"/>
      <c r="P25" s="74"/>
      <c r="Q25" s="74"/>
      <c r="R25" s="74"/>
      <c r="S25" s="74"/>
      <c r="T25" s="74"/>
      <c r="U25" s="74"/>
      <c r="V25" s="74"/>
      <c r="W25" s="74"/>
      <c r="X25" s="74"/>
      <c r="Y25" s="74"/>
      <c r="Z25" s="74"/>
      <c r="AA25" s="74"/>
    </row>
    <row r="26" spans="1:27" ht="15">
      <c r="A26" s="73"/>
      <c r="B26" s="73"/>
      <c r="C26" s="73"/>
      <c r="D26" s="73"/>
      <c r="E26" s="73"/>
      <c r="F26" s="73"/>
      <c r="G26" s="73"/>
      <c r="H26" s="73"/>
      <c r="I26" s="73"/>
      <c r="J26" s="73"/>
      <c r="K26" s="73"/>
      <c r="L26" s="74"/>
      <c r="M26" s="74"/>
      <c r="N26" s="74"/>
      <c r="O26" s="74"/>
      <c r="P26" s="74"/>
      <c r="Q26" s="74"/>
      <c r="R26" s="74"/>
      <c r="S26" s="74"/>
      <c r="T26" s="74"/>
      <c r="U26" s="74"/>
      <c r="V26" s="74"/>
      <c r="W26" s="74"/>
      <c r="X26" s="74"/>
      <c r="Y26" s="74"/>
      <c r="Z26" s="74"/>
      <c r="AA26" s="74"/>
    </row>
    <row r="27" spans="1:27" ht="15">
      <c r="A27" s="73"/>
      <c r="B27" s="73"/>
      <c r="C27" s="73"/>
      <c r="D27" s="73"/>
      <c r="E27" s="73"/>
      <c r="F27" s="73"/>
      <c r="G27" s="73"/>
      <c r="H27" s="73"/>
      <c r="I27" s="73"/>
      <c r="J27" s="73"/>
      <c r="K27" s="73"/>
      <c r="L27" s="74"/>
      <c r="M27" s="74"/>
      <c r="N27" s="74"/>
      <c r="O27" s="74"/>
      <c r="P27" s="74"/>
      <c r="Q27" s="74"/>
      <c r="R27" s="74"/>
      <c r="S27" s="74"/>
      <c r="T27" s="74"/>
      <c r="U27" s="74"/>
      <c r="V27" s="74"/>
      <c r="W27" s="74"/>
      <c r="X27" s="74"/>
      <c r="Y27" s="74"/>
      <c r="Z27" s="74"/>
      <c r="AA27" s="74"/>
    </row>
    <row r="28" spans="1:27" ht="15">
      <c r="A28" s="73"/>
      <c r="B28" s="73"/>
      <c r="C28" s="73"/>
      <c r="D28" s="73"/>
      <c r="E28" s="73"/>
      <c r="F28" s="73"/>
      <c r="G28" s="73"/>
      <c r="H28" s="73"/>
      <c r="I28" s="73"/>
      <c r="J28" s="73"/>
      <c r="K28" s="73"/>
      <c r="L28" s="74"/>
      <c r="M28" s="74"/>
      <c r="N28" s="74"/>
      <c r="O28" s="74"/>
      <c r="P28" s="74"/>
      <c r="Q28" s="74"/>
      <c r="R28" s="74"/>
      <c r="S28" s="74"/>
      <c r="T28" s="74"/>
      <c r="U28" s="74"/>
      <c r="V28" s="74"/>
      <c r="W28" s="74"/>
      <c r="X28" s="74"/>
      <c r="Y28" s="74"/>
      <c r="Z28" s="74"/>
      <c r="AA28" s="74"/>
    </row>
    <row r="29" spans="1:27" ht="15">
      <c r="A29" s="73"/>
      <c r="B29" s="73"/>
      <c r="C29" s="73"/>
      <c r="D29" s="73"/>
      <c r="E29" s="73"/>
      <c r="F29" s="73"/>
      <c r="G29" s="73"/>
      <c r="H29" s="73"/>
      <c r="I29" s="73"/>
      <c r="J29" s="73"/>
      <c r="K29" s="73"/>
      <c r="L29" s="74"/>
      <c r="M29" s="74"/>
      <c r="N29" s="74"/>
      <c r="O29" s="74"/>
      <c r="P29" s="74"/>
      <c r="Q29" s="74"/>
      <c r="R29" s="74"/>
      <c r="S29" s="74"/>
      <c r="T29" s="74"/>
      <c r="U29" s="74"/>
      <c r="V29" s="74"/>
      <c r="W29" s="74"/>
      <c r="X29" s="74"/>
      <c r="Y29" s="74"/>
      <c r="Z29" s="74"/>
      <c r="AA29" s="74"/>
    </row>
    <row r="30" spans="1:27" ht="15">
      <c r="A30" s="73"/>
      <c r="B30" s="73"/>
      <c r="C30" s="73"/>
      <c r="D30" s="73"/>
      <c r="E30" s="73"/>
      <c r="F30" s="73"/>
      <c r="G30" s="73"/>
      <c r="H30" s="73"/>
      <c r="I30" s="73"/>
      <c r="J30" s="73"/>
      <c r="K30" s="73"/>
      <c r="L30" s="74"/>
      <c r="M30" s="74"/>
      <c r="N30" s="74"/>
      <c r="O30" s="74"/>
      <c r="P30" s="74"/>
      <c r="Q30" s="74"/>
      <c r="R30" s="74"/>
      <c r="S30" s="74"/>
      <c r="T30" s="74"/>
      <c r="U30" s="74"/>
      <c r="V30" s="74"/>
      <c r="W30" s="74"/>
      <c r="X30" s="74"/>
      <c r="Y30" s="74"/>
      <c r="Z30" s="74"/>
      <c r="AA30" s="74"/>
    </row>
    <row r="31" spans="1:27" ht="15">
      <c r="A31" s="73"/>
      <c r="B31" s="73"/>
      <c r="C31" s="73"/>
      <c r="D31" s="73"/>
      <c r="E31" s="73"/>
      <c r="F31" s="73"/>
      <c r="G31" s="73"/>
      <c r="H31" s="73"/>
      <c r="I31" s="73"/>
      <c r="J31" s="73"/>
      <c r="K31" s="73"/>
      <c r="L31" s="74"/>
      <c r="M31" s="74"/>
      <c r="N31" s="74"/>
      <c r="O31" s="74"/>
      <c r="P31" s="74"/>
      <c r="Q31" s="74"/>
      <c r="R31" s="74"/>
      <c r="S31" s="74"/>
      <c r="T31" s="74"/>
      <c r="U31" s="74"/>
      <c r="V31" s="74"/>
      <c r="W31" s="74"/>
      <c r="X31" s="74"/>
      <c r="Y31" s="74"/>
      <c r="Z31" s="74"/>
      <c r="AA31" s="74"/>
    </row>
    <row r="32" spans="1:27" ht="15">
      <c r="A32" s="73"/>
      <c r="B32" s="73"/>
      <c r="C32" s="73"/>
      <c r="D32" s="73"/>
      <c r="E32" s="73"/>
      <c r="F32" s="73"/>
      <c r="G32" s="73"/>
      <c r="H32" s="73"/>
      <c r="I32" s="73"/>
      <c r="J32" s="73"/>
      <c r="K32" s="73"/>
      <c r="L32" s="74"/>
      <c r="M32" s="74"/>
      <c r="N32" s="74"/>
      <c r="O32" s="74"/>
      <c r="P32" s="74"/>
      <c r="Q32" s="74"/>
      <c r="R32" s="74"/>
      <c r="S32" s="74"/>
      <c r="T32" s="74"/>
      <c r="U32" s="74"/>
      <c r="V32" s="74"/>
      <c r="W32" s="74"/>
      <c r="X32" s="74"/>
      <c r="Y32" s="74"/>
      <c r="Z32" s="74"/>
      <c r="AA32" s="74"/>
    </row>
    <row r="33" spans="1:27" ht="15">
      <c r="A33" s="73"/>
      <c r="B33" s="73"/>
      <c r="C33" s="73"/>
      <c r="D33" s="73"/>
      <c r="E33" s="73"/>
      <c r="F33" s="73"/>
      <c r="G33" s="73"/>
      <c r="H33" s="73"/>
      <c r="I33" s="73"/>
      <c r="J33" s="73"/>
      <c r="K33" s="73"/>
      <c r="L33" s="74"/>
      <c r="M33" s="74"/>
      <c r="N33" s="74"/>
      <c r="O33" s="74"/>
      <c r="P33" s="74"/>
      <c r="Q33" s="74"/>
      <c r="R33" s="74"/>
      <c r="S33" s="74"/>
      <c r="T33" s="74"/>
      <c r="U33" s="74"/>
      <c r="V33" s="74"/>
      <c r="W33" s="74"/>
      <c r="X33" s="74"/>
      <c r="Y33" s="74"/>
      <c r="Z33" s="74"/>
      <c r="AA33" s="74"/>
    </row>
    <row r="34" spans="1:27" ht="15">
      <c r="A34" s="73"/>
      <c r="B34" s="73"/>
      <c r="C34" s="73"/>
      <c r="D34" s="73"/>
      <c r="E34" s="73"/>
      <c r="F34" s="73"/>
      <c r="G34" s="73"/>
      <c r="H34" s="73"/>
      <c r="I34" s="73"/>
      <c r="J34" s="73"/>
      <c r="K34" s="73"/>
      <c r="L34" s="74"/>
      <c r="M34" s="74"/>
      <c r="N34" s="74"/>
      <c r="O34" s="74"/>
      <c r="P34" s="74"/>
      <c r="Q34" s="74"/>
      <c r="R34" s="74"/>
      <c r="S34" s="74"/>
      <c r="T34" s="74"/>
      <c r="U34" s="74"/>
      <c r="V34" s="74"/>
      <c r="W34" s="74"/>
      <c r="X34" s="74"/>
      <c r="Y34" s="74"/>
      <c r="Z34" s="74"/>
      <c r="AA34" s="74"/>
    </row>
    <row r="35" spans="1:27" ht="15">
      <c r="A35" s="73"/>
      <c r="B35" s="73"/>
      <c r="C35" s="73"/>
      <c r="D35" s="73"/>
      <c r="E35" s="73"/>
      <c r="F35" s="73"/>
      <c r="G35" s="73"/>
      <c r="H35" s="73"/>
      <c r="I35" s="73"/>
      <c r="J35" s="73"/>
      <c r="K35" s="73"/>
      <c r="L35" s="74"/>
      <c r="M35" s="74"/>
      <c r="N35" s="74"/>
      <c r="O35" s="74"/>
      <c r="P35" s="74"/>
      <c r="Q35" s="74"/>
      <c r="R35" s="74"/>
      <c r="S35" s="74"/>
      <c r="T35" s="74"/>
      <c r="U35" s="74"/>
      <c r="V35" s="74"/>
      <c r="W35" s="74"/>
      <c r="X35" s="74"/>
      <c r="Y35" s="74"/>
      <c r="Z35" s="74"/>
      <c r="AA35" s="74"/>
    </row>
    <row r="36" spans="1:11" ht="15">
      <c r="A36" s="73"/>
      <c r="B36" s="73"/>
      <c r="C36" s="73"/>
      <c r="D36" s="73"/>
      <c r="E36" s="73"/>
      <c r="F36" s="73"/>
      <c r="G36" s="73"/>
      <c r="H36" s="73"/>
      <c r="I36" s="73"/>
      <c r="J36" s="73"/>
      <c r="K36" s="73"/>
    </row>
    <row r="37" spans="1:11" ht="15">
      <c r="A37" s="73"/>
      <c r="B37" s="73"/>
      <c r="C37" s="73"/>
      <c r="D37" s="73"/>
      <c r="E37" s="73"/>
      <c r="F37" s="73"/>
      <c r="G37" s="73"/>
      <c r="H37" s="73"/>
      <c r="I37" s="73"/>
      <c r="J37" s="73"/>
      <c r="K37" s="73"/>
    </row>
    <row r="38" spans="1:11" ht="15">
      <c r="A38" s="73"/>
      <c r="B38" s="73"/>
      <c r="C38" s="73"/>
      <c r="D38" s="73"/>
      <c r="E38" s="73"/>
      <c r="F38" s="73"/>
      <c r="G38" s="73"/>
      <c r="H38" s="73"/>
      <c r="I38" s="73"/>
      <c r="J38" s="73"/>
      <c r="K38" s="73"/>
    </row>
    <row r="39" spans="1:11" ht="15">
      <c r="A39" s="73"/>
      <c r="B39" s="73"/>
      <c r="C39" s="73"/>
      <c r="D39" s="73"/>
      <c r="E39" s="73"/>
      <c r="F39" s="73"/>
      <c r="G39" s="73"/>
      <c r="H39" s="73"/>
      <c r="I39" s="73"/>
      <c r="J39" s="73"/>
      <c r="K39" s="73"/>
    </row>
    <row r="40" spans="1:11" ht="15">
      <c r="A40" s="73"/>
      <c r="B40" s="73"/>
      <c r="C40" s="73"/>
      <c r="D40" s="73"/>
      <c r="E40" s="73"/>
      <c r="F40" s="73"/>
      <c r="G40" s="73"/>
      <c r="H40" s="73"/>
      <c r="I40" s="73"/>
      <c r="J40" s="73"/>
      <c r="K40" s="73"/>
    </row>
    <row r="41" spans="1:11" ht="15">
      <c r="A41" s="73"/>
      <c r="B41" s="73"/>
      <c r="C41" s="73"/>
      <c r="D41" s="73"/>
      <c r="E41" s="73"/>
      <c r="F41" s="73"/>
      <c r="G41" s="73"/>
      <c r="H41" s="73"/>
      <c r="I41" s="73"/>
      <c r="J41" s="73"/>
      <c r="K41" s="73"/>
    </row>
    <row r="42" spans="1:11" ht="15">
      <c r="A42" s="73"/>
      <c r="B42" s="73"/>
      <c r="C42" s="73"/>
      <c r="D42" s="73"/>
      <c r="E42" s="73"/>
      <c r="F42" s="73"/>
      <c r="G42" s="73"/>
      <c r="H42" s="73"/>
      <c r="I42" s="73"/>
      <c r="J42" s="73"/>
      <c r="K42" s="73"/>
    </row>
    <row r="43" spans="1:11" ht="15">
      <c r="A43" s="73"/>
      <c r="B43" s="73"/>
      <c r="C43" s="73"/>
      <c r="D43" s="73"/>
      <c r="E43" s="73"/>
      <c r="F43" s="73"/>
      <c r="G43" s="73"/>
      <c r="H43" s="73"/>
      <c r="I43" s="73"/>
      <c r="J43" s="73"/>
      <c r="K43" s="73"/>
    </row>
    <row r="44" spans="1:11" ht="15">
      <c r="A44" s="73"/>
      <c r="B44" s="73"/>
      <c r="C44" s="73"/>
      <c r="D44" s="73"/>
      <c r="E44" s="73"/>
      <c r="F44" s="73"/>
      <c r="G44" s="73"/>
      <c r="H44" s="73"/>
      <c r="I44" s="73"/>
      <c r="J44" s="73"/>
      <c r="K44" s="73"/>
    </row>
    <row r="45" spans="1:11" ht="15">
      <c r="A45" s="73"/>
      <c r="B45" s="73"/>
      <c r="C45" s="73"/>
      <c r="D45" s="73"/>
      <c r="E45" s="73"/>
      <c r="F45" s="73"/>
      <c r="G45" s="73"/>
      <c r="H45" s="73"/>
      <c r="I45" s="73"/>
      <c r="J45" s="73"/>
      <c r="K45" s="73"/>
    </row>
    <row r="46" spans="1:11" ht="15">
      <c r="A46" s="73"/>
      <c r="B46" s="73"/>
      <c r="C46" s="73"/>
      <c r="D46" s="73"/>
      <c r="E46" s="73"/>
      <c r="F46" s="73"/>
      <c r="G46" s="73"/>
      <c r="H46" s="73"/>
      <c r="I46" s="73"/>
      <c r="J46" s="73"/>
      <c r="K46" s="73"/>
    </row>
    <row r="47" spans="1:11" ht="15">
      <c r="A47" s="73"/>
      <c r="B47" s="73"/>
      <c r="C47" s="73"/>
      <c r="D47" s="73"/>
      <c r="E47" s="73"/>
      <c r="F47" s="73"/>
      <c r="G47" s="73"/>
      <c r="H47" s="73"/>
      <c r="I47" s="73"/>
      <c r="J47" s="73"/>
      <c r="K47" s="73"/>
    </row>
    <row r="48" spans="1:11" ht="15">
      <c r="A48" s="73"/>
      <c r="B48" s="73"/>
      <c r="C48" s="73"/>
      <c r="D48" s="73"/>
      <c r="E48" s="73"/>
      <c r="F48" s="73"/>
      <c r="G48" s="73"/>
      <c r="H48" s="73"/>
      <c r="I48" s="73"/>
      <c r="J48" s="73"/>
      <c r="K48" s="73"/>
    </row>
    <row r="49" spans="1:11" ht="15">
      <c r="A49" s="73"/>
      <c r="B49" s="73"/>
      <c r="C49" s="73"/>
      <c r="D49" s="73"/>
      <c r="E49" s="73"/>
      <c r="F49" s="73"/>
      <c r="G49" s="73"/>
      <c r="H49" s="73"/>
      <c r="I49" s="73"/>
      <c r="J49" s="73"/>
      <c r="K49" s="73"/>
    </row>
    <row r="50" spans="1:11" ht="15">
      <c r="A50" s="73"/>
      <c r="B50" s="73"/>
      <c r="C50" s="73"/>
      <c r="D50" s="73"/>
      <c r="E50" s="73"/>
      <c r="F50" s="73"/>
      <c r="G50" s="73"/>
      <c r="H50" s="73"/>
      <c r="I50" s="73"/>
      <c r="J50" s="73"/>
      <c r="K50" s="73"/>
    </row>
    <row r="51" spans="1:11" ht="15">
      <c r="A51" s="73"/>
      <c r="B51" s="73"/>
      <c r="C51" s="73"/>
      <c r="D51" s="73"/>
      <c r="E51" s="73"/>
      <c r="F51" s="73"/>
      <c r="G51" s="73"/>
      <c r="H51" s="73"/>
      <c r="I51" s="73"/>
      <c r="J51" s="73"/>
      <c r="K51" s="73"/>
    </row>
    <row r="52" spans="1:11" ht="15">
      <c r="A52" s="73"/>
      <c r="B52" s="73"/>
      <c r="C52" s="73"/>
      <c r="D52" s="73"/>
      <c r="E52" s="73"/>
      <c r="F52" s="73"/>
      <c r="G52" s="73"/>
      <c r="H52" s="73"/>
      <c r="I52" s="73"/>
      <c r="J52" s="73"/>
      <c r="K52" s="73"/>
    </row>
    <row r="53" spans="1:11" ht="15">
      <c r="A53" s="73"/>
      <c r="B53" s="73"/>
      <c r="C53" s="73"/>
      <c r="D53" s="73"/>
      <c r="E53" s="73"/>
      <c r="F53" s="73"/>
      <c r="G53" s="73"/>
      <c r="H53" s="73"/>
      <c r="I53" s="73"/>
      <c r="J53" s="73"/>
      <c r="K53" s="73"/>
    </row>
    <row r="54" spans="1:11" ht="15">
      <c r="A54" s="73"/>
      <c r="B54" s="73"/>
      <c r="C54" s="73"/>
      <c r="D54" s="73"/>
      <c r="E54" s="73"/>
      <c r="F54" s="73"/>
      <c r="G54" s="73"/>
      <c r="H54" s="73"/>
      <c r="I54" s="73"/>
      <c r="J54" s="73"/>
      <c r="K54" s="73"/>
    </row>
    <row r="55" spans="1:11" ht="15">
      <c r="A55" s="73"/>
      <c r="B55" s="73"/>
      <c r="C55" s="73"/>
      <c r="D55" s="73"/>
      <c r="E55" s="73"/>
      <c r="F55" s="73"/>
      <c r="G55" s="73"/>
      <c r="H55" s="73"/>
      <c r="I55" s="73"/>
      <c r="J55" s="73"/>
      <c r="K55" s="73"/>
    </row>
    <row r="56" spans="1:11" ht="15">
      <c r="A56" s="73"/>
      <c r="B56" s="73"/>
      <c r="C56" s="73"/>
      <c r="D56" s="73"/>
      <c r="E56" s="73"/>
      <c r="F56" s="73"/>
      <c r="G56" s="73"/>
      <c r="H56" s="73"/>
      <c r="I56" s="73"/>
      <c r="J56" s="73"/>
      <c r="K56" s="73"/>
    </row>
    <row r="57" spans="1:11" ht="15">
      <c r="A57" s="73"/>
      <c r="B57" s="73"/>
      <c r="C57" s="73"/>
      <c r="D57" s="73"/>
      <c r="E57" s="73"/>
      <c r="F57" s="73"/>
      <c r="G57" s="73"/>
      <c r="H57" s="73"/>
      <c r="I57" s="73"/>
      <c r="J57" s="73"/>
      <c r="K57" s="73"/>
    </row>
    <row r="58" spans="1:11" ht="15">
      <c r="A58" s="73"/>
      <c r="B58" s="73"/>
      <c r="C58" s="73"/>
      <c r="D58" s="73"/>
      <c r="E58" s="73"/>
      <c r="F58" s="73"/>
      <c r="G58" s="73"/>
      <c r="H58" s="73"/>
      <c r="I58" s="73"/>
      <c r="J58" s="73"/>
      <c r="K58" s="73"/>
    </row>
    <row r="59" spans="1:11" ht="15">
      <c r="A59" s="73"/>
      <c r="B59" s="73"/>
      <c r="C59" s="73"/>
      <c r="D59" s="73"/>
      <c r="E59" s="73"/>
      <c r="F59" s="73"/>
      <c r="G59" s="73"/>
      <c r="H59" s="73"/>
      <c r="I59" s="73"/>
      <c r="J59" s="73"/>
      <c r="K59" s="73"/>
    </row>
    <row r="60" spans="1:11" ht="15">
      <c r="A60" s="73"/>
      <c r="B60" s="73"/>
      <c r="C60" s="73"/>
      <c r="D60" s="73"/>
      <c r="E60" s="73"/>
      <c r="F60" s="73"/>
      <c r="G60" s="73"/>
      <c r="H60" s="73"/>
      <c r="I60" s="73"/>
      <c r="J60" s="73"/>
      <c r="K60" s="73"/>
    </row>
    <row r="61" spans="1:11" ht="15">
      <c r="A61" s="73"/>
      <c r="B61" s="73"/>
      <c r="C61" s="73"/>
      <c r="D61" s="73"/>
      <c r="E61" s="73"/>
      <c r="F61" s="73"/>
      <c r="G61" s="73"/>
      <c r="H61" s="73"/>
      <c r="I61" s="73"/>
      <c r="J61" s="73"/>
      <c r="K61" s="73"/>
    </row>
    <row r="62" spans="1:11" ht="15">
      <c r="A62" s="73"/>
      <c r="B62" s="73"/>
      <c r="C62" s="73"/>
      <c r="D62" s="73"/>
      <c r="E62" s="73"/>
      <c r="F62" s="73"/>
      <c r="G62" s="73"/>
      <c r="H62" s="73"/>
      <c r="I62" s="73"/>
      <c r="J62" s="73"/>
      <c r="K62" s="73"/>
    </row>
    <row r="63" spans="1:11" ht="15">
      <c r="A63" s="73"/>
      <c r="B63" s="73"/>
      <c r="C63" s="73"/>
      <c r="D63" s="73"/>
      <c r="E63" s="73"/>
      <c r="F63" s="73"/>
      <c r="G63" s="73"/>
      <c r="H63" s="73"/>
      <c r="I63" s="73"/>
      <c r="J63" s="73"/>
      <c r="K63" s="73"/>
    </row>
    <row r="64" spans="1:11" ht="15">
      <c r="A64" s="73"/>
      <c r="B64" s="73"/>
      <c r="C64" s="73"/>
      <c r="D64" s="73"/>
      <c r="E64" s="73"/>
      <c r="F64" s="73"/>
      <c r="G64" s="73"/>
      <c r="H64" s="73"/>
      <c r="I64" s="73"/>
      <c r="J64" s="73"/>
      <c r="K64" s="73"/>
    </row>
    <row r="65" spans="1:11" ht="15">
      <c r="A65" s="73"/>
      <c r="B65" s="73"/>
      <c r="C65" s="73"/>
      <c r="D65" s="73"/>
      <c r="E65" s="73"/>
      <c r="F65" s="73"/>
      <c r="G65" s="73"/>
      <c r="H65" s="73"/>
      <c r="I65" s="73"/>
      <c r="J65" s="73"/>
      <c r="K65" s="73"/>
    </row>
    <row r="66" spans="1:11" ht="15">
      <c r="A66" s="73"/>
      <c r="B66" s="73"/>
      <c r="C66" s="73"/>
      <c r="D66" s="73"/>
      <c r="E66" s="73"/>
      <c r="F66" s="73"/>
      <c r="G66" s="73"/>
      <c r="H66" s="73"/>
      <c r="I66" s="73"/>
      <c r="J66" s="73"/>
      <c r="K66" s="73"/>
    </row>
    <row r="67" spans="1:11" ht="15">
      <c r="A67" s="73"/>
      <c r="B67" s="73"/>
      <c r="C67" s="73"/>
      <c r="D67" s="73"/>
      <c r="E67" s="73"/>
      <c r="F67" s="73"/>
      <c r="G67" s="73"/>
      <c r="H67" s="73"/>
      <c r="I67" s="73"/>
      <c r="J67" s="73"/>
      <c r="K67" s="73"/>
    </row>
    <row r="68" spans="1:11" ht="15">
      <c r="A68" s="73"/>
      <c r="B68" s="73"/>
      <c r="C68" s="73"/>
      <c r="D68" s="73"/>
      <c r="E68" s="73"/>
      <c r="F68" s="73"/>
      <c r="G68" s="73"/>
      <c r="H68" s="73"/>
      <c r="I68" s="73"/>
      <c r="J68" s="73"/>
      <c r="K68" s="73"/>
    </row>
    <row r="69" spans="1:11" ht="15">
      <c r="A69" s="73"/>
      <c r="B69" s="73"/>
      <c r="C69" s="73"/>
      <c r="D69" s="73"/>
      <c r="E69" s="73"/>
      <c r="F69" s="73"/>
      <c r="G69" s="73"/>
      <c r="H69" s="73"/>
      <c r="I69" s="73"/>
      <c r="J69" s="73"/>
      <c r="K69" s="73"/>
    </row>
    <row r="70" spans="1:11" ht="15">
      <c r="A70" s="73"/>
      <c r="B70" s="73"/>
      <c r="C70" s="73"/>
      <c r="D70" s="73"/>
      <c r="E70" s="73"/>
      <c r="F70" s="73"/>
      <c r="G70" s="73"/>
      <c r="H70" s="73"/>
      <c r="I70" s="73"/>
      <c r="J70" s="73"/>
      <c r="K70" s="73"/>
    </row>
    <row r="71" spans="1:11" ht="15">
      <c r="A71" s="75"/>
      <c r="B71" s="75"/>
      <c r="C71" s="75"/>
      <c r="D71" s="75"/>
      <c r="E71" s="75"/>
      <c r="F71" s="75"/>
      <c r="G71" s="75"/>
      <c r="H71" s="75"/>
      <c r="I71" s="75"/>
      <c r="J71" s="75"/>
      <c r="K71" s="75"/>
    </row>
    <row r="72" spans="1:11" ht="15">
      <c r="A72" s="75"/>
      <c r="B72" s="75"/>
      <c r="C72" s="75"/>
      <c r="D72" s="75"/>
      <c r="E72" s="75"/>
      <c r="F72" s="75"/>
      <c r="G72" s="75"/>
      <c r="H72" s="75"/>
      <c r="I72" s="75"/>
      <c r="J72" s="75"/>
      <c r="K72" s="75"/>
    </row>
    <row r="73" spans="1:11" ht="15">
      <c r="A73" s="75"/>
      <c r="B73" s="75"/>
      <c r="C73" s="75"/>
      <c r="D73" s="75"/>
      <c r="E73" s="75"/>
      <c r="F73" s="75"/>
      <c r="G73" s="75"/>
      <c r="H73" s="75"/>
      <c r="I73" s="75"/>
      <c r="J73" s="75"/>
      <c r="K73" s="75"/>
    </row>
    <row r="74" spans="1:11" ht="15">
      <c r="A74" s="75"/>
      <c r="B74" s="75"/>
      <c r="C74" s="75"/>
      <c r="D74" s="75"/>
      <c r="E74" s="75"/>
      <c r="F74" s="75"/>
      <c r="G74" s="75"/>
      <c r="H74" s="75"/>
      <c r="I74" s="75"/>
      <c r="J74" s="75"/>
      <c r="K74" s="75"/>
    </row>
    <row r="75" spans="1:11" ht="15">
      <c r="A75" s="38"/>
      <c r="B75" s="38"/>
      <c r="C75" s="38"/>
      <c r="D75" s="38"/>
      <c r="E75" s="38"/>
      <c r="F75" s="38"/>
      <c r="G75" s="38"/>
      <c r="H75" s="38"/>
      <c r="I75" s="38"/>
      <c r="J75" s="38"/>
      <c r="K75" s="38"/>
    </row>
    <row r="76" spans="1:11" ht="15">
      <c r="A76" s="38"/>
      <c r="B76" s="38"/>
      <c r="C76" s="38"/>
      <c r="D76" s="38"/>
      <c r="E76" s="38"/>
      <c r="F76" s="38"/>
      <c r="G76" s="38"/>
      <c r="H76" s="38"/>
      <c r="I76" s="38"/>
      <c r="J76" s="38"/>
      <c r="K76" s="38"/>
    </row>
    <row r="77" spans="1:11" ht="15">
      <c r="A77" s="38"/>
      <c r="B77" s="38"/>
      <c r="C77" s="38"/>
      <c r="D77" s="38"/>
      <c r="E77" s="38"/>
      <c r="F77" s="38"/>
      <c r="G77" s="38"/>
      <c r="H77" s="38"/>
      <c r="I77" s="38"/>
      <c r="J77" s="38"/>
      <c r="K77" s="38"/>
    </row>
    <row r="78" spans="1:11" ht="15">
      <c r="A78" s="38"/>
      <c r="B78" s="38"/>
      <c r="C78" s="38"/>
      <c r="D78" s="38"/>
      <c r="E78" s="38"/>
      <c r="F78" s="38"/>
      <c r="G78" s="38"/>
      <c r="H78" s="38"/>
      <c r="I78" s="38"/>
      <c r="J78" s="38"/>
      <c r="K78" s="38"/>
    </row>
    <row r="79" spans="1:11" ht="15">
      <c r="A79" s="38"/>
      <c r="B79" s="38"/>
      <c r="C79" s="38"/>
      <c r="D79" s="38"/>
      <c r="E79" s="38"/>
      <c r="F79" s="38"/>
      <c r="G79" s="38"/>
      <c r="H79" s="38"/>
      <c r="I79" s="38"/>
      <c r="J79" s="38"/>
      <c r="K79" s="38"/>
    </row>
    <row r="80" spans="1:11" ht="15">
      <c r="A80" s="38"/>
      <c r="B80" s="38"/>
      <c r="C80" s="38"/>
      <c r="D80" s="38"/>
      <c r="E80" s="38"/>
      <c r="F80" s="38"/>
      <c r="G80" s="38"/>
      <c r="H80" s="38"/>
      <c r="I80" s="38"/>
      <c r="J80" s="38"/>
      <c r="K80" s="38"/>
    </row>
    <row r="81" spans="1:11" ht="15">
      <c r="A81" s="38"/>
      <c r="B81" s="38"/>
      <c r="C81" s="38"/>
      <c r="D81" s="38"/>
      <c r="E81" s="38"/>
      <c r="F81" s="38"/>
      <c r="G81" s="38"/>
      <c r="H81" s="38"/>
      <c r="I81" s="38"/>
      <c r="J81" s="38"/>
      <c r="K81" s="38"/>
    </row>
    <row r="82" spans="1:11" ht="15">
      <c r="A82" s="38"/>
      <c r="B82" s="38"/>
      <c r="C82" s="38"/>
      <c r="D82" s="38"/>
      <c r="E82" s="38"/>
      <c r="F82" s="38"/>
      <c r="G82" s="38"/>
      <c r="H82" s="38"/>
      <c r="I82" s="38"/>
      <c r="J82" s="38"/>
      <c r="K82" s="38"/>
    </row>
    <row r="83" spans="1:11" ht="15">
      <c r="A83" s="38"/>
      <c r="B83" s="38"/>
      <c r="C83" s="38"/>
      <c r="D83" s="38"/>
      <c r="E83" s="38"/>
      <c r="F83" s="38"/>
      <c r="G83" s="38"/>
      <c r="H83" s="38"/>
      <c r="I83" s="38"/>
      <c r="J83" s="38"/>
      <c r="K83"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C55696</dc:creator>
  <cp:keywords/>
  <dc:description/>
  <cp:lastModifiedBy>c28213</cp:lastModifiedBy>
  <cp:lastPrinted>2012-01-12T21:44:27Z</cp:lastPrinted>
  <dcterms:created xsi:type="dcterms:W3CDTF">2012-01-05T16:55:08Z</dcterms:created>
  <dcterms:modified xsi:type="dcterms:W3CDTF">2012-01-24T21:00:23Z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-1709978235</vt:i4>
  </property>
  <property fmtid="{D5CDD505-2E9C-101B-9397-08002B2CF9AE}" pid="3" name="_NewReviewCycle">
    <vt:lpwstr/>
  </property>
  <property fmtid="{D5CDD505-2E9C-101B-9397-08002B2CF9AE}" pid="4" name="_EmailSubject">
    <vt:lpwstr>CPD Quarterly Website Certification</vt:lpwstr>
  </property>
  <property fmtid="{D5CDD505-2E9C-101B-9397-08002B2CF9AE}" pid="5" name="_AuthorEmail">
    <vt:lpwstr>Erica.A.Lipschultz@hud.gov</vt:lpwstr>
  </property>
  <property fmtid="{D5CDD505-2E9C-101B-9397-08002B2CF9AE}" pid="6" name="_AuthorEmailDisplayName">
    <vt:lpwstr>Lipschultz, Erica A</vt:lpwstr>
  </property>
  <property fmtid="{D5CDD505-2E9C-101B-9397-08002B2CF9AE}" pid="7" name="_PreviousAdHocReviewCycleID">
    <vt:i4>609253797</vt:i4>
  </property>
  <property fmtid="{D5CDD505-2E9C-101B-9397-08002B2CF9AE}" pid="8" name="_ReviewingToolsShownOnce">
    <vt:lpwstr/>
  </property>
</Properties>
</file>