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9810"/>
  </bookViews>
  <sheets>
    <sheet name="Vehicles" sheetId="1" r:id="rId1"/>
  </sheets>
  <definedNames>
    <definedName name="_xlnm.Print_Area" localSheetId="0">Vehicles!$A$1:$L$32</definedName>
  </definedNames>
  <calcPr calcId="145621"/>
</workbook>
</file>

<file path=xl/calcChain.xml><?xml version="1.0" encoding="utf-8"?>
<calcChain xmlns="http://schemas.openxmlformats.org/spreadsheetml/2006/main">
  <c r="K16" i="1" l="1"/>
  <c r="K15" i="1"/>
  <c r="K14" i="1"/>
  <c r="K13" i="1"/>
</calcChain>
</file>

<file path=xl/sharedStrings.xml><?xml version="1.0" encoding="utf-8"?>
<sst xmlns="http://schemas.openxmlformats.org/spreadsheetml/2006/main" count="40" uniqueCount="33">
  <si>
    <t>Manufacturer</t>
  </si>
  <si>
    <t>Crash 5</t>
  </si>
  <si>
    <t>P-23</t>
  </si>
  <si>
    <t>Summary:</t>
  </si>
  <si>
    <t>Number of Vehicles:</t>
  </si>
  <si>
    <t>Total Water Capacity:</t>
  </si>
  <si>
    <t>Total AFFF Capacity:</t>
  </si>
  <si>
    <t>Total Dry Chemical Capacity:</t>
  </si>
  <si>
    <t>Gallons</t>
  </si>
  <si>
    <t>Dry Chemical 
Capacity</t>
  </si>
  <si>
    <t>AFFF 
Capacity</t>
  </si>
  <si>
    <t>Water 
Capacity</t>
  </si>
  <si>
    <t>Pounds</t>
  </si>
  <si>
    <t>Vehicle(s)</t>
  </si>
  <si>
    <t>Model
Year</t>
  </si>
  <si>
    <t>Crash 6</t>
  </si>
  <si>
    <t>Crash 7</t>
  </si>
  <si>
    <t>OshKosh</t>
  </si>
  <si>
    <t>P-19</t>
  </si>
  <si>
    <t>Potassium-Based</t>
  </si>
  <si>
    <t>Sodium-Based</t>
  </si>
  <si>
    <t>Maximum
Primary Turret 
Discharge Rate</t>
  </si>
  <si>
    <t>Model
(Type)</t>
  </si>
  <si>
    <t>1000 gpm</t>
  </si>
  <si>
    <t>1200 gpm</t>
  </si>
  <si>
    <t>500 gpm</t>
  </si>
  <si>
    <t>Call 
Sign</t>
  </si>
  <si>
    <t>AFFF
Concentration
%</t>
  </si>
  <si>
    <t>Dry Chemical
Type</t>
  </si>
  <si>
    <t>DOD ARFF Vehicle Information</t>
  </si>
  <si>
    <t>Airport:</t>
  </si>
  <si>
    <t>Vehicle
Status</t>
  </si>
  <si>
    <t>In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</si>
</sst>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</cellStyleXfs>
  <cellXfs count="2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1" applyAlignment="1">
      <alignment horizontal="right" vertical="center" wrapText="1"/>
    </xf>
    <xf numFmtId="0" fontId="1" fillId="0" borderId="0" xfId="1" applyAlignment="1">
      <alignment wrapText="1"/>
    </xf>
    <xf numFmtId="0" fontId="5" fillId="0" borderId="0" xfId="2" applyFont="1"/>
    <xf numFmtId="0" fontId="6" fillId="0" borderId="0" xfId="0" applyFont="1" applyBorder="1" applyAlignment="1">
      <alignment horizontal="right" vertical="center"/>
    </xf>
    <xf numFmtId="0" fontId="6" fillId="0" borderId="0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0" fontId="8" fillId="0" borderId="0" xfId="0" applyFont="1"/>
    <xf numFmtId="0" fontId="1" fillId="0" borderId="0" xfId="1" applyAlignment="1">
      <alignment horizontal="right" vertical="center" wrapText="1"/>
    </xf>
    <xf numFmtId="0" fontId="1" fillId="0" borderId="0" xfId="1" applyAlignment="1">
      <alignment horizontal="left" wrapText="1"/>
    </xf>
    <xf numFmtId="0" fontId="5" fillId="0" borderId="0" xfId="2" applyFont="1" applyBorder="1" applyAlignment="1">
      <alignment horizontal="right" vertical="center"/>
    </xf>
    <xf numFmtId="0" fontId="1" fillId="0" borderId="0" xfId="1" applyAlignment="1">
      <alignment wrapText="1"/>
    </xf>
  </cellXfs>
  <cellStyles count="4">
    <cellStyle name="Heading 4" xfId="2" builtinId="19"/>
    <cellStyle name="Normal" xfId="0" builtinId="0"/>
    <cellStyle name="Output" xfId="3" builtinId="21"/>
    <cellStyle name="Title" xfId="1" builtinId="15"/>
  </cellStyles>
  <dxfs count="13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relative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42335</xdr:colOff>
      <xdr:row>13</xdr:row>
      <xdr:rowOff>76188</xdr:rowOff>
    </xdr:from>
    <xdr:to>
      <xdr:col>8</xdr:col>
      <xdr:colOff>33869</xdr:colOff>
      <xdr:row>16</xdr:row>
      <xdr:rowOff>177799</xdr:rowOff>
    </xdr:to>
    <xdr:sp macro="" textlink="">
      <xdr:nvSpPr>
        <xdr:cNvPr id="2" name="TextBox 1"/>
        <xdr:cNvSpPr txBox="1"/>
      </xdr:nvSpPr>
      <xdr:spPr>
        <a:xfrm>
          <a:off x="254002" y="3047988"/>
          <a:ext cx="4622800" cy="7874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INDEX</a:t>
          </a:r>
          <a:r>
            <a:rPr lang="en-US" sz="1100" b="1" baseline="0"/>
            <a:t> REQTS</a:t>
          </a:r>
        </a:p>
        <a:p>
          <a:pPr algn="l"/>
          <a:r>
            <a:rPr lang="en-US" sz="1100" b="1" baseline="0"/>
            <a:t>INDEX A</a:t>
          </a:r>
          <a:r>
            <a:rPr lang="en-US" sz="1100" baseline="0"/>
            <a:t> </a:t>
          </a:r>
        </a:p>
        <a:p>
          <a:pPr algn="l"/>
          <a:r>
            <a:rPr lang="en-US" sz="1100" baseline="0"/>
            <a:t>- 1 vehicle with 500 lbs sodium based dry chemical/Halon 1211/clean agent; or 450 lbs of potassium based dry chemical and 100 gal AFFF</a:t>
          </a:r>
        </a:p>
      </xdr:txBody>
    </xdr:sp>
    <xdr:clientData/>
  </xdr:twoCellAnchor>
  <xdr:twoCellAnchor>
    <xdr:from>
      <xdr:col>1</xdr:col>
      <xdr:colOff>33866</xdr:colOff>
      <xdr:row>16</xdr:row>
      <xdr:rowOff>110068</xdr:rowOff>
    </xdr:from>
    <xdr:to>
      <xdr:col>11</xdr:col>
      <xdr:colOff>999067</xdr:colOff>
      <xdr:row>31</xdr:row>
      <xdr:rowOff>59267</xdr:rowOff>
    </xdr:to>
    <xdr:sp macro="" textlink="">
      <xdr:nvSpPr>
        <xdr:cNvPr id="3" name="TextBox 2"/>
        <xdr:cNvSpPr txBox="1"/>
      </xdr:nvSpPr>
      <xdr:spPr>
        <a:xfrm>
          <a:off x="245533" y="3767668"/>
          <a:ext cx="8703734" cy="2743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INDEX B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- 1 vehicle with 500 pounds of sodium based dry chemicalchemical/Halon 1211/clean agent and 1500 gals AFFF; or</a:t>
          </a:r>
          <a:endParaRPr lang="en-US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- 2 vehIcles:  1 vehicle with 500 lbs sodium based dry chemical/Halon 1211/clean agent; or 450 lbs of potassium based dry chemical and 100 gal AFFF; </a:t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and 1 vehicles with 1500 gals AFFF</a:t>
          </a:r>
          <a:endParaRPr lang="en-US"/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INDEX C </a:t>
          </a:r>
          <a:endParaRPr lang="en-US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- 3 vehicles:  1 vehicle with 500 lbs sodium based dry chemical/Halon 1211/clean agent; or 450 lbs of potassium based dry chemical and 100 gal</a:t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AFFF and  2 vehicles with 3000 gals of AFFF (in all 3 vehicles combined)</a:t>
          </a:r>
          <a:endParaRPr lang="en-US"/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- 2 vehicles:  1 vehicle with 500 lbs sodium based dry chemical/Halon 1211/clean agent; or 450 lbs of potassium based dry chemical and 100 gal</a:t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AFFF and  1 vehicle with 3000 gals of AFFF (in both vehicles combined)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INDEX D </a:t>
          </a:r>
          <a:endParaRPr lang="en-US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- 3 vehicles:  1 vehicle with 500 lbs sodium based dry chemical/Halon 1211/clean agent; or 450 lbs of potassium based dry chemical and 100 gal</a:t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AFFF and  2 vehicles with 4000 gals of AFFF (in all 3 vehicles combined)</a:t>
          </a:r>
          <a:endParaRPr lang="en-US"/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INDEX E </a:t>
          </a:r>
          <a:endParaRPr lang="en-US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- 3 vehicles:  :  1 vehicle with 500 lbs sodium based dry chemical/Halon 1211/clean agent; or 450 lbs of potassium based dry chemical and 100 gal</a:t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AFFF and 2 vehicles with a total of 6000 gals of AFFF (in all 3 vehicles combined)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B2:L11" headerRowDxfId="12" dataDxfId="11" headerRowCellStyle="Output">
  <tableColumns count="11">
    <tableColumn id="1" name="Call _x000a_Sign" dataDxfId="10"/>
    <tableColumn id="2" name="Model_x000a_Year" dataDxfId="9"/>
    <tableColumn id="4" name="Manufacturer" dataDxfId="8"/>
    <tableColumn id="5" name="Model_x000a_(Type)" totalsRowLabel="Totals" dataDxfId="7" dataCellStyle="Output"/>
    <tableColumn id="3" name="Vehicle_x000a_Status" dataDxfId="6" dataCellStyle="Output"/>
    <tableColumn id="6" name="Water _x000a_Capacity" totalsRowFunction="sum" dataDxfId="5"/>
    <tableColumn id="7" name="AFFF _x000a_Capacity" totalsRowFunction="sum" dataDxfId="4"/>
    <tableColumn id="8" name="AFFF_x000a_Concentration_x000a_%" dataDxfId="3"/>
    <tableColumn id="9" name="Dry Chemical_x000a_Type" dataDxfId="2"/>
    <tableColumn id="10" name="Dry Chemical _x000a_Capacity" totalsRowFunction="sum" dataDxfId="1"/>
    <tableColumn id="11" name="Maximum_x000a_Primary Turret _x000a_Discharge R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showGridLines="0" tabSelected="1" zoomScale="90" zoomScaleNormal="90" zoomScaleSheetLayoutView="80" workbookViewId="0">
      <selection activeCell="A36" sqref="A36"/>
    </sheetView>
  </sheetViews>
  <sheetFormatPr defaultRowHeight="15"/>
  <cols>
    <col min="1" max="1" width="3.140625" customWidth="1"/>
    <col min="2" max="2" width="8.7109375" bestFit="1" customWidth="1"/>
    <col min="3" max="3" width="6.7109375" bestFit="1" customWidth="1"/>
    <col min="4" max="4" width="13.28515625" bestFit="1" customWidth="1"/>
    <col min="5" max="5" width="7" bestFit="1" customWidth="1"/>
    <col min="6" max="6" width="14.5703125" bestFit="1" customWidth="1"/>
    <col min="7" max="8" width="8.7109375" bestFit="1" customWidth="1"/>
    <col min="9" max="9" width="13.85546875" bestFit="1" customWidth="1"/>
    <col min="10" max="10" width="18.42578125" bestFit="1" customWidth="1"/>
    <col min="11" max="11" width="13" bestFit="1" customWidth="1"/>
    <col min="12" max="12" width="14.85546875" bestFit="1" customWidth="1"/>
    <col min="13" max="13" width="3.140625" customWidth="1"/>
  </cols>
  <sheetData>
    <row r="1" spans="2:12" s="1" customFormat="1" ht="22.5" customHeight="1">
      <c r="B1" s="19" t="s">
        <v>29</v>
      </c>
      <c r="C1" s="19"/>
      <c r="D1" s="19"/>
      <c r="E1" s="19"/>
      <c r="F1" s="19"/>
      <c r="G1" s="19"/>
      <c r="H1" s="19"/>
      <c r="I1" s="5"/>
      <c r="J1" s="4" t="s">
        <v>30</v>
      </c>
      <c r="K1" s="21"/>
      <c r="L1" s="21"/>
    </row>
    <row r="2" spans="2:12" ht="45">
      <c r="B2" s="10" t="s">
        <v>26</v>
      </c>
      <c r="C2" s="10" t="s">
        <v>14</v>
      </c>
      <c r="D2" s="9" t="s">
        <v>0</v>
      </c>
      <c r="E2" s="10" t="s">
        <v>22</v>
      </c>
      <c r="F2" s="10" t="s">
        <v>31</v>
      </c>
      <c r="G2" s="10" t="s">
        <v>11</v>
      </c>
      <c r="H2" s="10" t="s">
        <v>10</v>
      </c>
      <c r="I2" s="10" t="s">
        <v>27</v>
      </c>
      <c r="J2" s="10" t="s">
        <v>28</v>
      </c>
      <c r="K2" s="10" t="s">
        <v>9</v>
      </c>
      <c r="L2" s="10" t="s">
        <v>21</v>
      </c>
    </row>
    <row r="3" spans="2:12">
      <c r="B3" s="13" t="s">
        <v>1</v>
      </c>
      <c r="C3" s="11">
        <v>2006</v>
      </c>
      <c r="D3" s="13" t="s">
        <v>17</v>
      </c>
      <c r="E3" s="13" t="s">
        <v>2</v>
      </c>
      <c r="F3" s="13" t="s">
        <v>32</v>
      </c>
      <c r="G3" s="7">
        <v>3000</v>
      </c>
      <c r="H3" s="7">
        <v>500</v>
      </c>
      <c r="I3" s="11">
        <v>3</v>
      </c>
      <c r="J3" s="13" t="s">
        <v>19</v>
      </c>
      <c r="K3" s="7">
        <v>500</v>
      </c>
      <c r="L3" s="7" t="s">
        <v>24</v>
      </c>
    </row>
    <row r="4" spans="2:12">
      <c r="B4" s="13" t="s">
        <v>15</v>
      </c>
      <c r="C4" s="12">
        <v>1985</v>
      </c>
      <c r="D4" s="14" t="s">
        <v>17</v>
      </c>
      <c r="E4" s="14" t="s">
        <v>18</v>
      </c>
      <c r="F4" s="13" t="s">
        <v>32</v>
      </c>
      <c r="G4" s="8">
        <v>1000</v>
      </c>
      <c r="H4" s="8">
        <v>130</v>
      </c>
      <c r="I4" s="12">
        <v>3</v>
      </c>
      <c r="J4" s="14" t="s">
        <v>19</v>
      </c>
      <c r="K4" s="8">
        <v>500</v>
      </c>
      <c r="L4" s="8" t="s">
        <v>23</v>
      </c>
    </row>
    <row r="5" spans="2:12">
      <c r="B5" s="13" t="s">
        <v>16</v>
      </c>
      <c r="C5" s="12">
        <v>2010</v>
      </c>
      <c r="D5" s="14" t="s">
        <v>17</v>
      </c>
      <c r="E5" s="14" t="s">
        <v>18</v>
      </c>
      <c r="F5" s="13" t="s">
        <v>32</v>
      </c>
      <c r="G5" s="8">
        <v>1500</v>
      </c>
      <c r="H5" s="8">
        <v>55</v>
      </c>
      <c r="I5" s="12">
        <v>3</v>
      </c>
      <c r="J5" s="14" t="s">
        <v>20</v>
      </c>
      <c r="K5" s="8">
        <v>250</v>
      </c>
      <c r="L5" s="8" t="s">
        <v>25</v>
      </c>
    </row>
    <row r="6" spans="2:12">
      <c r="B6" s="8"/>
      <c r="C6" s="12"/>
      <c r="D6" s="8"/>
      <c r="E6" s="8"/>
      <c r="F6" s="13"/>
      <c r="G6" s="8"/>
      <c r="H6" s="8"/>
      <c r="I6" s="12"/>
      <c r="J6" s="8"/>
      <c r="K6" s="8"/>
      <c r="L6" s="8"/>
    </row>
    <row r="7" spans="2:12">
      <c r="B7" s="8"/>
      <c r="C7" s="12"/>
      <c r="D7" s="8"/>
      <c r="E7" s="8"/>
      <c r="F7" s="13"/>
      <c r="G7" s="8"/>
      <c r="H7" s="8"/>
      <c r="I7" s="12"/>
      <c r="J7" s="8"/>
      <c r="K7" s="8"/>
      <c r="L7" s="8"/>
    </row>
    <row r="8" spans="2:12">
      <c r="B8" s="8"/>
      <c r="C8" s="12"/>
      <c r="D8" s="8"/>
      <c r="E8" s="8"/>
      <c r="F8" s="13"/>
      <c r="G8" s="8"/>
      <c r="H8" s="8"/>
      <c r="I8" s="12"/>
      <c r="J8" s="8"/>
      <c r="K8" s="8"/>
      <c r="L8" s="8"/>
    </row>
    <row r="9" spans="2:12">
      <c r="B9" s="8"/>
      <c r="C9" s="12"/>
      <c r="D9" s="8"/>
      <c r="E9" s="8"/>
      <c r="F9" s="13"/>
      <c r="G9" s="8"/>
      <c r="H9" s="8"/>
      <c r="I9" s="12"/>
      <c r="J9" s="8"/>
      <c r="K9" s="8"/>
      <c r="L9" s="8"/>
    </row>
    <row r="10" spans="2:12">
      <c r="B10" s="15"/>
      <c r="C10" s="16"/>
      <c r="D10" s="15"/>
      <c r="E10" s="15"/>
      <c r="F10" s="15"/>
      <c r="G10" s="15"/>
      <c r="H10" s="15"/>
      <c r="I10" s="16"/>
      <c r="J10" s="15"/>
      <c r="K10" s="15"/>
      <c r="L10" s="15"/>
    </row>
    <row r="11" spans="2:12">
      <c r="B11" s="8"/>
      <c r="C11" s="12"/>
      <c r="D11" s="8"/>
      <c r="E11" s="8"/>
      <c r="F11" s="13"/>
      <c r="G11" s="8"/>
      <c r="H11" s="8"/>
      <c r="I11" s="12"/>
      <c r="J11" s="8"/>
      <c r="K11" s="8"/>
      <c r="L11" s="8"/>
    </row>
    <row r="12" spans="2:12">
      <c r="C12" s="2"/>
    </row>
    <row r="13" spans="2:12" ht="22.5" customHeight="1">
      <c r="B13" s="18" t="s">
        <v>3</v>
      </c>
      <c r="C13" s="18"/>
      <c r="D13" s="18"/>
      <c r="E13" s="18"/>
      <c r="F13" s="18"/>
      <c r="G13" s="20" t="s">
        <v>4</v>
      </c>
      <c r="H13" s="20"/>
      <c r="I13" s="20"/>
      <c r="J13" s="20"/>
      <c r="K13" s="6">
        <f>COUNTA(Table2[Call 
Sign])</f>
        <v>3</v>
      </c>
      <c r="L13" s="6" t="s">
        <v>13</v>
      </c>
    </row>
    <row r="14" spans="2:12" ht="18.75">
      <c r="B14" s="3"/>
      <c r="C14" s="3"/>
      <c r="G14" s="20" t="s">
        <v>5</v>
      </c>
      <c r="H14" s="20"/>
      <c r="I14" s="20"/>
      <c r="J14" s="20"/>
      <c r="K14" s="6">
        <f>SUM(Table2[Water 
Capacity])</f>
        <v>5500</v>
      </c>
      <c r="L14" s="6" t="s">
        <v>8</v>
      </c>
    </row>
    <row r="15" spans="2:12" ht="18.75">
      <c r="B15" s="3"/>
      <c r="C15" s="3"/>
      <c r="G15" s="20" t="s">
        <v>6</v>
      </c>
      <c r="H15" s="20"/>
      <c r="I15" s="20"/>
      <c r="J15" s="20"/>
      <c r="K15" s="6">
        <f>SUM(Table2[AFFF 
Capacity])</f>
        <v>685</v>
      </c>
      <c r="L15" s="6" t="s">
        <v>8</v>
      </c>
    </row>
    <row r="16" spans="2:12" ht="18.75">
      <c r="B16" s="3"/>
      <c r="C16" s="3"/>
      <c r="G16" s="20" t="s">
        <v>7</v>
      </c>
      <c r="H16" s="20"/>
      <c r="I16" s="20"/>
      <c r="J16" s="20"/>
      <c r="K16" s="6">
        <f>SUM(Table2[Dry Chemical 
Capacity])</f>
        <v>1250</v>
      </c>
      <c r="L16" s="6" t="s">
        <v>12</v>
      </c>
    </row>
    <row r="30" spans="3:3">
      <c r="C30" s="17"/>
    </row>
  </sheetData>
  <mergeCells count="7">
    <mergeCell ref="B13:F13"/>
    <mergeCell ref="B1:H1"/>
    <mergeCell ref="G16:J16"/>
    <mergeCell ref="G13:J13"/>
    <mergeCell ref="K1:L1"/>
    <mergeCell ref="G14:J14"/>
    <mergeCell ref="G15:J15"/>
  </mergeCells>
  <dataValidations count="2">
    <dataValidation type="list" allowBlank="1" showInputMessage="1" showErrorMessage="1" sqref="J3:J11">
      <formula1>"Potassium-Based, Sodium-Based"</formula1>
    </dataValidation>
    <dataValidation type="list" allowBlank="1" showInputMessage="1" showErrorMessage="1" sqref="F3:F11">
      <formula1>", In Service, Out of Service"</formula1>
    </dataValidation>
  </dataValidations>
  <printOptions horizontalCentered="1" verticalCentered="1"/>
  <pageMargins left="0.7" right="0.7" top="0.75" bottom="0.75" header="0.3" footer="0.3"/>
  <pageSetup scale="9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Vehicles</vt:lpstr>
      <vt:lpstr>Vehicles!Print_Area</vt:lpstr>
    </vt:vector>
  </TitlesOfParts>
  <Company>FAA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of Defense/FAA ARFF Inspection Standard Operating Procedure: Attachment 2 - DoD ARFF Vehicle Report</dc:title>
  <dc:creator>FAA Airport Safety and Operations (AAS-300);202-267-8731</dc:creator>
  <cp:lastModifiedBy>Janel Showalter</cp:lastModifiedBy>
  <cp:lastPrinted>2011-07-22T17:56:37Z</cp:lastPrinted>
  <dcterms:created xsi:type="dcterms:W3CDTF">2011-03-15T19:45:24Z</dcterms:created>
  <dcterms:modified xsi:type="dcterms:W3CDTF">2012-07-13T19:41:53Z</dcterms:modified>
</cp:coreProperties>
</file>