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65521" windowWidth="19755" windowHeight="8970" activeTab="0"/>
  </bookViews>
  <sheets>
    <sheet name="Table30" sheetId="1" r:id="rId1"/>
  </sheets>
  <definedNames>
    <definedName name="\a">#REF!</definedName>
    <definedName name="_xlnm.Print_Area" localSheetId="0">'Table30'!$A$1:$P$97</definedName>
    <definedName name="TABLE" localSheetId="0">'Table30'!$L$63:$L$63</definedName>
    <definedName name="TABLE_2" localSheetId="0">'Table30'!$L$63:$L$63</definedName>
    <definedName name="Table32">#REF!</definedName>
  </definedNames>
  <calcPr fullCalcOnLoad="1"/>
</workbook>
</file>

<file path=xl/sharedStrings.xml><?xml version="1.0" encoding="utf-8"?>
<sst xmlns="http://schemas.openxmlformats.org/spreadsheetml/2006/main" count="100" uniqueCount="81">
  <si>
    <t xml:space="preserve">Country </t>
  </si>
  <si>
    <t xml:space="preserve">  United States</t>
  </si>
  <si>
    <t xml:space="preserve">  Argentina</t>
  </si>
  <si>
    <t xml:space="preserve">  Australia</t>
  </si>
  <si>
    <t xml:space="preserve">  Burma</t>
  </si>
  <si>
    <t xml:space="preserve">  China</t>
  </si>
  <si>
    <t xml:space="preserve">  Egypt</t>
  </si>
  <si>
    <t xml:space="preserve">  Guyana</t>
  </si>
  <si>
    <t xml:space="preserve">  India</t>
  </si>
  <si>
    <t xml:space="preserve">  Indonesia</t>
  </si>
  <si>
    <t xml:space="preserve">  Pakistan</t>
  </si>
  <si>
    <t xml:space="preserve">  Thailand</t>
  </si>
  <si>
    <t xml:space="preserve">  Uruguay</t>
  </si>
  <si>
    <t xml:space="preserve">  Vietnam</t>
  </si>
  <si>
    <t xml:space="preserve">  Other</t>
  </si>
  <si>
    <t xml:space="preserve">   World total</t>
  </si>
  <si>
    <t xml:space="preserve">  Bangladesh</t>
  </si>
  <si>
    <t xml:space="preserve">  Brazil</t>
  </si>
  <si>
    <t xml:space="preserve">  Canada</t>
  </si>
  <si>
    <t xml:space="preserve">  Cuba</t>
  </si>
  <si>
    <t xml:space="preserve">  Iran</t>
  </si>
  <si>
    <t xml:space="preserve">  Iraq</t>
  </si>
  <si>
    <t xml:space="preserve">  Japan</t>
  </si>
  <si>
    <t xml:space="preserve">  Malaysia</t>
  </si>
  <si>
    <t xml:space="preserve">  Mexico</t>
  </si>
  <si>
    <t xml:space="preserve">  Nigeria</t>
  </si>
  <si>
    <t xml:space="preserve">  Philippines</t>
  </si>
  <si>
    <t xml:space="preserve">  Saudi Arabia</t>
  </si>
  <si>
    <t xml:space="preserve">  Senegal</t>
  </si>
  <si>
    <t xml:space="preserve">  South Africa</t>
  </si>
  <si>
    <t xml:space="preserve">  Syria</t>
  </si>
  <si>
    <t xml:space="preserve">  Turkey</t>
  </si>
  <si>
    <t xml:space="preserve">  U.A. Emirates</t>
  </si>
  <si>
    <t xml:space="preserve">  Yemen</t>
  </si>
  <si>
    <t xml:space="preserve">  Russia</t>
  </si>
  <si>
    <t xml:space="preserve">  Unaccounted 3/</t>
  </si>
  <si>
    <t>or region</t>
  </si>
  <si>
    <t xml:space="preserve">  NA = Not available.</t>
  </si>
  <si>
    <t xml:space="preserve">  Korea, North</t>
  </si>
  <si>
    <t xml:space="preserve">  Korea, South</t>
  </si>
  <si>
    <t xml:space="preserve">  Cote d'Ivoire</t>
  </si>
  <si>
    <t xml:space="preserve">  European Union-15 2/</t>
  </si>
  <si>
    <t>- - - - - - - - 1,000 tons - - - - - - - -</t>
  </si>
  <si>
    <t>Exporters:</t>
  </si>
  <si>
    <t>Importers:</t>
  </si>
  <si>
    <t xml:space="preserve">  Cambodia</t>
  </si>
  <si>
    <t xml:space="preserve">  Republic of Korea</t>
  </si>
  <si>
    <t xml:space="preserve">  European Union-27 2/</t>
  </si>
  <si>
    <r>
      <t xml:space="preserve"> Sources:  USDA, Foreign Agricultural Service, </t>
    </r>
    <r>
      <rPr>
        <i/>
        <sz val="8"/>
        <rFont val="Helvetica"/>
        <family val="2"/>
      </rPr>
      <t>Production Supply and Distribution (PS&amp;D)</t>
    </r>
    <r>
      <rPr>
        <sz val="8"/>
        <rFont val="Helvetica"/>
        <family val="2"/>
      </rPr>
      <t xml:space="preserve"> and </t>
    </r>
    <r>
      <rPr>
        <i/>
        <sz val="8"/>
        <rFont val="Helvetica"/>
        <family val="2"/>
      </rPr>
      <t xml:space="preserve">Grain: World Markets and Trade, (Grain Circular). </t>
    </r>
  </si>
  <si>
    <t>See footnotes at end of table.</t>
  </si>
  <si>
    <t>Contined--</t>
  </si>
  <si>
    <t>Calendar year</t>
  </si>
  <si>
    <t xml:space="preserve">  Libya</t>
  </si>
  <si>
    <t xml:space="preserve">  Afghanistan</t>
  </si>
  <si>
    <t xml:space="preserve">  Ecuador</t>
  </si>
  <si>
    <t xml:space="preserve">  Paraguay</t>
  </si>
  <si>
    <t xml:space="preserve">  Suriname</t>
  </si>
  <si>
    <t xml:space="preserve">  Venezuela</t>
  </si>
  <si>
    <t xml:space="preserve">  Peru</t>
  </si>
  <si>
    <t xml:space="preserve">  Taiwan</t>
  </si>
  <si>
    <t xml:space="preserve">  Angola</t>
  </si>
  <si>
    <t xml:space="preserve">  Benin</t>
  </si>
  <si>
    <t xml:space="preserve">  Burkina</t>
  </si>
  <si>
    <t xml:space="preserve">  Cameroon</t>
  </si>
  <si>
    <t xml:space="preserve">  Colombia</t>
  </si>
  <si>
    <t xml:space="preserve">  Ghana</t>
  </si>
  <si>
    <t xml:space="preserve">  Guinea</t>
  </si>
  <si>
    <t xml:space="preserve">  Haiti</t>
  </si>
  <si>
    <t xml:space="preserve">  Hong Kong</t>
  </si>
  <si>
    <t xml:space="preserve">  Jordan</t>
  </si>
  <si>
    <t xml:space="preserve">  Kuwait</t>
  </si>
  <si>
    <t xml:space="preserve">  Liberia</t>
  </si>
  <si>
    <t xml:space="preserve">  Madagascar</t>
  </si>
  <si>
    <t xml:space="preserve">  Nepal</t>
  </si>
  <si>
    <t xml:space="preserve">  Singapore</t>
  </si>
  <si>
    <t xml:space="preserve">  Kenya</t>
  </si>
  <si>
    <t xml:space="preserve">  Niger</t>
  </si>
  <si>
    <t>Appendix table 23--World rice trade (milled basis):  Exports and imports of selected countries or regions</t>
  </si>
  <si>
    <t>Appendix table 23--World rice trade (milled basis):  Exports and imports of selected countries or regions--Continued</t>
  </si>
  <si>
    <t>2012 1/</t>
  </si>
  <si>
    <t xml:space="preserve">  1/ Reported as of March 9,  2012.  2/ Excludes intra-EU trade.   3/ This represents exports not accounted for in reports from importing countries.  Because this is recurring, it is taken in the assessment of the year ahead.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</si>
</sst>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h:mm:ss\ AM/PM"/>
    <numFmt numFmtId="171" formatCode="[$-F800]dddd\,\ mmmm\ dd\,\ yyyy"/>
    <numFmt numFmtId="172" formatCode="0.0"/>
    <numFmt numFmtId="173" formatCode="_(* #,##0.0_);_(* \(#,##0.0\);_(* &quot;-&quot;??_);_(@_)"/>
    <numFmt numFmtId="174" formatCode="_(* #,##0_);_(* \(#,##0\);_(* &quot;-&quot;??_);_(@_)"/>
  </numFmts>
  <fonts count="28">
    <font>
      <sz val="10"/>
      <name val="Courier"/>
      <family val="0"/>
    </font>
    <font>
      <sz val="10"/>
      <name val="Arial"/>
      <family val="0"/>
    </font>
    <font>
      <sz val="8"/>
      <name val="Helvetica"/>
      <family val="2"/>
    </font>
    <font>
      <u val="single"/>
      <sz val="20"/>
      <color indexed="12"/>
      <name val="Courier"/>
      <family val="3"/>
    </font>
    <font>
      <u val="single"/>
      <sz val="20"/>
      <color indexed="36"/>
      <name val="Courier"/>
      <family val="3"/>
    </font>
    <font>
      <sz val="8"/>
      <name val="Courier"/>
      <family val="3"/>
    </font>
    <font>
      <i/>
      <sz val="8"/>
      <name val="Helvetica"/>
      <family val="2"/>
    </font>
    <font>
      <sz val="9"/>
      <name val="Helvetica"/>
      <family val="2"/>
    </font>
    <font>
      <sz val="9"/>
      <name val="Courier"/>
      <family val="3"/>
    </font>
    <font>
      <b/>
      <sz val="9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Helvetic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23" borderId="7" applyNumberFormat="0" applyFont="0" applyAlignment="0" applyProtection="0"/>
    <xf numFmtId="0" fontId="10" fillId="23" borderId="7" applyNumberFormat="0" applyFont="0" applyAlignment="0" applyProtection="0"/>
    <xf numFmtId="0" fontId="10" fillId="23" borderId="7" applyNumberFormat="0" applyFont="0" applyAlignment="0" applyProtection="0"/>
    <xf numFmtId="0" fontId="10" fillId="23" borderId="7" applyNumberFormat="0" applyFont="0" applyAlignment="0" applyProtection="0"/>
    <xf numFmtId="0" fontId="10" fillId="23" borderId="7" applyNumberFormat="0" applyFont="0" applyAlignment="0" applyProtection="0"/>
    <xf numFmtId="0" fontId="23" fillId="20" borderId="8" applyNumberFormat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38">
    <xf numFmtId="37" fontId="0" fillId="0" borderId="0" xfId="0" applyAlignment="1">
      <alignment/>
    </xf>
    <xf numFmtId="37" fontId="0" fillId="0" borderId="0" xfId="0" applyFill="1" applyAlignment="1">
      <alignment/>
    </xf>
    <xf numFmtId="37" fontId="8" fillId="0" borderId="0" xfId="0" applyFont="1" applyFill="1" applyAlignment="1">
      <alignment/>
    </xf>
    <xf numFmtId="37" fontId="5" fillId="0" borderId="0" xfId="0" applyFont="1" applyFill="1" applyAlignment="1">
      <alignment/>
    </xf>
    <xf numFmtId="37" fontId="7" fillId="24" borderId="0" xfId="0" applyFont="1" applyFill="1" applyAlignment="1">
      <alignment/>
    </xf>
    <xf numFmtId="37" fontId="2" fillId="24" borderId="10" xfId="0" applyFont="1" applyFill="1" applyBorder="1" applyAlignment="1" applyProtection="1" quotePrefix="1">
      <alignment horizontal="left"/>
      <protection/>
    </xf>
    <xf numFmtId="37" fontId="7" fillId="24" borderId="11" xfId="0" applyFont="1" applyFill="1" applyBorder="1" applyAlignment="1">
      <alignment/>
    </xf>
    <xf numFmtId="37" fontId="2" fillId="24" borderId="11" xfId="0" applyFont="1" applyFill="1" applyBorder="1" applyAlignment="1" applyProtection="1">
      <alignment horizontal="left"/>
      <protection/>
    </xf>
    <xf numFmtId="37" fontId="2" fillId="24" borderId="0" xfId="0" applyFont="1" applyFill="1" applyAlignment="1">
      <alignment horizontal="right"/>
    </xf>
    <xf numFmtId="37" fontId="2" fillId="24" borderId="10" xfId="0" applyFont="1" applyFill="1" applyBorder="1" applyAlignment="1">
      <alignment/>
    </xf>
    <xf numFmtId="37" fontId="0" fillId="24" borderId="0" xfId="0" applyFill="1" applyAlignment="1">
      <alignment/>
    </xf>
    <xf numFmtId="37" fontId="2" fillId="24" borderId="0" xfId="0" applyFont="1" applyFill="1" applyAlignment="1" quotePrefix="1">
      <alignment horizontal="right"/>
    </xf>
    <xf numFmtId="37" fontId="7" fillId="24" borderId="11" xfId="0" applyFont="1" applyFill="1" applyBorder="1" applyAlignment="1" applyProtection="1" quotePrefix="1">
      <alignment horizontal="left"/>
      <protection/>
    </xf>
    <xf numFmtId="37" fontId="8" fillId="24" borderId="0" xfId="0" applyFont="1" applyFill="1" applyAlignment="1">
      <alignment/>
    </xf>
    <xf numFmtId="37" fontId="9" fillId="24" borderId="0" xfId="0" applyFont="1" applyFill="1" applyAlignment="1" applyProtection="1">
      <alignment horizontal="left"/>
      <protection/>
    </xf>
    <xf numFmtId="37" fontId="2" fillId="24" borderId="0" xfId="0" applyFont="1" applyFill="1" applyAlignment="1" quotePrefix="1">
      <alignment horizontal="center"/>
    </xf>
    <xf numFmtId="37" fontId="2" fillId="24" borderId="0" xfId="0" applyFont="1" applyFill="1" applyAlignment="1">
      <alignment/>
    </xf>
    <xf numFmtId="37" fontId="2" fillId="24" borderId="0" xfId="0" applyFont="1" applyFill="1" applyAlignment="1" applyProtection="1">
      <alignment horizontal="left"/>
      <protection/>
    </xf>
    <xf numFmtId="37" fontId="2" fillId="24" borderId="0" xfId="0" applyFont="1" applyFill="1" applyAlignment="1">
      <alignment horizontal="center"/>
    </xf>
    <xf numFmtId="0" fontId="27" fillId="24" borderId="0" xfId="57" applyFont="1" applyFill="1" applyBorder="1" applyAlignment="1">
      <alignment horizontal="right" wrapText="1"/>
      <protection/>
    </xf>
    <xf numFmtId="37" fontId="2" fillId="24" borderId="0" xfId="0" applyFont="1" applyFill="1" applyAlignment="1" applyProtection="1" quotePrefix="1">
      <alignment horizontal="left"/>
      <protection/>
    </xf>
    <xf numFmtId="3" fontId="27" fillId="24" borderId="0" xfId="57" applyNumberFormat="1" applyFont="1" applyFill="1" applyBorder="1" applyAlignment="1">
      <alignment horizontal="right" wrapText="1"/>
      <protection/>
    </xf>
    <xf numFmtId="37" fontId="5" fillId="24" borderId="0" xfId="0" applyFont="1" applyFill="1" applyAlignment="1">
      <alignment/>
    </xf>
    <xf numFmtId="174" fontId="2" fillId="24" borderId="0" xfId="42" applyNumberFormat="1" applyFont="1" applyFill="1" applyBorder="1" applyAlignment="1" applyProtection="1">
      <alignment horizontal="right" wrapText="1"/>
      <protection/>
    </xf>
    <xf numFmtId="0" fontId="27" fillId="24" borderId="0" xfId="57" applyFont="1" applyFill="1" applyBorder="1" applyAlignment="1">
      <alignment horizontal="left" wrapText="1"/>
      <protection/>
    </xf>
    <xf numFmtId="37" fontId="6" fillId="24" borderId="0" xfId="0" applyFont="1" applyFill="1" applyAlignment="1">
      <alignment horizontal="right"/>
    </xf>
    <xf numFmtId="37" fontId="0" fillId="24" borderId="10" xfId="0" applyFill="1" applyBorder="1" applyAlignment="1">
      <alignment/>
    </xf>
    <xf numFmtId="3" fontId="27" fillId="0" borderId="0" xfId="57" applyNumberFormat="1" applyFont="1">
      <alignment/>
      <protection/>
    </xf>
    <xf numFmtId="0" fontId="2" fillId="24" borderId="11" xfId="0" applyNumberFormat="1" applyFont="1" applyFill="1" applyBorder="1" applyAlignment="1" applyProtection="1">
      <alignment horizontal="center"/>
      <protection/>
    </xf>
    <xf numFmtId="0" fontId="2" fillId="24" borderId="11" xfId="0" applyNumberFormat="1" applyFont="1" applyFill="1" applyBorder="1" applyAlignment="1" applyProtection="1" quotePrefix="1">
      <alignment horizontal="center"/>
      <protection/>
    </xf>
    <xf numFmtId="37" fontId="0" fillId="0" borderId="0" xfId="0" applyFont="1" applyFill="1" applyAlignment="1">
      <alignment/>
    </xf>
    <xf numFmtId="37" fontId="0" fillId="24" borderId="0" xfId="0" applyFont="1" applyFill="1" applyAlignment="1">
      <alignment/>
    </xf>
    <xf numFmtId="0" fontId="27" fillId="24" borderId="0" xfId="59" applyFont="1" applyFill="1" applyBorder="1" applyAlignment="1">
      <alignment horizontal="right" wrapText="1"/>
      <protection/>
    </xf>
    <xf numFmtId="3" fontId="27" fillId="24" borderId="0" xfId="59" applyNumberFormat="1" applyFont="1" applyFill="1" applyBorder="1" applyAlignment="1">
      <alignment horizontal="right" wrapText="1"/>
      <protection/>
    </xf>
    <xf numFmtId="3" fontId="2" fillId="24" borderId="0" xfId="53" applyNumberFormat="1" applyFont="1" applyFill="1" applyBorder="1" applyAlignment="1" applyProtection="1">
      <alignment horizontal="right" wrapText="1"/>
      <protection/>
    </xf>
    <xf numFmtId="3" fontId="2" fillId="24" borderId="11" xfId="57" applyNumberFormat="1" applyFont="1" applyFill="1" applyBorder="1" applyAlignment="1">
      <alignment horizontal="right" wrapText="1"/>
      <protection/>
    </xf>
    <xf numFmtId="0" fontId="27" fillId="24" borderId="0" xfId="60" applyFont="1" applyFill="1" applyBorder="1" applyAlignment="1">
      <alignment horizontal="right" wrapText="1"/>
      <protection/>
    </xf>
    <xf numFmtId="3" fontId="27" fillId="24" borderId="0" xfId="60" applyNumberFormat="1" applyFont="1" applyFill="1" applyBorder="1" applyAlignment="1">
      <alignment horizontal="right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Note 2" xfId="62"/>
    <cellStyle name="Note 3" xfId="63"/>
    <cellStyle name="Note 4" xfId="64"/>
    <cellStyle name="Note 5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94-@sum(b41:b90)" TargetMode="External" /><Relationship Id="rId2" Type="http://schemas.openxmlformats.org/officeDocument/2006/relationships/hyperlink" Target="mailto:=b94-@sum(b41:b90)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0"/>
  <sheetViews>
    <sheetView tabSelected="1" zoomScalePageLayoutView="0" workbookViewId="0" topLeftCell="A1">
      <selection activeCell="A6" sqref="A6"/>
    </sheetView>
  </sheetViews>
  <sheetFormatPr defaultColWidth="9.00390625" defaultRowHeight="12.75"/>
  <cols>
    <col min="1" max="1" width="17.125" style="10" customWidth="1"/>
    <col min="2" max="9" width="9.625" style="10" customWidth="1"/>
    <col min="10" max="22" width="9.00390625" style="10" customWidth="1"/>
    <col min="23" max="16384" width="8.875" style="1" customWidth="1"/>
  </cols>
  <sheetData>
    <row r="1" spans="1:22" s="2" customFormat="1" ht="17.25" customHeight="1">
      <c r="A1" s="12" t="s">
        <v>77</v>
      </c>
      <c r="B1" s="6"/>
      <c r="C1" s="6"/>
      <c r="D1" s="6"/>
      <c r="E1" s="6"/>
      <c r="F1" s="6"/>
      <c r="G1" s="6"/>
      <c r="H1" s="6"/>
      <c r="I1" s="6"/>
      <c r="J1" s="4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16" ht="12.75">
      <c r="A2" s="16" t="s">
        <v>0</v>
      </c>
      <c r="B2" s="5"/>
      <c r="C2" s="5"/>
      <c r="D2" s="9"/>
      <c r="E2" s="9"/>
      <c r="F2" s="9"/>
      <c r="G2" s="9" t="s">
        <v>51</v>
      </c>
      <c r="H2" s="9"/>
      <c r="I2" s="9"/>
      <c r="J2" s="9"/>
      <c r="K2" s="9"/>
      <c r="L2" s="9"/>
      <c r="M2" s="9"/>
      <c r="N2" s="9"/>
      <c r="O2" s="9"/>
      <c r="P2" s="9"/>
    </row>
    <row r="3" spans="1:16" ht="12.75">
      <c r="A3" s="7" t="s">
        <v>36</v>
      </c>
      <c r="B3" s="28">
        <v>1998</v>
      </c>
      <c r="C3" s="28">
        <v>1999</v>
      </c>
      <c r="D3" s="29">
        <v>2000</v>
      </c>
      <c r="E3" s="29">
        <v>2001</v>
      </c>
      <c r="F3" s="29">
        <v>2002</v>
      </c>
      <c r="G3" s="29">
        <v>2003</v>
      </c>
      <c r="H3" s="29">
        <v>2004</v>
      </c>
      <c r="I3" s="29">
        <v>2005</v>
      </c>
      <c r="J3" s="28">
        <v>2006</v>
      </c>
      <c r="K3" s="28">
        <v>2007</v>
      </c>
      <c r="L3" s="28">
        <v>2008</v>
      </c>
      <c r="M3" s="28">
        <v>2009</v>
      </c>
      <c r="N3" s="28">
        <v>2010</v>
      </c>
      <c r="O3" s="28">
        <v>2011</v>
      </c>
      <c r="P3" s="28" t="s">
        <v>79</v>
      </c>
    </row>
    <row r="4" spans="1:16" ht="12.75">
      <c r="A4" s="18"/>
      <c r="B4" s="16"/>
      <c r="C4" s="11"/>
      <c r="E4" s="18"/>
      <c r="G4" s="15"/>
      <c r="H4" s="15" t="s">
        <v>42</v>
      </c>
      <c r="I4" s="18"/>
      <c r="J4" s="18"/>
      <c r="K4" s="18"/>
      <c r="L4" s="18"/>
      <c r="M4" s="18"/>
      <c r="N4" s="18"/>
      <c r="O4" s="18"/>
      <c r="P4" s="18"/>
    </row>
    <row r="5" spans="1:16" ht="10.5" customHeight="1">
      <c r="A5" s="14" t="s">
        <v>43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10.5" customHeight="1">
      <c r="A6" s="17" t="s">
        <v>2</v>
      </c>
      <c r="B6" s="32">
        <v>559</v>
      </c>
      <c r="C6" s="32">
        <v>674</v>
      </c>
      <c r="D6" s="32">
        <v>474</v>
      </c>
      <c r="E6" s="32">
        <v>372</v>
      </c>
      <c r="F6" s="32">
        <v>234</v>
      </c>
      <c r="G6" s="32">
        <v>174</v>
      </c>
      <c r="H6" s="32">
        <v>249</v>
      </c>
      <c r="I6" s="32">
        <v>348</v>
      </c>
      <c r="J6" s="32">
        <v>487</v>
      </c>
      <c r="K6" s="32">
        <v>436</v>
      </c>
      <c r="L6" s="32">
        <v>408</v>
      </c>
      <c r="M6" s="32">
        <v>594</v>
      </c>
      <c r="N6" s="32">
        <v>468</v>
      </c>
      <c r="O6" s="32">
        <v>732</v>
      </c>
      <c r="P6" s="32">
        <v>630</v>
      </c>
    </row>
    <row r="7" spans="1:16" ht="10.5" customHeight="1">
      <c r="A7" s="17" t="s">
        <v>3</v>
      </c>
      <c r="B7" s="32">
        <v>547</v>
      </c>
      <c r="C7" s="32">
        <v>667</v>
      </c>
      <c r="D7" s="32">
        <v>617</v>
      </c>
      <c r="E7" s="32">
        <v>617</v>
      </c>
      <c r="F7" s="32">
        <v>366</v>
      </c>
      <c r="G7" s="32">
        <v>141</v>
      </c>
      <c r="H7" s="32">
        <v>131</v>
      </c>
      <c r="I7" s="32">
        <v>52</v>
      </c>
      <c r="J7" s="32">
        <v>317</v>
      </c>
      <c r="K7" s="32">
        <v>190</v>
      </c>
      <c r="L7" s="32">
        <v>48</v>
      </c>
      <c r="M7" s="32">
        <v>17</v>
      </c>
      <c r="N7" s="32">
        <v>54</v>
      </c>
      <c r="O7" s="32">
        <v>350</v>
      </c>
      <c r="P7" s="32">
        <v>450</v>
      </c>
    </row>
    <row r="8" spans="1:16" ht="10.5" customHeight="1">
      <c r="A8" s="17" t="s">
        <v>17</v>
      </c>
      <c r="B8" s="32">
        <v>5</v>
      </c>
      <c r="C8" s="32">
        <v>46</v>
      </c>
      <c r="D8" s="32">
        <v>26</v>
      </c>
      <c r="E8" s="32">
        <v>19</v>
      </c>
      <c r="F8" s="32">
        <v>29</v>
      </c>
      <c r="G8" s="32">
        <v>19</v>
      </c>
      <c r="H8" s="32">
        <v>37</v>
      </c>
      <c r="I8" s="32">
        <v>272</v>
      </c>
      <c r="J8" s="32">
        <v>291</v>
      </c>
      <c r="K8" s="32">
        <v>201</v>
      </c>
      <c r="L8" s="32">
        <v>511</v>
      </c>
      <c r="M8" s="32">
        <v>591</v>
      </c>
      <c r="N8" s="32">
        <v>430</v>
      </c>
      <c r="O8" s="33">
        <v>1300</v>
      </c>
      <c r="P8" s="32">
        <v>625</v>
      </c>
    </row>
    <row r="9" spans="1:16" ht="10.5" customHeight="1">
      <c r="A9" s="17" t="s">
        <v>4</v>
      </c>
      <c r="B9" s="32">
        <v>94</v>
      </c>
      <c r="C9" s="32">
        <v>57</v>
      </c>
      <c r="D9" s="32">
        <v>159</v>
      </c>
      <c r="E9" s="32">
        <v>670</v>
      </c>
      <c r="F9" s="33">
        <v>1002</v>
      </c>
      <c r="G9" s="32">
        <v>388</v>
      </c>
      <c r="H9" s="32">
        <v>130</v>
      </c>
      <c r="I9" s="32">
        <v>190</v>
      </c>
      <c r="J9" s="32">
        <v>47</v>
      </c>
      <c r="K9" s="32">
        <v>31</v>
      </c>
      <c r="L9" s="32">
        <v>541</v>
      </c>
      <c r="M9" s="33">
        <v>1052</v>
      </c>
      <c r="N9" s="32">
        <v>445</v>
      </c>
      <c r="O9" s="32">
        <v>750</v>
      </c>
      <c r="P9" s="32">
        <v>750</v>
      </c>
    </row>
    <row r="10" spans="1:16" ht="10.5" customHeight="1">
      <c r="A10" s="17" t="s">
        <v>45</v>
      </c>
      <c r="B10" s="32">
        <v>0</v>
      </c>
      <c r="C10" s="32">
        <v>1</v>
      </c>
      <c r="D10" s="32">
        <v>0</v>
      </c>
      <c r="E10" s="32">
        <v>0</v>
      </c>
      <c r="F10" s="32">
        <v>0</v>
      </c>
      <c r="G10" s="32">
        <v>10</v>
      </c>
      <c r="H10" s="32">
        <v>300</v>
      </c>
      <c r="I10" s="32">
        <v>200</v>
      </c>
      <c r="J10" s="32">
        <v>350</v>
      </c>
      <c r="K10" s="32">
        <v>450</v>
      </c>
      <c r="L10" s="32">
        <v>500</v>
      </c>
      <c r="M10" s="32">
        <v>800</v>
      </c>
      <c r="N10" s="33">
        <v>1000</v>
      </c>
      <c r="O10" s="33">
        <v>1000</v>
      </c>
      <c r="P10" s="33">
        <v>1000</v>
      </c>
    </row>
    <row r="11" spans="1:16" ht="10.5" customHeight="1">
      <c r="A11" s="17" t="s">
        <v>5</v>
      </c>
      <c r="B11" s="33">
        <v>3734</v>
      </c>
      <c r="C11" s="33">
        <v>2708</v>
      </c>
      <c r="D11" s="33">
        <v>2951</v>
      </c>
      <c r="E11" s="33">
        <v>1847</v>
      </c>
      <c r="F11" s="33">
        <v>1963</v>
      </c>
      <c r="G11" s="33">
        <v>2583</v>
      </c>
      <c r="H11" s="32">
        <v>880</v>
      </c>
      <c r="I11" s="32">
        <v>656</v>
      </c>
      <c r="J11" s="33">
        <v>1216</v>
      </c>
      <c r="K11" s="33">
        <v>1340</v>
      </c>
      <c r="L11" s="32">
        <v>969</v>
      </c>
      <c r="M11" s="32">
        <v>783</v>
      </c>
      <c r="N11" s="32">
        <v>619</v>
      </c>
      <c r="O11" s="32">
        <v>500</v>
      </c>
      <c r="P11" s="32">
        <v>600</v>
      </c>
    </row>
    <row r="12" spans="1:16" ht="10.5" customHeight="1">
      <c r="A12" s="17" t="s">
        <v>54</v>
      </c>
      <c r="B12" s="32">
        <v>54</v>
      </c>
      <c r="C12" s="32">
        <v>130</v>
      </c>
      <c r="D12" s="32">
        <v>60</v>
      </c>
      <c r="E12" s="32">
        <v>91</v>
      </c>
      <c r="F12" s="32">
        <v>25</v>
      </c>
      <c r="G12" s="32">
        <v>55</v>
      </c>
      <c r="H12" s="32">
        <v>85</v>
      </c>
      <c r="I12" s="32">
        <v>50</v>
      </c>
      <c r="J12" s="32">
        <v>161</v>
      </c>
      <c r="K12" s="32">
        <v>101</v>
      </c>
      <c r="L12" s="32">
        <v>15</v>
      </c>
      <c r="M12" s="32">
        <v>30</v>
      </c>
      <c r="N12" s="32">
        <v>60</v>
      </c>
      <c r="O12" s="32">
        <v>70</v>
      </c>
      <c r="P12" s="32">
        <v>15</v>
      </c>
    </row>
    <row r="13" spans="1:16" ht="10.5" customHeight="1">
      <c r="A13" s="17" t="s">
        <v>6</v>
      </c>
      <c r="B13" s="32">
        <v>426</v>
      </c>
      <c r="C13" s="32">
        <v>320</v>
      </c>
      <c r="D13" s="32">
        <v>500</v>
      </c>
      <c r="E13" s="32">
        <v>705</v>
      </c>
      <c r="F13" s="32">
        <v>468</v>
      </c>
      <c r="G13" s="32">
        <v>579</v>
      </c>
      <c r="H13" s="32">
        <v>826</v>
      </c>
      <c r="I13" s="33">
        <v>1095</v>
      </c>
      <c r="J13" s="32">
        <v>958</v>
      </c>
      <c r="K13" s="33">
        <v>1209</v>
      </c>
      <c r="L13" s="32">
        <v>750</v>
      </c>
      <c r="M13" s="32">
        <v>575</v>
      </c>
      <c r="N13" s="32">
        <v>570</v>
      </c>
      <c r="O13" s="32">
        <v>120</v>
      </c>
      <c r="P13" s="32">
        <v>600</v>
      </c>
    </row>
    <row r="14" spans="1:16" ht="10.5" customHeight="1">
      <c r="A14" s="17" t="s">
        <v>41</v>
      </c>
      <c r="B14" s="32">
        <v>346</v>
      </c>
      <c r="C14" s="32">
        <v>348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</row>
    <row r="15" spans="1:16" ht="10.5" customHeight="1">
      <c r="A15" s="17" t="s">
        <v>47</v>
      </c>
      <c r="B15" s="32">
        <v>0</v>
      </c>
      <c r="C15" s="32">
        <v>0</v>
      </c>
      <c r="D15" s="32">
        <v>309</v>
      </c>
      <c r="E15" s="32">
        <v>265</v>
      </c>
      <c r="F15" s="32">
        <v>359</v>
      </c>
      <c r="G15" s="32">
        <v>220</v>
      </c>
      <c r="H15" s="32">
        <v>187</v>
      </c>
      <c r="I15" s="32">
        <v>201</v>
      </c>
      <c r="J15" s="32">
        <v>144</v>
      </c>
      <c r="K15" s="32">
        <v>139</v>
      </c>
      <c r="L15" s="32">
        <v>157</v>
      </c>
      <c r="M15" s="32">
        <v>150</v>
      </c>
      <c r="N15" s="32">
        <v>282</v>
      </c>
      <c r="O15" s="32">
        <v>300</v>
      </c>
      <c r="P15" s="32">
        <v>350</v>
      </c>
    </row>
    <row r="16" spans="1:16" ht="10.5" customHeight="1">
      <c r="A16" s="17" t="s">
        <v>7</v>
      </c>
      <c r="B16" s="32">
        <v>249</v>
      </c>
      <c r="C16" s="32">
        <v>252</v>
      </c>
      <c r="D16" s="32">
        <v>197</v>
      </c>
      <c r="E16" s="32">
        <v>197</v>
      </c>
      <c r="F16" s="32">
        <v>179</v>
      </c>
      <c r="G16" s="32">
        <v>186</v>
      </c>
      <c r="H16" s="32">
        <v>226</v>
      </c>
      <c r="I16" s="32">
        <v>170</v>
      </c>
      <c r="J16" s="32">
        <v>190</v>
      </c>
      <c r="K16" s="32">
        <v>254</v>
      </c>
      <c r="L16" s="32">
        <v>185</v>
      </c>
      <c r="M16" s="32">
        <v>244</v>
      </c>
      <c r="N16" s="32">
        <v>275</v>
      </c>
      <c r="O16" s="32">
        <v>250</v>
      </c>
      <c r="P16" s="32">
        <v>230</v>
      </c>
    </row>
    <row r="17" spans="1:16" ht="10.5" customHeight="1">
      <c r="A17" s="17" t="s">
        <v>8</v>
      </c>
      <c r="B17" s="33">
        <v>4666</v>
      </c>
      <c r="C17" s="33">
        <v>2752</v>
      </c>
      <c r="D17" s="33">
        <v>1449</v>
      </c>
      <c r="E17" s="33">
        <v>1936</v>
      </c>
      <c r="F17" s="33">
        <v>6650</v>
      </c>
      <c r="G17" s="33">
        <v>4421</v>
      </c>
      <c r="H17" s="33">
        <v>3172</v>
      </c>
      <c r="I17" s="33">
        <v>4687</v>
      </c>
      <c r="J17" s="33">
        <v>4537</v>
      </c>
      <c r="K17" s="33">
        <v>6301</v>
      </c>
      <c r="L17" s="33">
        <v>3383</v>
      </c>
      <c r="M17" s="33">
        <v>2123</v>
      </c>
      <c r="N17" s="33">
        <v>2228</v>
      </c>
      <c r="O17" s="33">
        <v>4200</v>
      </c>
      <c r="P17" s="33">
        <v>6000</v>
      </c>
    </row>
    <row r="18" spans="1:16" ht="10.5" customHeight="1">
      <c r="A18" s="17" t="s">
        <v>22</v>
      </c>
      <c r="B18" s="32">
        <v>642</v>
      </c>
      <c r="C18" s="32">
        <v>137</v>
      </c>
      <c r="D18" s="32">
        <v>250</v>
      </c>
      <c r="E18" s="32">
        <v>501</v>
      </c>
      <c r="F18" s="32">
        <v>43</v>
      </c>
      <c r="G18" s="32">
        <v>200</v>
      </c>
      <c r="H18" s="32">
        <v>200</v>
      </c>
      <c r="I18" s="32">
        <v>200</v>
      </c>
      <c r="J18" s="32">
        <v>200</v>
      </c>
      <c r="K18" s="32">
        <v>200</v>
      </c>
      <c r="L18" s="32">
        <v>200</v>
      </c>
      <c r="M18" s="32">
        <v>200</v>
      </c>
      <c r="N18" s="32">
        <v>200</v>
      </c>
      <c r="O18" s="32">
        <v>200</v>
      </c>
      <c r="P18" s="32">
        <v>150</v>
      </c>
    </row>
    <row r="19" spans="1:16" ht="10.5" customHeight="1">
      <c r="A19" s="17" t="s">
        <v>46</v>
      </c>
      <c r="B19" s="32">
        <v>0</v>
      </c>
      <c r="C19" s="32">
        <v>0</v>
      </c>
      <c r="D19" s="32">
        <v>0</v>
      </c>
      <c r="E19" s="32">
        <v>0</v>
      </c>
      <c r="F19" s="32">
        <v>358</v>
      </c>
      <c r="G19" s="32">
        <v>442</v>
      </c>
      <c r="H19" s="32">
        <v>105</v>
      </c>
      <c r="I19" s="32">
        <v>400</v>
      </c>
      <c r="J19" s="32">
        <v>91</v>
      </c>
      <c r="K19" s="32">
        <v>161</v>
      </c>
      <c r="L19" s="32">
        <v>0</v>
      </c>
      <c r="M19" s="32">
        <v>4</v>
      </c>
      <c r="N19" s="32">
        <v>4</v>
      </c>
      <c r="O19" s="32">
        <v>3</v>
      </c>
      <c r="P19" s="32">
        <v>3</v>
      </c>
    </row>
    <row r="20" spans="1:16" ht="10.5" customHeight="1">
      <c r="A20" s="17" t="s">
        <v>10</v>
      </c>
      <c r="B20" s="33">
        <v>1994</v>
      </c>
      <c r="C20" s="33">
        <v>1838</v>
      </c>
      <c r="D20" s="33">
        <v>2026</v>
      </c>
      <c r="E20" s="33">
        <v>2417</v>
      </c>
      <c r="F20" s="33">
        <v>1603</v>
      </c>
      <c r="G20" s="33">
        <v>1958</v>
      </c>
      <c r="H20" s="33">
        <v>1986</v>
      </c>
      <c r="I20" s="33">
        <v>3032</v>
      </c>
      <c r="J20" s="33">
        <v>3579</v>
      </c>
      <c r="K20" s="33">
        <v>2696</v>
      </c>
      <c r="L20" s="33">
        <v>3050</v>
      </c>
      <c r="M20" s="33">
        <v>3187</v>
      </c>
      <c r="N20" s="33">
        <v>4000</v>
      </c>
      <c r="O20" s="33">
        <v>3000</v>
      </c>
      <c r="P20" s="33">
        <v>3750</v>
      </c>
    </row>
    <row r="21" spans="1:16" ht="10.5" customHeight="1">
      <c r="A21" s="24" t="s">
        <v>55</v>
      </c>
      <c r="B21" s="32">
        <v>1</v>
      </c>
      <c r="C21" s="32">
        <v>0</v>
      </c>
      <c r="D21" s="32">
        <v>0</v>
      </c>
      <c r="E21" s="32">
        <v>10</v>
      </c>
      <c r="F21" s="32">
        <v>10</v>
      </c>
      <c r="G21" s="32">
        <v>15</v>
      </c>
      <c r="H21" s="32">
        <v>30</v>
      </c>
      <c r="I21" s="32">
        <v>36</v>
      </c>
      <c r="J21" s="32">
        <v>59</v>
      </c>
      <c r="K21" s="32">
        <v>67</v>
      </c>
      <c r="L21" s="32">
        <v>69</v>
      </c>
      <c r="M21" s="32">
        <v>124</v>
      </c>
      <c r="N21" s="32">
        <v>135</v>
      </c>
      <c r="O21" s="32">
        <v>220</v>
      </c>
      <c r="P21" s="32">
        <v>150</v>
      </c>
    </row>
    <row r="22" spans="1:16" ht="10.5" customHeight="1">
      <c r="A22" s="24" t="s">
        <v>58</v>
      </c>
      <c r="B22" s="32">
        <v>40</v>
      </c>
      <c r="C22" s="32">
        <v>50</v>
      </c>
      <c r="D22" s="32">
        <v>38</v>
      </c>
      <c r="E22" s="32">
        <v>30</v>
      </c>
      <c r="F22" s="32">
        <v>25</v>
      </c>
      <c r="G22" s="32">
        <v>25</v>
      </c>
      <c r="H22" s="32">
        <v>2</v>
      </c>
      <c r="I22" s="32">
        <v>5</v>
      </c>
      <c r="J22" s="32">
        <v>10</v>
      </c>
      <c r="K22" s="32">
        <v>20</v>
      </c>
      <c r="L22" s="32">
        <v>20</v>
      </c>
      <c r="M22" s="32">
        <v>80</v>
      </c>
      <c r="N22" s="32">
        <v>55</v>
      </c>
      <c r="O22" s="32">
        <v>50</v>
      </c>
      <c r="P22" s="32">
        <v>20</v>
      </c>
    </row>
    <row r="23" spans="1:16" ht="10.5" customHeight="1">
      <c r="A23" s="24" t="s">
        <v>34</v>
      </c>
      <c r="B23" s="32">
        <v>14</v>
      </c>
      <c r="C23" s="32">
        <v>7</v>
      </c>
      <c r="D23" s="32">
        <v>25</v>
      </c>
      <c r="E23" s="32">
        <v>10</v>
      </c>
      <c r="F23" s="32">
        <v>6</v>
      </c>
      <c r="G23" s="32">
        <v>20</v>
      </c>
      <c r="H23" s="32">
        <v>45</v>
      </c>
      <c r="I23" s="32">
        <v>10</v>
      </c>
      <c r="J23" s="32">
        <v>18</v>
      </c>
      <c r="K23" s="32">
        <v>12</v>
      </c>
      <c r="L23" s="32">
        <v>21</v>
      </c>
      <c r="M23" s="32">
        <v>90</v>
      </c>
      <c r="N23" s="32">
        <v>154</v>
      </c>
      <c r="O23" s="32">
        <v>125</v>
      </c>
      <c r="P23" s="32">
        <v>150</v>
      </c>
    </row>
    <row r="24" spans="1:16" ht="10.5" customHeight="1">
      <c r="A24" s="24" t="s">
        <v>56</v>
      </c>
      <c r="B24" s="32">
        <v>52</v>
      </c>
      <c r="C24" s="32">
        <v>24</v>
      </c>
      <c r="D24" s="32">
        <v>25</v>
      </c>
      <c r="E24" s="32">
        <v>25</v>
      </c>
      <c r="F24" s="32">
        <v>20</v>
      </c>
      <c r="G24" s="32">
        <v>20</v>
      </c>
      <c r="H24" s="32">
        <v>20</v>
      </c>
      <c r="I24" s="32">
        <v>20</v>
      </c>
      <c r="J24" s="32">
        <v>20</v>
      </c>
      <c r="K24" s="32">
        <v>20</v>
      </c>
      <c r="L24" s="32">
        <v>20</v>
      </c>
      <c r="M24" s="32">
        <v>20</v>
      </c>
      <c r="N24" s="32">
        <v>20</v>
      </c>
      <c r="O24" s="32">
        <v>20</v>
      </c>
      <c r="P24" s="32">
        <v>22</v>
      </c>
    </row>
    <row r="25" spans="1:16" ht="10.5" customHeight="1">
      <c r="A25" s="24" t="s">
        <v>59</v>
      </c>
      <c r="B25" s="32">
        <v>55</v>
      </c>
      <c r="C25" s="32">
        <v>113</v>
      </c>
      <c r="D25" s="32">
        <v>120</v>
      </c>
      <c r="E25" s="32">
        <v>156</v>
      </c>
      <c r="F25" s="32">
        <v>94</v>
      </c>
      <c r="G25" s="32">
        <v>90</v>
      </c>
      <c r="H25" s="32">
        <v>99</v>
      </c>
      <c r="I25" s="32">
        <v>26</v>
      </c>
      <c r="J25" s="32">
        <v>20</v>
      </c>
      <c r="K25" s="32">
        <v>43</v>
      </c>
      <c r="L25" s="32">
        <v>34</v>
      </c>
      <c r="M25" s="32">
        <v>1</v>
      </c>
      <c r="N25" s="32">
        <v>1</v>
      </c>
      <c r="O25" s="32">
        <v>5</v>
      </c>
      <c r="P25" s="32">
        <v>2</v>
      </c>
    </row>
    <row r="26" spans="1:16" ht="10.5" customHeight="1">
      <c r="A26" s="17" t="s">
        <v>11</v>
      </c>
      <c r="B26" s="33">
        <v>6367</v>
      </c>
      <c r="C26" s="33">
        <v>6679</v>
      </c>
      <c r="D26" s="33">
        <v>6549</v>
      </c>
      <c r="E26" s="33">
        <v>7521</v>
      </c>
      <c r="F26" s="33">
        <v>7245</v>
      </c>
      <c r="G26" s="33">
        <v>7552</v>
      </c>
      <c r="H26" s="33">
        <v>10137</v>
      </c>
      <c r="I26" s="33">
        <v>7274</v>
      </c>
      <c r="J26" s="33">
        <v>7376</v>
      </c>
      <c r="K26" s="33">
        <v>9557</v>
      </c>
      <c r="L26" s="33">
        <v>10011</v>
      </c>
      <c r="M26" s="33">
        <v>8570</v>
      </c>
      <c r="N26" s="33">
        <v>9047</v>
      </c>
      <c r="O26" s="33">
        <v>10500</v>
      </c>
      <c r="P26" s="33">
        <v>6500</v>
      </c>
    </row>
    <row r="27" spans="1:16" ht="10.5" customHeight="1">
      <c r="A27" s="17" t="s">
        <v>31</v>
      </c>
      <c r="B27" s="32">
        <v>6</v>
      </c>
      <c r="C27" s="32">
        <v>1</v>
      </c>
      <c r="D27" s="32">
        <v>0</v>
      </c>
      <c r="E27" s="32">
        <v>4</v>
      </c>
      <c r="F27" s="32">
        <v>2</v>
      </c>
      <c r="G27" s="32">
        <v>4</v>
      </c>
      <c r="H27" s="32">
        <v>0</v>
      </c>
      <c r="I27" s="32">
        <v>0</v>
      </c>
      <c r="J27" s="32">
        <v>6</v>
      </c>
      <c r="K27" s="32">
        <v>1</v>
      </c>
      <c r="L27" s="32">
        <v>8</v>
      </c>
      <c r="M27" s="32">
        <v>19</v>
      </c>
      <c r="N27" s="32">
        <v>52</v>
      </c>
      <c r="O27" s="32">
        <v>90</v>
      </c>
      <c r="P27" s="32">
        <v>95</v>
      </c>
    </row>
    <row r="28" spans="1:16" ht="10.5" customHeight="1">
      <c r="A28" s="17" t="s">
        <v>1</v>
      </c>
      <c r="B28" s="33">
        <v>3174</v>
      </c>
      <c r="C28" s="33">
        <v>2644</v>
      </c>
      <c r="D28" s="33">
        <v>2847</v>
      </c>
      <c r="E28" s="33">
        <v>2508</v>
      </c>
      <c r="F28" s="33">
        <v>3245</v>
      </c>
      <c r="G28" s="33">
        <v>3790</v>
      </c>
      <c r="H28" s="33">
        <v>3090</v>
      </c>
      <c r="I28" s="33">
        <v>3862</v>
      </c>
      <c r="J28" s="33">
        <v>3306</v>
      </c>
      <c r="K28" s="33">
        <v>3025</v>
      </c>
      <c r="L28" s="33">
        <v>3267</v>
      </c>
      <c r="M28" s="33">
        <v>3017</v>
      </c>
      <c r="N28" s="33">
        <v>3868</v>
      </c>
      <c r="O28" s="33">
        <v>3213</v>
      </c>
      <c r="P28" s="33">
        <v>3000</v>
      </c>
    </row>
    <row r="29" spans="1:16" ht="10.5" customHeight="1">
      <c r="A29" s="17" t="s">
        <v>12</v>
      </c>
      <c r="B29" s="32">
        <v>628</v>
      </c>
      <c r="C29" s="32">
        <v>681</v>
      </c>
      <c r="D29" s="32">
        <v>642</v>
      </c>
      <c r="E29" s="32">
        <v>806</v>
      </c>
      <c r="F29" s="32">
        <v>526</v>
      </c>
      <c r="G29" s="32">
        <v>675</v>
      </c>
      <c r="H29" s="32">
        <v>804</v>
      </c>
      <c r="I29" s="32">
        <v>762</v>
      </c>
      <c r="J29" s="32">
        <v>812</v>
      </c>
      <c r="K29" s="32">
        <v>734</v>
      </c>
      <c r="L29" s="32">
        <v>742</v>
      </c>
      <c r="M29" s="32">
        <v>926</v>
      </c>
      <c r="N29" s="32">
        <v>808</v>
      </c>
      <c r="O29" s="32">
        <v>841</v>
      </c>
      <c r="P29" s="32">
        <v>850</v>
      </c>
    </row>
    <row r="30" spans="1:16" ht="10.5" customHeight="1">
      <c r="A30" s="24" t="s">
        <v>57</v>
      </c>
      <c r="B30" s="32">
        <v>78</v>
      </c>
      <c r="C30" s="32">
        <v>22</v>
      </c>
      <c r="D30" s="32">
        <v>70</v>
      </c>
      <c r="E30" s="32">
        <v>80</v>
      </c>
      <c r="F30" s="32">
        <v>10</v>
      </c>
      <c r="G30" s="32">
        <v>60</v>
      </c>
      <c r="H30" s="32">
        <v>50</v>
      </c>
      <c r="I30" s="32">
        <v>20</v>
      </c>
      <c r="J30" s="32">
        <v>56</v>
      </c>
      <c r="K30" s="32">
        <v>80</v>
      </c>
      <c r="L30" s="32">
        <v>80</v>
      </c>
      <c r="M30" s="32">
        <v>30</v>
      </c>
      <c r="N30" s="32">
        <v>20</v>
      </c>
      <c r="O30" s="32">
        <v>15</v>
      </c>
      <c r="P30" s="32">
        <v>15</v>
      </c>
    </row>
    <row r="31" spans="1:16" ht="10.5" customHeight="1">
      <c r="A31" s="17" t="s">
        <v>13</v>
      </c>
      <c r="B31" s="33">
        <v>3776</v>
      </c>
      <c r="C31" s="33">
        <v>4555</v>
      </c>
      <c r="D31" s="33">
        <v>3370</v>
      </c>
      <c r="E31" s="33">
        <v>3528</v>
      </c>
      <c r="F31" s="33">
        <v>3245</v>
      </c>
      <c r="G31" s="33">
        <v>3795</v>
      </c>
      <c r="H31" s="33">
        <v>4295</v>
      </c>
      <c r="I31" s="33">
        <v>5174</v>
      </c>
      <c r="J31" s="33">
        <v>4705</v>
      </c>
      <c r="K31" s="33">
        <v>4522</v>
      </c>
      <c r="L31" s="33">
        <v>4649</v>
      </c>
      <c r="M31" s="33">
        <v>5950</v>
      </c>
      <c r="N31" s="33">
        <v>6734</v>
      </c>
      <c r="O31" s="33">
        <v>7000</v>
      </c>
      <c r="P31" s="33">
        <v>6500</v>
      </c>
    </row>
    <row r="32" spans="1:16" ht="10.5" customHeight="1">
      <c r="A32" s="17" t="s">
        <v>14</v>
      </c>
      <c r="B32" s="23">
        <f aca="true" t="shared" si="0" ref="B32:P32">B34-SUM(B6:B31)</f>
        <v>141</v>
      </c>
      <c r="C32" s="23">
        <f t="shared" si="0"/>
        <v>111</v>
      </c>
      <c r="D32" s="23">
        <f t="shared" si="0"/>
        <v>83</v>
      </c>
      <c r="E32" s="23">
        <f t="shared" si="0"/>
        <v>81</v>
      </c>
      <c r="F32" s="23">
        <f t="shared" si="0"/>
        <v>107</v>
      </c>
      <c r="G32" s="23">
        <f t="shared" si="0"/>
        <v>118</v>
      </c>
      <c r="H32" s="23">
        <f t="shared" si="0"/>
        <v>167</v>
      </c>
      <c r="I32" s="23">
        <f t="shared" si="0"/>
        <v>215</v>
      </c>
      <c r="J32" s="23">
        <f t="shared" si="0"/>
        <v>136</v>
      </c>
      <c r="K32" s="23">
        <f t="shared" si="0"/>
        <v>127</v>
      </c>
      <c r="L32" s="23">
        <f t="shared" si="0"/>
        <v>125</v>
      </c>
      <c r="M32" s="23">
        <f t="shared" si="0"/>
        <v>158</v>
      </c>
      <c r="N32" s="23">
        <f t="shared" si="0"/>
        <v>252</v>
      </c>
      <c r="O32" s="23">
        <f t="shared" si="0"/>
        <v>259</v>
      </c>
      <c r="P32" s="23">
        <f t="shared" si="0"/>
        <v>229</v>
      </c>
    </row>
    <row r="33" spans="1:16" ht="3" customHeight="1">
      <c r="A33" s="16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4" spans="1:16" ht="10.5" customHeight="1">
      <c r="A34" s="7" t="s">
        <v>15</v>
      </c>
      <c r="B34" s="21">
        <v>27648</v>
      </c>
      <c r="C34" s="21">
        <v>24817</v>
      </c>
      <c r="D34" s="21">
        <v>22787</v>
      </c>
      <c r="E34" s="21">
        <v>24396</v>
      </c>
      <c r="F34" s="21">
        <v>27814</v>
      </c>
      <c r="G34" s="21">
        <v>27540</v>
      </c>
      <c r="H34" s="21">
        <v>27253</v>
      </c>
      <c r="I34" s="21">
        <v>28957</v>
      </c>
      <c r="J34" s="21">
        <v>29092</v>
      </c>
      <c r="K34" s="21">
        <v>31917</v>
      </c>
      <c r="L34" s="21">
        <v>29763</v>
      </c>
      <c r="M34" s="21">
        <v>29335</v>
      </c>
      <c r="N34" s="21">
        <v>31781</v>
      </c>
      <c r="O34" s="21">
        <v>35113</v>
      </c>
      <c r="P34" s="21">
        <v>32686</v>
      </c>
    </row>
    <row r="35" spans="1:16" ht="11.25" customHeight="1">
      <c r="A35" s="16" t="s">
        <v>49</v>
      </c>
      <c r="B35" s="16"/>
      <c r="C35" s="16"/>
      <c r="D35" s="16"/>
      <c r="E35" s="16"/>
      <c r="F35" s="16"/>
      <c r="G35" s="16"/>
      <c r="H35" s="16"/>
      <c r="I35" s="8"/>
      <c r="J35" s="8"/>
      <c r="K35" s="8"/>
      <c r="L35" s="25"/>
      <c r="M35" s="25"/>
      <c r="N35" s="25"/>
      <c r="O35" s="25"/>
      <c r="P35" s="25" t="s">
        <v>50</v>
      </c>
    </row>
    <row r="36" spans="1:22" s="2" customFormat="1" ht="17.25" customHeight="1">
      <c r="A36" s="12" t="s">
        <v>78</v>
      </c>
      <c r="B36" s="6"/>
      <c r="C36" s="6"/>
      <c r="D36" s="6"/>
      <c r="E36" s="6"/>
      <c r="F36" s="6"/>
      <c r="G36" s="6"/>
      <c r="H36" s="6"/>
      <c r="I36" s="6"/>
      <c r="J36" s="4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16" ht="12.75">
      <c r="A37" s="16" t="s">
        <v>0</v>
      </c>
      <c r="B37" s="5"/>
      <c r="C37" s="5"/>
      <c r="D37" s="9"/>
      <c r="E37" s="9"/>
      <c r="F37" s="26"/>
      <c r="G37" s="9" t="s">
        <v>51</v>
      </c>
      <c r="H37" s="9"/>
      <c r="I37" s="9"/>
      <c r="J37" s="9"/>
      <c r="K37" s="9"/>
      <c r="L37" s="9"/>
      <c r="M37" s="9"/>
      <c r="N37" s="9"/>
      <c r="O37" s="9"/>
      <c r="P37" s="9"/>
    </row>
    <row r="38" spans="1:16" ht="12.75">
      <c r="A38" s="7" t="s">
        <v>36</v>
      </c>
      <c r="B38" s="28">
        <v>1998</v>
      </c>
      <c r="C38" s="28">
        <v>1999</v>
      </c>
      <c r="D38" s="29">
        <v>2000</v>
      </c>
      <c r="E38" s="29">
        <v>2001</v>
      </c>
      <c r="F38" s="29">
        <v>2002</v>
      </c>
      <c r="G38" s="29">
        <v>2003</v>
      </c>
      <c r="H38" s="29">
        <v>2004</v>
      </c>
      <c r="I38" s="29">
        <v>2005</v>
      </c>
      <c r="J38" s="28">
        <v>2006</v>
      </c>
      <c r="K38" s="28">
        <v>2007</v>
      </c>
      <c r="L38" s="28">
        <v>2008</v>
      </c>
      <c r="M38" s="28">
        <v>2009</v>
      </c>
      <c r="N38" s="28">
        <v>2010</v>
      </c>
      <c r="O38" s="28">
        <v>2011</v>
      </c>
      <c r="P38" s="28" t="s">
        <v>79</v>
      </c>
    </row>
    <row r="39" spans="1:16" ht="12.75">
      <c r="A39" s="18"/>
      <c r="B39" s="16"/>
      <c r="C39" s="11"/>
      <c r="E39" s="18"/>
      <c r="G39" s="15"/>
      <c r="H39" s="15" t="s">
        <v>42</v>
      </c>
      <c r="I39" s="18"/>
      <c r="J39" s="18"/>
      <c r="K39" s="18"/>
      <c r="L39" s="18"/>
      <c r="M39" s="18"/>
      <c r="N39" s="18"/>
      <c r="O39" s="18"/>
      <c r="P39" s="18"/>
    </row>
    <row r="40" spans="1:16" ht="10.5" customHeight="1">
      <c r="A40" s="14" t="s">
        <v>44</v>
      </c>
      <c r="B40" s="16"/>
      <c r="C40" s="16"/>
      <c r="D40" s="16"/>
      <c r="E40" s="16"/>
      <c r="F40" s="16"/>
      <c r="G40" s="16"/>
      <c r="H40" s="16"/>
      <c r="I40" s="8"/>
      <c r="J40" s="8"/>
      <c r="K40" s="8"/>
      <c r="L40" s="8"/>
      <c r="M40" s="8"/>
      <c r="N40" s="8"/>
      <c r="O40" s="8"/>
      <c r="P40" s="8"/>
    </row>
    <row r="41" spans="1:16" ht="10.5" customHeight="1">
      <c r="A41" s="17" t="s">
        <v>53</v>
      </c>
      <c r="B41" s="36">
        <v>56</v>
      </c>
      <c r="C41" s="36">
        <v>106</v>
      </c>
      <c r="D41" s="36">
        <v>216</v>
      </c>
      <c r="E41" s="36">
        <v>270</v>
      </c>
      <c r="F41" s="36">
        <v>180</v>
      </c>
      <c r="G41" s="36">
        <v>195</v>
      </c>
      <c r="H41" s="36">
        <v>143</v>
      </c>
      <c r="I41" s="36">
        <v>201</v>
      </c>
      <c r="J41" s="36">
        <v>188</v>
      </c>
      <c r="K41" s="36">
        <v>80</v>
      </c>
      <c r="L41" s="36">
        <v>370</v>
      </c>
      <c r="M41" s="36">
        <v>265</v>
      </c>
      <c r="N41" s="36">
        <v>166</v>
      </c>
      <c r="O41" s="36">
        <v>300</v>
      </c>
      <c r="P41" s="36">
        <v>250</v>
      </c>
    </row>
    <row r="42" spans="1:16" ht="10.5" customHeight="1">
      <c r="A42" s="17" t="s">
        <v>60</v>
      </c>
      <c r="B42" s="36">
        <v>34</v>
      </c>
      <c r="C42" s="36">
        <v>87</v>
      </c>
      <c r="D42" s="36">
        <v>65</v>
      </c>
      <c r="E42" s="36">
        <v>39</v>
      </c>
      <c r="F42" s="36">
        <v>125</v>
      </c>
      <c r="G42" s="36">
        <v>175</v>
      </c>
      <c r="H42" s="36">
        <v>250</v>
      </c>
      <c r="I42" s="36">
        <v>250</v>
      </c>
      <c r="J42" s="36">
        <v>265</v>
      </c>
      <c r="K42" s="36">
        <v>230</v>
      </c>
      <c r="L42" s="36">
        <v>260</v>
      </c>
      <c r="M42" s="36">
        <v>195</v>
      </c>
      <c r="N42" s="36">
        <v>280</v>
      </c>
      <c r="O42" s="36">
        <v>220</v>
      </c>
      <c r="P42" s="36">
        <v>260</v>
      </c>
    </row>
    <row r="43" spans="1:16" ht="10.5" customHeight="1">
      <c r="A43" s="17" t="s">
        <v>3</v>
      </c>
      <c r="B43" s="36">
        <v>38</v>
      </c>
      <c r="C43" s="36">
        <v>51</v>
      </c>
      <c r="D43" s="36">
        <v>47</v>
      </c>
      <c r="E43" s="36">
        <v>63</v>
      </c>
      <c r="F43" s="36">
        <v>58</v>
      </c>
      <c r="G43" s="36">
        <v>94</v>
      </c>
      <c r="H43" s="36">
        <v>88</v>
      </c>
      <c r="I43" s="36">
        <v>106</v>
      </c>
      <c r="J43" s="36">
        <v>119</v>
      </c>
      <c r="K43" s="36">
        <v>175</v>
      </c>
      <c r="L43" s="36">
        <v>204</v>
      </c>
      <c r="M43" s="36">
        <v>216</v>
      </c>
      <c r="N43" s="36">
        <v>229</v>
      </c>
      <c r="O43" s="36">
        <v>150</v>
      </c>
      <c r="P43" s="36">
        <v>125</v>
      </c>
    </row>
    <row r="44" spans="1:16" ht="10.5" customHeight="1">
      <c r="A44" s="17" t="s">
        <v>16</v>
      </c>
      <c r="B44" s="37">
        <v>2520</v>
      </c>
      <c r="C44" s="37">
        <v>1220</v>
      </c>
      <c r="D44" s="36">
        <v>638</v>
      </c>
      <c r="E44" s="36">
        <v>401</v>
      </c>
      <c r="F44" s="36">
        <v>313</v>
      </c>
      <c r="G44" s="37">
        <v>1112</v>
      </c>
      <c r="H44" s="36">
        <v>801</v>
      </c>
      <c r="I44" s="36">
        <v>785</v>
      </c>
      <c r="J44" s="36">
        <v>531</v>
      </c>
      <c r="K44" s="37">
        <v>1570</v>
      </c>
      <c r="L44" s="37">
        <v>1658</v>
      </c>
      <c r="M44" s="36">
        <v>150</v>
      </c>
      <c r="N44" s="36">
        <v>660</v>
      </c>
      <c r="O44" s="37">
        <v>1483</v>
      </c>
      <c r="P44" s="36">
        <v>650</v>
      </c>
    </row>
    <row r="45" spans="1:16" ht="10.5" customHeight="1">
      <c r="A45" s="17" t="s">
        <v>61</v>
      </c>
      <c r="B45" s="36">
        <v>51</v>
      </c>
      <c r="C45" s="36">
        <v>75</v>
      </c>
      <c r="D45" s="36">
        <v>85</v>
      </c>
      <c r="E45" s="36">
        <v>103</v>
      </c>
      <c r="F45" s="36">
        <v>115</v>
      </c>
      <c r="G45" s="36">
        <v>115</v>
      </c>
      <c r="H45" s="36">
        <v>189</v>
      </c>
      <c r="I45" s="36">
        <v>122</v>
      </c>
      <c r="J45" s="36">
        <v>175</v>
      </c>
      <c r="K45" s="36">
        <v>150</v>
      </c>
      <c r="L45" s="36">
        <v>150</v>
      </c>
      <c r="M45" s="36">
        <v>150</v>
      </c>
      <c r="N45" s="36">
        <v>125</v>
      </c>
      <c r="O45" s="36">
        <v>170</v>
      </c>
      <c r="P45" s="36">
        <v>170</v>
      </c>
    </row>
    <row r="46" spans="1:16" ht="10.5" customHeight="1">
      <c r="A46" s="17" t="s">
        <v>17</v>
      </c>
      <c r="B46" s="37">
        <v>1555</v>
      </c>
      <c r="C46" s="36">
        <v>750</v>
      </c>
      <c r="D46" s="36">
        <v>570</v>
      </c>
      <c r="E46" s="36">
        <v>676</v>
      </c>
      <c r="F46" s="36">
        <v>564</v>
      </c>
      <c r="G46" s="37">
        <v>1306</v>
      </c>
      <c r="H46" s="36">
        <v>829</v>
      </c>
      <c r="I46" s="36">
        <v>548</v>
      </c>
      <c r="J46" s="36">
        <v>691</v>
      </c>
      <c r="K46" s="36">
        <v>684</v>
      </c>
      <c r="L46" s="36">
        <v>417</v>
      </c>
      <c r="M46" s="36">
        <v>650</v>
      </c>
      <c r="N46" s="36">
        <v>778</v>
      </c>
      <c r="O46" s="36">
        <v>620</v>
      </c>
      <c r="P46" s="36">
        <v>640</v>
      </c>
    </row>
    <row r="47" spans="1:16" ht="10.5" customHeight="1">
      <c r="A47" s="17" t="s">
        <v>62</v>
      </c>
      <c r="B47" s="36">
        <v>146</v>
      </c>
      <c r="C47" s="36">
        <v>80</v>
      </c>
      <c r="D47" s="36">
        <v>85</v>
      </c>
      <c r="E47" s="36">
        <v>127</v>
      </c>
      <c r="F47" s="36">
        <v>239</v>
      </c>
      <c r="G47" s="36">
        <v>125</v>
      </c>
      <c r="H47" s="36">
        <v>197</v>
      </c>
      <c r="I47" s="36">
        <v>224</v>
      </c>
      <c r="J47" s="36">
        <v>175</v>
      </c>
      <c r="K47" s="36">
        <v>125</v>
      </c>
      <c r="L47" s="36">
        <v>130</v>
      </c>
      <c r="M47" s="36">
        <v>180</v>
      </c>
      <c r="N47" s="36">
        <v>230</v>
      </c>
      <c r="O47" s="36">
        <v>250</v>
      </c>
      <c r="P47" s="36">
        <v>260</v>
      </c>
    </row>
    <row r="48" spans="1:16" ht="10.5" customHeight="1">
      <c r="A48" s="17" t="s">
        <v>63</v>
      </c>
      <c r="B48" s="36">
        <v>22</v>
      </c>
      <c r="C48" s="36">
        <v>60</v>
      </c>
      <c r="D48" s="36">
        <v>158</v>
      </c>
      <c r="E48" s="36">
        <v>251</v>
      </c>
      <c r="F48" s="36">
        <v>358</v>
      </c>
      <c r="G48" s="36">
        <v>250</v>
      </c>
      <c r="H48" s="36">
        <v>275</v>
      </c>
      <c r="I48" s="36">
        <v>350</v>
      </c>
      <c r="J48" s="36">
        <v>310</v>
      </c>
      <c r="K48" s="36">
        <v>270</v>
      </c>
      <c r="L48" s="36">
        <v>250</v>
      </c>
      <c r="M48" s="36">
        <v>300</v>
      </c>
      <c r="N48" s="36">
        <v>300</v>
      </c>
      <c r="O48" s="36">
        <v>300</v>
      </c>
      <c r="P48" s="36">
        <v>330</v>
      </c>
    </row>
    <row r="49" spans="1:16" ht="10.5" customHeight="1">
      <c r="A49" s="17" t="s">
        <v>18</v>
      </c>
      <c r="B49" s="36">
        <v>245</v>
      </c>
      <c r="C49" s="36">
        <v>248</v>
      </c>
      <c r="D49" s="36">
        <v>251</v>
      </c>
      <c r="E49" s="36">
        <v>255</v>
      </c>
      <c r="F49" s="36">
        <v>229</v>
      </c>
      <c r="G49" s="36">
        <v>242</v>
      </c>
      <c r="H49" s="36">
        <v>285</v>
      </c>
      <c r="I49" s="36">
        <v>321</v>
      </c>
      <c r="J49" s="36">
        <v>333</v>
      </c>
      <c r="K49" s="36">
        <v>341</v>
      </c>
      <c r="L49" s="36">
        <v>365</v>
      </c>
      <c r="M49" s="36">
        <v>322</v>
      </c>
      <c r="N49" s="36">
        <v>358</v>
      </c>
      <c r="O49" s="36">
        <v>330</v>
      </c>
      <c r="P49" s="36">
        <v>340</v>
      </c>
    </row>
    <row r="50" spans="1:16" ht="10.5" customHeight="1">
      <c r="A50" s="17" t="s">
        <v>5</v>
      </c>
      <c r="B50" s="36">
        <v>261</v>
      </c>
      <c r="C50" s="36">
        <v>178</v>
      </c>
      <c r="D50" s="36">
        <v>278</v>
      </c>
      <c r="E50" s="36">
        <v>270</v>
      </c>
      <c r="F50" s="36">
        <v>304</v>
      </c>
      <c r="G50" s="36">
        <v>258</v>
      </c>
      <c r="H50" s="37">
        <v>1122</v>
      </c>
      <c r="I50" s="36">
        <v>609</v>
      </c>
      <c r="J50" s="36">
        <v>654</v>
      </c>
      <c r="K50" s="36">
        <v>472</v>
      </c>
      <c r="L50" s="36">
        <v>295</v>
      </c>
      <c r="M50" s="36">
        <v>337</v>
      </c>
      <c r="N50" s="36">
        <v>366</v>
      </c>
      <c r="O50" s="36">
        <v>600</v>
      </c>
      <c r="P50" s="36">
        <v>400</v>
      </c>
    </row>
    <row r="51" spans="1:16" ht="10.5" customHeight="1">
      <c r="A51" s="17" t="s">
        <v>64</v>
      </c>
      <c r="B51" s="36">
        <v>308</v>
      </c>
      <c r="C51" s="36">
        <v>38</v>
      </c>
      <c r="D51" s="36">
        <v>60</v>
      </c>
      <c r="E51" s="36">
        <v>163</v>
      </c>
      <c r="F51" s="36">
        <v>31</v>
      </c>
      <c r="G51" s="36">
        <v>75</v>
      </c>
      <c r="H51" s="36">
        <v>58</v>
      </c>
      <c r="I51" s="36">
        <v>92</v>
      </c>
      <c r="J51" s="36">
        <v>185</v>
      </c>
      <c r="K51" s="36">
        <v>123</v>
      </c>
      <c r="L51" s="36">
        <v>30</v>
      </c>
      <c r="M51" s="36">
        <v>111</v>
      </c>
      <c r="N51" s="36">
        <v>8</v>
      </c>
      <c r="O51" s="36">
        <v>125</v>
      </c>
      <c r="P51" s="36">
        <v>100</v>
      </c>
    </row>
    <row r="52" spans="1:16" ht="10.5" customHeight="1">
      <c r="A52" s="17" t="s">
        <v>40</v>
      </c>
      <c r="B52" s="36">
        <v>520</v>
      </c>
      <c r="C52" s="36">
        <v>600</v>
      </c>
      <c r="D52" s="36">
        <v>450</v>
      </c>
      <c r="E52" s="36">
        <v>654</v>
      </c>
      <c r="F52" s="36">
        <v>716</v>
      </c>
      <c r="G52" s="36">
        <v>750</v>
      </c>
      <c r="H52" s="36">
        <v>867</v>
      </c>
      <c r="I52" s="36">
        <v>850</v>
      </c>
      <c r="J52" s="36">
        <v>750</v>
      </c>
      <c r="K52" s="36">
        <v>980</v>
      </c>
      <c r="L52" s="36">
        <v>800</v>
      </c>
      <c r="M52" s="36">
        <v>800</v>
      </c>
      <c r="N52" s="36">
        <v>840</v>
      </c>
      <c r="O52" s="36">
        <v>900</v>
      </c>
      <c r="P52" s="36">
        <v>950</v>
      </c>
    </row>
    <row r="53" spans="1:16" ht="10.5" customHeight="1">
      <c r="A53" s="17" t="s">
        <v>19</v>
      </c>
      <c r="B53" s="36">
        <v>336</v>
      </c>
      <c r="C53" s="36">
        <v>431</v>
      </c>
      <c r="D53" s="36">
        <v>415</v>
      </c>
      <c r="E53" s="36">
        <v>481</v>
      </c>
      <c r="F53" s="36">
        <v>538</v>
      </c>
      <c r="G53" s="36">
        <v>371</v>
      </c>
      <c r="H53" s="36">
        <v>639</v>
      </c>
      <c r="I53" s="36">
        <v>736</v>
      </c>
      <c r="J53" s="36">
        <v>594</v>
      </c>
      <c r="K53" s="36">
        <v>574</v>
      </c>
      <c r="L53" s="36">
        <v>558</v>
      </c>
      <c r="M53" s="36">
        <v>457</v>
      </c>
      <c r="N53" s="36">
        <v>498</v>
      </c>
      <c r="O53" s="36">
        <v>600</v>
      </c>
      <c r="P53" s="36">
        <v>525</v>
      </c>
    </row>
    <row r="54" spans="1:16" ht="10.5" customHeight="1">
      <c r="A54" s="17" t="s">
        <v>41</v>
      </c>
      <c r="B54" s="36">
        <v>787</v>
      </c>
      <c r="C54" s="36">
        <v>784</v>
      </c>
      <c r="D54" s="36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</row>
    <row r="55" spans="1:16" ht="10.5" customHeight="1">
      <c r="A55" s="17" t="s">
        <v>47</v>
      </c>
      <c r="B55" s="36">
        <v>0</v>
      </c>
      <c r="C55" s="36">
        <v>0</v>
      </c>
      <c r="D55" s="37">
        <v>1187</v>
      </c>
      <c r="E55" s="37">
        <v>1295</v>
      </c>
      <c r="F55" s="37">
        <v>1289</v>
      </c>
      <c r="G55" s="37">
        <v>1040</v>
      </c>
      <c r="H55" s="37">
        <v>1184</v>
      </c>
      <c r="I55" s="37">
        <v>1089</v>
      </c>
      <c r="J55" s="37">
        <v>1221</v>
      </c>
      <c r="K55" s="37">
        <v>1342</v>
      </c>
      <c r="L55" s="37">
        <v>1520</v>
      </c>
      <c r="M55" s="37">
        <v>1383</v>
      </c>
      <c r="N55" s="37">
        <v>1216</v>
      </c>
      <c r="O55" s="37">
        <v>1150</v>
      </c>
      <c r="P55" s="37">
        <v>1070</v>
      </c>
    </row>
    <row r="56" spans="1:16" ht="10.5" customHeight="1">
      <c r="A56" s="17" t="s">
        <v>65</v>
      </c>
      <c r="B56" s="36">
        <v>200</v>
      </c>
      <c r="C56" s="36">
        <v>125</v>
      </c>
      <c r="D56" s="36">
        <v>186</v>
      </c>
      <c r="E56" s="36">
        <v>368</v>
      </c>
      <c r="F56" s="36">
        <v>350</v>
      </c>
      <c r="G56" s="36">
        <v>357</v>
      </c>
      <c r="H56" s="36">
        <v>425</v>
      </c>
      <c r="I56" s="36">
        <v>450</v>
      </c>
      <c r="J56" s="36">
        <v>440</v>
      </c>
      <c r="K56" s="36">
        <v>340</v>
      </c>
      <c r="L56" s="36">
        <v>300</v>
      </c>
      <c r="M56" s="36">
        <v>410</v>
      </c>
      <c r="N56" s="36">
        <v>320</v>
      </c>
      <c r="O56" s="36">
        <v>520</v>
      </c>
      <c r="P56" s="36">
        <v>400</v>
      </c>
    </row>
    <row r="57" spans="1:16" ht="10.5" customHeight="1">
      <c r="A57" s="17" t="s">
        <v>66</v>
      </c>
      <c r="B57" s="36">
        <v>200</v>
      </c>
      <c r="C57" s="36">
        <v>300</v>
      </c>
      <c r="D57" s="36">
        <v>275</v>
      </c>
      <c r="E57" s="36">
        <v>325</v>
      </c>
      <c r="F57" s="36">
        <v>325</v>
      </c>
      <c r="G57" s="36">
        <v>350</v>
      </c>
      <c r="H57" s="36">
        <v>350</v>
      </c>
      <c r="I57" s="36">
        <v>221</v>
      </c>
      <c r="J57" s="36">
        <v>200</v>
      </c>
      <c r="K57" s="36">
        <v>240</v>
      </c>
      <c r="L57" s="36">
        <v>175</v>
      </c>
      <c r="M57" s="36">
        <v>300</v>
      </c>
      <c r="N57" s="36">
        <v>320</v>
      </c>
      <c r="O57" s="36">
        <v>320</v>
      </c>
      <c r="P57" s="36">
        <v>315</v>
      </c>
    </row>
    <row r="58" spans="1:16" ht="10.5" customHeight="1">
      <c r="A58" s="17" t="s">
        <v>67</v>
      </c>
      <c r="B58" s="36">
        <v>208</v>
      </c>
      <c r="C58" s="36">
        <v>235</v>
      </c>
      <c r="D58" s="36">
        <v>245</v>
      </c>
      <c r="E58" s="36">
        <v>250</v>
      </c>
      <c r="F58" s="36">
        <v>305</v>
      </c>
      <c r="G58" s="36">
        <v>345</v>
      </c>
      <c r="H58" s="36">
        <v>269</v>
      </c>
      <c r="I58" s="36">
        <v>328</v>
      </c>
      <c r="J58" s="36">
        <v>399</v>
      </c>
      <c r="K58" s="36">
        <v>292</v>
      </c>
      <c r="L58" s="36">
        <v>320</v>
      </c>
      <c r="M58" s="36">
        <v>300</v>
      </c>
      <c r="N58" s="36">
        <v>337</v>
      </c>
      <c r="O58" s="36">
        <v>395</v>
      </c>
      <c r="P58" s="36">
        <v>325</v>
      </c>
    </row>
    <row r="59" spans="1:16" ht="10.5" customHeight="1">
      <c r="A59" s="17" t="s">
        <v>68</v>
      </c>
      <c r="B59" s="36">
        <v>312</v>
      </c>
      <c r="C59" s="36">
        <v>326</v>
      </c>
      <c r="D59" s="36">
        <v>274</v>
      </c>
      <c r="E59" s="36">
        <v>292</v>
      </c>
      <c r="F59" s="36">
        <v>312</v>
      </c>
      <c r="G59" s="36">
        <v>307</v>
      </c>
      <c r="H59" s="36">
        <v>309</v>
      </c>
      <c r="I59" s="36">
        <v>347</v>
      </c>
      <c r="J59" s="36">
        <v>309</v>
      </c>
      <c r="K59" s="36">
        <v>348</v>
      </c>
      <c r="L59" s="36">
        <v>399</v>
      </c>
      <c r="M59" s="36">
        <v>397</v>
      </c>
      <c r="N59" s="36">
        <v>390</v>
      </c>
      <c r="O59" s="36">
        <v>410</v>
      </c>
      <c r="P59" s="36">
        <v>415</v>
      </c>
    </row>
    <row r="60" spans="1:16" ht="10.5" customHeight="1">
      <c r="A60" s="17" t="s">
        <v>9</v>
      </c>
      <c r="B60" s="37">
        <v>5765</v>
      </c>
      <c r="C60" s="37">
        <v>3729</v>
      </c>
      <c r="D60" s="37">
        <v>1500</v>
      </c>
      <c r="E60" s="37">
        <v>1500</v>
      </c>
      <c r="F60" s="37">
        <v>3500</v>
      </c>
      <c r="G60" s="37">
        <v>2750</v>
      </c>
      <c r="H60" s="36">
        <v>650</v>
      </c>
      <c r="I60" s="36">
        <v>500</v>
      </c>
      <c r="J60" s="36">
        <v>539</v>
      </c>
      <c r="K60" s="37">
        <v>2000</v>
      </c>
      <c r="L60" s="36">
        <v>350</v>
      </c>
      <c r="M60" s="36">
        <v>250</v>
      </c>
      <c r="N60" s="37">
        <v>1150</v>
      </c>
      <c r="O60" s="37">
        <v>2775</v>
      </c>
      <c r="P60" s="37">
        <v>1000</v>
      </c>
    </row>
    <row r="61" spans="1:16" ht="10.5" customHeight="1">
      <c r="A61" s="17" t="s">
        <v>20</v>
      </c>
      <c r="B61" s="36">
        <v>844</v>
      </c>
      <c r="C61" s="37">
        <v>1313</v>
      </c>
      <c r="D61" s="37">
        <v>1100</v>
      </c>
      <c r="E61" s="36">
        <v>765</v>
      </c>
      <c r="F61" s="36">
        <v>964</v>
      </c>
      <c r="G61" s="36">
        <v>900</v>
      </c>
      <c r="H61" s="36">
        <v>950</v>
      </c>
      <c r="I61" s="37">
        <v>1200</v>
      </c>
      <c r="J61" s="37">
        <v>1500</v>
      </c>
      <c r="K61" s="37">
        <v>1460</v>
      </c>
      <c r="L61" s="37">
        <v>1430</v>
      </c>
      <c r="M61" s="37">
        <v>1470</v>
      </c>
      <c r="N61" s="37">
        <v>1000</v>
      </c>
      <c r="O61" s="37">
        <v>1400</v>
      </c>
      <c r="P61" s="37">
        <v>1500</v>
      </c>
    </row>
    <row r="62" spans="1:16" ht="10.5" customHeight="1">
      <c r="A62" s="17" t="s">
        <v>21</v>
      </c>
      <c r="B62" s="36">
        <v>630</v>
      </c>
      <c r="C62" s="36">
        <v>779</v>
      </c>
      <c r="D62" s="37">
        <v>1274</v>
      </c>
      <c r="E62" s="36">
        <v>959</v>
      </c>
      <c r="F62" s="37">
        <v>1178</v>
      </c>
      <c r="G62" s="36">
        <v>672</v>
      </c>
      <c r="H62" s="36">
        <v>889</v>
      </c>
      <c r="I62" s="36">
        <v>786</v>
      </c>
      <c r="J62" s="37">
        <v>1277</v>
      </c>
      <c r="K62" s="36">
        <v>773</v>
      </c>
      <c r="L62" s="36">
        <v>975</v>
      </c>
      <c r="M62" s="37">
        <v>1089</v>
      </c>
      <c r="N62" s="37">
        <v>1140</v>
      </c>
      <c r="O62" s="37">
        <v>1150</v>
      </c>
      <c r="P62" s="37">
        <v>1200</v>
      </c>
    </row>
    <row r="63" spans="1:16" ht="10.5" customHeight="1">
      <c r="A63" s="17" t="s">
        <v>22</v>
      </c>
      <c r="B63" s="36">
        <v>468</v>
      </c>
      <c r="C63" s="36">
        <v>633</v>
      </c>
      <c r="D63" s="36">
        <v>656</v>
      </c>
      <c r="E63" s="36">
        <v>680</v>
      </c>
      <c r="F63" s="36">
        <v>616</v>
      </c>
      <c r="G63" s="36">
        <v>654</v>
      </c>
      <c r="H63" s="36">
        <v>706</v>
      </c>
      <c r="I63" s="36">
        <v>787</v>
      </c>
      <c r="J63" s="36">
        <v>681</v>
      </c>
      <c r="K63" s="36">
        <v>680</v>
      </c>
      <c r="L63" s="36">
        <v>533</v>
      </c>
      <c r="M63" s="36">
        <v>750</v>
      </c>
      <c r="N63" s="36">
        <v>649</v>
      </c>
      <c r="O63" s="36">
        <v>700</v>
      </c>
      <c r="P63" s="36">
        <v>700</v>
      </c>
    </row>
    <row r="64" spans="1:16" ht="10.5" customHeight="1">
      <c r="A64" s="17" t="s">
        <v>69</v>
      </c>
      <c r="B64" s="36">
        <v>91</v>
      </c>
      <c r="C64" s="36">
        <v>100</v>
      </c>
      <c r="D64" s="36">
        <v>90</v>
      </c>
      <c r="E64" s="36">
        <v>90</v>
      </c>
      <c r="F64" s="36">
        <v>85</v>
      </c>
      <c r="G64" s="36">
        <v>85</v>
      </c>
      <c r="H64" s="36">
        <v>123</v>
      </c>
      <c r="I64" s="36">
        <v>154</v>
      </c>
      <c r="J64" s="36">
        <v>168</v>
      </c>
      <c r="K64" s="36">
        <v>213</v>
      </c>
      <c r="L64" s="36">
        <v>135</v>
      </c>
      <c r="M64" s="36">
        <v>177</v>
      </c>
      <c r="N64" s="36">
        <v>136</v>
      </c>
      <c r="O64" s="36">
        <v>140</v>
      </c>
      <c r="P64" s="36">
        <v>140</v>
      </c>
    </row>
    <row r="65" spans="1:16" ht="10.5" customHeight="1">
      <c r="A65" s="17" t="s">
        <v>75</v>
      </c>
      <c r="B65" s="36">
        <v>300</v>
      </c>
      <c r="C65" s="36">
        <v>350</v>
      </c>
      <c r="D65" s="36">
        <v>350</v>
      </c>
      <c r="E65" s="36">
        <v>147</v>
      </c>
      <c r="F65" s="36">
        <v>117</v>
      </c>
      <c r="G65" s="36">
        <v>233</v>
      </c>
      <c r="H65" s="36">
        <v>250</v>
      </c>
      <c r="I65" s="36">
        <v>225</v>
      </c>
      <c r="J65" s="36">
        <v>260</v>
      </c>
      <c r="K65" s="36">
        <v>260</v>
      </c>
      <c r="L65" s="36">
        <v>305</v>
      </c>
      <c r="M65" s="36">
        <v>295</v>
      </c>
      <c r="N65" s="36">
        <v>280</v>
      </c>
      <c r="O65" s="36">
        <v>300</v>
      </c>
      <c r="P65" s="36">
        <v>300</v>
      </c>
    </row>
    <row r="66" spans="1:16" ht="10.5" customHeight="1">
      <c r="A66" s="17" t="s">
        <v>38</v>
      </c>
      <c r="B66" s="36">
        <v>250</v>
      </c>
      <c r="C66" s="36">
        <v>159</v>
      </c>
      <c r="D66" s="36">
        <v>400</v>
      </c>
      <c r="E66" s="36">
        <v>537</v>
      </c>
      <c r="F66" s="36">
        <v>654</v>
      </c>
      <c r="G66" s="36">
        <v>633</v>
      </c>
      <c r="H66" s="36">
        <v>366</v>
      </c>
      <c r="I66" s="36">
        <v>191</v>
      </c>
      <c r="J66" s="36">
        <v>41</v>
      </c>
      <c r="K66" s="36">
        <v>486</v>
      </c>
      <c r="L66" s="36">
        <v>30</v>
      </c>
      <c r="M66" s="36">
        <v>62</v>
      </c>
      <c r="N66" s="36">
        <v>90</v>
      </c>
      <c r="O66" s="36">
        <v>100</v>
      </c>
      <c r="P66" s="36">
        <v>100</v>
      </c>
    </row>
    <row r="67" spans="1:16" ht="10.5" customHeight="1">
      <c r="A67" s="17" t="s">
        <v>39</v>
      </c>
      <c r="B67" s="36">
        <v>55</v>
      </c>
      <c r="C67" s="36">
        <v>140</v>
      </c>
      <c r="D67" s="36">
        <v>155</v>
      </c>
      <c r="E67" s="36">
        <v>84</v>
      </c>
      <c r="F67" s="36">
        <v>136</v>
      </c>
      <c r="G67" s="36">
        <v>179</v>
      </c>
      <c r="H67" s="36">
        <v>188</v>
      </c>
      <c r="I67" s="36">
        <v>120</v>
      </c>
      <c r="J67" s="36">
        <v>231</v>
      </c>
      <c r="K67" s="36">
        <v>242</v>
      </c>
      <c r="L67" s="36">
        <v>282</v>
      </c>
      <c r="M67" s="36">
        <v>245</v>
      </c>
      <c r="N67" s="36">
        <v>320</v>
      </c>
      <c r="O67" s="36">
        <v>480</v>
      </c>
      <c r="P67" s="36">
        <v>365</v>
      </c>
    </row>
    <row r="68" spans="1:16" ht="10.5" customHeight="1">
      <c r="A68" s="17" t="s">
        <v>70</v>
      </c>
      <c r="B68" s="36">
        <v>72</v>
      </c>
      <c r="C68" s="36">
        <v>108</v>
      </c>
      <c r="D68" s="36">
        <v>100</v>
      </c>
      <c r="E68" s="36">
        <v>125</v>
      </c>
      <c r="F68" s="36">
        <v>144</v>
      </c>
      <c r="G68" s="36">
        <v>150</v>
      </c>
      <c r="H68" s="36">
        <v>150</v>
      </c>
      <c r="I68" s="36">
        <v>150</v>
      </c>
      <c r="J68" s="36">
        <v>181</v>
      </c>
      <c r="K68" s="36">
        <v>192</v>
      </c>
      <c r="L68" s="36">
        <v>237</v>
      </c>
      <c r="M68" s="36">
        <v>172</v>
      </c>
      <c r="N68" s="36">
        <v>180</v>
      </c>
      <c r="O68" s="36">
        <v>200</v>
      </c>
      <c r="P68" s="36">
        <v>210</v>
      </c>
    </row>
    <row r="69" spans="1:16" ht="10.5" customHeight="1">
      <c r="A69" s="17" t="s">
        <v>71</v>
      </c>
      <c r="B69" s="36">
        <v>17</v>
      </c>
      <c r="C69" s="36">
        <v>46</v>
      </c>
      <c r="D69" s="36">
        <v>40</v>
      </c>
      <c r="E69" s="36">
        <v>97</v>
      </c>
      <c r="F69" s="36">
        <v>66</v>
      </c>
      <c r="G69" s="36">
        <v>100</v>
      </c>
      <c r="H69" s="36">
        <v>100</v>
      </c>
      <c r="I69" s="36">
        <v>225</v>
      </c>
      <c r="J69" s="36">
        <v>225</v>
      </c>
      <c r="K69" s="36">
        <v>165</v>
      </c>
      <c r="L69" s="36">
        <v>170</v>
      </c>
      <c r="M69" s="36">
        <v>175</v>
      </c>
      <c r="N69" s="36">
        <v>220</v>
      </c>
      <c r="O69" s="36">
        <v>250</v>
      </c>
      <c r="P69" s="36">
        <v>250</v>
      </c>
    </row>
    <row r="70" spans="1:16" ht="10.5" customHeight="1">
      <c r="A70" s="17" t="s">
        <v>52</v>
      </c>
      <c r="B70" s="36">
        <v>129</v>
      </c>
      <c r="C70" s="36">
        <v>98</v>
      </c>
      <c r="D70" s="36">
        <v>85</v>
      </c>
      <c r="E70" s="36">
        <v>112</v>
      </c>
      <c r="F70" s="36">
        <v>127</v>
      </c>
      <c r="G70" s="36">
        <v>108</v>
      </c>
      <c r="H70" s="36">
        <v>125</v>
      </c>
      <c r="I70" s="36">
        <v>161</v>
      </c>
      <c r="J70" s="36">
        <v>150</v>
      </c>
      <c r="K70" s="36">
        <v>170</v>
      </c>
      <c r="L70" s="36">
        <v>150</v>
      </c>
      <c r="M70" s="36">
        <v>32</v>
      </c>
      <c r="N70" s="36">
        <v>215</v>
      </c>
      <c r="O70" s="36">
        <v>220</v>
      </c>
      <c r="P70" s="36">
        <v>220</v>
      </c>
    </row>
    <row r="71" spans="1:16" ht="10.5" customHeight="1">
      <c r="A71" s="17" t="s">
        <v>72</v>
      </c>
      <c r="B71" s="36">
        <v>57</v>
      </c>
      <c r="C71" s="36">
        <v>87</v>
      </c>
      <c r="D71" s="36">
        <v>208</v>
      </c>
      <c r="E71" s="36">
        <v>330</v>
      </c>
      <c r="F71" s="36">
        <v>171</v>
      </c>
      <c r="G71" s="36">
        <v>284</v>
      </c>
      <c r="H71" s="36">
        <v>151</v>
      </c>
      <c r="I71" s="36">
        <v>278</v>
      </c>
      <c r="J71" s="36">
        <v>110</v>
      </c>
      <c r="K71" s="36">
        <v>225</v>
      </c>
      <c r="L71" s="36">
        <v>135</v>
      </c>
      <c r="M71" s="36">
        <v>80</v>
      </c>
      <c r="N71" s="36">
        <v>130</v>
      </c>
      <c r="O71" s="36">
        <v>130</v>
      </c>
      <c r="P71" s="36">
        <v>200</v>
      </c>
    </row>
    <row r="72" spans="1:16" ht="10.5" customHeight="1">
      <c r="A72" s="17" t="s">
        <v>23</v>
      </c>
      <c r="B72" s="36">
        <v>630</v>
      </c>
      <c r="C72" s="36">
        <v>617</v>
      </c>
      <c r="D72" s="36">
        <v>596</v>
      </c>
      <c r="E72" s="36">
        <v>633</v>
      </c>
      <c r="F72" s="36">
        <v>480</v>
      </c>
      <c r="G72" s="36">
        <v>500</v>
      </c>
      <c r="H72" s="36">
        <v>700</v>
      </c>
      <c r="I72" s="36">
        <v>751</v>
      </c>
      <c r="J72" s="36">
        <v>886</v>
      </c>
      <c r="K72" s="36">
        <v>799</v>
      </c>
      <c r="L72" s="37">
        <v>1039</v>
      </c>
      <c r="M72" s="37">
        <v>1086</v>
      </c>
      <c r="N72" s="36">
        <v>907</v>
      </c>
      <c r="O72" s="36">
        <v>990</v>
      </c>
      <c r="P72" s="37">
        <v>1085</v>
      </c>
    </row>
    <row r="73" spans="1:16" ht="10.5" customHeight="1">
      <c r="A73" s="17" t="s">
        <v>24</v>
      </c>
      <c r="B73" s="36">
        <v>295</v>
      </c>
      <c r="C73" s="36">
        <v>342</v>
      </c>
      <c r="D73" s="36">
        <v>415</v>
      </c>
      <c r="E73" s="36">
        <v>388</v>
      </c>
      <c r="F73" s="36">
        <v>530</v>
      </c>
      <c r="G73" s="36">
        <v>574</v>
      </c>
      <c r="H73" s="36">
        <v>515</v>
      </c>
      <c r="I73" s="36">
        <v>546</v>
      </c>
      <c r="J73" s="36">
        <v>585</v>
      </c>
      <c r="K73" s="36">
        <v>607</v>
      </c>
      <c r="L73" s="36">
        <v>578</v>
      </c>
      <c r="M73" s="36">
        <v>610</v>
      </c>
      <c r="N73" s="36">
        <v>575</v>
      </c>
      <c r="O73" s="36">
        <v>791</v>
      </c>
      <c r="P73" s="36">
        <v>725</v>
      </c>
    </row>
    <row r="74" spans="1:16" ht="10.5" customHeight="1">
      <c r="A74" s="17" t="s">
        <v>73</v>
      </c>
      <c r="B74" s="36">
        <v>0</v>
      </c>
      <c r="C74" s="36">
        <v>17</v>
      </c>
      <c r="D74" s="36">
        <v>20</v>
      </c>
      <c r="E74" s="36">
        <v>19</v>
      </c>
      <c r="F74" s="36">
        <v>10</v>
      </c>
      <c r="G74" s="36">
        <v>4</v>
      </c>
      <c r="H74" s="36">
        <v>11</v>
      </c>
      <c r="I74" s="36">
        <v>166</v>
      </c>
      <c r="J74" s="36">
        <v>189</v>
      </c>
      <c r="K74" s="36">
        <v>206</v>
      </c>
      <c r="L74" s="36">
        <v>70</v>
      </c>
      <c r="M74" s="36">
        <v>23</v>
      </c>
      <c r="N74" s="36">
        <v>42</v>
      </c>
      <c r="O74" s="36">
        <v>45</v>
      </c>
      <c r="P74" s="36">
        <v>50</v>
      </c>
    </row>
    <row r="75" spans="1:16" ht="10.5" customHeight="1">
      <c r="A75" s="17" t="s">
        <v>76</v>
      </c>
      <c r="B75" s="36">
        <v>32</v>
      </c>
      <c r="C75" s="36">
        <v>15</v>
      </c>
      <c r="D75" s="36">
        <v>15</v>
      </c>
      <c r="E75" s="36">
        <v>20</v>
      </c>
      <c r="F75" s="36">
        <v>21</v>
      </c>
      <c r="G75" s="36">
        <v>100</v>
      </c>
      <c r="H75" s="36">
        <v>136</v>
      </c>
      <c r="I75" s="36">
        <v>136</v>
      </c>
      <c r="J75" s="36">
        <v>175</v>
      </c>
      <c r="K75" s="36">
        <v>125</v>
      </c>
      <c r="L75" s="36">
        <v>170</v>
      </c>
      <c r="M75" s="36">
        <v>180</v>
      </c>
      <c r="N75" s="36">
        <v>260</v>
      </c>
      <c r="O75" s="36">
        <v>260</v>
      </c>
      <c r="P75" s="36">
        <v>260</v>
      </c>
    </row>
    <row r="76" spans="1:16" ht="10.5" customHeight="1">
      <c r="A76" s="17" t="s">
        <v>25</v>
      </c>
      <c r="B76" s="36">
        <v>900</v>
      </c>
      <c r="C76" s="36">
        <v>950</v>
      </c>
      <c r="D76" s="37">
        <v>1250</v>
      </c>
      <c r="E76" s="37">
        <v>1906</v>
      </c>
      <c r="F76" s="37">
        <v>1897</v>
      </c>
      <c r="G76" s="37">
        <v>1448</v>
      </c>
      <c r="H76" s="37">
        <v>1369</v>
      </c>
      <c r="I76" s="37">
        <v>1777</v>
      </c>
      <c r="J76" s="37">
        <v>1600</v>
      </c>
      <c r="K76" s="37">
        <v>1550</v>
      </c>
      <c r="L76" s="37">
        <v>1800</v>
      </c>
      <c r="M76" s="37">
        <v>2000</v>
      </c>
      <c r="N76" s="37">
        <v>2000</v>
      </c>
      <c r="O76" s="37">
        <v>2300</v>
      </c>
      <c r="P76" s="37">
        <v>2200</v>
      </c>
    </row>
    <row r="77" spans="1:16" ht="10.5" customHeight="1">
      <c r="A77" s="17" t="s">
        <v>26</v>
      </c>
      <c r="B77" s="37">
        <v>2185</v>
      </c>
      <c r="C77" s="37">
        <v>1000</v>
      </c>
      <c r="D77" s="36">
        <v>900</v>
      </c>
      <c r="E77" s="37">
        <v>1175</v>
      </c>
      <c r="F77" s="37">
        <v>1250</v>
      </c>
      <c r="G77" s="37">
        <v>1300</v>
      </c>
      <c r="H77" s="37">
        <v>1100</v>
      </c>
      <c r="I77" s="37">
        <v>1890</v>
      </c>
      <c r="J77" s="37">
        <v>1791</v>
      </c>
      <c r="K77" s="37">
        <v>1900</v>
      </c>
      <c r="L77" s="37">
        <v>2500</v>
      </c>
      <c r="M77" s="37">
        <v>2000</v>
      </c>
      <c r="N77" s="37">
        <v>2400</v>
      </c>
      <c r="O77" s="37">
        <v>1200</v>
      </c>
      <c r="P77" s="37">
        <v>1500</v>
      </c>
    </row>
    <row r="78" spans="1:16" ht="10.5" customHeight="1">
      <c r="A78" s="17" t="s">
        <v>34</v>
      </c>
      <c r="B78" s="36">
        <v>224</v>
      </c>
      <c r="C78" s="36">
        <v>580</v>
      </c>
      <c r="D78" s="36">
        <v>400</v>
      </c>
      <c r="E78" s="36">
        <v>247</v>
      </c>
      <c r="F78" s="36">
        <v>406</v>
      </c>
      <c r="G78" s="36">
        <v>385</v>
      </c>
      <c r="H78" s="36">
        <v>350</v>
      </c>
      <c r="I78" s="36">
        <v>350</v>
      </c>
      <c r="J78" s="36">
        <v>358</v>
      </c>
      <c r="K78" s="36">
        <v>221</v>
      </c>
      <c r="L78" s="36">
        <v>237</v>
      </c>
      <c r="M78" s="36">
        <v>230</v>
      </c>
      <c r="N78" s="36">
        <v>240</v>
      </c>
      <c r="O78" s="36">
        <v>150</v>
      </c>
      <c r="P78" s="36">
        <v>150</v>
      </c>
    </row>
    <row r="79" spans="1:16" ht="10.5" customHeight="1">
      <c r="A79" s="17" t="s">
        <v>27</v>
      </c>
      <c r="B79" s="36">
        <v>775</v>
      </c>
      <c r="C79" s="36">
        <v>750</v>
      </c>
      <c r="D79" s="36">
        <v>992</v>
      </c>
      <c r="E79" s="37">
        <v>1053</v>
      </c>
      <c r="F79" s="36">
        <v>938</v>
      </c>
      <c r="G79" s="37">
        <v>1150</v>
      </c>
      <c r="H79" s="37">
        <v>1500</v>
      </c>
      <c r="I79" s="37">
        <v>1357</v>
      </c>
      <c r="J79" s="36">
        <v>958</v>
      </c>
      <c r="K79" s="36">
        <v>961</v>
      </c>
      <c r="L79" s="37">
        <v>1166</v>
      </c>
      <c r="M79" s="37">
        <v>1072</v>
      </c>
      <c r="N79" s="37">
        <v>1069</v>
      </c>
      <c r="O79" s="37">
        <v>1100</v>
      </c>
      <c r="P79" s="37">
        <v>1150</v>
      </c>
    </row>
    <row r="80" spans="1:16" ht="10.5" customHeight="1">
      <c r="A80" s="17" t="s">
        <v>28</v>
      </c>
      <c r="B80" s="36">
        <v>600</v>
      </c>
      <c r="C80" s="36">
        <v>621</v>
      </c>
      <c r="D80" s="36">
        <v>589</v>
      </c>
      <c r="E80" s="36">
        <v>874</v>
      </c>
      <c r="F80" s="36">
        <v>858</v>
      </c>
      <c r="G80" s="36">
        <v>750</v>
      </c>
      <c r="H80" s="36">
        <v>850</v>
      </c>
      <c r="I80" s="36">
        <v>850</v>
      </c>
      <c r="J80" s="36">
        <v>600</v>
      </c>
      <c r="K80" s="36">
        <v>700</v>
      </c>
      <c r="L80" s="36">
        <v>860</v>
      </c>
      <c r="M80" s="36">
        <v>715</v>
      </c>
      <c r="N80" s="36">
        <v>685</v>
      </c>
      <c r="O80" s="36">
        <v>800</v>
      </c>
      <c r="P80" s="36">
        <v>750</v>
      </c>
    </row>
    <row r="81" spans="1:16" ht="10.5" customHeight="1">
      <c r="A81" s="17" t="s">
        <v>74</v>
      </c>
      <c r="B81" s="36">
        <v>300</v>
      </c>
      <c r="C81" s="36">
        <v>421</v>
      </c>
      <c r="D81" s="36">
        <v>354</v>
      </c>
      <c r="E81" s="36">
        <v>444</v>
      </c>
      <c r="F81" s="36">
        <v>358</v>
      </c>
      <c r="G81" s="36">
        <v>375</v>
      </c>
      <c r="H81" s="36">
        <v>346</v>
      </c>
      <c r="I81" s="36">
        <v>282</v>
      </c>
      <c r="J81" s="36">
        <v>302</v>
      </c>
      <c r="K81" s="36">
        <v>327</v>
      </c>
      <c r="L81" s="36">
        <v>288</v>
      </c>
      <c r="M81" s="36">
        <v>278</v>
      </c>
      <c r="N81" s="36">
        <v>310</v>
      </c>
      <c r="O81" s="36">
        <v>310</v>
      </c>
      <c r="P81" s="36">
        <v>310</v>
      </c>
    </row>
    <row r="82" spans="1:16" ht="10.5" customHeight="1">
      <c r="A82" s="17" t="s">
        <v>29</v>
      </c>
      <c r="B82" s="36">
        <v>529</v>
      </c>
      <c r="C82" s="36">
        <v>514</v>
      </c>
      <c r="D82" s="36">
        <v>523</v>
      </c>
      <c r="E82" s="36">
        <v>572</v>
      </c>
      <c r="F82" s="36">
        <v>800</v>
      </c>
      <c r="G82" s="36">
        <v>725</v>
      </c>
      <c r="H82" s="36">
        <v>818</v>
      </c>
      <c r="I82" s="36">
        <v>764</v>
      </c>
      <c r="J82" s="36">
        <v>806</v>
      </c>
      <c r="K82" s="36">
        <v>960</v>
      </c>
      <c r="L82" s="36">
        <v>650</v>
      </c>
      <c r="M82" s="36">
        <v>745</v>
      </c>
      <c r="N82" s="36">
        <v>733</v>
      </c>
      <c r="O82" s="36">
        <v>760</v>
      </c>
      <c r="P82" s="36">
        <v>750</v>
      </c>
    </row>
    <row r="83" spans="1:16" ht="10.5" customHeight="1">
      <c r="A83" s="17" t="s">
        <v>30</v>
      </c>
      <c r="B83" s="36">
        <v>160</v>
      </c>
      <c r="C83" s="36">
        <v>200</v>
      </c>
      <c r="D83" s="36">
        <v>150</v>
      </c>
      <c r="E83" s="36">
        <v>172</v>
      </c>
      <c r="F83" s="36">
        <v>204</v>
      </c>
      <c r="G83" s="36">
        <v>190</v>
      </c>
      <c r="H83" s="36">
        <v>218</v>
      </c>
      <c r="I83" s="36">
        <v>232</v>
      </c>
      <c r="J83" s="36">
        <v>214</v>
      </c>
      <c r="K83" s="36">
        <v>235</v>
      </c>
      <c r="L83" s="36">
        <v>230</v>
      </c>
      <c r="M83" s="36">
        <v>250</v>
      </c>
      <c r="N83" s="36">
        <v>315</v>
      </c>
      <c r="O83" s="36">
        <v>350</v>
      </c>
      <c r="P83" s="36">
        <v>350</v>
      </c>
    </row>
    <row r="84" spans="1:16" ht="10.5" customHeight="1">
      <c r="A84" s="17" t="s">
        <v>59</v>
      </c>
      <c r="B84" s="36">
        <v>3</v>
      </c>
      <c r="C84" s="36">
        <v>5</v>
      </c>
      <c r="D84" s="36">
        <v>3</v>
      </c>
      <c r="E84" s="36">
        <v>23</v>
      </c>
      <c r="F84" s="36">
        <v>106</v>
      </c>
      <c r="G84" s="36">
        <v>135</v>
      </c>
      <c r="H84" s="36">
        <v>158</v>
      </c>
      <c r="I84" s="36">
        <v>65</v>
      </c>
      <c r="J84" s="36">
        <v>101</v>
      </c>
      <c r="K84" s="36">
        <v>128</v>
      </c>
      <c r="L84" s="36">
        <v>100</v>
      </c>
      <c r="M84" s="36">
        <v>86</v>
      </c>
      <c r="N84" s="36">
        <v>146</v>
      </c>
      <c r="O84" s="36">
        <v>125</v>
      </c>
      <c r="P84" s="36">
        <v>125</v>
      </c>
    </row>
    <row r="85" spans="1:16" ht="10.5" customHeight="1">
      <c r="A85" s="17" t="s">
        <v>31</v>
      </c>
      <c r="B85" s="36">
        <v>276</v>
      </c>
      <c r="C85" s="36">
        <v>321</v>
      </c>
      <c r="D85" s="36">
        <v>309</v>
      </c>
      <c r="E85" s="36">
        <v>233</v>
      </c>
      <c r="F85" s="36">
        <v>299</v>
      </c>
      <c r="G85" s="36">
        <v>396</v>
      </c>
      <c r="H85" s="36">
        <v>143</v>
      </c>
      <c r="I85" s="36">
        <v>267</v>
      </c>
      <c r="J85" s="36">
        <v>235</v>
      </c>
      <c r="K85" s="36">
        <v>193</v>
      </c>
      <c r="L85" s="36">
        <v>225</v>
      </c>
      <c r="M85" s="36">
        <v>207</v>
      </c>
      <c r="N85" s="36">
        <v>412</v>
      </c>
      <c r="O85" s="36">
        <v>300</v>
      </c>
      <c r="P85" s="36">
        <v>300</v>
      </c>
    </row>
    <row r="86" spans="1:16" ht="10.5" customHeight="1">
      <c r="A86" s="17" t="s">
        <v>32</v>
      </c>
      <c r="B86" s="36">
        <v>75</v>
      </c>
      <c r="C86" s="36">
        <v>75</v>
      </c>
      <c r="D86" s="36">
        <v>75</v>
      </c>
      <c r="E86" s="36">
        <v>75</v>
      </c>
      <c r="F86" s="36">
        <v>80</v>
      </c>
      <c r="G86" s="36">
        <v>80</v>
      </c>
      <c r="H86" s="36">
        <v>80</v>
      </c>
      <c r="I86" s="36">
        <v>250</v>
      </c>
      <c r="J86" s="36">
        <v>250</v>
      </c>
      <c r="K86" s="36">
        <v>285</v>
      </c>
      <c r="L86" s="36">
        <v>350</v>
      </c>
      <c r="M86" s="36">
        <v>380</v>
      </c>
      <c r="N86" s="36">
        <v>400</v>
      </c>
      <c r="O86" s="36">
        <v>420</v>
      </c>
      <c r="P86" s="36">
        <v>430</v>
      </c>
    </row>
    <row r="87" spans="1:16" ht="10.5" customHeight="1">
      <c r="A87" s="17" t="s">
        <v>1</v>
      </c>
      <c r="B87" s="36">
        <v>299</v>
      </c>
      <c r="C87" s="36">
        <v>358</v>
      </c>
      <c r="D87" s="36">
        <v>308</v>
      </c>
      <c r="E87" s="36">
        <v>413</v>
      </c>
      <c r="F87" s="36">
        <v>420</v>
      </c>
      <c r="G87" s="36">
        <v>458</v>
      </c>
      <c r="H87" s="36">
        <v>477</v>
      </c>
      <c r="I87" s="36">
        <v>419</v>
      </c>
      <c r="J87" s="36">
        <v>633</v>
      </c>
      <c r="K87" s="36">
        <v>695</v>
      </c>
      <c r="L87" s="36">
        <v>651</v>
      </c>
      <c r="M87" s="36">
        <v>682</v>
      </c>
      <c r="N87" s="36">
        <v>562</v>
      </c>
      <c r="O87" s="36">
        <v>620</v>
      </c>
      <c r="P87" s="36">
        <v>675</v>
      </c>
    </row>
    <row r="88" spans="1:16" ht="10.5" customHeight="1">
      <c r="A88" s="17" t="s">
        <v>57</v>
      </c>
      <c r="B88" s="36">
        <v>1</v>
      </c>
      <c r="C88" s="36">
        <v>0</v>
      </c>
      <c r="D88" s="36">
        <v>0</v>
      </c>
      <c r="E88" s="36">
        <v>0</v>
      </c>
      <c r="F88" s="36">
        <v>1</v>
      </c>
      <c r="G88" s="36">
        <v>76</v>
      </c>
      <c r="H88" s="36">
        <v>80</v>
      </c>
      <c r="I88" s="36">
        <v>40</v>
      </c>
      <c r="J88" s="36">
        <v>30</v>
      </c>
      <c r="K88" s="36">
        <v>32</v>
      </c>
      <c r="L88" s="36">
        <v>315</v>
      </c>
      <c r="M88" s="36">
        <v>107</v>
      </c>
      <c r="N88" s="36">
        <v>350</v>
      </c>
      <c r="O88" s="36">
        <v>300</v>
      </c>
      <c r="P88" s="36">
        <v>300</v>
      </c>
    </row>
    <row r="89" spans="1:16" ht="10.5" customHeight="1">
      <c r="A89" s="17" t="s">
        <v>13</v>
      </c>
      <c r="B89" s="36">
        <v>0</v>
      </c>
      <c r="C89" s="36">
        <v>60</v>
      </c>
      <c r="D89" s="36">
        <v>40</v>
      </c>
      <c r="E89" s="36">
        <v>40</v>
      </c>
      <c r="F89" s="36">
        <v>40</v>
      </c>
      <c r="G89" s="36">
        <v>40</v>
      </c>
      <c r="H89" s="36">
        <v>300</v>
      </c>
      <c r="I89" s="36">
        <v>320</v>
      </c>
      <c r="J89" s="36">
        <v>350</v>
      </c>
      <c r="K89" s="36">
        <v>450</v>
      </c>
      <c r="L89" s="36">
        <v>300</v>
      </c>
      <c r="M89" s="36">
        <v>500</v>
      </c>
      <c r="N89" s="36">
        <v>400</v>
      </c>
      <c r="O89" s="36">
        <v>500</v>
      </c>
      <c r="P89" s="36">
        <v>400</v>
      </c>
    </row>
    <row r="90" spans="1:16" ht="10.5" customHeight="1">
      <c r="A90" s="17" t="s">
        <v>33</v>
      </c>
      <c r="B90" s="36">
        <v>111</v>
      </c>
      <c r="C90" s="36">
        <v>217</v>
      </c>
      <c r="D90" s="36">
        <v>210</v>
      </c>
      <c r="E90" s="36">
        <v>202</v>
      </c>
      <c r="F90" s="36">
        <v>210</v>
      </c>
      <c r="G90" s="36">
        <v>250</v>
      </c>
      <c r="H90" s="36">
        <v>275</v>
      </c>
      <c r="I90" s="36">
        <v>250</v>
      </c>
      <c r="J90" s="36">
        <v>250</v>
      </c>
      <c r="K90" s="36">
        <v>338</v>
      </c>
      <c r="L90" s="36">
        <v>315</v>
      </c>
      <c r="M90" s="36">
        <v>329</v>
      </c>
      <c r="N90" s="36">
        <v>330</v>
      </c>
      <c r="O90" s="36">
        <v>335</v>
      </c>
      <c r="P90" s="36">
        <v>340</v>
      </c>
    </row>
    <row r="91" spans="1:22" s="30" customFormat="1" ht="10.5" customHeight="1">
      <c r="A91" s="17" t="s">
        <v>14</v>
      </c>
      <c r="B91" s="34">
        <f>B94-SUM(B41:B90)-B92</f>
        <v>2828</v>
      </c>
      <c r="C91" s="34">
        <f aca="true" t="shared" si="1" ref="C91:P91">C94-SUM(C41:C90)-C92</f>
        <v>2937</v>
      </c>
      <c r="D91" s="34">
        <f t="shared" si="1"/>
        <v>2456</v>
      </c>
      <c r="E91" s="34">
        <f t="shared" si="1"/>
        <v>2982</v>
      </c>
      <c r="F91" s="34">
        <f t="shared" si="1"/>
        <v>3007</v>
      </c>
      <c r="G91" s="34">
        <f t="shared" si="1"/>
        <v>2957</v>
      </c>
      <c r="H91" s="34">
        <f t="shared" si="1"/>
        <v>3552</v>
      </c>
      <c r="I91" s="34">
        <f t="shared" si="1"/>
        <v>3760</v>
      </c>
      <c r="J91" s="34">
        <f t="shared" si="1"/>
        <v>3302</v>
      </c>
      <c r="K91" s="34">
        <f t="shared" si="1"/>
        <v>3544</v>
      </c>
      <c r="L91" s="34">
        <f t="shared" si="1"/>
        <v>3746</v>
      </c>
      <c r="M91" s="34">
        <f t="shared" si="1"/>
        <v>3817</v>
      </c>
      <c r="N91" s="34">
        <f t="shared" si="1"/>
        <v>4029</v>
      </c>
      <c r="O91" s="34">
        <f t="shared" si="1"/>
        <v>4762</v>
      </c>
      <c r="P91" s="34">
        <f t="shared" si="1"/>
        <v>3723</v>
      </c>
      <c r="Q91" s="31"/>
      <c r="R91" s="31"/>
      <c r="S91" s="31"/>
      <c r="T91" s="31"/>
      <c r="U91" s="31"/>
      <c r="V91" s="31"/>
    </row>
    <row r="92" spans="1:16" ht="10.5" customHeight="1">
      <c r="A92" s="17" t="s">
        <v>35</v>
      </c>
      <c r="B92" s="27">
        <v>948</v>
      </c>
      <c r="C92" s="27">
        <v>1581</v>
      </c>
      <c r="D92" s="27">
        <v>1739</v>
      </c>
      <c r="E92" s="27">
        <v>1216</v>
      </c>
      <c r="F92" s="27">
        <v>1790</v>
      </c>
      <c r="G92" s="27">
        <v>1432</v>
      </c>
      <c r="H92" s="27">
        <v>1347</v>
      </c>
      <c r="I92" s="27">
        <v>2079</v>
      </c>
      <c r="J92" s="27">
        <v>2575</v>
      </c>
      <c r="K92" s="27">
        <v>2459</v>
      </c>
      <c r="L92" s="27">
        <v>1240</v>
      </c>
      <c r="M92" s="27">
        <v>2318</v>
      </c>
      <c r="N92" s="27">
        <v>2685</v>
      </c>
      <c r="O92" s="27">
        <v>2007</v>
      </c>
      <c r="P92" s="27">
        <v>3403</v>
      </c>
    </row>
    <row r="93" spans="1:16" ht="3" customHeight="1">
      <c r="A93" s="16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</row>
    <row r="94" spans="1:16" ht="10.5" customHeight="1">
      <c r="A94" s="7" t="s">
        <v>15</v>
      </c>
      <c r="B94" s="35">
        <f>B34</f>
        <v>27648</v>
      </c>
      <c r="C94" s="35">
        <f aca="true" t="shared" si="2" ref="C94:P94">C34</f>
        <v>24817</v>
      </c>
      <c r="D94" s="35">
        <f t="shared" si="2"/>
        <v>22787</v>
      </c>
      <c r="E94" s="35">
        <f t="shared" si="2"/>
        <v>24396</v>
      </c>
      <c r="F94" s="35">
        <f t="shared" si="2"/>
        <v>27814</v>
      </c>
      <c r="G94" s="35">
        <f t="shared" si="2"/>
        <v>27540</v>
      </c>
      <c r="H94" s="35">
        <f t="shared" si="2"/>
        <v>27253</v>
      </c>
      <c r="I94" s="35">
        <f t="shared" si="2"/>
        <v>28957</v>
      </c>
      <c r="J94" s="35">
        <f t="shared" si="2"/>
        <v>29092</v>
      </c>
      <c r="K94" s="35">
        <f t="shared" si="2"/>
        <v>31917</v>
      </c>
      <c r="L94" s="35">
        <f t="shared" si="2"/>
        <v>29763</v>
      </c>
      <c r="M94" s="35">
        <f t="shared" si="2"/>
        <v>29335</v>
      </c>
      <c r="N94" s="35">
        <f t="shared" si="2"/>
        <v>31781</v>
      </c>
      <c r="O94" s="35">
        <f t="shared" si="2"/>
        <v>35113</v>
      </c>
      <c r="P94" s="35">
        <f t="shared" si="2"/>
        <v>32686</v>
      </c>
    </row>
    <row r="95" spans="1:22" s="3" customFormat="1" ht="11.25" customHeight="1">
      <c r="A95" s="17" t="s">
        <v>37</v>
      </c>
      <c r="B95" s="16"/>
      <c r="C95" s="16"/>
      <c r="D95" s="16"/>
      <c r="E95" s="16"/>
      <c r="F95" s="16"/>
      <c r="G95" s="16"/>
      <c r="H95" s="16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</row>
    <row r="96" spans="1:22" s="3" customFormat="1" ht="11.25" customHeight="1">
      <c r="A96" s="20" t="s">
        <v>80</v>
      </c>
      <c r="B96" s="16"/>
      <c r="C96" s="16"/>
      <c r="D96" s="16"/>
      <c r="E96" s="16"/>
      <c r="F96" s="16"/>
      <c r="G96" s="16"/>
      <c r="H96" s="16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</row>
    <row r="97" spans="1:22" s="3" customFormat="1" ht="11.25" customHeight="1">
      <c r="A97" s="17" t="s">
        <v>48</v>
      </c>
      <c r="B97" s="16"/>
      <c r="C97" s="16"/>
      <c r="D97" s="16"/>
      <c r="E97" s="16"/>
      <c r="F97" s="16"/>
      <c r="G97" s="16"/>
      <c r="H97" s="16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</row>
    <row r="98" spans="1:8" ht="12.75">
      <c r="A98" s="16"/>
      <c r="B98" s="16"/>
      <c r="C98" s="16"/>
      <c r="D98" s="16"/>
      <c r="E98" s="16"/>
      <c r="F98" s="16"/>
      <c r="G98" s="16"/>
      <c r="H98" s="16"/>
    </row>
    <row r="99" spans="1:8" ht="12.75">
      <c r="A99" s="16"/>
      <c r="B99" s="16"/>
      <c r="C99" s="16"/>
      <c r="D99" s="16"/>
      <c r="E99" s="16"/>
      <c r="F99" s="16"/>
      <c r="G99" s="16"/>
      <c r="H99" s="16"/>
    </row>
    <row r="100" spans="1:16" ht="12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</row>
  </sheetData>
  <sheetProtection/>
  <hyperlinks>
    <hyperlink ref="B91" r:id="rId1" display="=b94-@sum(b41:b90)"/>
    <hyperlink ref="C91:P91" r:id="rId2" display="=b94-@sum(b41:b90)"/>
  </hyperlinks>
  <printOptions/>
  <pageMargins left="0.667" right="0.667" top="0.5" bottom="0.5" header="0" footer="0"/>
  <pageSetup fitToHeight="2" horizontalDpi="300" verticalDpi="300" orientation="landscape" scale="72" r:id="rId3"/>
  <rowBreaks count="1" manualBreakCount="1">
    <brk id="3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World rice trade (milled basis):  Exports and imports of selected countries or regions</dc:title>
  <dc:subject>Agricultural Economics</dc:subject>
  <dc:creator>Nathan Childs</dc:creator>
  <cp:keywords>Long grain, medium/short grain, production, use, trade, stocks</cp:keywords>
  <dc:description/>
  <cp:lastModifiedBy>bpayton</cp:lastModifiedBy>
  <cp:lastPrinted>2012-03-23T16:23:11Z</cp:lastPrinted>
  <dcterms:created xsi:type="dcterms:W3CDTF">1999-07-27T17:34:33Z</dcterms:created>
  <dcterms:modified xsi:type="dcterms:W3CDTF">2012-06-05T13:25:32Z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