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ttachment II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<sst xmlns="http://schemas.openxmlformats.org/spreadsheetml/2006/main" count="16" uniqueCount="16">
  <si>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A-570-863</t>
  </si>
  <si>
    <t>Honey from PRC</t>
  </si>
  <si>
    <t>RE: CIT Remand</t>
  </si>
  <si>
    <t>Canada</t>
  </si>
  <si>
    <t>Mexico</t>
  </si>
  <si>
    <t>POI Total Value 
in USD per MT</t>
  </si>
  <si>
    <t>POI Total Quantity
Per Metric Ton (MT)</t>
  </si>
  <si>
    <r>
      <t xml:space="preserve">Country 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(Excluding Imports from Argentina &amp; China)</t>
    </r>
  </si>
  <si>
    <t xml:space="preserve">Total </t>
  </si>
  <si>
    <t>Calculation of AUV During the POI (January 2000 - June 2000) 
by HTSUS Numbers Covered by the Investigation</t>
  </si>
  <si>
    <t>All Others</t>
  </si>
  <si>
    <t>POI Weighted-Average AUV  ($/MT)</t>
  </si>
  <si>
    <t>POI Weighted-Average AUV  ($/kg.)</t>
  </si>
  <si>
    <r>
      <t xml:space="preserve">: </t>
    </r>
    <r>
      <rPr>
        <u val="single"/>
        <sz val="10"/>
        <rFont val="Arial"/>
        <family val="2"/>
      </rPr>
      <t>See</t>
    </r>
    <r>
      <rPr>
        <sz val="10"/>
        <rFont val="Arial"/>
        <family val="2"/>
      </rPr>
      <t xml:space="preserve"> Petition at Exhibit G-11(we converted the quantity from thousands of pounds to metric tons).</t>
    </r>
  </si>
  <si>
    <t>ATTACHMENT III</t>
  </si>
  <si>
    <t>Source:  ITC Dataweb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</si>
</sst>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3" fontId="0" fillId="0" borderId="0" xfId="0" applyNumberFormat="1" applyAlignment="1">
      <alignment horizontal="center"/>
    </xf>
    <xf numFmtId="42" fontId="0" fillId="0" borderId="0" xfId="17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1" xfId="0" applyBorder="1" applyAlignment="1">
      <alignment/>
    </xf>
    <xf numFmtId="44" fontId="1" fillId="0" borderId="2" xfId="17" applyFont="1" applyBorder="1" applyAlignment="1">
      <alignment/>
    </xf>
    <xf numFmtId="43" fontId="0" fillId="0" borderId="4" xfId="0" applyNumberFormat="1" applyBorder="1" applyAlignment="1">
      <alignment horizontal="center"/>
    </xf>
    <xf numFmtId="42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44" fontId="1" fillId="0" borderId="0" xfId="17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2">
      <selection activeCell="A25" sqref="A25"/>
    </sheetView>
  </sheetViews>
  <sheetFormatPr defaultColWidth="9.140625" defaultRowHeight="12.75"/>
  <cols>
    <col min="1" max="1" width="23.00390625" style="0" customWidth="1"/>
    <col min="2" max="2" width="9.140625" style="0" hidden="1" customWidth="1"/>
    <col min="3" max="3" width="18.140625" style="0" customWidth="1"/>
    <col min="4" max="4" width="16.28125" style="0" customWidth="1"/>
    <col min="5" max="5" width="16.57421875" style="0" customWidth="1"/>
  </cols>
  <sheetData>
    <row r="1" ht="15.75">
      <c r="A1" s="16" t="s">
        <v>14</v>
      </c>
    </row>
    <row r="4" ht="12.75">
      <c r="A4" t="s">
        <v>0</v>
      </c>
    </row>
    <row r="5" ht="12.75">
      <c r="A5" t="s">
        <v>1</v>
      </c>
    </row>
    <row r="6" spans="1:4" ht="27.75" customHeight="1">
      <c r="A6" s="18" t="s">
        <v>9</v>
      </c>
      <c r="B6" s="18"/>
      <c r="C6" s="18"/>
      <c r="D6" s="19"/>
    </row>
    <row r="7" ht="12.75">
      <c r="A7" t="s">
        <v>2</v>
      </c>
    </row>
    <row r="9" ht="10.5" customHeight="1" thickBot="1"/>
    <row r="10" spans="1:4" ht="40.5" customHeight="1" thickBot="1">
      <c r="A10" s="7" t="s">
        <v>7</v>
      </c>
      <c r="B10" s="6"/>
      <c r="C10" s="3" t="s">
        <v>6</v>
      </c>
      <c r="D10" s="4" t="s">
        <v>5</v>
      </c>
    </row>
    <row r="12" spans="1:4" ht="27" customHeight="1">
      <c r="A12" t="s">
        <v>3</v>
      </c>
      <c r="C12" s="1">
        <f>(4454225+4157506)/1000</f>
        <v>8611.731</v>
      </c>
      <c r="D12" s="2">
        <f>5704382+5335691</f>
        <v>11040073</v>
      </c>
    </row>
    <row r="13" spans="1:4" ht="27" customHeight="1">
      <c r="A13" t="s">
        <v>4</v>
      </c>
      <c r="C13" s="1">
        <f>(686039+851743)/1000</f>
        <v>1537.782</v>
      </c>
      <c r="D13" s="2">
        <f>698793+982630</f>
        <v>1681423</v>
      </c>
    </row>
    <row r="14" spans="1:4" ht="27" customHeight="1">
      <c r="A14" t="s">
        <v>10</v>
      </c>
      <c r="C14" s="1">
        <v>1535.6</v>
      </c>
      <c r="D14" s="9">
        <v>2055072</v>
      </c>
    </row>
    <row r="15" spans="1:4" ht="24.75" customHeight="1" thickBot="1">
      <c r="A15" s="8" t="s">
        <v>8</v>
      </c>
      <c r="C15" s="12">
        <f>SUM(C12:C14)</f>
        <v>11685.113</v>
      </c>
      <c r="D15" s="13">
        <f>SUM(D12:D14)</f>
        <v>14776568</v>
      </c>
    </row>
    <row r="16" ht="14.25" thickBot="1" thickTop="1"/>
    <row r="17" spans="1:4" ht="30" customHeight="1" thickBot="1">
      <c r="A17" s="7" t="s">
        <v>11</v>
      </c>
      <c r="B17" s="10"/>
      <c r="C17" s="11">
        <f>D15/C15</f>
        <v>1264.5635519314192</v>
      </c>
      <c r="D17" s="5"/>
    </row>
    <row r="18" ht="13.5" thickBot="1"/>
    <row r="19" spans="1:3" ht="30.75" customHeight="1" thickBot="1">
      <c r="A19" s="7" t="s">
        <v>12</v>
      </c>
      <c r="B19" s="10"/>
      <c r="C19" s="11">
        <f>C17/1000</f>
        <v>1.2645635519314191</v>
      </c>
    </row>
    <row r="21" spans="2:3" ht="12.75">
      <c r="B21" s="14"/>
      <c r="C21" s="15"/>
    </row>
    <row r="22" ht="12.75">
      <c r="A22" s="17" t="s">
        <v>13</v>
      </c>
    </row>
    <row r="24" ht="12.75">
      <c r="A24" t="s">
        <v>15</v>
      </c>
    </row>
  </sheetData>
  <mergeCells count="1">
    <mergeCell ref="A6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itainstaller</dc:creator>
  <cp:keywords/>
  <dc:description/>
  <cp:lastModifiedBy>itainstaller</cp:lastModifiedBy>
  <cp:lastPrinted>2004-01-30T00:19:45Z</cp:lastPrinted>
  <dcterms:created xsi:type="dcterms:W3CDTF">2003-12-16T18:48:14Z</dcterms:created>
  <dcterms:modified xsi:type="dcterms:W3CDTF">2004-02-02T20:10:12Z</dcterms:modified>
  <cp:category/>
  <cp:version/>
  <cp:contentType/>
  <cp:contentStatus/>
</cp:coreProperties>
</file>