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8975" windowHeight="11145" activeTab="3"/>
  </bookViews>
  <sheets>
    <sheet name="Generic CBUP" sheetId="2" r:id="rId1"/>
    <sheet name="EXC_EMB CBUP" sheetId="3" r:id="rId2"/>
    <sheet name="Aggregate Base CBUP" sheetId="4" r:id="rId3"/>
    <sheet name="HACP CBUP" sheetId="5" r:id="rId4"/>
  </sheets>
  <externalReferences>
    <externalReference r:id="rId5"/>
    <externalReference r:id="rId6"/>
  </externalReferences>
  <definedNames>
    <definedName name="_xlnm.Print_Area" localSheetId="2">'Aggregate Base CBUP'!$B$2:$M$125</definedName>
    <definedName name="_xlnm.Print_Area" localSheetId="1">'EXC_EMB CBUP'!$B$2:$M$174</definedName>
    <definedName name="_xlnm.Print_Area" localSheetId="0">'Generic CBUP'!$B$1:$N$67</definedName>
    <definedName name="_xlnm.Print_Area" localSheetId="3">'HACP CBUP'!$B$2:$K$86</definedName>
  </definedNames>
  <calcPr calcId="125725"/>
</workbook>
</file>

<file path=xl/calcChain.xml><?xml version="1.0" encoding="utf-8"?>
<calcChain xmlns="http://schemas.openxmlformats.org/spreadsheetml/2006/main">
  <c r="E35" i="5"/>
  <c r="C101" i="4"/>
  <c r="F102"/>
  <c r="H102" s="1"/>
  <c r="J102" s="1"/>
  <c r="L102" s="1"/>
  <c r="F78" i="5"/>
  <c r="G56" i="2"/>
  <c r="E32" i="5"/>
  <c r="E33"/>
  <c r="E34"/>
  <c r="C31"/>
  <c r="E31" s="1"/>
  <c r="E37" s="1"/>
  <c r="E44"/>
  <c r="G44"/>
  <c r="I44"/>
  <c r="K44"/>
  <c r="E45"/>
  <c r="G45" s="1"/>
  <c r="I45" s="1"/>
  <c r="K45" s="1"/>
  <c r="K48" s="1"/>
  <c r="E46"/>
  <c r="G46"/>
  <c r="I46"/>
  <c r="K46"/>
  <c r="C67"/>
  <c r="C68" s="1"/>
  <c r="C60"/>
  <c r="C62"/>
  <c r="C59"/>
  <c r="C64" s="1"/>
  <c r="C81"/>
  <c r="C61"/>
  <c r="K47"/>
  <c r="F103" i="4"/>
  <c r="H103"/>
  <c r="J103" s="1"/>
  <c r="L103" s="1"/>
  <c r="F104"/>
  <c r="H104"/>
  <c r="J104"/>
  <c r="L104"/>
  <c r="F101"/>
  <c r="H101"/>
  <c r="J101" s="1"/>
  <c r="L101" s="1"/>
  <c r="L107" s="1"/>
  <c r="C117" s="1"/>
  <c r="C118" s="1"/>
  <c r="C120" s="1"/>
  <c r="F105"/>
  <c r="H105"/>
  <c r="J105"/>
  <c r="L105"/>
  <c r="F91"/>
  <c r="F92"/>
  <c r="F93"/>
  <c r="E36"/>
  <c r="E37"/>
  <c r="E38"/>
  <c r="E39"/>
  <c r="E41"/>
  <c r="E40"/>
  <c r="E50"/>
  <c r="G50" s="1"/>
  <c r="I50" s="1"/>
  <c r="K50" s="1"/>
  <c r="E51"/>
  <c r="G51"/>
  <c r="I51"/>
  <c r="K51" s="1"/>
  <c r="E52"/>
  <c r="G52" s="1"/>
  <c r="I52" s="1"/>
  <c r="K52" s="1"/>
  <c r="E53"/>
  <c r="G53"/>
  <c r="I53"/>
  <c r="K53" s="1"/>
  <c r="E54"/>
  <c r="G54" s="1"/>
  <c r="I54" s="1"/>
  <c r="K54" s="1"/>
  <c r="C71"/>
  <c r="C63"/>
  <c r="C64"/>
  <c r="C65"/>
  <c r="C66"/>
  <c r="C35"/>
  <c r="E35"/>
  <c r="F83"/>
  <c r="C86"/>
  <c r="C89" i="3"/>
  <c r="C90" s="1"/>
  <c r="C81"/>
  <c r="C86" s="1"/>
  <c r="C82"/>
  <c r="C83"/>
  <c r="C84"/>
  <c r="E65"/>
  <c r="G65"/>
  <c r="I65" s="1"/>
  <c r="K65" s="1"/>
  <c r="E66"/>
  <c r="G66" s="1"/>
  <c r="I66" s="1"/>
  <c r="K66" s="1"/>
  <c r="E67"/>
  <c r="G67"/>
  <c r="I67" s="1"/>
  <c r="K67" s="1"/>
  <c r="E68"/>
  <c r="G68" s="1"/>
  <c r="I68" s="1"/>
  <c r="K68" s="1"/>
  <c r="E69"/>
  <c r="G69"/>
  <c r="I69" s="1"/>
  <c r="K69" s="1"/>
  <c r="C50"/>
  <c r="E50" s="1"/>
  <c r="E57" s="1"/>
  <c r="E51"/>
  <c r="E52"/>
  <c r="E53"/>
  <c r="E54"/>
  <c r="E55"/>
  <c r="F112"/>
  <c r="F115" s="1"/>
  <c r="F122"/>
  <c r="H122" s="1"/>
  <c r="J122" s="1"/>
  <c r="L122" s="1"/>
  <c r="L124" s="1"/>
  <c r="C132" s="1"/>
  <c r="F153"/>
  <c r="H153" s="1"/>
  <c r="J153" s="1"/>
  <c r="L153" s="1"/>
  <c r="F154"/>
  <c r="H154" s="1"/>
  <c r="J154" s="1"/>
  <c r="L154" s="1"/>
  <c r="F155"/>
  <c r="H155" s="1"/>
  <c r="J155" s="1"/>
  <c r="L155" s="1"/>
  <c r="F156"/>
  <c r="H156" s="1"/>
  <c r="J156" s="1"/>
  <c r="L156" s="1"/>
  <c r="F141"/>
  <c r="F145" s="1"/>
  <c r="C164" s="1"/>
  <c r="F142"/>
  <c r="F143"/>
  <c r="C102"/>
  <c r="C106" s="1"/>
  <c r="D102"/>
  <c r="G24" i="2"/>
  <c r="G29" s="1"/>
  <c r="G25"/>
  <c r="G26"/>
  <c r="G38"/>
  <c r="I38" s="1"/>
  <c r="K38" s="1"/>
  <c r="M38" s="1"/>
  <c r="M43" s="1"/>
  <c r="G39"/>
  <c r="I39" s="1"/>
  <c r="K39" s="1"/>
  <c r="M39" s="1"/>
  <c r="G40"/>
  <c r="I40" s="1"/>
  <c r="K40" s="1"/>
  <c r="M40" s="1"/>
  <c r="G41"/>
  <c r="I41" s="1"/>
  <c r="K41" s="1"/>
  <c r="M41" s="1"/>
  <c r="I56"/>
  <c r="C9" i="3"/>
  <c r="C9" i="5"/>
  <c r="C9" i="4"/>
  <c r="C7" i="5"/>
  <c r="C7" i="3"/>
  <c r="C7" i="4"/>
  <c r="C9" i="2"/>
  <c r="C7"/>
  <c r="G53"/>
  <c r="I53"/>
  <c r="G54"/>
  <c r="I54" s="1"/>
  <c r="G55"/>
  <c r="I55" s="1"/>
  <c r="D7"/>
  <c r="E7" s="1"/>
  <c r="F7" s="1"/>
  <c r="G7" s="1"/>
  <c r="H7" s="1"/>
  <c r="I7" s="1"/>
  <c r="J7" s="1"/>
  <c r="C68" i="4"/>
  <c r="C72" s="1"/>
  <c r="F95"/>
  <c r="C116"/>
  <c r="E43"/>
  <c r="F89" i="3" l="1"/>
  <c r="C91"/>
  <c r="C92" s="1"/>
  <c r="C95" s="1"/>
  <c r="L157"/>
  <c r="K71"/>
  <c r="K56" i="4"/>
  <c r="C69" i="5"/>
  <c r="C70" s="1"/>
  <c r="C72" s="1"/>
  <c r="C84" s="1"/>
  <c r="G67"/>
  <c r="G71" i="4"/>
  <c r="C73"/>
  <c r="C74" s="1"/>
  <c r="C76" s="1"/>
  <c r="E123" s="1"/>
  <c r="C135" i="3"/>
  <c r="C131"/>
  <c r="C133" s="1"/>
  <c r="D63" i="2"/>
  <c r="D65" s="1"/>
  <c r="I58"/>
  <c r="E172" i="3" l="1"/>
  <c r="C168"/>
  <c r="C165"/>
  <c r="C166" s="1"/>
</calcChain>
</file>

<file path=xl/sharedStrings.xml><?xml version="1.0" encoding="utf-8"?>
<sst xmlns="http://schemas.openxmlformats.org/spreadsheetml/2006/main" count="576" uniqueCount="254">
  <si>
    <t>Hours</t>
  </si>
  <si>
    <t>Cost-Based Unit Price</t>
  </si>
  <si>
    <t>Pay Item Number:</t>
  </si>
  <si>
    <t>Description:</t>
  </si>
  <si>
    <t>Quantity:</t>
  </si>
  <si>
    <t>Unit:</t>
  </si>
  <si>
    <t>Material 1</t>
  </si>
  <si>
    <t>Description</t>
  </si>
  <si>
    <t>Unit</t>
  </si>
  <si>
    <t>Total</t>
  </si>
  <si>
    <t>Material 2</t>
  </si>
  <si>
    <t>Material 3</t>
  </si>
  <si>
    <t>Material 4</t>
  </si>
  <si>
    <t>Equipment 1</t>
  </si>
  <si>
    <t>Equipment 2</t>
  </si>
  <si>
    <t>Equipment 3</t>
  </si>
  <si>
    <t>Labor 1</t>
  </si>
  <si>
    <t>Labor 2</t>
  </si>
  <si>
    <t>Labor 3</t>
  </si>
  <si>
    <t>Labor 4</t>
  </si>
  <si>
    <t>Project Name and Number:</t>
  </si>
  <si>
    <t>Remarks</t>
  </si>
  <si>
    <t>Quantity</t>
  </si>
  <si>
    <t>Cost / Unit</t>
  </si>
  <si>
    <t>UNIT PRICE USED =</t>
  </si>
  <si>
    <t>E Q U I P M E N T</t>
  </si>
  <si>
    <t>L A B O R</t>
  </si>
  <si>
    <t>M A T E R I A L S</t>
  </si>
  <si>
    <t xml:space="preserve">T O T A L </t>
  </si>
  <si>
    <t>AZ PFH 123-1(1) Example Road</t>
  </si>
  <si>
    <t>25205-1000</t>
  </si>
  <si>
    <t>Power equipment operator</t>
  </si>
  <si>
    <t>Laborers</t>
  </si>
  <si>
    <t>Truck driver</t>
  </si>
  <si>
    <t>Foreman</t>
  </si>
  <si>
    <t>Geotextile</t>
  </si>
  <si>
    <t>Class 4 Riprap</t>
  </si>
  <si>
    <t>Underdrain</t>
  </si>
  <si>
    <t>ton</t>
  </si>
  <si>
    <t>Subtotal</t>
  </si>
  <si>
    <t>SY</t>
  </si>
  <si>
    <t>Quote from White Cap (Denver) on 07/05/07: $504/roll (500 SY/roll).  Delivery fees $100/roll.</t>
  </si>
  <si>
    <t>LF</t>
  </si>
  <si>
    <t>Used historical bid price</t>
  </si>
  <si>
    <t>TOTAL COST / UNIT FOR PAY ITEM =</t>
  </si>
  <si>
    <t>TOTAL LABOR + EQUIPMENT + MATERIAL COST =</t>
  </si>
  <si>
    <t>Quote from Big Pit 07/05/07</t>
  </si>
  <si>
    <t>hour</t>
  </si>
  <si>
    <t>From RS Means</t>
  </si>
  <si>
    <t>Cost-Based Unit Price:
Aggregate Base</t>
  </si>
  <si>
    <t>30101-0100</t>
  </si>
  <si>
    <t>A S S U M P T I O N S</t>
  </si>
  <si>
    <t>Load time (minutes)</t>
  </si>
  <si>
    <t>Haul distance (miles)</t>
  </si>
  <si>
    <t>Return speed (MPH)</t>
  </si>
  <si>
    <t>Haul speed (MPH)</t>
  </si>
  <si>
    <t>Efficiency Factor</t>
  </si>
  <si>
    <t>Dump time (minutes)</t>
  </si>
  <si>
    <t>Shift length (hours)</t>
  </si>
  <si>
    <t>Belly Dump</t>
  </si>
  <si>
    <t>Number of trucks</t>
  </si>
  <si>
    <t>Type of truck</t>
  </si>
  <si>
    <t>Cat 966 Loader</t>
  </si>
  <si>
    <t>Cost / Hour</t>
  </si>
  <si>
    <t>Cat CS-433E Roller</t>
  </si>
  <si>
    <t>Foreman w/truck</t>
  </si>
  <si>
    <t>Superintendent w/truck</t>
  </si>
  <si>
    <t>Dumpman</t>
  </si>
  <si>
    <t>Scale person</t>
  </si>
  <si>
    <t>Material Price at Pit</t>
  </si>
  <si>
    <t>C Y C L E  T I M E</t>
  </si>
  <si>
    <t>HOURS PER CYCLE</t>
  </si>
  <si>
    <t xml:space="preserve"> </t>
  </si>
  <si>
    <t>Load Time =</t>
  </si>
  <si>
    <t xml:space="preserve">Haul Time = </t>
  </si>
  <si>
    <t xml:space="preserve">Dump Time = </t>
  </si>
  <si>
    <t xml:space="preserve">Return Time = </t>
  </si>
  <si>
    <t>Number of Cycles =</t>
  </si>
  <si>
    <t>Total Number of Hours =</t>
  </si>
  <si>
    <t>Assumed Value</t>
  </si>
  <si>
    <t>Total Cost to Haul and Place Aggregate Base =</t>
  </si>
  <si>
    <t>Haul and Place Unit Price =</t>
  </si>
  <si>
    <t>Adjusted by efficiency factor</t>
  </si>
  <si>
    <t>See RS Means for truck haul capacity</t>
  </si>
  <si>
    <t>Speed limit along haul route</t>
  </si>
  <si>
    <t>Distance from pit to project</t>
  </si>
  <si>
    <t>Default = 5</t>
  </si>
  <si>
    <t>Slower speed when fully loaded</t>
  </si>
  <si>
    <t>Default = 10; includes turnaround time</t>
  </si>
  <si>
    <t>*Add time for weekends and expected rain delays</t>
  </si>
  <si>
    <t>Calculated Number of Haul Days* =</t>
  </si>
  <si>
    <t>Cat PS-360C Pneumatic Roller</t>
  </si>
  <si>
    <t>Payroll Burden</t>
  </si>
  <si>
    <t>Cost-Based Unit Price:
Excavation and Embankment</t>
  </si>
  <si>
    <t>20401-0000</t>
  </si>
  <si>
    <t>Truck haul capacity (tons)</t>
  </si>
  <si>
    <t>Default = 90%; inefficiencies include breakdowns, weather, coffee breaks, etc</t>
  </si>
  <si>
    <t>Quote from Big Pit on 04/27/07 (303-555-1234)</t>
  </si>
  <si>
    <t>Cost-Based Unit Price:
Hot Asphalt Concrete Pavement</t>
  </si>
  <si>
    <t>40101-0600</t>
  </si>
  <si>
    <t>Asphalt Paver, 130 H.P.</t>
  </si>
  <si>
    <t>Equipment Operators</t>
  </si>
  <si>
    <t>Truck Drivers</t>
  </si>
  <si>
    <t>CAUTION:</t>
  </si>
  <si>
    <t>Total Cost to Haul and Place Hot Asphalt Concrete Pavement =</t>
  </si>
  <si>
    <t>Operators</t>
  </si>
  <si>
    <t>10 wheeler</t>
  </si>
  <si>
    <t xml:space="preserve">Average haul distance </t>
  </si>
  <si>
    <t>Cat 815 Compactor</t>
  </si>
  <si>
    <t>http://www.cat.com/cda/layout?m=37840&amp;x=7&amp;location=drop</t>
  </si>
  <si>
    <t xml:space="preserve">Cat 725 3-axle Truck = 16 CY </t>
  </si>
  <si>
    <t>Dirt</t>
  </si>
  <si>
    <t>Rock</t>
  </si>
  <si>
    <t>Cat 772 Rock Truck = 41CY  (Use Cat 988 Loader to load - HEAVY Loads)</t>
  </si>
  <si>
    <t>Also see the Caterpillar website for other vehicles:</t>
  </si>
  <si>
    <t>Number of haul vehicles</t>
  </si>
  <si>
    <t>Haul vehicle</t>
  </si>
  <si>
    <t>Total Cost to Haul and Place Roadway Excavation Material =</t>
  </si>
  <si>
    <t>Production rate</t>
  </si>
  <si>
    <t>Remote location.  Steep, inaccessible slopes.</t>
  </si>
  <si>
    <t>End dump; 10 CY</t>
  </si>
  <si>
    <t>Overhead</t>
  </si>
  <si>
    <t>Profit</t>
  </si>
  <si>
    <r>
      <t xml:space="preserve">Description </t>
    </r>
    <r>
      <rPr>
        <b/>
        <vertAlign val="superscript"/>
        <sz val="10"/>
        <rFont val="Arial"/>
        <family val="2"/>
      </rPr>
      <t>(1)</t>
    </r>
  </si>
  <si>
    <r>
      <t xml:space="preserve">Cost / Unit </t>
    </r>
    <r>
      <rPr>
        <b/>
        <vertAlign val="superscript"/>
        <sz val="10"/>
        <rFont val="Arial"/>
        <family val="2"/>
      </rPr>
      <t>(</t>
    </r>
    <r>
      <rPr>
        <vertAlign val="superscript"/>
        <sz val="10"/>
        <rFont val="Arial"/>
        <family val="2"/>
      </rPr>
      <t>2)</t>
    </r>
  </si>
  <si>
    <r>
      <t xml:space="preserve">Cost / Unit </t>
    </r>
    <r>
      <rPr>
        <b/>
        <vertAlign val="superscript"/>
        <sz val="10"/>
        <rFont val="Arial"/>
        <family val="2"/>
      </rPr>
      <t>(1</t>
    </r>
    <r>
      <rPr>
        <vertAlign val="superscript"/>
        <sz val="10"/>
        <rFont val="Arial"/>
        <family val="2"/>
      </rPr>
      <t>)</t>
    </r>
  </si>
  <si>
    <r>
      <t xml:space="preserve">Prime
Mark-up </t>
    </r>
    <r>
      <rPr>
        <b/>
        <vertAlign val="superscript"/>
        <sz val="10"/>
        <rFont val="Arial"/>
        <family val="2"/>
      </rPr>
      <t>(2)</t>
    </r>
  </si>
  <si>
    <t>(2)  If using historical bid prices, do not include a mark-up for the prime contractor.</t>
  </si>
  <si>
    <t>(1)  Show the type of equipment selected, including the size of the equipment.</t>
  </si>
  <si>
    <t>(1)  These costs/ unit may be obtained from quotes from suppliers or from historical bid prices.  Assume a material quote from a supplier includes the supplier's overhead and profit.</t>
  </si>
  <si>
    <t>(1)  See RS Means for suggested typical crews for various operations.</t>
  </si>
  <si>
    <t>(1) These are typical types of equipment used in this operation.  Adjust for any project-specific requirements.</t>
  </si>
  <si>
    <r>
      <t xml:space="preserve">Haul truck (owner / operators) </t>
    </r>
    <r>
      <rPr>
        <vertAlign val="superscript"/>
        <sz val="10"/>
        <rFont val="Arial"/>
        <family val="2"/>
      </rPr>
      <t>(2)</t>
    </r>
  </si>
  <si>
    <t>(2) Assume that the cost of the truck drivers are included in the cost of the truck for owner / operators.</t>
  </si>
  <si>
    <t>(1) These are typical types of labor used in this operation.  Adjust for any project-specific requirements.</t>
  </si>
  <si>
    <r>
      <t xml:space="preserve">Cost / Hour </t>
    </r>
    <r>
      <rPr>
        <b/>
        <vertAlign val="superscript"/>
        <sz val="10"/>
        <rFont val="Arial"/>
        <family val="2"/>
      </rPr>
      <t>(2)</t>
    </r>
  </si>
  <si>
    <t>Prime
Mark-up</t>
  </si>
  <si>
    <t>H A U L   E Q U I P M E N T   (COST PER HOUR)</t>
  </si>
  <si>
    <t>Pneumatic Roller</t>
  </si>
  <si>
    <t xml:space="preserve"> HAUL UNIT PRICE  =</t>
  </si>
  <si>
    <t xml:space="preserve">E X C A V A T I O N    E Q U I P M E N T   </t>
  </si>
  <si>
    <t xml:space="preserve">F I N I S H I N G    E Q U I P M E N T   </t>
  </si>
  <si>
    <t>E X C A V A T I O N  L A B O R</t>
  </si>
  <si>
    <t>Grade Checker</t>
  </si>
  <si>
    <t>F I N I S H I N G   L A B O R</t>
  </si>
  <si>
    <t>EXCAVATION UNIT PRICE =</t>
  </si>
  <si>
    <t>TOTAL EXCAVATION LABOR =</t>
  </si>
  <si>
    <t>TOTAL FINISHING LABOR  =</t>
  </si>
  <si>
    <t>FINISHING UNIT PRICE  =</t>
  </si>
  <si>
    <t>TOTAL FINISHING EQUIPMENT  =</t>
  </si>
  <si>
    <t>TOTAL HAUL LABOR  =</t>
  </si>
  <si>
    <t>Superintendent</t>
  </si>
  <si>
    <t>F150 Pickups</t>
  </si>
  <si>
    <t>750 CY/day</t>
  </si>
  <si>
    <t>Cat 330 Excavator</t>
  </si>
  <si>
    <r>
      <t xml:space="preserve">H A U L  E Q U I P M E N T   (COST PER HOUR) </t>
    </r>
    <r>
      <rPr>
        <b/>
        <vertAlign val="superscript"/>
        <sz val="10"/>
        <rFont val="Arial"/>
        <family val="2"/>
      </rPr>
      <t>(1)</t>
    </r>
  </si>
  <si>
    <r>
      <t xml:space="preserve">H A U L  L A B O R  (COST PER HOUR) </t>
    </r>
    <r>
      <rPr>
        <b/>
        <vertAlign val="superscript"/>
        <sz val="10"/>
        <rFont val="Arial"/>
        <family val="2"/>
      </rPr>
      <t>(1)</t>
    </r>
  </si>
  <si>
    <t>Haul Assumptions</t>
  </si>
  <si>
    <t>Finishing Assumptions</t>
  </si>
  <si>
    <t>Finishing production rate</t>
  </si>
  <si>
    <t>(1)  These are typical types of labor used in this operation.  Adjust for any project-specific requirements.</t>
  </si>
  <si>
    <r>
      <t xml:space="preserve">Quantity </t>
    </r>
    <r>
      <rPr>
        <b/>
        <vertAlign val="superscript"/>
        <sz val="10"/>
        <rFont val="Arial"/>
        <family val="2"/>
      </rPr>
      <t>(2)</t>
    </r>
  </si>
  <si>
    <r>
      <t xml:space="preserve">Cost / Unit
(includes Overhead and Profit) </t>
    </r>
    <r>
      <rPr>
        <b/>
        <vertAlign val="superscript"/>
        <sz val="10"/>
        <rFont val="Arial"/>
        <family val="2"/>
      </rPr>
      <t>(3)</t>
    </r>
  </si>
  <si>
    <t>(3)  These costs/unit can be obtained from historical bid prices or from RS Means.</t>
  </si>
  <si>
    <t>T O T A L</t>
  </si>
  <si>
    <t>rounded up to nearest dollar</t>
  </si>
  <si>
    <r>
      <t xml:space="preserve">Remarks </t>
    </r>
    <r>
      <rPr>
        <b/>
        <vertAlign val="superscript"/>
        <sz val="10"/>
        <rFont val="Arial"/>
        <family val="2"/>
      </rPr>
      <t>(4)</t>
    </r>
  </si>
  <si>
    <t>(4)  Note where the information was obtained.</t>
  </si>
  <si>
    <r>
      <t xml:space="preserve">Payroll Burden </t>
    </r>
    <r>
      <rPr>
        <b/>
        <vertAlign val="superscript"/>
        <sz val="10"/>
        <rFont val="Arial"/>
        <family val="2"/>
      </rPr>
      <t>(3)</t>
    </r>
  </si>
  <si>
    <r>
      <t xml:space="preserve">Overhead </t>
    </r>
    <r>
      <rPr>
        <b/>
        <vertAlign val="superscript"/>
        <sz val="10"/>
        <rFont val="Arial"/>
        <family val="2"/>
      </rPr>
      <t>(4)</t>
    </r>
  </si>
  <si>
    <r>
      <t xml:space="preserve">Profit </t>
    </r>
    <r>
      <rPr>
        <b/>
        <vertAlign val="superscript"/>
        <sz val="10"/>
        <rFont val="Arial"/>
        <family val="2"/>
      </rPr>
      <t>(5)</t>
    </r>
  </si>
  <si>
    <t>(3)  Default payroll burden = 35%</t>
  </si>
  <si>
    <t>(4)  Default overhead = 10%</t>
  </si>
  <si>
    <t>(5)  Default profit = 10%</t>
  </si>
  <si>
    <r>
      <t xml:space="preserve">Remarks </t>
    </r>
    <r>
      <rPr>
        <b/>
        <vertAlign val="superscript"/>
        <sz val="10"/>
        <rFont val="Arial"/>
        <family val="2"/>
      </rPr>
      <t>(3)</t>
    </r>
  </si>
  <si>
    <t>(3)  Note where the information was obtained.</t>
  </si>
  <si>
    <r>
      <t xml:space="preserve">Type of haul vehicle </t>
    </r>
    <r>
      <rPr>
        <vertAlign val="superscript"/>
        <sz val="10"/>
        <rFont val="Arial"/>
        <family val="2"/>
      </rPr>
      <t>(1)</t>
    </r>
  </si>
  <si>
    <t xml:space="preserve">(1)  Typical haul vehicles with capacity: </t>
  </si>
  <si>
    <r>
      <t xml:space="preserve">Haul vehicle capacity </t>
    </r>
    <r>
      <rPr>
        <vertAlign val="superscript"/>
        <sz val="10"/>
        <rFont val="Arial"/>
        <family val="2"/>
      </rPr>
      <t>(2)</t>
    </r>
    <r>
      <rPr>
        <sz val="10"/>
        <rFont val="Arial"/>
      </rPr>
      <t xml:space="preserve">  (CY)</t>
    </r>
  </si>
  <si>
    <t>(2)  See RS Means for truck haul capacity</t>
  </si>
  <si>
    <r>
      <t xml:space="preserve">Load time </t>
    </r>
    <r>
      <rPr>
        <vertAlign val="superscript"/>
        <sz val="10"/>
        <rFont val="Arial"/>
        <family val="2"/>
      </rPr>
      <t>(3)</t>
    </r>
    <r>
      <rPr>
        <sz val="10"/>
        <rFont val="Arial"/>
      </rPr>
      <t xml:space="preserve"> (minutes)</t>
    </r>
  </si>
  <si>
    <r>
      <t>Dump time</t>
    </r>
    <r>
      <rPr>
        <vertAlign val="superscript"/>
        <sz val="10"/>
        <rFont val="Arial"/>
        <family val="2"/>
      </rPr>
      <t xml:space="preserve"> (4)</t>
    </r>
    <r>
      <rPr>
        <sz val="10"/>
        <rFont val="Arial"/>
      </rPr>
      <t xml:space="preserve">  (minutes)</t>
    </r>
  </si>
  <si>
    <r>
      <t xml:space="preserve">Efficiency Factor </t>
    </r>
    <r>
      <rPr>
        <vertAlign val="superscript"/>
        <sz val="10"/>
        <rFont val="Arial"/>
        <family val="2"/>
      </rPr>
      <t>(5)</t>
    </r>
  </si>
  <si>
    <t>(3)  Default load time = 5 minutes</t>
  </si>
  <si>
    <t>(4)  Default dump time = 10 minutes</t>
  </si>
  <si>
    <t>(5)  Default efficiency factor = 90%</t>
  </si>
  <si>
    <t>Includes turnaround time</t>
  </si>
  <si>
    <t>Inefficiencies include traffic restrictions, night work, excessive OT, breakdowns, weather, coffee breaks, etc</t>
  </si>
  <si>
    <t>Assumed
Value</t>
  </si>
  <si>
    <r>
      <t xml:space="preserve">Cost / Hour
(includes Overhead and Profit) </t>
    </r>
    <r>
      <rPr>
        <b/>
        <vertAlign val="superscript"/>
        <sz val="10"/>
        <rFont val="Arial"/>
        <family val="2"/>
      </rPr>
      <t>(2)</t>
    </r>
  </si>
  <si>
    <t>(2)  These costs/unit can be obtained from historical bid prices or from RS Means.</t>
  </si>
  <si>
    <t>H A U L   L A B O R</t>
  </si>
  <si>
    <t>(1)  These are typical types of equipment used in this operation.  Adjust for any project-specific requirements.</t>
  </si>
  <si>
    <t xml:space="preserve">Assume 6 laborers. </t>
  </si>
  <si>
    <t>Royalty</t>
  </si>
  <si>
    <t>MATERIAL UNIT PRICE   =</t>
  </si>
  <si>
    <t>CY</t>
  </si>
  <si>
    <r>
      <t xml:space="preserve">Cost / Unit </t>
    </r>
    <r>
      <rPr>
        <b/>
        <vertAlign val="superscript"/>
        <sz val="10"/>
        <rFont val="Arial"/>
        <family val="2"/>
      </rPr>
      <t>(2)</t>
    </r>
  </si>
  <si>
    <t xml:space="preserve"> per CY</t>
  </si>
  <si>
    <t>Excavation Assumptions</t>
  </si>
  <si>
    <t>Blasting Required?</t>
  </si>
  <si>
    <t>No</t>
  </si>
  <si>
    <t>Is the material rippable?</t>
  </si>
  <si>
    <t>Yes</t>
  </si>
  <si>
    <t>Assumed common material rippable with excavator.</t>
  </si>
  <si>
    <r>
      <t xml:space="preserve">Cost / Unit
(includes Overhead and Profit) </t>
    </r>
    <r>
      <rPr>
        <b/>
        <vertAlign val="superscript"/>
        <sz val="10"/>
        <rFont val="Arial"/>
        <family val="2"/>
      </rPr>
      <t>(2)</t>
    </r>
  </si>
  <si>
    <t>TOTAL HAUL EQUIPMENT =</t>
  </si>
  <si>
    <t>HOURS PER CYCLE =</t>
  </si>
  <si>
    <t>Excavation Equipment Price =</t>
  </si>
  <si>
    <t>Excavation Labor Price =</t>
  </si>
  <si>
    <t>Total Cost / Unit for Haul =</t>
  </si>
  <si>
    <t>Total Cost / Unit for Excavation =</t>
  </si>
  <si>
    <t>0.25 mi/day</t>
  </si>
  <si>
    <t>3 miles at 0.25 miles/day = 12 days</t>
  </si>
  <si>
    <t>Finishing Equipment Price =</t>
  </si>
  <si>
    <t>Finishing Labor Price =</t>
  </si>
  <si>
    <t>MATERIALS UNIT PRICE  =</t>
  </si>
  <si>
    <t>TOTAL EXCAVATION EQUIPMENT  =</t>
  </si>
  <si>
    <t>Total Cost / Unit for
Finishing =</t>
  </si>
  <si>
    <t>F I N I S H I N G   E Q U I P M E N T</t>
  </si>
  <si>
    <t>TOTAL UNIT PRICE
(HAUL + FINISHING + MATERIAL) =</t>
  </si>
  <si>
    <t>TOTAL UNIT PRICE
(HAUL + MATERIAL + EXCAVATION + FINISHING) =</t>
  </si>
  <si>
    <t xml:space="preserve"> per ton</t>
  </si>
  <si>
    <t>per ton</t>
  </si>
  <si>
    <t>E Q U I P M E N T   (COST PER HOUR)</t>
  </si>
  <si>
    <t>L A B O R  (COST PER HOUR)</t>
  </si>
  <si>
    <t>`</t>
  </si>
  <si>
    <t>TOTAL UNIT PRICE
(HAUL + MATERIAL) =</t>
  </si>
  <si>
    <t>(1)  Add the cost of any royalties on the excavated material.  (Not typical to have royalties on exc. material - only on borrow sites)</t>
  </si>
  <si>
    <t>(2)  Obtain the royalty cost per unit from borrow site land owners.</t>
  </si>
  <si>
    <t xml:space="preserve">*The critical time for exc/emb is the longest of:  Hauling, finishing, or excavation + holidays, delays, and weekends.  </t>
  </si>
  <si>
    <t>(2)  Make sure the quantities are appropriate for the production rate selected.  (e.g. if you think the work will take 2 days, make sure you don't estimate equipment hours for 6 days).  Also make sure the production rate is appropriate for the type and size of equipment (see RS Means or Cat website for equipment production rates)</t>
  </si>
  <si>
    <t>Cat 623 Scraper =  23 CY  (Use Cat D8 Dozer for Pushing)</t>
  </si>
  <si>
    <t>(2)  Use Davis-Bacon labor rates (http://www.gpo.gov/davisbacon/allstates.html).  Include fringes. Not all labor classifications have rates in Davis-Bacon, use judgement where rates aren't available.</t>
  </si>
  <si>
    <t>10 Wheeled truck =10 CY</t>
  </si>
  <si>
    <t>Cat 120H Motor Grader</t>
  </si>
  <si>
    <t>6,000 Gallon Water Truck</t>
  </si>
  <si>
    <t>200 cuyd/hr</t>
  </si>
  <si>
    <t xml:space="preserve"> HAUL AND PLACE UNIT PRICE  =</t>
  </si>
  <si>
    <t>Truck Driver</t>
  </si>
  <si>
    <t>Laborer - Stake Jumper</t>
  </si>
  <si>
    <t>Bobcat Skidster</t>
  </si>
  <si>
    <t>(2)  Use Davis-Bacon labor rates (http://www.gpo.gov/davisbacon/allstates.html).  Include fringes. Not all labor classifications have rates in Davis-Bacon, use judgment where rates aren't available.</t>
  </si>
  <si>
    <t>Dump man  (*)</t>
  </si>
  <si>
    <t xml:space="preserve">(*)  This person is optional and may not be a cost the contractor will incur. </t>
  </si>
  <si>
    <t>per CY</t>
  </si>
  <si>
    <t>per Unit</t>
  </si>
  <si>
    <t>This Cost-Based Unit Price can only be used when there is a commercial hot plant within haul distance of the project site. If a portable hot plant is anticipated for this project, consult with the PM and COE to determine the unit price for HACP. This estimating spreadsheet does not take into account the cost of the hot plant, the mobilization of the plant or any haul costs associated with aggregate or asphalt binder delivery. It is only valid when a cost per ton can be obtained from a commerical source.</t>
  </si>
  <si>
    <t>Total             Cost / Hour</t>
  </si>
  <si>
    <t>Total              Cost / Unit</t>
  </si>
  <si>
    <t>Total          Cost / Unit</t>
  </si>
  <si>
    <t>Total             Cost / Unit</t>
  </si>
  <si>
    <t xml:space="preserve">Total             </t>
  </si>
  <si>
    <t xml:space="preserve">Total </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</si>
</sst>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quot;$&quot;#,##0.00"/>
    <numFmt numFmtId="165" formatCode="0.0"/>
    <numFmt numFmtId="166" formatCode="_(&quot;$&quot;* #,##0_);_(&quot;$&quot;* \(#,##0\);_(&quot;$&quot;* &quot;-&quot;??_);_(@_)"/>
    <numFmt numFmtId="167" formatCode="#,##0.0"/>
    <numFmt numFmtId="168" formatCode="0.00;[Red]0.00"/>
  </numFmts>
  <fonts count="12">
    <font>
      <sz val="10"/>
      <name val="Arial"/>
    </font>
    <font>
      <sz val="10"/>
      <name val="Arial"/>
    </font>
    <font>
      <b/>
      <sz val="10"/>
      <name val="Arial"/>
      <family val="2"/>
    </font>
    <font>
      <sz val="8"/>
      <name val="Arial"/>
    </font>
    <font>
      <sz val="10"/>
      <name val="Arial"/>
      <family val="2"/>
    </font>
    <font>
      <u/>
      <sz val="10"/>
      <color indexed="12"/>
      <name val="Arial"/>
    </font>
    <font>
      <b/>
      <sz val="12"/>
      <name val="Arial"/>
      <family val="2"/>
    </font>
    <font>
      <b/>
      <sz val="20"/>
      <color indexed="10"/>
      <name val="Arial"/>
      <family val="2"/>
    </font>
    <font>
      <vertAlign val="superscript"/>
      <sz val="10"/>
      <name val="Arial"/>
      <family val="2"/>
    </font>
    <font>
      <b/>
      <vertAlign val="superscript"/>
      <sz val="10"/>
      <name val="Arial"/>
      <family val="2"/>
    </font>
    <font>
      <sz val="10"/>
      <color indexed="15"/>
      <name val="Arial"/>
    </font>
    <font>
      <b/>
      <i/>
      <sz val="10"/>
      <name val="Arial"/>
      <family val="2"/>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gray0625">
        <fgColor indexed="22"/>
        <bgColor indexed="9"/>
      </patternFill>
    </fill>
    <fill>
      <patternFill patternType="gray0625">
        <fgColor indexed="22"/>
      </patternFill>
    </fill>
  </fills>
  <borders count="9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493">
    <xf numFmtId="0" fontId="0" fillId="0" borderId="0" xfId="0"/>
    <xf numFmtId="0" fontId="0" fillId="0" borderId="0" xfId="0" applyBorder="1"/>
    <xf numFmtId="0" fontId="0" fillId="0" borderId="0" xfId="0" applyAlignment="1">
      <alignment horizontal="right"/>
    </xf>
    <xf numFmtId="0" fontId="0" fillId="0" borderId="1" xfId="0" applyBorder="1" applyAlignment="1">
      <alignment horizontal="right"/>
    </xf>
    <xf numFmtId="0" fontId="0" fillId="0" borderId="2" xfId="0" applyBorder="1"/>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2" xfId="0" applyBorder="1" applyAlignment="1">
      <alignment horizontal="center"/>
    </xf>
    <xf numFmtId="0" fontId="0" fillId="0" borderId="3" xfId="0" applyBorder="1"/>
    <xf numFmtId="0" fontId="0" fillId="0" borderId="5" xfId="0" applyBorder="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8" xfId="0" applyBorder="1"/>
    <xf numFmtId="0" fontId="0" fillId="0" borderId="9" xfId="0" applyBorder="1"/>
    <xf numFmtId="0" fontId="0" fillId="0" borderId="10" xfId="0" applyBorder="1"/>
    <xf numFmtId="0" fontId="2" fillId="0" borderId="11" xfId="0" applyFont="1" applyFill="1" applyBorder="1" applyAlignment="1">
      <alignment horizontal="center" vertical="center" wrapText="1"/>
    </xf>
    <xf numFmtId="0" fontId="2" fillId="0" borderId="0" xfId="0" applyFont="1" applyFill="1" applyBorder="1" applyAlignment="1">
      <alignment horizontal="right"/>
    </xf>
    <xf numFmtId="0" fontId="2" fillId="0" borderId="0" xfId="0" applyFont="1" applyFill="1" applyBorder="1"/>
    <xf numFmtId="0" fontId="2" fillId="0" borderId="0" xfId="0" applyFont="1" applyAlignment="1">
      <alignment horizontal="right"/>
    </xf>
    <xf numFmtId="0" fontId="2"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3" xfId="0" applyBorder="1"/>
    <xf numFmtId="0" fontId="2" fillId="0" borderId="14" xfId="0" applyFont="1" applyFill="1" applyBorder="1" applyAlignment="1">
      <alignment horizontal="center" vertical="center" wrapText="1"/>
    </xf>
    <xf numFmtId="0" fontId="2" fillId="0" borderId="0" xfId="0" applyFont="1" applyAlignment="1"/>
    <xf numFmtId="0" fontId="2" fillId="2" borderId="0" xfId="0" applyFont="1" applyFill="1" applyAlignment="1">
      <alignment horizontal="right"/>
    </xf>
    <xf numFmtId="0" fontId="2" fillId="0" borderId="0" xfId="0" applyFont="1" applyAlignment="1">
      <alignment horizontal="right" indent="1"/>
    </xf>
    <xf numFmtId="44" fontId="0" fillId="0" borderId="15" xfId="2" applyFont="1" applyBorder="1"/>
    <xf numFmtId="0" fontId="0" fillId="0" borderId="3" xfId="0" applyBorder="1" applyAlignment="1">
      <alignment horizontal="center"/>
    </xf>
    <xf numFmtId="166" fontId="2" fillId="3" borderId="16" xfId="2" applyNumberFormat="1" applyFont="1" applyFill="1" applyBorder="1"/>
    <xf numFmtId="166" fontId="2" fillId="3" borderId="17" xfId="2" applyNumberFormat="1" applyFont="1" applyFill="1" applyBorder="1"/>
    <xf numFmtId="44" fontId="0" fillId="0" borderId="3" xfId="2" applyFont="1" applyBorder="1" applyAlignment="1">
      <alignment horizontal="center" vertical="center"/>
    </xf>
    <xf numFmtId="44" fontId="0" fillId="0" borderId="18" xfId="2" applyFont="1" applyBorder="1" applyAlignment="1">
      <alignment horizontal="center" vertical="center"/>
    </xf>
    <xf numFmtId="3" fontId="0" fillId="0" borderId="15"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44" fontId="0" fillId="0" borderId="12" xfId="0" applyNumberFormat="1" applyBorder="1" applyAlignment="1">
      <alignment horizontal="center" vertical="center"/>
    </xf>
    <xf numFmtId="166" fontId="2" fillId="0" borderId="0" xfId="0" applyNumberFormat="1" applyFont="1"/>
    <xf numFmtId="44" fontId="0" fillId="0" borderId="19" xfId="0" applyNumberFormat="1" applyBorder="1" applyAlignment="1">
      <alignment horizontal="center" vertical="center"/>
    </xf>
    <xf numFmtId="44" fontId="2" fillId="2" borderId="0" xfId="2" applyFont="1" applyFill="1"/>
    <xf numFmtId="0" fontId="2" fillId="0" borderId="0" xfId="0" applyFont="1" applyFill="1" applyBorder="1" applyAlignment="1"/>
    <xf numFmtId="0" fontId="0" fillId="0" borderId="0" xfId="0" applyFill="1" applyBorder="1"/>
    <xf numFmtId="44" fontId="1" fillId="0" borderId="0" xfId="2" applyFill="1" applyBorder="1" applyAlignment="1">
      <alignment horizontal="center" vertical="center"/>
    </xf>
    <xf numFmtId="9" fontId="1" fillId="0" borderId="0" xfId="4" applyFill="1" applyBorder="1" applyAlignment="1">
      <alignment horizontal="center" vertical="center"/>
    </xf>
    <xf numFmtId="166"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44" fontId="1" fillId="0" borderId="0" xfId="2" applyBorder="1"/>
    <xf numFmtId="166" fontId="0" fillId="0" borderId="0" xfId="0" applyNumberFormat="1" applyBorder="1" applyAlignment="1">
      <alignment horizontal="center" vertical="center"/>
    </xf>
    <xf numFmtId="0" fontId="0" fillId="0" borderId="0" xfId="0" applyBorder="1" applyAlignment="1">
      <alignment horizontal="left" vertical="center" wrapText="1"/>
    </xf>
    <xf numFmtId="166" fontId="2" fillId="0" borderId="0" xfId="2" applyNumberFormat="1" applyFont="1" applyFill="1" applyBorder="1"/>
    <xf numFmtId="0" fontId="2" fillId="0" borderId="5" xfId="0" applyFont="1" applyFill="1" applyBorder="1" applyAlignment="1">
      <alignment horizontal="center" vertical="center" wrapText="1"/>
    </xf>
    <xf numFmtId="0" fontId="0" fillId="0" borderId="20" xfId="0" applyBorder="1"/>
    <xf numFmtId="44" fontId="0" fillId="0" borderId="21" xfId="2" applyFont="1" applyBorder="1" applyAlignment="1">
      <alignment horizontal="center"/>
    </xf>
    <xf numFmtId="44" fontId="2" fillId="3" borderId="22" xfId="2" applyFont="1" applyFill="1" applyBorder="1" applyAlignment="1">
      <alignment horizontal="center"/>
    </xf>
    <xf numFmtId="0" fontId="0" fillId="0" borderId="18" xfId="2" applyNumberFormat="1" applyFont="1" applyBorder="1" applyAlignment="1">
      <alignment horizontal="center" vertical="center"/>
    </xf>
    <xf numFmtId="0" fontId="2" fillId="0" borderId="0" xfId="0" applyFont="1" applyFill="1" applyBorder="1" applyAlignment="1">
      <alignment vertical="center"/>
    </xf>
    <xf numFmtId="44" fontId="1" fillId="0" borderId="18" xfId="2" applyFont="1" applyBorder="1" applyAlignment="1">
      <alignment horizontal="center" vertical="center"/>
    </xf>
    <xf numFmtId="44" fontId="0" fillId="0" borderId="23" xfId="0" applyNumberFormat="1" applyBorder="1"/>
    <xf numFmtId="0" fontId="0" fillId="0" borderId="8" xfId="2" applyNumberFormat="1" applyFont="1" applyBorder="1" applyAlignment="1">
      <alignment horizontal="center"/>
    </xf>
    <xf numFmtId="0" fontId="0" fillId="0" borderId="24" xfId="0" applyBorder="1"/>
    <xf numFmtId="0" fontId="0" fillId="0" borderId="25" xfId="0" applyBorder="1"/>
    <xf numFmtId="0" fontId="0" fillId="0" borderId="2" xfId="0" applyBorder="1" applyAlignment="1">
      <alignment horizontal="right"/>
    </xf>
    <xf numFmtId="0" fontId="2" fillId="3" borderId="26" xfId="0" applyFont="1" applyFill="1" applyBorder="1" applyAlignment="1">
      <alignment horizontal="right"/>
    </xf>
    <xf numFmtId="0" fontId="0" fillId="0" borderId="24" xfId="0" applyBorder="1" applyAlignment="1">
      <alignment horizontal="center" vertical="center"/>
    </xf>
    <xf numFmtId="9" fontId="0" fillId="0" borderId="25" xfId="4"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14" xfId="0" applyFont="1" applyBorder="1" applyAlignment="1">
      <alignment horizontal="center"/>
    </xf>
    <xf numFmtId="0" fontId="0" fillId="0" borderId="27" xfId="0" applyBorder="1" applyAlignment="1">
      <alignment horizontal="right"/>
    </xf>
    <xf numFmtId="0" fontId="0" fillId="0" borderId="28" xfId="0" applyBorder="1" applyAlignment="1">
      <alignment horizontal="center"/>
    </xf>
    <xf numFmtId="165" fontId="0" fillId="0" borderId="23" xfId="0" applyNumberFormat="1" applyBorder="1" applyAlignment="1">
      <alignment horizontal="center"/>
    </xf>
    <xf numFmtId="0" fontId="0" fillId="0" borderId="1" xfId="0" applyBorder="1" applyAlignment="1">
      <alignment horizontal="right" vertical="center" wrapText="1"/>
    </xf>
    <xf numFmtId="44" fontId="0" fillId="0" borderId="23" xfId="0" applyNumberFormat="1" applyBorder="1" applyAlignment="1">
      <alignment vertical="center"/>
    </xf>
    <xf numFmtId="0" fontId="2" fillId="0" borderId="24" xfId="0" applyFont="1" applyBorder="1" applyAlignment="1">
      <alignment horizontal="right"/>
    </xf>
    <xf numFmtId="44" fontId="2" fillId="0" borderId="29" xfId="0" applyNumberFormat="1" applyFont="1" applyBorder="1"/>
    <xf numFmtId="0" fontId="0" fillId="0" borderId="0" xfId="0" applyBorder="1" applyAlignment="1">
      <alignment horizontal="center" vertical="center"/>
    </xf>
    <xf numFmtId="0" fontId="4" fillId="0" borderId="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0" fillId="0" borderId="31" xfId="0" applyBorder="1"/>
    <xf numFmtId="0" fontId="2" fillId="0" borderId="32" xfId="0" applyFont="1" applyFill="1" applyBorder="1" applyAlignment="1">
      <alignment horizontal="center" vertical="center" wrapText="1"/>
    </xf>
    <xf numFmtId="2" fontId="0" fillId="0" borderId="12" xfId="0" applyNumberFormat="1" applyBorder="1" applyAlignment="1">
      <alignment horizontal="center"/>
    </xf>
    <xf numFmtId="2" fontId="0" fillId="0" borderId="19" xfId="0" applyNumberFormat="1" applyBorder="1" applyAlignment="1">
      <alignment horizontal="center"/>
    </xf>
    <xf numFmtId="2" fontId="0" fillId="0" borderId="13" xfId="0" applyNumberFormat="1" applyBorder="1"/>
    <xf numFmtId="2" fontId="2" fillId="3" borderId="33" xfId="0" applyNumberFormat="1" applyFont="1" applyFill="1" applyBorder="1" applyAlignment="1">
      <alignment horizontal="center"/>
    </xf>
    <xf numFmtId="0" fontId="2" fillId="0" borderId="0" xfId="0" applyFont="1" applyFill="1" applyBorder="1" applyAlignment="1">
      <alignment vertical="center" wrapText="1"/>
    </xf>
    <xf numFmtId="9" fontId="1" fillId="0" borderId="25" xfId="4" applyBorder="1" applyAlignment="1">
      <alignment horizontal="center" vertical="center"/>
    </xf>
    <xf numFmtId="0" fontId="1" fillId="0" borderId="8" xfId="2" applyNumberFormat="1" applyBorder="1" applyAlignment="1">
      <alignment horizontal="center"/>
    </xf>
    <xf numFmtId="44" fontId="1" fillId="0" borderId="21" xfId="2" applyBorder="1" applyAlignment="1">
      <alignment horizontal="center"/>
    </xf>
    <xf numFmtId="166" fontId="2" fillId="3" borderId="33" xfId="2" applyNumberFormat="1" applyFont="1" applyFill="1" applyBorder="1"/>
    <xf numFmtId="0" fontId="5" fillId="0" borderId="0" xfId="3" applyAlignment="1" applyProtection="1"/>
    <xf numFmtId="0" fontId="0" fillId="0" borderId="0" xfId="0" applyFill="1" applyBorder="1" applyAlignment="1">
      <alignment horizontal="center"/>
    </xf>
    <xf numFmtId="9" fontId="1" fillId="0" borderId="0" xfId="4" applyFont="1" applyFill="1" applyBorder="1" applyAlignment="1">
      <alignment horizontal="left" vertical="center"/>
    </xf>
    <xf numFmtId="0" fontId="2" fillId="0" borderId="3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xf>
    <xf numFmtId="0" fontId="2" fillId="0" borderId="35" xfId="0" applyFont="1" applyFill="1" applyBorder="1" applyAlignment="1">
      <alignment horizontal="center" vertical="center" wrapText="1"/>
    </xf>
    <xf numFmtId="0" fontId="2" fillId="3" borderId="16" xfId="0" applyFont="1" applyFill="1" applyBorder="1" applyAlignment="1">
      <alignment horizontal="center"/>
    </xf>
    <xf numFmtId="0" fontId="2" fillId="0" borderId="36" xfId="0" applyFont="1" applyFill="1" applyBorder="1" applyAlignment="1">
      <alignment horizontal="center" vertical="center" wrapText="1"/>
    </xf>
    <xf numFmtId="0" fontId="2" fillId="0" borderId="0" xfId="0" applyFont="1"/>
    <xf numFmtId="0" fontId="2" fillId="0" borderId="0" xfId="0" applyFont="1" applyAlignment="1">
      <alignment horizontal="right" vertical="center" indent="1"/>
    </xf>
    <xf numFmtId="0" fontId="2" fillId="0" borderId="31" xfId="0" applyFont="1" applyBorder="1" applyAlignment="1">
      <alignment horizontal="center" vertical="center"/>
    </xf>
    <xf numFmtId="0" fontId="2" fillId="0" borderId="32" xfId="0" applyFont="1" applyBorder="1" applyAlignment="1">
      <alignment horizontal="center" vertical="center" wrapText="1" shrinkToFit="1"/>
    </xf>
    <xf numFmtId="0" fontId="2" fillId="0" borderId="0" xfId="0" applyFont="1" applyFill="1" applyBorder="1" applyAlignment="1">
      <alignment horizontal="center"/>
    </xf>
    <xf numFmtId="0" fontId="0" fillId="0" borderId="0" xfId="0" applyFill="1" applyBorder="1" applyAlignment="1">
      <alignment horizontal="left" vertical="center"/>
    </xf>
    <xf numFmtId="0" fontId="4" fillId="0" borderId="0" xfId="0" applyFont="1" applyFill="1" applyBorder="1" applyAlignment="1">
      <alignment horizontal="left"/>
    </xf>
    <xf numFmtId="168" fontId="0" fillId="0" borderId="0" xfId="0" applyNumberFormat="1"/>
    <xf numFmtId="44" fontId="2" fillId="0" borderId="0" xfId="2" applyFont="1" applyFill="1" applyBorder="1" applyAlignment="1">
      <alignment horizontal="center"/>
    </xf>
    <xf numFmtId="44" fontId="0" fillId="0" borderId="19" xfId="2" applyFont="1" applyBorder="1" applyAlignment="1">
      <alignment horizontal="center"/>
    </xf>
    <xf numFmtId="44" fontId="0" fillId="0" borderId="19" xfId="4" applyNumberFormat="1" applyFont="1" applyBorder="1" applyAlignment="1">
      <alignment horizontal="center"/>
    </xf>
    <xf numFmtId="44" fontId="0" fillId="0" borderId="23" xfId="4" applyNumberFormat="1" applyFont="1" applyBorder="1" applyAlignment="1">
      <alignment horizontal="center"/>
    </xf>
    <xf numFmtId="44" fontId="1" fillId="0" borderId="19" xfId="2" applyFont="1" applyBorder="1" applyAlignment="1">
      <alignment horizontal="center" vertical="center"/>
    </xf>
    <xf numFmtId="0" fontId="0" fillId="0" borderId="33" xfId="0" applyBorder="1"/>
    <xf numFmtId="44" fontId="0" fillId="0" borderId="19" xfId="0" applyNumberFormat="1" applyBorder="1"/>
    <xf numFmtId="44" fontId="1" fillId="0" borderId="13" xfId="2" applyBorder="1" applyAlignment="1">
      <alignment horizontal="center"/>
    </xf>
    <xf numFmtId="0" fontId="0" fillId="0" borderId="36" xfId="0" applyBorder="1"/>
    <xf numFmtId="0" fontId="0" fillId="0" borderId="35" xfId="0" applyBorder="1"/>
    <xf numFmtId="0" fontId="0" fillId="0" borderId="37" xfId="0" applyBorder="1"/>
    <xf numFmtId="9" fontId="0" fillId="0" borderId="13" xfId="4" applyFont="1" applyBorder="1" applyAlignment="1">
      <alignment horizontal="center"/>
    </xf>
    <xf numFmtId="44" fontId="0" fillId="0" borderId="13" xfId="4" applyNumberFormat="1" applyFont="1" applyBorder="1" applyAlignment="1">
      <alignment horizontal="center"/>
    </xf>
    <xf numFmtId="44" fontId="0" fillId="0" borderId="21" xfId="4" applyNumberFormat="1" applyFont="1" applyBorder="1" applyAlignment="1">
      <alignment horizontal="center"/>
    </xf>
    <xf numFmtId="44" fontId="2" fillId="3" borderId="22" xfId="4" applyNumberFormat="1" applyFont="1" applyFill="1" applyBorder="1" applyAlignment="1">
      <alignment horizontal="center"/>
    </xf>
    <xf numFmtId="0" fontId="2" fillId="0" borderId="36" xfId="0" applyFont="1" applyFill="1" applyBorder="1" applyAlignment="1">
      <alignment vertical="center" wrapText="1"/>
    </xf>
    <xf numFmtId="0" fontId="0" fillId="0" borderId="38" xfId="0" applyBorder="1" applyAlignment="1"/>
    <xf numFmtId="0" fontId="2" fillId="0" borderId="11" xfId="0" applyFont="1" applyFill="1" applyBorder="1" applyAlignment="1">
      <alignment vertical="center" wrapText="1"/>
    </xf>
    <xf numFmtId="0" fontId="0" fillId="0" borderId="25" xfId="0" applyBorder="1" applyAlignment="1"/>
    <xf numFmtId="9" fontId="1" fillId="0" borderId="39" xfId="4" applyBorder="1" applyAlignment="1">
      <alignment horizontal="center" vertical="center"/>
    </xf>
    <xf numFmtId="9" fontId="1" fillId="0" borderId="16" xfId="4" applyBorder="1" applyAlignment="1">
      <alignment horizontal="center" vertical="center"/>
    </xf>
    <xf numFmtId="0" fontId="2" fillId="0" borderId="40" xfId="0" applyFont="1" applyFill="1" applyBorder="1" applyAlignment="1">
      <alignment horizontal="center" vertical="center" wrapText="1"/>
    </xf>
    <xf numFmtId="0" fontId="0" fillId="0" borderId="41" xfId="0" applyBorder="1"/>
    <xf numFmtId="0" fontId="0" fillId="0" borderId="42" xfId="0" applyBorder="1" applyAlignment="1">
      <alignment horizontal="center" vertical="center"/>
    </xf>
    <xf numFmtId="0" fontId="0" fillId="0" borderId="43" xfId="0" applyBorder="1"/>
    <xf numFmtId="44" fontId="1" fillId="0" borderId="9" xfId="2" applyFill="1" applyBorder="1" applyAlignment="1">
      <alignment horizontal="center" vertical="center"/>
    </xf>
    <xf numFmtId="0" fontId="4" fillId="3" borderId="44" xfId="0" applyFont="1" applyFill="1" applyBorder="1" applyAlignment="1">
      <alignment horizontal="left" vertical="center" wrapText="1"/>
    </xf>
    <xf numFmtId="44" fontId="2" fillId="3" borderId="45" xfId="0" applyNumberFormat="1" applyFont="1" applyFill="1" applyBorder="1" applyAlignment="1">
      <alignment horizontal="left" vertical="center" wrapText="1"/>
    </xf>
    <xf numFmtId="44" fontId="2" fillId="3" borderId="46" xfId="2" applyFont="1" applyFill="1" applyBorder="1" applyAlignment="1">
      <alignment horizontal="center"/>
    </xf>
    <xf numFmtId="0" fontId="2" fillId="2" borderId="0" xfId="0" applyFont="1" applyFill="1" applyBorder="1" applyAlignment="1">
      <alignment horizontal="center"/>
    </xf>
    <xf numFmtId="44" fontId="2" fillId="2" borderId="0" xfId="0" applyNumberFormat="1" applyFont="1" applyFill="1" applyBorder="1" applyAlignment="1">
      <alignment horizontal="center"/>
    </xf>
    <xf numFmtId="0" fontId="0" fillId="0" borderId="47" xfId="0" applyBorder="1" applyAlignment="1">
      <alignment horizontal="center" vertical="center"/>
    </xf>
    <xf numFmtId="9" fontId="0" fillId="0" borderId="15" xfId="2" applyNumberFormat="1" applyFont="1" applyBorder="1" applyAlignment="1">
      <alignment horizontal="center"/>
    </xf>
    <xf numFmtId="44" fontId="0" fillId="0" borderId="8" xfId="2" applyFont="1" applyBorder="1"/>
    <xf numFmtId="9" fontId="0" fillId="0" borderId="8" xfId="2" applyNumberFormat="1" applyFont="1" applyBorder="1" applyAlignment="1">
      <alignment horizontal="center"/>
    </xf>
    <xf numFmtId="0" fontId="2" fillId="3" borderId="48" xfId="0" applyFont="1" applyFill="1" applyBorder="1" applyAlignment="1">
      <alignment horizontal="center" vertical="center" wrapText="1"/>
    </xf>
    <xf numFmtId="0" fontId="2" fillId="2" borderId="0" xfId="0" applyFont="1" applyFill="1" applyBorder="1"/>
    <xf numFmtId="9" fontId="0" fillId="0" borderId="0" xfId="4" applyFont="1" applyBorder="1" applyAlignment="1">
      <alignment horizontal="center" vertical="center"/>
    </xf>
    <xf numFmtId="0" fontId="2" fillId="0" borderId="0" xfId="0" applyFont="1" applyFill="1" applyBorder="1" applyAlignment="1">
      <alignment horizontal="left"/>
    </xf>
    <xf numFmtId="44" fontId="0" fillId="0" borderId="18" xfId="0" applyNumberFormat="1" applyBorder="1"/>
    <xf numFmtId="44" fontId="0" fillId="0" borderId="13" xfId="2" applyFont="1" applyBorder="1" applyAlignment="1">
      <alignment horizontal="center"/>
    </xf>
    <xf numFmtId="0" fontId="10" fillId="0" borderId="0" xfId="0" applyFont="1" applyFill="1" applyAlignment="1">
      <alignment horizontal="left"/>
    </xf>
    <xf numFmtId="0" fontId="0" fillId="0" borderId="0" xfId="0" applyFill="1"/>
    <xf numFmtId="0" fontId="0" fillId="0" borderId="1" xfId="0" applyFill="1" applyBorder="1" applyAlignment="1">
      <alignment horizontal="center" vertical="center"/>
    </xf>
    <xf numFmtId="0" fontId="0" fillId="0" borderId="21" xfId="0" applyBorder="1"/>
    <xf numFmtId="164" fontId="2" fillId="0" borderId="49" xfId="0" applyNumberFormat="1" applyFont="1" applyFill="1" applyBorder="1" applyAlignment="1">
      <alignment horizontal="center" vertical="center" wrapText="1"/>
    </xf>
    <xf numFmtId="164" fontId="0" fillId="0" borderId="50" xfId="0" applyNumberFormat="1" applyFill="1" applyBorder="1"/>
    <xf numFmtId="164" fontId="0" fillId="0" borderId="51" xfId="0" applyNumberFormat="1" applyBorder="1"/>
    <xf numFmtId="0" fontId="0" fillId="0" borderId="11" xfId="0" applyBorder="1"/>
    <xf numFmtId="0" fontId="0" fillId="0" borderId="49" xfId="0" applyBorder="1"/>
    <xf numFmtId="0" fontId="0" fillId="0" borderId="51" xfId="0" applyBorder="1"/>
    <xf numFmtId="0" fontId="2" fillId="3" borderId="52" xfId="0" applyFont="1" applyFill="1" applyBorder="1" applyAlignment="1">
      <alignment horizontal="right"/>
    </xf>
    <xf numFmtId="9" fontId="0" fillId="0" borderId="15" xfId="4" applyFont="1" applyBorder="1" applyAlignment="1">
      <alignment horizontal="center" vertical="center"/>
    </xf>
    <xf numFmtId="0" fontId="2" fillId="0" borderId="31" xfId="0" applyFont="1" applyFill="1" applyBorder="1" applyAlignment="1">
      <alignment horizontal="center" vertical="center" wrapText="1"/>
    </xf>
    <xf numFmtId="0" fontId="2" fillId="4" borderId="0" xfId="0" applyFont="1" applyFill="1" applyAlignment="1">
      <alignment horizontal="left"/>
    </xf>
    <xf numFmtId="3" fontId="2" fillId="4" borderId="0" xfId="1" applyNumberFormat="1" applyFont="1" applyFill="1" applyAlignment="1">
      <alignment horizontal="left"/>
    </xf>
    <xf numFmtId="0" fontId="11" fillId="5" borderId="53" xfId="0" applyFont="1" applyFill="1" applyBorder="1" applyAlignment="1">
      <alignment horizontal="center"/>
    </xf>
    <xf numFmtId="0" fontId="0" fillId="5" borderId="54" xfId="0" applyFill="1" applyBorder="1" applyAlignment="1">
      <alignment horizontal="center"/>
    </xf>
    <xf numFmtId="0" fontId="2" fillId="0" borderId="0" xfId="0" applyFont="1" applyFill="1" applyAlignment="1"/>
    <xf numFmtId="0" fontId="0" fillId="4" borderId="1" xfId="0" applyFill="1" applyBorder="1" applyAlignment="1">
      <alignment horizontal="center" vertical="center"/>
    </xf>
    <xf numFmtId="9" fontId="0" fillId="4" borderId="18" xfId="4" applyFont="1" applyFill="1" applyBorder="1" applyAlignment="1">
      <alignment horizontal="center" vertical="center"/>
    </xf>
    <xf numFmtId="0" fontId="0" fillId="4" borderId="18" xfId="4" applyNumberFormat="1" applyFont="1" applyFill="1" applyBorder="1" applyAlignment="1">
      <alignment horizontal="center" vertical="center"/>
    </xf>
    <xf numFmtId="0" fontId="0" fillId="4" borderId="18" xfId="0" applyFill="1" applyBorder="1" applyAlignment="1">
      <alignment horizontal="center"/>
    </xf>
    <xf numFmtId="0" fontId="0" fillId="4" borderId="3" xfId="0" applyFill="1" applyBorder="1" applyAlignment="1">
      <alignment vertical="center"/>
    </xf>
    <xf numFmtId="3" fontId="0" fillId="4" borderId="3" xfId="0" applyNumberFormat="1" applyFill="1" applyBorder="1" applyAlignment="1">
      <alignment horizontal="center" vertical="center"/>
    </xf>
    <xf numFmtId="44" fontId="0" fillId="4" borderId="3" xfId="2" applyFont="1" applyFill="1" applyBorder="1"/>
    <xf numFmtId="0" fontId="0" fillId="4" borderId="18" xfId="0" applyFill="1" applyBorder="1" applyAlignment="1">
      <alignment vertical="center"/>
    </xf>
    <xf numFmtId="44" fontId="0" fillId="4" borderId="18" xfId="2" applyFont="1" applyFill="1" applyBorder="1"/>
    <xf numFmtId="0" fontId="0" fillId="4" borderId="15" xfId="0" applyFill="1" applyBorder="1" applyAlignment="1">
      <alignment vertical="center"/>
    </xf>
    <xf numFmtId="44" fontId="0" fillId="4" borderId="15" xfId="2" applyFont="1" applyFill="1" applyBorder="1"/>
    <xf numFmtId="3" fontId="0" fillId="4" borderId="18" xfId="0" applyNumberFormat="1" applyFill="1" applyBorder="1" applyAlignment="1">
      <alignment horizontal="center" vertical="center"/>
    </xf>
    <xf numFmtId="0" fontId="0" fillId="4" borderId="23" xfId="0" applyFill="1" applyBorder="1" applyAlignment="1">
      <alignment horizontal="center" vertical="center" wrapText="1"/>
    </xf>
    <xf numFmtId="0" fontId="0" fillId="4" borderId="3" xfId="0" applyFill="1" applyBorder="1" applyAlignment="1">
      <alignment horizontal="center" vertical="center"/>
    </xf>
    <xf numFmtId="44" fontId="0" fillId="4" borderId="3" xfId="2" applyFont="1" applyFill="1" applyBorder="1" applyAlignment="1">
      <alignment horizontal="center" vertical="center"/>
    </xf>
    <xf numFmtId="0" fontId="0" fillId="4" borderId="18" xfId="0" applyFill="1" applyBorder="1" applyAlignment="1">
      <alignment horizontal="center" vertical="center"/>
    </xf>
    <xf numFmtId="44" fontId="0" fillId="4" borderId="18" xfId="2" applyFont="1" applyFill="1" applyBorder="1" applyAlignment="1">
      <alignment horizontal="center" vertical="center"/>
    </xf>
    <xf numFmtId="3" fontId="0" fillId="4" borderId="15" xfId="0" applyNumberFormat="1" applyFill="1" applyBorder="1" applyAlignment="1">
      <alignment horizontal="center" vertical="center"/>
    </xf>
    <xf numFmtId="0" fontId="0" fillId="4" borderId="15" xfId="0" applyFill="1" applyBorder="1" applyAlignment="1">
      <alignment horizontal="center" vertical="center"/>
    </xf>
    <xf numFmtId="44" fontId="0" fillId="4" borderId="15" xfId="2" applyFont="1" applyFill="1" applyBorder="1" applyAlignment="1">
      <alignment horizontal="center" vertical="center"/>
    </xf>
    <xf numFmtId="0" fontId="0" fillId="4" borderId="2" xfId="0" applyFill="1" applyBorder="1" applyAlignment="1">
      <alignment horizontal="center" vertical="center"/>
    </xf>
    <xf numFmtId="9" fontId="0" fillId="4" borderId="3" xfId="4" applyFont="1" applyFill="1" applyBorder="1" applyAlignment="1">
      <alignment horizontal="center" vertical="center"/>
    </xf>
    <xf numFmtId="0" fontId="0" fillId="4" borderId="47" xfId="0" applyFill="1" applyBorder="1" applyAlignment="1">
      <alignment horizontal="center" vertical="center"/>
    </xf>
    <xf numFmtId="0" fontId="0" fillId="4" borderId="18" xfId="2" applyNumberFormat="1" applyFont="1" applyFill="1" applyBorder="1" applyAlignment="1">
      <alignment horizontal="center" vertical="center"/>
    </xf>
    <xf numFmtId="0" fontId="0" fillId="4" borderId="2" xfId="0" applyFill="1" applyBorder="1" applyAlignment="1">
      <alignment horizontal="center"/>
    </xf>
    <xf numFmtId="0" fontId="4" fillId="4" borderId="3" xfId="0" applyFont="1" applyFill="1" applyBorder="1" applyAlignment="1">
      <alignment horizontal="center" vertical="center" wrapText="1"/>
    </xf>
    <xf numFmtId="44" fontId="0" fillId="4" borderId="18" xfId="2" applyFont="1" applyFill="1" applyBorder="1" applyAlignment="1">
      <alignment horizontal="center"/>
    </xf>
    <xf numFmtId="0" fontId="0" fillId="4" borderId="1" xfId="0" applyFill="1" applyBorder="1" applyAlignment="1">
      <alignment horizontal="center"/>
    </xf>
    <xf numFmtId="0" fontId="0" fillId="4" borderId="18" xfId="2" applyNumberFormat="1" applyFont="1" applyFill="1" applyBorder="1" applyAlignment="1">
      <alignment horizontal="center"/>
    </xf>
    <xf numFmtId="9" fontId="0" fillId="4" borderId="19" xfId="4" applyFont="1" applyFill="1" applyBorder="1" applyAlignment="1">
      <alignment horizontal="center"/>
    </xf>
    <xf numFmtId="44" fontId="1" fillId="4" borderId="18" xfId="2" applyFont="1" applyFill="1" applyBorder="1" applyAlignment="1">
      <alignment horizontal="center" vertical="center"/>
    </xf>
    <xf numFmtId="9" fontId="1" fillId="4" borderId="19" xfId="4" applyFont="1" applyFill="1" applyBorder="1" applyAlignment="1">
      <alignment horizontal="center" vertical="center"/>
    </xf>
    <xf numFmtId="44" fontId="0" fillId="4" borderId="19" xfId="2" applyFont="1" applyFill="1" applyBorder="1" applyAlignment="1">
      <alignment horizontal="center" vertical="center"/>
    </xf>
    <xf numFmtId="9" fontId="1" fillId="4" borderId="18" xfId="4" applyFont="1" applyFill="1" applyBorder="1" applyAlignment="1">
      <alignment horizontal="center" vertical="center"/>
    </xf>
    <xf numFmtId="0" fontId="1" fillId="4" borderId="18" xfId="4" applyNumberFormat="1" applyFill="1" applyBorder="1" applyAlignment="1">
      <alignment horizontal="center" vertical="center"/>
    </xf>
    <xf numFmtId="9" fontId="1" fillId="4" borderId="18" xfId="4" applyFill="1" applyBorder="1" applyAlignment="1">
      <alignment horizontal="center" vertical="center"/>
    </xf>
    <xf numFmtId="0" fontId="1" fillId="4" borderId="18" xfId="2" applyNumberFormat="1" applyFill="1" applyBorder="1" applyAlignment="1">
      <alignment horizontal="center" vertical="center"/>
    </xf>
    <xf numFmtId="44" fontId="1" fillId="4" borderId="18" xfId="2" applyFill="1" applyBorder="1" applyAlignment="1">
      <alignment horizontal="center" vertical="center"/>
    </xf>
    <xf numFmtId="44" fontId="0" fillId="4" borderId="23" xfId="0" applyNumberFormat="1" applyFill="1" applyBorder="1"/>
    <xf numFmtId="0" fontId="1" fillId="4" borderId="18" xfId="2" applyNumberFormat="1" applyFill="1" applyBorder="1" applyAlignment="1">
      <alignment horizontal="center"/>
    </xf>
    <xf numFmtId="44" fontId="1" fillId="4" borderId="18" xfId="2" applyFill="1" applyBorder="1" applyAlignment="1">
      <alignment horizontal="center"/>
    </xf>
    <xf numFmtId="167" fontId="0" fillId="4" borderId="18" xfId="0" applyNumberFormat="1" applyFill="1" applyBorder="1" applyAlignment="1">
      <alignment horizontal="center" vertical="center"/>
    </xf>
    <xf numFmtId="9" fontId="4" fillId="4" borderId="42" xfId="0" applyNumberFormat="1" applyFont="1" applyFill="1" applyBorder="1" applyAlignment="1">
      <alignment horizontal="center" vertical="center" wrapText="1"/>
    </xf>
    <xf numFmtId="9" fontId="4" fillId="4" borderId="18" xfId="0" applyNumberFormat="1" applyFont="1" applyFill="1" applyBorder="1" applyAlignment="1">
      <alignment horizontal="center" vertical="center" wrapText="1"/>
    </xf>
    <xf numFmtId="0" fontId="0" fillId="4" borderId="42" xfId="0" applyFill="1" applyBorder="1" applyAlignment="1">
      <alignment horizontal="center" vertical="center"/>
    </xf>
    <xf numFmtId="9" fontId="0" fillId="4" borderId="18" xfId="2" applyNumberFormat="1" applyFont="1" applyFill="1" applyBorder="1" applyAlignment="1">
      <alignment horizontal="center" vertical="center"/>
    </xf>
    <xf numFmtId="3" fontId="0" fillId="4" borderId="8" xfId="0" applyNumberFormat="1" applyFill="1" applyBorder="1" applyAlignment="1">
      <alignment horizontal="center" vertical="center"/>
    </xf>
    <xf numFmtId="0" fontId="0" fillId="4" borderId="55" xfId="0" applyFill="1" applyBorder="1" applyAlignment="1">
      <alignment horizontal="center" vertical="center" wrapText="1"/>
    </xf>
    <xf numFmtId="0" fontId="0" fillId="0" borderId="2" xfId="0" applyFill="1" applyBorder="1"/>
    <xf numFmtId="0" fontId="0" fillId="0" borderId="9" xfId="0" applyFill="1" applyBorder="1" applyAlignment="1">
      <alignment horizontal="center" vertical="center"/>
    </xf>
    <xf numFmtId="44" fontId="0" fillId="0" borderId="18" xfId="0" applyNumberFormat="1" applyBorder="1" applyAlignment="1">
      <alignment horizontal="center" vertical="center"/>
    </xf>
    <xf numFmtId="0" fontId="0" fillId="4" borderId="23" xfId="0" applyFill="1" applyBorder="1" applyAlignment="1">
      <alignment horizontal="left" vertical="center" wrapText="1"/>
    </xf>
    <xf numFmtId="0" fontId="0" fillId="0" borderId="21" xfId="0" applyBorder="1" applyAlignment="1">
      <alignment horizontal="left" vertical="center" wrapText="1"/>
    </xf>
    <xf numFmtId="0" fontId="0" fillId="3" borderId="56" xfId="0" applyFill="1" applyBorder="1" applyAlignment="1">
      <alignment horizontal="left"/>
    </xf>
    <xf numFmtId="44" fontId="0" fillId="4" borderId="18" xfId="2" applyFont="1" applyFill="1" applyBorder="1" applyAlignment="1">
      <alignment vertical="center"/>
    </xf>
    <xf numFmtId="44" fontId="0" fillId="0" borderId="18" xfId="2" applyFont="1" applyBorder="1" applyAlignment="1">
      <alignment vertical="center"/>
    </xf>
    <xf numFmtId="0" fontId="2" fillId="0" borderId="0" xfId="0" applyFont="1" applyFill="1" applyAlignment="1">
      <alignment horizontal="right"/>
    </xf>
    <xf numFmtId="0" fontId="6" fillId="0" borderId="0" xfId="0" applyFont="1" applyFill="1"/>
    <xf numFmtId="44" fontId="2" fillId="0" borderId="0" xfId="0" applyNumberFormat="1" applyFont="1" applyFill="1" applyBorder="1" applyAlignment="1">
      <alignment horizontal="left" vertical="center" wrapText="1"/>
    </xf>
    <xf numFmtId="166" fontId="2" fillId="2" borderId="0" xfId="0" applyNumberFormat="1" applyFont="1" applyFill="1"/>
    <xf numFmtId="0" fontId="2" fillId="0" borderId="57" xfId="0" applyFont="1" applyFill="1" applyBorder="1" applyAlignment="1">
      <alignment horizontal="right"/>
    </xf>
    <xf numFmtId="44" fontId="2" fillId="4" borderId="44" xfId="2" applyFont="1" applyFill="1" applyBorder="1"/>
    <xf numFmtId="44" fontId="2" fillId="0" borderId="0" xfId="0" applyNumberFormat="1" applyFont="1" applyFill="1" applyBorder="1" applyAlignment="1">
      <alignment horizontal="center"/>
    </xf>
    <xf numFmtId="0" fontId="0" fillId="0" borderId="0" xfId="0" applyFill="1" applyBorder="1" applyAlignment="1">
      <alignment horizontal="right"/>
    </xf>
    <xf numFmtId="166" fontId="0" fillId="0" borderId="0" xfId="0" applyNumberFormat="1" applyFill="1" applyBorder="1" applyAlignment="1">
      <alignment horizontal="right" vertical="center" indent="2"/>
    </xf>
    <xf numFmtId="0" fontId="0" fillId="0" borderId="0" xfId="0" applyFill="1" applyBorder="1" applyAlignment="1">
      <alignment horizontal="right" indent="2"/>
    </xf>
    <xf numFmtId="9" fontId="1" fillId="0" borderId="0" xfId="4" applyFont="1" applyFill="1" applyBorder="1" applyAlignment="1">
      <alignment horizontal="left" vertical="center" indent="3"/>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58" xfId="0" applyFill="1" applyBorder="1" applyAlignment="1">
      <alignment horizontal="center"/>
    </xf>
    <xf numFmtId="0" fontId="0" fillId="0" borderId="59" xfId="2" applyNumberFormat="1" applyFont="1" applyFill="1" applyBorder="1" applyAlignment="1">
      <alignment horizontal="center"/>
    </xf>
    <xf numFmtId="44" fontId="0" fillId="0" borderId="60" xfId="2" applyFont="1" applyFill="1" applyBorder="1" applyAlignment="1">
      <alignment horizontal="center" vertical="center"/>
    </xf>
    <xf numFmtId="44" fontId="0" fillId="0" borderId="23" xfId="2" applyFont="1" applyBorder="1" applyAlignment="1">
      <alignment horizontal="center"/>
    </xf>
    <xf numFmtId="0" fontId="0" fillId="0" borderId="0" xfId="0" applyBorder="1" applyAlignment="1">
      <alignment horizontal="center"/>
    </xf>
    <xf numFmtId="0" fontId="0" fillId="0" borderId="26" xfId="0" applyBorder="1" applyAlignment="1">
      <alignment horizontal="center" vertical="center"/>
    </xf>
    <xf numFmtId="9" fontId="0" fillId="0" borderId="61" xfId="4" applyFont="1" applyBorder="1" applyAlignment="1">
      <alignment horizontal="center" vertical="center"/>
    </xf>
    <xf numFmtId="0" fontId="2" fillId="0" borderId="2" xfId="0" applyFont="1" applyFill="1" applyBorder="1" applyAlignment="1">
      <alignment horizontal="center" vertical="center" wrapText="1"/>
    </xf>
    <xf numFmtId="44" fontId="0" fillId="0" borderId="30" xfId="2" applyFont="1" applyFill="1" applyBorder="1" applyAlignment="1">
      <alignment horizontal="center"/>
    </xf>
    <xf numFmtId="44" fontId="2" fillId="3" borderId="33" xfId="2" applyFont="1" applyFill="1" applyBorder="1" applyAlignment="1">
      <alignment horizontal="center"/>
    </xf>
    <xf numFmtId="44" fontId="2" fillId="0" borderId="0" xfId="2" applyFont="1" applyFill="1"/>
    <xf numFmtId="44" fontId="1" fillId="0" borderId="8" xfId="2" applyFont="1" applyFill="1" applyBorder="1" applyAlignment="1">
      <alignment horizontal="center" vertical="center"/>
    </xf>
    <xf numFmtId="44" fontId="0" fillId="0" borderId="8" xfId="2" applyFont="1" applyFill="1" applyBorder="1" applyAlignment="1">
      <alignment horizontal="center" vertical="center"/>
    </xf>
    <xf numFmtId="44" fontId="2" fillId="3" borderId="17" xfId="0" applyNumberFormat="1" applyFont="1" applyFill="1" applyBorder="1" applyAlignment="1">
      <alignment horizontal="center"/>
    </xf>
    <xf numFmtId="0" fontId="2" fillId="0" borderId="5" xfId="0" applyFont="1" applyBorder="1" applyAlignment="1">
      <alignment horizontal="center"/>
    </xf>
    <xf numFmtId="44" fontId="2" fillId="0" borderId="0" xfId="2" applyFont="1" applyFill="1" applyBorder="1"/>
    <xf numFmtId="0" fontId="0" fillId="0" borderId="16" xfId="0" applyFill="1" applyBorder="1"/>
    <xf numFmtId="0" fontId="0" fillId="0" borderId="62" xfId="0" applyFill="1" applyBorder="1" applyAlignment="1">
      <alignment horizontal="center" vertical="center"/>
    </xf>
    <xf numFmtId="9" fontId="0" fillId="0" borderId="63" xfId="4" applyFont="1" applyFill="1" applyBorder="1" applyAlignment="1">
      <alignment horizontal="center" vertical="center"/>
    </xf>
    <xf numFmtId="9" fontId="0" fillId="0" borderId="18" xfId="4" applyFont="1" applyFill="1" applyBorder="1" applyAlignment="1">
      <alignment horizontal="center" vertical="center"/>
    </xf>
    <xf numFmtId="44" fontId="2" fillId="3" borderId="64" xfId="0" applyNumberFormat="1" applyFont="1" applyFill="1" applyBorder="1" applyAlignment="1"/>
    <xf numFmtId="44" fontId="2" fillId="3" borderId="56" xfId="0" applyNumberFormat="1" applyFont="1" applyFill="1" applyBorder="1" applyAlignment="1">
      <alignment horizontal="left" vertical="center" wrapText="1"/>
    </xf>
    <xf numFmtId="164" fontId="2" fillId="3" borderId="17" xfId="0" applyNumberFormat="1" applyFont="1" applyFill="1" applyBorder="1"/>
    <xf numFmtId="0" fontId="2" fillId="0" borderId="39" xfId="0" applyFont="1" applyFill="1" applyBorder="1" applyAlignment="1"/>
    <xf numFmtId="44" fontId="2" fillId="3" borderId="17" xfId="0" applyNumberFormat="1" applyFont="1" applyFill="1" applyBorder="1"/>
    <xf numFmtId="0" fontId="0" fillId="0" borderId="0" xfId="0" applyBorder="1" applyAlignment="1">
      <alignment vertical="center" wrapText="1"/>
    </xf>
    <xf numFmtId="0" fontId="0" fillId="0" borderId="0" xfId="0" applyBorder="1" applyAlignment="1">
      <alignment vertical="center"/>
    </xf>
    <xf numFmtId="44" fontId="0" fillId="0" borderId="28" xfId="0" applyNumberFormat="1" applyBorder="1" applyAlignment="1">
      <alignment horizontal="center"/>
    </xf>
    <xf numFmtId="44" fontId="2" fillId="3" borderId="17" xfId="0" applyNumberFormat="1" applyFont="1" applyFill="1" applyBorder="1" applyAlignment="1">
      <alignment horizontal="left" vertical="center" wrapText="1"/>
    </xf>
    <xf numFmtId="0" fontId="0" fillId="3" borderId="22" xfId="0" applyFill="1" applyBorder="1"/>
    <xf numFmtId="0" fontId="0" fillId="4" borderId="23" xfId="0" applyFill="1" applyBorder="1"/>
    <xf numFmtId="44" fontId="0" fillId="4" borderId="15" xfId="2" applyFont="1" applyFill="1" applyBorder="1" applyAlignment="1">
      <alignment vertical="center"/>
    </xf>
    <xf numFmtId="44" fontId="0" fillId="0" borderId="15" xfId="2" applyFont="1" applyBorder="1" applyAlignment="1">
      <alignment vertical="center"/>
    </xf>
    <xf numFmtId="9" fontId="0" fillId="4" borderId="8" xfId="2" applyNumberFormat="1" applyFont="1" applyFill="1" applyBorder="1" applyAlignment="1">
      <alignment horizontal="center" vertical="center"/>
    </xf>
    <xf numFmtId="44" fontId="0" fillId="0" borderId="8" xfId="2" applyFont="1" applyBorder="1" applyAlignment="1">
      <alignment vertical="center"/>
    </xf>
    <xf numFmtId="44" fontId="2" fillId="2" borderId="0" xfId="0" applyNumberFormat="1" applyFont="1" applyFill="1"/>
    <xf numFmtId="0" fontId="0" fillId="0" borderId="0" xfId="0" applyBorder="1" applyAlignment="1">
      <alignment horizontal="right"/>
    </xf>
    <xf numFmtId="44" fontId="0" fillId="0" borderId="0" xfId="0" applyNumberFormat="1" applyBorder="1"/>
    <xf numFmtId="0" fontId="0" fillId="0" borderId="27" xfId="0" applyFill="1" applyBorder="1" applyAlignment="1">
      <alignment horizontal="right"/>
    </xf>
    <xf numFmtId="0" fontId="0" fillId="0" borderId="28" xfId="0" applyFill="1" applyBorder="1" applyAlignment="1">
      <alignment horizontal="center"/>
    </xf>
    <xf numFmtId="0" fontId="0" fillId="0" borderId="1" xfId="0" applyFill="1" applyBorder="1" applyAlignment="1">
      <alignment horizontal="right"/>
    </xf>
    <xf numFmtId="165" fontId="0" fillId="0" borderId="23" xfId="0" applyNumberFormat="1" applyFill="1" applyBorder="1" applyAlignment="1">
      <alignment horizontal="center"/>
    </xf>
    <xf numFmtId="0" fontId="0" fillId="0" borderId="1" xfId="0" applyFill="1" applyBorder="1" applyAlignment="1">
      <alignment horizontal="right" vertical="center" wrapText="1"/>
    </xf>
    <xf numFmtId="44" fontId="0" fillId="0" borderId="23" xfId="0" applyNumberFormat="1" applyFill="1" applyBorder="1" applyAlignment="1">
      <alignment vertical="center"/>
    </xf>
    <xf numFmtId="0" fontId="2" fillId="0" borderId="24" xfId="0" applyFont="1" applyFill="1" applyBorder="1" applyAlignment="1">
      <alignment horizontal="right"/>
    </xf>
    <xf numFmtId="44" fontId="2" fillId="0" borderId="29" xfId="0" applyNumberFormat="1" applyFont="1" applyFill="1" applyBorder="1"/>
    <xf numFmtId="0" fontId="2" fillId="0" borderId="0" xfId="0" applyFont="1" applyFill="1"/>
    <xf numFmtId="0" fontId="4" fillId="0" borderId="0" xfId="0" applyFont="1" applyFill="1" applyBorder="1" applyAlignment="1">
      <alignment vertical="center" wrapText="1"/>
    </xf>
    <xf numFmtId="0" fontId="0" fillId="4" borderId="1" xfId="0" applyFill="1" applyBorder="1" applyAlignment="1">
      <alignment vertical="center" wrapText="1"/>
    </xf>
    <xf numFmtId="0" fontId="0" fillId="0" borderId="20" xfId="0" applyBorder="1" applyAlignment="1">
      <alignment vertical="center"/>
    </xf>
    <xf numFmtId="0" fontId="2" fillId="3" borderId="56" xfId="0" applyFont="1" applyFill="1" applyBorder="1" applyAlignment="1">
      <alignment horizontal="center" vertical="center" wrapText="1"/>
    </xf>
    <xf numFmtId="0" fontId="2" fillId="0" borderId="24" xfId="0" applyFont="1" applyBorder="1" applyAlignment="1">
      <alignment horizontal="right" vertical="center" wrapText="1"/>
    </xf>
    <xf numFmtId="44" fontId="2" fillId="0" borderId="29" xfId="0" applyNumberFormat="1" applyFont="1" applyBorder="1" applyAlignment="1">
      <alignment vertical="center"/>
    </xf>
    <xf numFmtId="0" fontId="6" fillId="0" borderId="0" xfId="0" applyFont="1" applyFill="1" applyBorder="1" applyAlignment="1">
      <alignment wrapText="1"/>
    </xf>
    <xf numFmtId="0" fontId="0" fillId="0" borderId="4" xfId="0" applyBorder="1"/>
    <xf numFmtId="0" fontId="0" fillId="2" borderId="0" xfId="0" applyFill="1"/>
    <xf numFmtId="44" fontId="0" fillId="0" borderId="0" xfId="0" applyNumberFormat="1" applyFill="1" applyBorder="1"/>
    <xf numFmtId="0" fontId="2" fillId="2" borderId="0" xfId="0" applyFont="1" applyFill="1"/>
    <xf numFmtId="44" fontId="0" fillId="0" borderId="29" xfId="0" applyNumberFormat="1" applyFill="1" applyBorder="1"/>
    <xf numFmtId="1" fontId="0" fillId="4" borderId="3" xfId="4" applyNumberFormat="1" applyFont="1" applyFill="1" applyBorder="1" applyAlignment="1">
      <alignment horizontal="center" vertical="center"/>
    </xf>
    <xf numFmtId="0" fontId="0" fillId="4" borderId="1" xfId="0" applyFill="1" applyBorder="1" applyAlignment="1">
      <alignment horizontal="left" vertical="center" wrapText="1"/>
    </xf>
    <xf numFmtId="0" fontId="0" fillId="4" borderId="20" xfId="0" applyFill="1" applyBorder="1" applyAlignment="1">
      <alignment horizontal="left" vertical="center" wrapText="1"/>
    </xf>
    <xf numFmtId="0" fontId="4" fillId="4" borderId="12" xfId="0" applyFont="1" applyFill="1" applyBorder="1" applyAlignment="1">
      <alignment horizontal="center" vertical="center" wrapText="1"/>
    </xf>
    <xf numFmtId="0" fontId="0" fillId="4" borderId="19" xfId="2" applyNumberFormat="1" applyFont="1" applyFill="1" applyBorder="1" applyAlignment="1">
      <alignment horizontal="center"/>
    </xf>
    <xf numFmtId="0" fontId="0" fillId="0" borderId="13" xfId="2" applyNumberFormat="1" applyFont="1" applyBorder="1" applyAlignment="1">
      <alignment horizontal="center"/>
    </xf>
    <xf numFmtId="0" fontId="2" fillId="0" borderId="41" xfId="0" applyFont="1" applyFill="1" applyBorder="1" applyAlignment="1">
      <alignment horizontal="center" vertical="center" wrapText="1"/>
    </xf>
    <xf numFmtId="44" fontId="0" fillId="4" borderId="42" xfId="2" applyFont="1" applyFill="1" applyBorder="1" applyAlignment="1">
      <alignment horizontal="center"/>
    </xf>
    <xf numFmtId="0" fontId="0" fillId="0" borderId="15" xfId="0" applyBorder="1"/>
    <xf numFmtId="0" fontId="4" fillId="4" borderId="2" xfId="0" applyFont="1" applyFill="1" applyBorder="1" applyAlignment="1">
      <alignment horizontal="center"/>
    </xf>
    <xf numFmtId="0" fontId="4" fillId="4" borderId="18" xfId="2" applyNumberFormat="1" applyFont="1" applyFill="1" applyBorder="1" applyAlignment="1">
      <alignment horizontal="center" vertical="center"/>
    </xf>
    <xf numFmtId="0" fontId="1" fillId="4" borderId="15" xfId="2" applyNumberFormat="1" applyFill="1" applyBorder="1" applyAlignment="1">
      <alignment horizontal="center" vertical="center"/>
    </xf>
    <xf numFmtId="44" fontId="1" fillId="4" borderId="15" xfId="2" applyFill="1" applyBorder="1" applyAlignment="1">
      <alignment horizontal="center" vertical="center"/>
    </xf>
    <xf numFmtId="44" fontId="0" fillId="4" borderId="55" xfId="0" applyNumberFormat="1" applyFill="1" applyBorder="1"/>
    <xf numFmtId="0" fontId="6" fillId="2" borderId="16" xfId="0" applyFont="1" applyFill="1" applyBorder="1" applyAlignment="1">
      <alignment horizontal="center"/>
    </xf>
    <xf numFmtId="0" fontId="4" fillId="4" borderId="18"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2" fillId="3" borderId="52" xfId="0" applyFont="1" applyFill="1" applyBorder="1" applyAlignment="1">
      <alignment horizontal="right"/>
    </xf>
    <xf numFmtId="0" fontId="2" fillId="3" borderId="46" xfId="0" applyFont="1" applyFill="1" applyBorder="1" applyAlignment="1">
      <alignment horizontal="right"/>
    </xf>
    <xf numFmtId="0" fontId="2" fillId="3" borderId="70" xfId="0" applyFont="1" applyFill="1" applyBorder="1" applyAlignment="1">
      <alignment horizontal="right"/>
    </xf>
    <xf numFmtId="0" fontId="2" fillId="3" borderId="57" xfId="0" applyFont="1" applyFill="1" applyBorder="1" applyAlignment="1">
      <alignment horizontal="center"/>
    </xf>
    <xf numFmtId="0" fontId="2" fillId="3" borderId="68" xfId="0" applyFont="1" applyFill="1" applyBorder="1" applyAlignment="1">
      <alignment horizontal="center"/>
    </xf>
    <xf numFmtId="0" fontId="2" fillId="3" borderId="44" xfId="0" applyFont="1" applyFill="1" applyBorder="1" applyAlignment="1">
      <alignment horizontal="center"/>
    </xf>
    <xf numFmtId="0" fontId="2" fillId="0" borderId="32"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0" fillId="4" borderId="19" xfId="0" applyFill="1" applyBorder="1" applyAlignment="1">
      <alignment horizontal="left" vertical="center" wrapText="1"/>
    </xf>
    <xf numFmtId="0" fontId="0" fillId="4" borderId="72" xfId="0"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0" fillId="0" borderId="36" xfId="0" applyBorder="1" applyAlignment="1">
      <alignment horizontal="center"/>
    </xf>
    <xf numFmtId="0" fontId="0" fillId="0" borderId="74" xfId="0" applyBorder="1" applyAlignment="1">
      <alignment horizontal="center"/>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3" borderId="17" xfId="0" applyFill="1" applyBorder="1" applyAlignment="1">
      <alignment horizontal="left"/>
    </xf>
    <xf numFmtId="0" fontId="0" fillId="3" borderId="45" xfId="0" applyFill="1" applyBorder="1" applyAlignment="1">
      <alignment horizontal="left"/>
    </xf>
    <xf numFmtId="0" fontId="2" fillId="3" borderId="57"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44" xfId="0" applyFont="1" applyFill="1" applyBorder="1" applyAlignment="1">
      <alignment horizontal="center" vertical="center"/>
    </xf>
    <xf numFmtId="0" fontId="0" fillId="0" borderId="12" xfId="0" applyBorder="1" applyAlignment="1">
      <alignment horizontal="center"/>
    </xf>
    <xf numFmtId="0" fontId="0" fillId="0" borderId="49" xfId="0" applyBorder="1" applyAlignment="1">
      <alignment horizontal="center"/>
    </xf>
    <xf numFmtId="0" fontId="0" fillId="0" borderId="69" xfId="0" applyBorder="1" applyAlignment="1">
      <alignment horizontal="center"/>
    </xf>
    <xf numFmtId="0" fontId="2" fillId="2" borderId="0" xfId="0" applyFont="1" applyFill="1" applyAlignment="1">
      <alignment horizontal="right"/>
    </xf>
    <xf numFmtId="0" fontId="0" fillId="4" borderId="50" xfId="0" applyFill="1" applyBorder="1" applyAlignment="1">
      <alignment horizontal="left" vertical="center" wrapText="1"/>
    </xf>
    <xf numFmtId="0" fontId="0" fillId="3" borderId="46" xfId="0" applyFill="1" applyBorder="1" applyAlignment="1">
      <alignment horizontal="left"/>
    </xf>
    <xf numFmtId="0" fontId="0" fillId="0" borderId="13" xfId="0" applyBorder="1" applyAlignment="1">
      <alignment horizontal="center"/>
    </xf>
    <xf numFmtId="0" fontId="0" fillId="0" borderId="51" xfId="0" applyBorder="1" applyAlignment="1">
      <alignment horizontal="center"/>
    </xf>
    <xf numFmtId="0" fontId="0" fillId="0" borderId="67" xfId="0" applyBorder="1" applyAlignment="1">
      <alignment horizontal="center"/>
    </xf>
    <xf numFmtId="0" fontId="2" fillId="4" borderId="0" xfId="0" applyFont="1" applyFill="1" applyAlignment="1">
      <alignment horizontal="left"/>
    </xf>
    <xf numFmtId="0" fontId="2" fillId="0" borderId="0" xfId="0" applyFont="1" applyAlignment="1">
      <alignment horizontal="left"/>
    </xf>
    <xf numFmtId="0" fontId="0" fillId="0" borderId="30" xfId="0" applyBorder="1" applyAlignment="1">
      <alignment horizontal="left" vertical="center" wrapText="1"/>
    </xf>
    <xf numFmtId="0" fontId="0" fillId="0" borderId="73" xfId="0" applyBorder="1" applyAlignment="1">
      <alignment horizontal="left" vertical="center" wrapText="1"/>
    </xf>
    <xf numFmtId="0" fontId="2" fillId="0" borderId="1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3" borderId="61" xfId="0" applyFill="1" applyBorder="1" applyAlignment="1">
      <alignment horizontal="center"/>
    </xf>
    <xf numFmtId="0" fontId="0" fillId="3" borderId="22"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4" borderId="18" xfId="0" applyFill="1" applyBorder="1" applyAlignment="1">
      <alignment horizontal="center"/>
    </xf>
    <xf numFmtId="0" fontId="0" fillId="4" borderId="23" xfId="0" applyFill="1" applyBorder="1" applyAlignment="1">
      <alignment horizontal="center"/>
    </xf>
    <xf numFmtId="0" fontId="2" fillId="0" borderId="14"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2" borderId="0" xfId="0" applyFont="1" applyFill="1" applyBorder="1" applyAlignment="1">
      <alignment horizontal="center" wrapText="1"/>
    </xf>
    <xf numFmtId="0" fontId="0" fillId="3" borderId="33" xfId="0" applyFill="1" applyBorder="1" applyAlignment="1">
      <alignment horizontal="left"/>
    </xf>
    <xf numFmtId="0" fontId="0" fillId="3" borderId="16" xfId="0" applyFill="1" applyBorder="1" applyAlignment="1">
      <alignment horizontal="left"/>
    </xf>
    <xf numFmtId="0" fontId="0" fillId="3" borderId="48" xfId="0" applyFill="1" applyBorder="1" applyAlignment="1">
      <alignment horizontal="left"/>
    </xf>
    <xf numFmtId="0" fontId="0" fillId="4" borderId="18" xfId="0" applyFill="1" applyBorder="1" applyAlignment="1">
      <alignment horizontal="left"/>
    </xf>
    <xf numFmtId="0" fontId="0" fillId="4" borderId="23" xfId="0" applyFill="1" applyBorder="1" applyAlignment="1">
      <alignment horizontal="left"/>
    </xf>
    <xf numFmtId="0" fontId="6" fillId="2" borderId="16" xfId="0" applyFont="1" applyFill="1" applyBorder="1" applyAlignment="1">
      <alignment horizontal="center" wrapText="1"/>
    </xf>
    <xf numFmtId="0" fontId="4" fillId="6" borderId="75"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2" fillId="3" borderId="76" xfId="0" applyFont="1" applyFill="1" applyBorder="1" applyAlignment="1">
      <alignment horizontal="center"/>
    </xf>
    <xf numFmtId="0" fontId="2" fillId="3" borderId="77" xfId="0" applyFont="1" applyFill="1" applyBorder="1" applyAlignment="1">
      <alignment horizontal="center"/>
    </xf>
    <xf numFmtId="0" fontId="2" fillId="3" borderId="78" xfId="0" applyFont="1" applyFill="1" applyBorder="1" applyAlignment="1">
      <alignment horizontal="center"/>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0" borderId="3" xfId="0" applyBorder="1" applyAlignment="1">
      <alignment horizontal="left"/>
    </xf>
    <xf numFmtId="0" fontId="0" fillId="0" borderId="4" xfId="0" applyBorder="1" applyAlignment="1">
      <alignment horizontal="left"/>
    </xf>
    <xf numFmtId="0" fontId="2" fillId="0" borderId="0" xfId="0" applyFont="1" applyFill="1" applyAlignment="1">
      <alignment horizontal="left"/>
    </xf>
    <xf numFmtId="0" fontId="4" fillId="0" borderId="1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4" fillId="4" borderId="1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18" xfId="0" applyFill="1" applyBorder="1" applyAlignment="1">
      <alignment horizontal="left" vertical="center" wrapText="1"/>
    </xf>
    <xf numFmtId="0" fontId="0" fillId="4" borderId="23" xfId="0"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0" fillId="0" borderId="13" xfId="0" applyFill="1" applyBorder="1" applyAlignment="1">
      <alignment horizontal="left"/>
    </xf>
    <xf numFmtId="0" fontId="0" fillId="0" borderId="51" xfId="0" applyFill="1" applyBorder="1" applyAlignment="1">
      <alignment horizontal="left"/>
    </xf>
    <xf numFmtId="0" fontId="0" fillId="0" borderId="67" xfId="0" applyFill="1" applyBorder="1" applyAlignment="1">
      <alignment horizontal="left"/>
    </xf>
    <xf numFmtId="0" fontId="2" fillId="0" borderId="59" xfId="0" applyFont="1" applyFill="1" applyBorder="1" applyAlignment="1">
      <alignment horizontal="center" vertical="center" wrapText="1"/>
    </xf>
    <xf numFmtId="0" fontId="0" fillId="0" borderId="35"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3" borderId="33" xfId="0" applyFill="1" applyBorder="1" applyAlignment="1">
      <alignment horizontal="left" vertical="center" wrapText="1"/>
    </xf>
    <xf numFmtId="0" fontId="0" fillId="3" borderId="48" xfId="0"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19" xfId="0" applyBorder="1" applyAlignment="1">
      <alignment horizontal="center"/>
    </xf>
    <xf numFmtId="0" fontId="0" fillId="0" borderId="50" xfId="0" applyBorder="1" applyAlignment="1">
      <alignment horizontal="center"/>
    </xf>
    <xf numFmtId="0" fontId="0" fillId="0" borderId="72" xfId="0" applyBorder="1" applyAlignment="1">
      <alignment horizontal="center"/>
    </xf>
    <xf numFmtId="0" fontId="0" fillId="0" borderId="81" xfId="0" applyBorder="1" applyAlignment="1">
      <alignment horizontal="center"/>
    </xf>
    <xf numFmtId="0" fontId="2" fillId="0" borderId="1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0" fillId="0" borderId="8" xfId="0" applyBorder="1" applyAlignment="1">
      <alignment horizontal="center"/>
    </xf>
    <xf numFmtId="0" fontId="0" fillId="0" borderId="21" xfId="0" applyBorder="1" applyAlignment="1">
      <alignment horizontal="center"/>
    </xf>
    <xf numFmtId="44" fontId="0" fillId="0" borderId="13" xfId="0" applyNumberFormat="1" applyFill="1" applyBorder="1" applyAlignment="1">
      <alignment horizontal="center" vertical="center" wrapText="1"/>
    </xf>
    <xf numFmtId="44" fontId="0" fillId="0" borderId="67" xfId="0" applyNumberForma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22" xfId="0" applyBorder="1" applyAlignment="1">
      <alignment horizontal="center" vertical="center"/>
    </xf>
    <xf numFmtId="0" fontId="0" fillId="0" borderId="84" xfId="0" applyBorder="1" applyAlignment="1">
      <alignment horizontal="center" vertical="center" wrapText="1"/>
    </xf>
    <xf numFmtId="0" fontId="0" fillId="0" borderId="62" xfId="0" applyBorder="1" applyAlignment="1">
      <alignment horizontal="center" vertical="center" wrapText="1"/>
    </xf>
    <xf numFmtId="0" fontId="0" fillId="0" borderId="26" xfId="0" applyBorder="1" applyAlignment="1">
      <alignment horizontal="center" vertical="center" wrapText="1"/>
    </xf>
    <xf numFmtId="44" fontId="0" fillId="4" borderId="19" xfId="0" applyNumberFormat="1" applyFill="1" applyBorder="1" applyAlignment="1">
      <alignment vertical="center" wrapText="1"/>
    </xf>
    <xf numFmtId="44" fontId="0" fillId="4" borderId="72" xfId="0" applyNumberFormat="1" applyFill="1" applyBorder="1" applyAlignment="1">
      <alignment vertical="center" wrapText="1"/>
    </xf>
    <xf numFmtId="0" fontId="0" fillId="0" borderId="0" xfId="0" applyBorder="1" applyAlignment="1">
      <alignment horizontal="left" vertical="center" wrapText="1"/>
    </xf>
    <xf numFmtId="0" fontId="0" fillId="3" borderId="17" xfId="0" applyFill="1" applyBorder="1" applyAlignment="1">
      <alignment horizontal="center"/>
    </xf>
    <xf numFmtId="0" fontId="0" fillId="3" borderId="46" xfId="0" applyFill="1" applyBorder="1" applyAlignment="1">
      <alignment horizontal="center"/>
    </xf>
    <xf numFmtId="0" fontId="0" fillId="3" borderId="45" xfId="0" applyFill="1" applyBorder="1" applyAlignment="1">
      <alignment horizontal="center"/>
    </xf>
    <xf numFmtId="0" fontId="0" fillId="0" borderId="85" xfId="0" applyBorder="1" applyAlignment="1">
      <alignment horizontal="left" vertical="center" wrapText="1"/>
    </xf>
    <xf numFmtId="0" fontId="0" fillId="0" borderId="86" xfId="0" applyBorder="1" applyAlignment="1">
      <alignment horizontal="left" vertical="center" wrapText="1"/>
    </xf>
    <xf numFmtId="0" fontId="0" fillId="0" borderId="9" xfId="0" applyBorder="1" applyAlignment="1">
      <alignment horizontal="left" vertical="center" wrapText="1"/>
    </xf>
    <xf numFmtId="0" fontId="0" fillId="0" borderId="87" xfId="0" applyBorder="1" applyAlignment="1">
      <alignment horizontal="left" vertical="center" wrapText="1"/>
    </xf>
    <xf numFmtId="0" fontId="0" fillId="0" borderId="88" xfId="0" applyBorder="1" applyAlignment="1">
      <alignment horizontal="left" vertical="center" wrapText="1"/>
    </xf>
    <xf numFmtId="0" fontId="0" fillId="0" borderId="48" xfId="0" applyBorder="1" applyAlignment="1">
      <alignment horizontal="left" vertical="center" wrapText="1"/>
    </xf>
    <xf numFmtId="0" fontId="0" fillId="0" borderId="4" xfId="0" applyBorder="1" applyAlignment="1">
      <alignment horizontal="center" vertical="center"/>
    </xf>
    <xf numFmtId="0" fontId="2" fillId="3" borderId="52" xfId="0" applyFont="1" applyFill="1" applyBorder="1" applyAlignment="1">
      <alignment horizontal="center"/>
    </xf>
    <xf numFmtId="0" fontId="2" fillId="3" borderId="46" xfId="0" applyFont="1" applyFill="1" applyBorder="1" applyAlignment="1">
      <alignment horizontal="center"/>
    </xf>
    <xf numFmtId="0" fontId="2" fillId="3" borderId="70" xfId="0" applyFont="1" applyFill="1" applyBorder="1" applyAlignment="1">
      <alignment horizontal="center"/>
    </xf>
    <xf numFmtId="0" fontId="2" fillId="0" borderId="65"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5"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2" fillId="3" borderId="88" xfId="0" applyFont="1" applyFill="1" applyBorder="1" applyAlignment="1">
      <alignment horizontal="center"/>
    </xf>
    <xf numFmtId="0" fontId="2" fillId="3" borderId="16" xfId="0" applyFont="1" applyFill="1" applyBorder="1" applyAlignment="1">
      <alignment horizontal="center"/>
    </xf>
    <xf numFmtId="0" fontId="2" fillId="3" borderId="92" xfId="0" applyFont="1" applyFill="1" applyBorder="1" applyAlignment="1">
      <alignment horizontal="center"/>
    </xf>
    <xf numFmtId="0" fontId="4" fillId="5" borderId="54" xfId="0" applyFont="1" applyFill="1" applyBorder="1" applyAlignment="1">
      <alignment horizontal="center" vertical="center" wrapText="1"/>
    </xf>
    <xf numFmtId="0" fontId="4" fillId="5" borderId="93"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33" xfId="0" applyBorder="1" applyAlignment="1">
      <alignment horizontal="center"/>
    </xf>
    <xf numFmtId="0" fontId="0" fillId="0" borderId="48" xfId="0" applyBorder="1" applyAlignment="1">
      <alignment horizontal="center"/>
    </xf>
    <xf numFmtId="0" fontId="2" fillId="0" borderId="35"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4" fillId="4" borderId="89"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25" xfId="0" applyFill="1" applyBorder="1" applyAlignment="1">
      <alignment horizontal="center"/>
    </xf>
    <xf numFmtId="0" fontId="0" fillId="0" borderId="29" xfId="0" applyFill="1" applyBorder="1" applyAlignment="1">
      <alignment horizontal="center"/>
    </xf>
    <xf numFmtId="0" fontId="0" fillId="0" borderId="28" xfId="0" applyBorder="1" applyAlignment="1">
      <alignment horizontal="center" vertical="center"/>
    </xf>
    <xf numFmtId="0" fontId="0" fillId="0" borderId="23" xfId="0" applyBorder="1" applyAlignment="1">
      <alignment horizontal="center" vertical="center"/>
    </xf>
    <xf numFmtId="44" fontId="0" fillId="4" borderId="18" xfId="0" applyNumberFormat="1" applyFill="1" applyBorder="1" applyAlignment="1">
      <alignment horizontal="left" vertical="center" wrapText="1"/>
    </xf>
    <xf numFmtId="44" fontId="0" fillId="4" borderId="23" xfId="0" applyNumberFormat="1" applyFill="1" applyBorder="1" applyAlignment="1">
      <alignment horizontal="left" vertical="center" wrapText="1"/>
    </xf>
    <xf numFmtId="0" fontId="0" fillId="0" borderId="3" xfId="0" applyFill="1" applyBorder="1" applyAlignment="1">
      <alignment horizontal="center"/>
    </xf>
    <xf numFmtId="0" fontId="0" fillId="0" borderId="4" xfId="0" applyFill="1" applyBorder="1" applyAlignment="1">
      <alignment horizontal="center"/>
    </xf>
    <xf numFmtId="0" fontId="0" fillId="0" borderId="27"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2" fillId="0" borderId="0" xfId="0" applyFont="1" applyFill="1" applyAlignment="1">
      <alignment horizontal="left" vertical="center" wrapText="1"/>
    </xf>
    <xf numFmtId="0" fontId="7" fillId="0" borderId="94"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95"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8" xfId="0" applyFont="1" applyFill="1" applyBorder="1" applyAlignment="1">
      <alignment horizontal="center" vertical="center"/>
    </xf>
    <xf numFmtId="0" fontId="1" fillId="0" borderId="94" xfId="0" applyFont="1" applyBorder="1" applyAlignment="1">
      <alignment horizontal="left" vertical="center" wrapText="1"/>
    </xf>
    <xf numFmtId="0" fontId="1" fillId="0" borderId="39" xfId="0" applyFont="1" applyBorder="1" applyAlignment="1">
      <alignment horizontal="left" vertical="center" wrapText="1"/>
    </xf>
    <xf numFmtId="0" fontId="1" fillId="0" borderId="95"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87" xfId="0" applyFont="1" applyBorder="1" applyAlignment="1">
      <alignment horizontal="left" vertical="center" wrapText="1"/>
    </xf>
    <xf numFmtId="0" fontId="1" fillId="0" borderId="88" xfId="0" applyFont="1" applyBorder="1" applyAlignment="1">
      <alignment horizontal="left" vertical="center" wrapText="1"/>
    </xf>
    <xf numFmtId="0" fontId="1" fillId="0" borderId="16" xfId="0" applyFont="1" applyBorder="1" applyAlignment="1">
      <alignment horizontal="left" vertical="center" wrapText="1"/>
    </xf>
    <xf numFmtId="0" fontId="1" fillId="0" borderId="48" xfId="0" applyFont="1" applyBorder="1" applyAlignment="1">
      <alignment horizontal="left" vertic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FL-DPIT\Excel\items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A\ca169-1(1)\Roadway\sheets\B-Summ\items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P item_desc"/>
      <sheetName val="Item_list"/>
      <sheetName val="conversion factors"/>
      <sheetName val="Deleted pay items"/>
      <sheetName val="Deleted Sections "/>
    </sheetNames>
    <sheetDataSet>
      <sheetData sheetId="0"/>
      <sheetData sheetId="1">
        <row r="2">
          <cell r="A2" t="str">
            <v>15101-0000</v>
          </cell>
          <cell r="D2" t="str">
            <v>MOBILIZATION</v>
          </cell>
          <cell r="E2" t="str">
            <v>LPSM</v>
          </cell>
        </row>
        <row r="3">
          <cell r="A3" t="str">
            <v>15201-0000</v>
          </cell>
          <cell r="D3" t="str">
            <v>CONSTRUCTION SURVEY AND STAKING</v>
          </cell>
          <cell r="E3" t="str">
            <v>LPSM</v>
          </cell>
        </row>
        <row r="4">
          <cell r="A4" t="str">
            <v>15205-0000</v>
          </cell>
          <cell r="D4" t="str">
            <v>SLOPE, REFERENCE, AND CLEARING AND GRUBBING STAKE</v>
          </cell>
          <cell r="E4" t="str">
            <v>LPSM</v>
          </cell>
        </row>
        <row r="5">
          <cell r="A5" t="str">
            <v>15206-0000</v>
          </cell>
          <cell r="D5" t="str">
            <v>SLOPE, REFERENCE, AND CLEARING AND GRUBBING STAKE</v>
          </cell>
          <cell r="E5" t="str">
            <v>STA</v>
          </cell>
        </row>
        <row r="6">
          <cell r="A6" t="str">
            <v>15210-0000</v>
          </cell>
          <cell r="D6" t="str">
            <v>CENTERLINE, REESTABLISHMENT</v>
          </cell>
          <cell r="E6" t="str">
            <v>STA</v>
          </cell>
        </row>
        <row r="7">
          <cell r="A7" t="str">
            <v>15210-1000</v>
          </cell>
          <cell r="D7" t="str">
            <v>CENTERLINE, STAKING</v>
          </cell>
          <cell r="E7" t="str">
            <v>STA</v>
          </cell>
        </row>
        <row r="8">
          <cell r="A8" t="str">
            <v>15210-2000</v>
          </cell>
          <cell r="D8" t="str">
            <v>CENTERLINE, REFERENCING AND REESTABLISHMENT</v>
          </cell>
          <cell r="E8" t="str">
            <v>STA</v>
          </cell>
        </row>
        <row r="9">
          <cell r="A9" t="str">
            <v>15210-3000</v>
          </cell>
          <cell r="D9" t="str">
            <v>CENTERLINE, VERIFICATION AND STAKING</v>
          </cell>
          <cell r="E9" t="str">
            <v>STA</v>
          </cell>
        </row>
        <row r="10">
          <cell r="A10" t="str">
            <v>15210-4000</v>
          </cell>
          <cell r="D10" t="str">
            <v>CENTERLINE, ESTABLISHMENT</v>
          </cell>
          <cell r="E10" t="str">
            <v>STA</v>
          </cell>
        </row>
        <row r="11">
          <cell r="A11" t="str">
            <v>15214-0000</v>
          </cell>
          <cell r="D11" t="str">
            <v>SURVEY AND STAKING, MISCELLANEOUS</v>
          </cell>
          <cell r="E11" t="str">
            <v>LPSM</v>
          </cell>
        </row>
        <row r="12">
          <cell r="A12" t="str">
            <v>15214-1000</v>
          </cell>
          <cell r="D12" t="str">
            <v>SURVEY AND STAKING, BRIDGE</v>
          </cell>
          <cell r="E12" t="str">
            <v>LPSM</v>
          </cell>
        </row>
        <row r="13">
          <cell r="A13" t="str">
            <v>15214-2000</v>
          </cell>
          <cell r="D13" t="str">
            <v>SURVEY AND STAKING, RETAINING WALL</v>
          </cell>
          <cell r="E13" t="str">
            <v>LPSM</v>
          </cell>
        </row>
        <row r="14">
          <cell r="A14" t="str">
            <v>15214-3000</v>
          </cell>
          <cell r="D14" t="str">
            <v>SURVEY AND STAKING, PARKING AREA</v>
          </cell>
          <cell r="E14" t="str">
            <v>LPSM</v>
          </cell>
        </row>
        <row r="15">
          <cell r="A15" t="str">
            <v>15215-1000</v>
          </cell>
          <cell r="D15" t="str">
            <v>SURVEY AND STAKING, APPROACH ROAD</v>
          </cell>
          <cell r="E15" t="str">
            <v>EACH</v>
          </cell>
        </row>
        <row r="16">
          <cell r="A16" t="str">
            <v>15215-2000</v>
          </cell>
          <cell r="D16" t="str">
            <v>SURVEY AND STAKING, BRIDGE</v>
          </cell>
          <cell r="E16" t="str">
            <v>EACH</v>
          </cell>
        </row>
        <row r="17">
          <cell r="A17" t="str">
            <v>15215-3000</v>
          </cell>
          <cell r="D17" t="str">
            <v>SURVEY AND STAKING, DRAINAGE STRUCTURE</v>
          </cell>
          <cell r="E17" t="str">
            <v>EACH</v>
          </cell>
        </row>
        <row r="18">
          <cell r="A18" t="str">
            <v>15215-4000</v>
          </cell>
          <cell r="D18" t="str">
            <v>SURVEY AND STAKING, PERMANENT MONUMENT AND MARKER</v>
          </cell>
          <cell r="E18" t="str">
            <v>EACH</v>
          </cell>
        </row>
        <row r="19">
          <cell r="A19" t="str">
            <v>15215-5000</v>
          </cell>
          <cell r="D19" t="str">
            <v>SURVEY AND STAKING, BOX CULVERT</v>
          </cell>
          <cell r="E19" t="str">
            <v>EACH</v>
          </cell>
        </row>
        <row r="20">
          <cell r="A20" t="str">
            <v>15216-1000</v>
          </cell>
          <cell r="D20" t="str">
            <v>SURVEY AND STAKING, ROADWAY CROSS-SECTIONS</v>
          </cell>
          <cell r="E20" t="str">
            <v>STA</v>
          </cell>
        </row>
        <row r="21">
          <cell r="A21" t="str">
            <v>15216-2000</v>
          </cell>
          <cell r="D21" t="str">
            <v>SURVEY AND STAKING, GRADE FINISHING STAKES</v>
          </cell>
          <cell r="E21" t="str">
            <v>STA</v>
          </cell>
        </row>
        <row r="22">
          <cell r="A22" t="str">
            <v>15216-3000</v>
          </cell>
          <cell r="D22" t="str">
            <v>SURVEY AND STAKING, TEMPLATE CONTROL</v>
          </cell>
          <cell r="E22" t="str">
            <v>STA</v>
          </cell>
        </row>
        <row r="23">
          <cell r="A23" t="str">
            <v>15217-1000</v>
          </cell>
          <cell r="D23" t="str">
            <v>SURVEY AND STAKING, MISCELLANEOUS</v>
          </cell>
          <cell r="E23" t="str">
            <v>HOUR</v>
          </cell>
        </row>
        <row r="24">
          <cell r="A24" t="str">
            <v>15301-0000</v>
          </cell>
          <cell r="D24" t="str">
            <v>CONTRACTOR QUALITY CONTROL</v>
          </cell>
          <cell r="E24" t="str">
            <v>LPSM</v>
          </cell>
        </row>
        <row r="25">
          <cell r="A25" t="str">
            <v>15301-0010</v>
          </cell>
          <cell r="D25" t="str">
            <v>CONTRACTOR QUALITY CONTROL AND ASSURANCE</v>
          </cell>
          <cell r="E25" t="str">
            <v>LPSM</v>
          </cell>
        </row>
        <row r="26">
          <cell r="A26" t="str">
            <v>15401-0000</v>
          </cell>
          <cell r="D26" t="str">
            <v>CONTRACTOR TESTING</v>
          </cell>
          <cell r="E26" t="str">
            <v>LPSM</v>
          </cell>
        </row>
        <row r="27">
          <cell r="A27" t="str">
            <v>15404-1000</v>
          </cell>
          <cell r="D27" t="str">
            <v>CORE SAMPLE</v>
          </cell>
          <cell r="E27" t="str">
            <v>EACH</v>
          </cell>
        </row>
        <row r="28">
          <cell r="A28" t="str">
            <v>15501-0000</v>
          </cell>
          <cell r="D28" t="str">
            <v>CONSTRUCTION SCHEDULE</v>
          </cell>
          <cell r="E28" t="str">
            <v>LPSM</v>
          </cell>
        </row>
        <row r="29">
          <cell r="A29" t="str">
            <v>15701-0000</v>
          </cell>
          <cell r="D29" t="str">
            <v>SOIL EROSION CONTROL</v>
          </cell>
          <cell r="E29" t="str">
            <v>LPSM</v>
          </cell>
        </row>
        <row r="30">
          <cell r="A30" t="str">
            <v>15702-1000</v>
          </cell>
          <cell r="D30" t="str">
            <v>SOIL EROSION CONTROL, TEMPORARY DIVERSION CHANNEL</v>
          </cell>
          <cell r="E30" t="str">
            <v>LPSM</v>
          </cell>
        </row>
        <row r="31">
          <cell r="A31" t="str">
            <v>15702-2000</v>
          </cell>
          <cell r="D31" t="str">
            <v>SOIL EROSION CONTROL, TURBIDITY MONITORING</v>
          </cell>
          <cell r="E31" t="str">
            <v>LPSM</v>
          </cell>
        </row>
        <row r="32">
          <cell r="A32" t="str">
            <v>15703-1000</v>
          </cell>
          <cell r="D32" t="str">
            <v>SOIL EROSION CONTROL, SOIL STABILIZATION</v>
          </cell>
          <cell r="E32" t="str">
            <v>ACRE</v>
          </cell>
        </row>
        <row r="33">
          <cell r="A33" t="str">
            <v>15703-1500</v>
          </cell>
          <cell r="D33" t="str">
            <v>SOIL EROSION CONTROL, TEMPORARY SOIL TACKIFIER</v>
          </cell>
          <cell r="E33" t="str">
            <v>ACRE</v>
          </cell>
        </row>
        <row r="34">
          <cell r="A34" t="str">
            <v>15703-2000</v>
          </cell>
          <cell r="D34" t="str">
            <v>SOIL EROSION CONTROL, TEMPORARY TURF ESTABLISHMENT</v>
          </cell>
          <cell r="E34" t="str">
            <v>ACRE</v>
          </cell>
        </row>
        <row r="35">
          <cell r="A35" t="str">
            <v>15703-2500</v>
          </cell>
          <cell r="D35" t="str">
            <v>SOIL EROSION CONTROL, MULCHING, HYDRAULIC METHOD</v>
          </cell>
          <cell r="E35" t="str">
            <v>ACRE</v>
          </cell>
        </row>
        <row r="36">
          <cell r="A36" t="str">
            <v>15704-1000</v>
          </cell>
          <cell r="D36" t="str">
            <v>SOIL EROSION CONTROL, PLASTIC LINING</v>
          </cell>
          <cell r="E36" t="str">
            <v>SQYD</v>
          </cell>
        </row>
        <row r="37">
          <cell r="A37" t="str">
            <v>15705-0100</v>
          </cell>
          <cell r="D37" t="str">
            <v>SOIL EROSION CONTROL, SILT FENCE</v>
          </cell>
          <cell r="E37" t="str">
            <v>LNFT</v>
          </cell>
        </row>
        <row r="38">
          <cell r="A38" t="str">
            <v>15705-0200</v>
          </cell>
          <cell r="D38" t="str">
            <v>SOIL EROSION CONTROL, BRUSH BARRIERS</v>
          </cell>
          <cell r="E38" t="str">
            <v>LNFT</v>
          </cell>
        </row>
        <row r="39">
          <cell r="A39" t="str">
            <v>15705-0300</v>
          </cell>
          <cell r="D39" t="str">
            <v>SOIL EROSION CONTROL, SLOPE DRAINS</v>
          </cell>
          <cell r="E39" t="str">
            <v>LNFT</v>
          </cell>
        </row>
        <row r="40">
          <cell r="A40" t="str">
            <v>15705-0400</v>
          </cell>
          <cell r="D40" t="str">
            <v>SOIL EROSION CONTROL, EARTH BERMS</v>
          </cell>
          <cell r="E40" t="str">
            <v>LNFT</v>
          </cell>
        </row>
        <row r="41">
          <cell r="A41" t="str">
            <v>15705-0500</v>
          </cell>
          <cell r="D41" t="str">
            <v>SOIL EROSION CONTROL, TEMPORARY CULVERT PIPE</v>
          </cell>
          <cell r="E41" t="str">
            <v>LNFT</v>
          </cell>
        </row>
        <row r="42">
          <cell r="A42" t="str">
            <v>15705-0600</v>
          </cell>
          <cell r="D42" t="str">
            <v>SOIL EROSION CONTROL, TEMPORARY 24-INCH CULVERT PIPE</v>
          </cell>
          <cell r="E42" t="str">
            <v>LNFT</v>
          </cell>
        </row>
        <row r="43">
          <cell r="A43" t="str">
            <v>15705-0700</v>
          </cell>
          <cell r="D43" t="str">
            <v>SOIL EROSION CONTROL, TEMPORARY 30-INCH CULVERT PIPE</v>
          </cell>
          <cell r="E43" t="str">
            <v>LNFT</v>
          </cell>
        </row>
        <row r="44">
          <cell r="A44" t="str">
            <v>15705-0800</v>
          </cell>
          <cell r="D44" t="str">
            <v>SOIL EROSION CONTROL, TEMPORARY 36-INCH CULVERT PIPE</v>
          </cell>
          <cell r="E44" t="str">
            <v>LNFT</v>
          </cell>
        </row>
        <row r="45">
          <cell r="A45" t="str">
            <v>15705-0900</v>
          </cell>
          <cell r="D45" t="str">
            <v>SOIL EROSION CONTROL, TEMPORARY 42-INCH CULVERT PIPE</v>
          </cell>
          <cell r="E45" t="str">
            <v>LNFT</v>
          </cell>
        </row>
        <row r="46">
          <cell r="A46" t="str">
            <v>15705-1000</v>
          </cell>
          <cell r="D46" t="str">
            <v>SOIL EROSION CONTROL, TEMPORARY 48-INCH CULVERT PIPE</v>
          </cell>
          <cell r="E46" t="str">
            <v>LNFT</v>
          </cell>
        </row>
        <row r="47">
          <cell r="A47" t="str">
            <v>15705-1100</v>
          </cell>
          <cell r="D47" t="str">
            <v>SOIL EROSION CONTROL, TEMPORARY 60-INCH CULVERT PIPE</v>
          </cell>
          <cell r="E47" t="str">
            <v>LNFT</v>
          </cell>
        </row>
        <row r="48">
          <cell r="A48" t="str">
            <v>15705-1200</v>
          </cell>
          <cell r="D48" t="str">
            <v>SOIL EROSION CONTROL, TEMPORARY 72-INCH CULVERT PIPE</v>
          </cell>
          <cell r="E48" t="str">
            <v>LNFT</v>
          </cell>
        </row>
        <row r="49">
          <cell r="A49" t="str">
            <v>15705-1300</v>
          </cell>
          <cell r="D49" t="str">
            <v>SOIL EROSION CONTROL, TEMPORARY DIVERSION CHANNEL</v>
          </cell>
          <cell r="E49" t="str">
            <v>LNFT</v>
          </cell>
        </row>
        <row r="50">
          <cell r="A50" t="str">
            <v>15705-1400</v>
          </cell>
          <cell r="D50" t="str">
            <v>SOIL EROSION CONTROL, SEDIMENT LOG</v>
          </cell>
          <cell r="E50" t="str">
            <v>LNFT</v>
          </cell>
        </row>
        <row r="51">
          <cell r="A51" t="str">
            <v>15705-1500</v>
          </cell>
          <cell r="D51" t="str">
            <v>SOIL EROSION CONTROL, SEDIMENT WATTLE</v>
          </cell>
          <cell r="E51" t="str">
            <v>LNFT</v>
          </cell>
        </row>
        <row r="52">
          <cell r="A52" t="str">
            <v>15705-1600</v>
          </cell>
          <cell r="D52" t="str">
            <v>SOIL EROSION CONTROL, ABSORBENT BOOM</v>
          </cell>
          <cell r="E52" t="str">
            <v>LNFT</v>
          </cell>
        </row>
        <row r="53">
          <cell r="A53" t="str">
            <v>15705-1700</v>
          </cell>
          <cell r="D53" t="str">
            <v>SOIL EROSION CONTROL, FILTER BERM</v>
          </cell>
          <cell r="E53" t="str">
            <v>LNFT</v>
          </cell>
        </row>
        <row r="54">
          <cell r="A54" t="str">
            <v>15705-1800</v>
          </cell>
          <cell r="D54" t="str">
            <v>SOIL EROSION CONTROL, TEMPORARY DIVERSION BERM</v>
          </cell>
          <cell r="E54" t="str">
            <v>LNFT</v>
          </cell>
        </row>
        <row r="55">
          <cell r="A55" t="str">
            <v>15705-1900</v>
          </cell>
          <cell r="D55" t="str">
            <v>SOIL EROSION CONTROL, SOIL WRAP</v>
          </cell>
          <cell r="E55" t="str">
            <v>LNFT</v>
          </cell>
        </row>
        <row r="56">
          <cell r="A56" t="str">
            <v>15705-2000</v>
          </cell>
          <cell r="D56" t="str">
            <v>SOIL EROSION CONTROL, TURBIDITY BARRIER</v>
          </cell>
          <cell r="E56" t="str">
            <v>LNFT</v>
          </cell>
        </row>
        <row r="57">
          <cell r="A57" t="str">
            <v>15706-0100</v>
          </cell>
          <cell r="D57" t="str">
            <v>SOIL EROSION CONTROL, STRAW BALE</v>
          </cell>
          <cell r="E57" t="str">
            <v>EACH</v>
          </cell>
        </row>
        <row r="58">
          <cell r="A58" t="str">
            <v>15706-0200</v>
          </cell>
          <cell r="D58" t="str">
            <v>SOIL EROSION CONTROL, CHECK DAM</v>
          </cell>
          <cell r="E58" t="str">
            <v>EACH</v>
          </cell>
        </row>
        <row r="59">
          <cell r="A59" t="str">
            <v>15706-0300</v>
          </cell>
          <cell r="D59" t="str">
            <v>SOIL EROSION CONTROL, SANDBAG</v>
          </cell>
          <cell r="E59" t="str">
            <v>EACH</v>
          </cell>
        </row>
        <row r="60">
          <cell r="A60" t="str">
            <v>15706-0400</v>
          </cell>
          <cell r="D60" t="str">
            <v>SOIL EROSION CONTROL, SEDIMENT TRAP</v>
          </cell>
          <cell r="E60" t="str">
            <v>EACH</v>
          </cell>
        </row>
        <row r="61">
          <cell r="A61" t="str">
            <v>15706-0500</v>
          </cell>
          <cell r="D61" t="str">
            <v>SOIL EROSION CONTROL, INLET SEDIMENT TRAP</v>
          </cell>
          <cell r="E61" t="str">
            <v>EACH</v>
          </cell>
        </row>
        <row r="62">
          <cell r="A62" t="str">
            <v>15706-0600</v>
          </cell>
          <cell r="D62" t="str">
            <v>SOIL EROSION CONTROL, RISER PIPE ASSEMBLY</v>
          </cell>
          <cell r="E62" t="str">
            <v>EACH</v>
          </cell>
        </row>
        <row r="63">
          <cell r="A63" t="str">
            <v>15706-0700</v>
          </cell>
          <cell r="D63" t="str">
            <v>SOIL EROSION CONTROL, SILT CONTROL GATE, TYPE 1</v>
          </cell>
          <cell r="E63" t="str">
            <v>EACH</v>
          </cell>
        </row>
        <row r="64">
          <cell r="A64" t="str">
            <v>15706-0800</v>
          </cell>
          <cell r="D64" t="str">
            <v>SOIL EROSION CONTROL, SILT CONTROL GATE, TYPE 2</v>
          </cell>
          <cell r="E64" t="str">
            <v>EACH</v>
          </cell>
        </row>
        <row r="65">
          <cell r="A65" t="str">
            <v>15706-0900</v>
          </cell>
          <cell r="D65" t="str">
            <v>SOIL EROSION CONTROL, SILT CONTROL GATE, TYPE 3</v>
          </cell>
          <cell r="E65" t="str">
            <v>EACH</v>
          </cell>
        </row>
        <row r="66">
          <cell r="A66" t="str">
            <v>15706-1000</v>
          </cell>
          <cell r="D66" t="str">
            <v>SOIL EROSION CONTROL, INLET PROTECTION</v>
          </cell>
          <cell r="E66" t="str">
            <v>EACH</v>
          </cell>
        </row>
        <row r="67">
          <cell r="A67" t="str">
            <v>15706-1100</v>
          </cell>
          <cell r="D67" t="str">
            <v>SOIL EROSION CONTROL, INLET PROTECTION TYPE A</v>
          </cell>
          <cell r="E67" t="str">
            <v>EACH</v>
          </cell>
        </row>
        <row r="68">
          <cell r="A68" t="str">
            <v>15706-1200</v>
          </cell>
          <cell r="D68" t="str">
            <v>SOIL EROSION CONTROL, INLET PROTECTION TYPE B</v>
          </cell>
          <cell r="E68" t="str">
            <v>EACH</v>
          </cell>
        </row>
        <row r="69">
          <cell r="A69" t="str">
            <v>15706-1300</v>
          </cell>
          <cell r="D69" t="str">
            <v>SOIL EROSION CONTROL, INLET PROTECTION TYPE C</v>
          </cell>
          <cell r="E69" t="str">
            <v>EACH</v>
          </cell>
        </row>
        <row r="70">
          <cell r="A70" t="str">
            <v>15706-1400</v>
          </cell>
          <cell r="D70" t="str">
            <v>SOIL EROSION CONTROL, INLET PROTECTION TYPE D</v>
          </cell>
          <cell r="E70" t="str">
            <v>EACH</v>
          </cell>
        </row>
        <row r="71">
          <cell r="A71" t="str">
            <v>15706-1500</v>
          </cell>
          <cell r="D71" t="str">
            <v>SOIL EROSION CONTROL, INLET PROTECTION TYPE E</v>
          </cell>
          <cell r="E71" t="str">
            <v>EACH</v>
          </cell>
        </row>
        <row r="72">
          <cell r="A72" t="str">
            <v>15706-1600</v>
          </cell>
          <cell r="D72" t="str">
            <v>SOIL EROSION CONTROL, STABILIZED CONSTRUCTION ENTRANCE</v>
          </cell>
          <cell r="E72" t="str">
            <v>EACH</v>
          </cell>
        </row>
        <row r="73">
          <cell r="A73" t="str">
            <v>15706-1700</v>
          </cell>
          <cell r="D73" t="str">
            <v>SOIL EROSION CONTROL, WATER BAR</v>
          </cell>
          <cell r="E73" t="str">
            <v>EACH</v>
          </cell>
        </row>
        <row r="74">
          <cell r="A74" t="str">
            <v>15706-1800</v>
          </cell>
          <cell r="D74" t="str">
            <v>SOIL EROSION CONTROL, TEMPORARY STONE OUTLET STRUCTURE</v>
          </cell>
          <cell r="E74" t="str">
            <v>EACH</v>
          </cell>
        </row>
        <row r="75">
          <cell r="A75" t="str">
            <v>15706-1900</v>
          </cell>
          <cell r="D75" t="str">
            <v>SOIL EROSION CONTROL, LOG DAM</v>
          </cell>
          <cell r="E75" t="str">
            <v>EACH</v>
          </cell>
        </row>
        <row r="76">
          <cell r="A76" t="str">
            <v>15706-2000</v>
          </cell>
          <cell r="D76" t="str">
            <v>SOIL EROSION CONTROL, CHITOSAN GEL SOCK</v>
          </cell>
          <cell r="E76" t="str">
            <v>EACH</v>
          </cell>
        </row>
        <row r="77">
          <cell r="A77" t="str">
            <v>15706-2100</v>
          </cell>
          <cell r="D77" t="str">
            <v>SOIL EROSION CONTROL, FILTER BERM</v>
          </cell>
          <cell r="E77" t="str">
            <v>EACH</v>
          </cell>
        </row>
        <row r="78">
          <cell r="A78" t="str">
            <v>15706-2200</v>
          </cell>
          <cell r="D78" t="str">
            <v>SOIL EROSION CONTROL, FILTER BAG</v>
          </cell>
          <cell r="E78" t="str">
            <v>EACH</v>
          </cell>
        </row>
        <row r="79">
          <cell r="A79" t="str">
            <v>15707-1000</v>
          </cell>
          <cell r="D79" t="str">
            <v>SOIL EROSION CONTROL, TEMPORARY TURF ESTABLISHMENT</v>
          </cell>
          <cell r="E79" t="str">
            <v>SLRY</v>
          </cell>
        </row>
        <row r="80">
          <cell r="A80" t="str">
            <v>15708-1000</v>
          </cell>
          <cell r="D80" t="str">
            <v>SOIL EROSION CONTROL, SUPERVISOR</v>
          </cell>
          <cell r="E80" t="str">
            <v>DAY</v>
          </cell>
        </row>
        <row r="81">
          <cell r="A81" t="str">
            <v>15801-0000</v>
          </cell>
          <cell r="D81" t="str">
            <v>WATERING FOR DUST CONTROL</v>
          </cell>
          <cell r="E81" t="str">
            <v>MGAL</v>
          </cell>
        </row>
        <row r="82">
          <cell r="A82" t="str">
            <v>15802-0000</v>
          </cell>
          <cell r="D82" t="str">
            <v>WATERING FOR DUST CONTROL</v>
          </cell>
          <cell r="E82" t="str">
            <v>LPSM</v>
          </cell>
        </row>
        <row r="83">
          <cell r="A83" t="str">
            <v>20101-0000</v>
          </cell>
          <cell r="D83" t="str">
            <v>CLEARING AND GRUBBING</v>
          </cell>
          <cell r="E83" t="str">
            <v>ACRE</v>
          </cell>
        </row>
        <row r="84">
          <cell r="A84" t="str">
            <v>20102-0000</v>
          </cell>
          <cell r="D84" t="str">
            <v>CLEARING AND GRUBBING</v>
          </cell>
          <cell r="E84" t="str">
            <v>LPSM</v>
          </cell>
        </row>
        <row r="85">
          <cell r="A85" t="str">
            <v>20103-0000</v>
          </cell>
          <cell r="D85" t="str">
            <v>CLEARING AND GRUBBING</v>
          </cell>
          <cell r="E85" t="str">
            <v>SQYD</v>
          </cell>
        </row>
        <row r="86">
          <cell r="A86" t="str">
            <v>20104-0000</v>
          </cell>
          <cell r="D86" t="str">
            <v>CLEARING</v>
          </cell>
          <cell r="E86" t="str">
            <v>ACRE</v>
          </cell>
        </row>
        <row r="87">
          <cell r="A87" t="str">
            <v>20201-0000</v>
          </cell>
          <cell r="D87" t="str">
            <v>SELECTIVE CLEARING</v>
          </cell>
          <cell r="E87" t="str">
            <v>ACRE</v>
          </cell>
        </row>
        <row r="88">
          <cell r="A88" t="str">
            <v>20202-0000</v>
          </cell>
          <cell r="D88" t="str">
            <v>SELECTIVE CLEARING</v>
          </cell>
          <cell r="E88" t="str">
            <v>SQYD</v>
          </cell>
        </row>
        <row r="89">
          <cell r="A89" t="str">
            <v>20205-0000</v>
          </cell>
          <cell r="D89" t="str">
            <v>SELECTIVE CLEARING AND GRUBBING</v>
          </cell>
          <cell r="E89" t="str">
            <v>ACRE</v>
          </cell>
        </row>
        <row r="90">
          <cell r="A90" t="str">
            <v>20206-0000</v>
          </cell>
          <cell r="D90" t="str">
            <v>SELECTIVE CLEARING AND GRUBBING</v>
          </cell>
          <cell r="E90" t="str">
            <v>SQYD</v>
          </cell>
        </row>
        <row r="91">
          <cell r="A91" t="str">
            <v>20210-0000</v>
          </cell>
          <cell r="D91" t="str">
            <v>SPECIAL CLEARING AND GRUBBING</v>
          </cell>
          <cell r="E91" t="str">
            <v>ACRE</v>
          </cell>
        </row>
        <row r="92">
          <cell r="A92" t="str">
            <v>20211-0000</v>
          </cell>
          <cell r="D92" t="str">
            <v>SPECIAL CLEARING AND GRUBBING</v>
          </cell>
          <cell r="E92" t="str">
            <v>SQYD</v>
          </cell>
        </row>
        <row r="93">
          <cell r="A93" t="str">
            <v>20212-0000</v>
          </cell>
          <cell r="D93" t="str">
            <v>SPECIAL CLEARING</v>
          </cell>
          <cell r="E93" t="str">
            <v>SQYD</v>
          </cell>
        </row>
        <row r="94">
          <cell r="A94" t="str">
            <v>20215-0000</v>
          </cell>
          <cell r="D94" t="str">
            <v>ROADSIDE CLEANUP</v>
          </cell>
          <cell r="E94" t="str">
            <v>ACRE</v>
          </cell>
        </row>
        <row r="95">
          <cell r="A95" t="str">
            <v>20216-0000</v>
          </cell>
          <cell r="D95" t="str">
            <v>TREE PRUNING</v>
          </cell>
          <cell r="E95" t="str">
            <v>EACH</v>
          </cell>
        </row>
        <row r="96">
          <cell r="A96" t="str">
            <v>20220-1000</v>
          </cell>
          <cell r="D96" t="str">
            <v>REMOVAL, INDIVIDUAL TREE</v>
          </cell>
          <cell r="E96" t="str">
            <v>EACH</v>
          </cell>
        </row>
        <row r="97">
          <cell r="A97" t="str">
            <v>20220-2000</v>
          </cell>
          <cell r="D97" t="str">
            <v>REMOVAL, INDIVIDUAL STUMP</v>
          </cell>
          <cell r="E97" t="str">
            <v>EACH</v>
          </cell>
        </row>
        <row r="98">
          <cell r="A98" t="str">
            <v>20221-1000</v>
          </cell>
          <cell r="D98" t="str">
            <v>REMOVAL, INDIVIDUAL TREES</v>
          </cell>
          <cell r="E98" t="str">
            <v>SQFT</v>
          </cell>
        </row>
        <row r="99">
          <cell r="A99" t="str">
            <v>20301-0080</v>
          </cell>
          <cell r="D99" t="str">
            <v>REMOVAL OF BENCH</v>
          </cell>
          <cell r="E99" t="str">
            <v>EACH</v>
          </cell>
        </row>
        <row r="100">
          <cell r="A100" t="str">
            <v>20301-0100</v>
          </cell>
          <cell r="D100" t="str">
            <v>REMOVAL OF BOLLARD</v>
          </cell>
          <cell r="E100" t="str">
            <v>EACH</v>
          </cell>
        </row>
        <row r="101">
          <cell r="A101" t="str">
            <v>20301-0200</v>
          </cell>
          <cell r="D101" t="str">
            <v>REMOVAL OF BOULDER</v>
          </cell>
          <cell r="E101" t="str">
            <v>EACH</v>
          </cell>
        </row>
        <row r="102">
          <cell r="A102" t="str">
            <v>20301-0300</v>
          </cell>
          <cell r="D102" t="str">
            <v>REMOVAL OF BOX CULVERT</v>
          </cell>
          <cell r="E102" t="str">
            <v>EACH</v>
          </cell>
        </row>
        <row r="103">
          <cell r="A103" t="str">
            <v>20301-0400</v>
          </cell>
          <cell r="D103" t="str">
            <v>REMOVAL OF BRIDGE</v>
          </cell>
          <cell r="E103" t="str">
            <v>EACH</v>
          </cell>
        </row>
        <row r="104">
          <cell r="A104" t="str">
            <v>20301-0500</v>
          </cell>
          <cell r="D104" t="str">
            <v>REMOVAL OF CATCH BASIN</v>
          </cell>
          <cell r="E104" t="str">
            <v>EACH</v>
          </cell>
        </row>
        <row r="105">
          <cell r="A105" t="str">
            <v>20301-0600</v>
          </cell>
          <cell r="D105" t="str">
            <v>REMOVAL OF CATTLE GUARD</v>
          </cell>
          <cell r="E105" t="str">
            <v>EACH</v>
          </cell>
        </row>
        <row r="106">
          <cell r="A106" t="str">
            <v>20301-0700</v>
          </cell>
          <cell r="D106" t="str">
            <v>REMOVAL OF DELINEATOR</v>
          </cell>
          <cell r="E106" t="str">
            <v>EACH</v>
          </cell>
        </row>
        <row r="107">
          <cell r="A107" t="str">
            <v>20301-0800</v>
          </cell>
          <cell r="D107" t="str">
            <v>REMOVAL OF DRINKING FOUNTAIN</v>
          </cell>
          <cell r="E107" t="str">
            <v>EACH</v>
          </cell>
        </row>
        <row r="108">
          <cell r="A108" t="str">
            <v>20301-0900</v>
          </cell>
          <cell r="D108" t="str">
            <v>REMOVAL OF FIRE HYDRANT</v>
          </cell>
          <cell r="E108" t="str">
            <v>EACH</v>
          </cell>
        </row>
        <row r="109">
          <cell r="A109" t="str">
            <v>20301-1000</v>
          </cell>
          <cell r="D109" t="str">
            <v>REMOVAL OF FRAME AND GRATE</v>
          </cell>
          <cell r="E109" t="str">
            <v>EACH</v>
          </cell>
        </row>
        <row r="110">
          <cell r="A110" t="str">
            <v>20301-1100</v>
          </cell>
          <cell r="D110" t="str">
            <v>REMOVAL OF GATE</v>
          </cell>
          <cell r="E110" t="str">
            <v>EACH</v>
          </cell>
        </row>
        <row r="111">
          <cell r="A111" t="str">
            <v>20301-1200</v>
          </cell>
          <cell r="D111" t="str">
            <v>REMOVAL OF HEADWALL</v>
          </cell>
          <cell r="E111" t="str">
            <v>EACH</v>
          </cell>
        </row>
        <row r="112">
          <cell r="A112" t="str">
            <v>20301-1300</v>
          </cell>
          <cell r="D112" t="str">
            <v>REMOVAL OF INLET GRATE</v>
          </cell>
          <cell r="E112" t="str">
            <v>EACH</v>
          </cell>
        </row>
        <row r="113">
          <cell r="A113" t="str">
            <v>20301-1400</v>
          </cell>
          <cell r="D113" t="str">
            <v>REMOVAL OF INLET</v>
          </cell>
          <cell r="E113" t="str">
            <v>EACH</v>
          </cell>
        </row>
        <row r="114">
          <cell r="A114" t="str">
            <v>20301-1500</v>
          </cell>
          <cell r="D114" t="str">
            <v>REMOVAL OF LIGHT POLE</v>
          </cell>
          <cell r="E114" t="str">
            <v>EACH</v>
          </cell>
        </row>
        <row r="115">
          <cell r="A115" t="str">
            <v>20301-1600</v>
          </cell>
          <cell r="D115" t="str">
            <v>REMOVAL OF MAILBOX</v>
          </cell>
          <cell r="E115" t="str">
            <v>EACH</v>
          </cell>
        </row>
        <row r="116">
          <cell r="A116" t="str">
            <v>20301-1700</v>
          </cell>
          <cell r="D116" t="str">
            <v>REMOVAL OF MANHOLE</v>
          </cell>
          <cell r="E116" t="str">
            <v>EACH</v>
          </cell>
        </row>
        <row r="117">
          <cell r="A117" t="str">
            <v>20301-1800</v>
          </cell>
          <cell r="D117" t="str">
            <v>REMOVAL OF MONUMENT</v>
          </cell>
          <cell r="E117" t="str">
            <v>EACH</v>
          </cell>
        </row>
        <row r="118">
          <cell r="A118" t="str">
            <v>20301-1900</v>
          </cell>
          <cell r="D118" t="str">
            <v>REMOVAL OF PIPE CULVERT</v>
          </cell>
          <cell r="E118" t="str">
            <v>EACH</v>
          </cell>
        </row>
        <row r="119">
          <cell r="A119" t="str">
            <v>20301-2000</v>
          </cell>
          <cell r="D119" t="str">
            <v>REMOVAL OF PIPE END SECTION</v>
          </cell>
          <cell r="E119" t="str">
            <v>EACH</v>
          </cell>
        </row>
        <row r="120">
          <cell r="A120" t="str">
            <v>20301-2100</v>
          </cell>
          <cell r="D120" t="str">
            <v>REMOVAL OF RESTROOM FACILITY</v>
          </cell>
          <cell r="E120" t="str">
            <v>EACH</v>
          </cell>
        </row>
        <row r="121">
          <cell r="A121" t="str">
            <v>20301-2200</v>
          </cell>
          <cell r="D121" t="str">
            <v>REMOVAL OF SIGN AND STONE FOUNDATION</v>
          </cell>
          <cell r="E121" t="str">
            <v>EACH</v>
          </cell>
        </row>
        <row r="122">
          <cell r="A122" t="str">
            <v>20301-2300</v>
          </cell>
          <cell r="D122" t="str">
            <v>REMOVAL OF SIGN/MARKER</v>
          </cell>
          <cell r="E122" t="str">
            <v>EACH</v>
          </cell>
        </row>
        <row r="123">
          <cell r="A123" t="str">
            <v>20301-2400</v>
          </cell>
          <cell r="D123" t="str">
            <v>REMOVAL OF SIGNS</v>
          </cell>
          <cell r="E123" t="str">
            <v>EACH</v>
          </cell>
        </row>
        <row r="124">
          <cell r="A124" t="str">
            <v>20301-2500</v>
          </cell>
          <cell r="D124" t="str">
            <v>REMOVAL OF STEEL BEAM SUPPORT SYSTEM</v>
          </cell>
          <cell r="E124" t="str">
            <v>EACH</v>
          </cell>
        </row>
        <row r="125">
          <cell r="A125" t="str">
            <v>20301-2600</v>
          </cell>
          <cell r="D125" t="str">
            <v>REMOVAL OF STRUCTURAL PLATE PIPE</v>
          </cell>
          <cell r="E125" t="str">
            <v>EACH</v>
          </cell>
        </row>
        <row r="126">
          <cell r="A126" t="str">
            <v>20301-2700</v>
          </cell>
          <cell r="D126" t="str">
            <v>REMOVAL OF STRUCTURE</v>
          </cell>
          <cell r="E126" t="str">
            <v>EACH</v>
          </cell>
        </row>
        <row r="127">
          <cell r="A127" t="str">
            <v>20301-2800</v>
          </cell>
          <cell r="D127" t="str">
            <v>REMOVAL OF STRUCTURES AND OBSTRUCTIONS</v>
          </cell>
          <cell r="E127" t="str">
            <v>EACH</v>
          </cell>
        </row>
        <row r="128">
          <cell r="A128" t="str">
            <v>20301-2900</v>
          </cell>
          <cell r="D128" t="str">
            <v>REMOVAL OF TELEPHONE BOOTH</v>
          </cell>
          <cell r="E128" t="str">
            <v>EACH</v>
          </cell>
        </row>
        <row r="129">
          <cell r="A129" t="str">
            <v>20301-3000</v>
          </cell>
          <cell r="D129" t="str">
            <v>REMOVAL OF TRASH RECEPTACLE</v>
          </cell>
          <cell r="E129" t="str">
            <v>EACH</v>
          </cell>
        </row>
        <row r="130">
          <cell r="A130" t="str">
            <v>20301-3100</v>
          </cell>
          <cell r="D130" t="str">
            <v>REMOVAL OF UTILITY POLE</v>
          </cell>
          <cell r="E130" t="str">
            <v>EACH</v>
          </cell>
        </row>
        <row r="131">
          <cell r="A131" t="str">
            <v>20301-3200</v>
          </cell>
          <cell r="D131" t="str">
            <v>REMOVAL OF VALVE</v>
          </cell>
          <cell r="E131" t="str">
            <v>EACH</v>
          </cell>
        </row>
        <row r="132">
          <cell r="A132" t="str">
            <v>20301-3300</v>
          </cell>
          <cell r="D132" t="str">
            <v>REMOVAL OF VAULT</v>
          </cell>
          <cell r="E132" t="str">
            <v>EACH</v>
          </cell>
        </row>
        <row r="133">
          <cell r="A133" t="str">
            <v>20301-3400</v>
          </cell>
          <cell r="D133" t="str">
            <v>REMOVAL OF WHEELSTOP</v>
          </cell>
          <cell r="E133" t="str">
            <v>EACH</v>
          </cell>
        </row>
        <row r="134">
          <cell r="A134" t="str">
            <v>20301-3500</v>
          </cell>
          <cell r="D134" t="str">
            <v>REMOVAL OF SATELLITE DISH</v>
          </cell>
          <cell r="E134" t="str">
            <v>EACH</v>
          </cell>
        </row>
        <row r="135">
          <cell r="A135" t="str">
            <v>20301-3600</v>
          </cell>
          <cell r="D135" t="str">
            <v>REMOVAL OF RAISED PAVEMENT MARKER</v>
          </cell>
          <cell r="E135" t="str">
            <v>EACH</v>
          </cell>
        </row>
        <row r="136">
          <cell r="A136" t="str">
            <v>20302-0100</v>
          </cell>
          <cell r="D136" t="str">
            <v>REMOVAL OF BOX CULVERT</v>
          </cell>
          <cell r="E136" t="str">
            <v>LNFT</v>
          </cell>
        </row>
        <row r="137">
          <cell r="A137" t="str">
            <v>20302-0150</v>
          </cell>
          <cell r="D137" t="str">
            <v>REMOVAL OF BRIDGE RAILING</v>
          </cell>
          <cell r="E137" t="str">
            <v>LNFT</v>
          </cell>
        </row>
        <row r="138">
          <cell r="A138" t="str">
            <v>20302-0200</v>
          </cell>
          <cell r="D138" t="str">
            <v>REMOVAL OF CURB</v>
          </cell>
          <cell r="E138" t="str">
            <v>LNFT</v>
          </cell>
        </row>
        <row r="139">
          <cell r="A139" t="str">
            <v>20302-0300</v>
          </cell>
          <cell r="D139" t="str">
            <v>REMOVAL OF CURB AND GUTTER, CONCRETE</v>
          </cell>
          <cell r="E139" t="str">
            <v>LNFT</v>
          </cell>
        </row>
        <row r="140">
          <cell r="A140" t="str">
            <v>20302-0400</v>
          </cell>
          <cell r="D140" t="str">
            <v>REMOVAL OF CURB, ASPHALT</v>
          </cell>
          <cell r="E140" t="str">
            <v>LNFT</v>
          </cell>
        </row>
        <row r="141">
          <cell r="A141" t="str">
            <v>20302-0500</v>
          </cell>
          <cell r="D141" t="str">
            <v>REMOVAL OF CURB, CONCRETE</v>
          </cell>
          <cell r="E141" t="str">
            <v>LNFT</v>
          </cell>
        </row>
        <row r="142">
          <cell r="A142" t="str">
            <v>20302-0600</v>
          </cell>
          <cell r="D142" t="str">
            <v>REMOVAL OF CURB, STONE</v>
          </cell>
          <cell r="E142" t="str">
            <v>LNFT</v>
          </cell>
        </row>
        <row r="143">
          <cell r="A143" t="str">
            <v>20302-0625</v>
          </cell>
          <cell r="D143" t="str">
            <v>REMOVAL OF CURB, LOG</v>
          </cell>
          <cell r="E143" t="str">
            <v>LNFT</v>
          </cell>
        </row>
        <row r="144">
          <cell r="A144" t="str">
            <v>20302-0700</v>
          </cell>
          <cell r="D144" t="str">
            <v>REMOVAL OF FENCE</v>
          </cell>
          <cell r="E144" t="str">
            <v>LNFT</v>
          </cell>
        </row>
        <row r="145">
          <cell r="A145" t="str">
            <v>20302-0800</v>
          </cell>
          <cell r="D145" t="str">
            <v>REMOVAL OF FENCE, BARBED WIRE</v>
          </cell>
          <cell r="E145" t="str">
            <v>LNFT</v>
          </cell>
        </row>
        <row r="146">
          <cell r="A146" t="str">
            <v>20302-0900</v>
          </cell>
          <cell r="D146" t="str">
            <v>REMOVAL OF FENCE, CHAIN LINK</v>
          </cell>
          <cell r="E146" t="str">
            <v>LNFT</v>
          </cell>
        </row>
        <row r="147">
          <cell r="A147" t="str">
            <v>20302-1000</v>
          </cell>
          <cell r="D147" t="str">
            <v>REMOVAL OF FENCE, RAIL</v>
          </cell>
          <cell r="E147" t="str">
            <v>LNFT</v>
          </cell>
        </row>
        <row r="148">
          <cell r="A148" t="str">
            <v>20302-1100</v>
          </cell>
          <cell r="D148" t="str">
            <v>REMOVAL OF FENCE, WOVEN WIRE</v>
          </cell>
          <cell r="E148" t="str">
            <v>LNFT</v>
          </cell>
        </row>
        <row r="149">
          <cell r="A149" t="str">
            <v>20302-1200</v>
          </cell>
          <cell r="D149" t="str">
            <v>REMOVAL OF GUARDRAIL</v>
          </cell>
          <cell r="E149" t="str">
            <v>LNFT</v>
          </cell>
        </row>
        <row r="150">
          <cell r="A150" t="str">
            <v>20302-1300</v>
          </cell>
          <cell r="D150" t="str">
            <v>REMOVAL OF GUARDRAIL, CONCRETE BARRIER</v>
          </cell>
          <cell r="E150" t="str">
            <v>LNFT</v>
          </cell>
        </row>
        <row r="151">
          <cell r="A151" t="str">
            <v>20302-1400</v>
          </cell>
          <cell r="D151" t="str">
            <v>REMOVAL OF GUARDRAIL, TIMBER</v>
          </cell>
          <cell r="E151" t="str">
            <v>LNFT</v>
          </cell>
        </row>
        <row r="152">
          <cell r="A152" t="str">
            <v>20302-1500</v>
          </cell>
          <cell r="D152" t="str">
            <v>REMOVAL OF MASONRY GUARDWALL</v>
          </cell>
          <cell r="E152" t="str">
            <v>LNFT</v>
          </cell>
        </row>
        <row r="153">
          <cell r="A153" t="str">
            <v>20302-1600</v>
          </cell>
          <cell r="D153" t="str">
            <v>REMOVAL OF PAVED WATERWAY</v>
          </cell>
          <cell r="E153" t="str">
            <v>LNFT</v>
          </cell>
        </row>
        <row r="154">
          <cell r="A154" t="str">
            <v>20302-1700</v>
          </cell>
          <cell r="D154" t="str">
            <v>REMOVAL OF PAVED WATERWAY, ASPHALT</v>
          </cell>
          <cell r="E154" t="str">
            <v>LNFT</v>
          </cell>
        </row>
        <row r="155">
          <cell r="A155" t="str">
            <v>20302-1800</v>
          </cell>
          <cell r="D155" t="str">
            <v>REMOVAL OF PAVED WATERWAY, BRICK</v>
          </cell>
          <cell r="E155" t="str">
            <v>LNFT</v>
          </cell>
        </row>
        <row r="156">
          <cell r="A156" t="str">
            <v>20302-1900</v>
          </cell>
          <cell r="D156" t="str">
            <v>REMOVAL OF PAVED WATERWAY, CONCRETE</v>
          </cell>
          <cell r="E156" t="str">
            <v>LNFT</v>
          </cell>
        </row>
        <row r="157">
          <cell r="A157" t="str">
            <v>20302-2000</v>
          </cell>
          <cell r="D157" t="str">
            <v>REMOVAL OF PAVED WATERWAY, STONE</v>
          </cell>
          <cell r="E157" t="str">
            <v>LNFT</v>
          </cell>
        </row>
        <row r="158">
          <cell r="A158" t="str">
            <v>20302-2100</v>
          </cell>
          <cell r="D158" t="str">
            <v>REMOVAL OF PIPE CULVERT</v>
          </cell>
          <cell r="E158" t="str">
            <v>LNFT</v>
          </cell>
        </row>
        <row r="159">
          <cell r="A159" t="str">
            <v>20302-2200</v>
          </cell>
          <cell r="D159" t="str">
            <v>REMOVAL OF SEWERLINE</v>
          </cell>
          <cell r="E159" t="str">
            <v>LNFT</v>
          </cell>
        </row>
        <row r="160">
          <cell r="A160" t="str">
            <v>20302-2210</v>
          </cell>
          <cell r="D160" t="str">
            <v>REMOVAL OF GAS LINE</v>
          </cell>
          <cell r="E160" t="str">
            <v>LNFT</v>
          </cell>
        </row>
        <row r="161">
          <cell r="A161" t="str">
            <v>20302-2300</v>
          </cell>
          <cell r="D161" t="str">
            <v>REMOVAL OF WATERLINE</v>
          </cell>
          <cell r="E161" t="str">
            <v>LNFT</v>
          </cell>
        </row>
        <row r="162">
          <cell r="A162" t="str">
            <v>20302-2310</v>
          </cell>
          <cell r="D162" t="str">
            <v>REMOVAL OF CABLE LINE</v>
          </cell>
          <cell r="E162" t="str">
            <v>LNFT</v>
          </cell>
        </row>
        <row r="163">
          <cell r="A163" t="str">
            <v>20302-2400</v>
          </cell>
          <cell r="D163" t="str">
            <v>REMOVAL OF WHEELSTOPS</v>
          </cell>
          <cell r="E163" t="str">
            <v>LNFT</v>
          </cell>
        </row>
        <row r="164">
          <cell r="A164" t="str">
            <v>20302-2500</v>
          </cell>
          <cell r="D164" t="str">
            <v>REMOVAL OF HANDRAIL</v>
          </cell>
          <cell r="E164" t="str">
            <v>LNFT</v>
          </cell>
        </row>
        <row r="165">
          <cell r="A165" t="str">
            <v>20302-2600</v>
          </cell>
          <cell r="D165" t="str">
            <v>REMOVAL OF PAVEMENT MARKINGS</v>
          </cell>
          <cell r="E165" t="str">
            <v>LNFT</v>
          </cell>
        </row>
        <row r="166">
          <cell r="A166" t="str">
            <v>20303-0100</v>
          </cell>
          <cell r="D166" t="str">
            <v>REMOVAL OF APPROACH SLAB</v>
          </cell>
          <cell r="E166" t="str">
            <v>SQYD</v>
          </cell>
        </row>
        <row r="167">
          <cell r="A167" t="str">
            <v>20303-0200</v>
          </cell>
          <cell r="D167" t="str">
            <v>REMOVAL OF BRIDGE DECK</v>
          </cell>
          <cell r="E167" t="str">
            <v>SQYD</v>
          </cell>
        </row>
        <row r="168">
          <cell r="A168" t="str">
            <v>20303-0300</v>
          </cell>
          <cell r="D168" t="str">
            <v>REMOVAL OF CONCRETE</v>
          </cell>
          <cell r="E168" t="str">
            <v>SQYD</v>
          </cell>
        </row>
        <row r="169">
          <cell r="A169" t="str">
            <v>20303-0400</v>
          </cell>
          <cell r="D169" t="str">
            <v>REMOVAL OF DRILL MARKS</v>
          </cell>
          <cell r="E169" t="str">
            <v>SQYD</v>
          </cell>
        </row>
        <row r="170">
          <cell r="A170" t="str">
            <v>20303-0500</v>
          </cell>
          <cell r="D170" t="str">
            <v>REMOVAL OF GRANITE COBBLES</v>
          </cell>
          <cell r="E170" t="str">
            <v>SQYD</v>
          </cell>
        </row>
        <row r="171">
          <cell r="A171" t="str">
            <v>20303-0600</v>
          </cell>
          <cell r="D171" t="str">
            <v>REMOVAL OF GUTTER, BRICK</v>
          </cell>
          <cell r="E171" t="str">
            <v>SQYD</v>
          </cell>
        </row>
        <row r="172">
          <cell r="A172" t="str">
            <v>20303-0700</v>
          </cell>
          <cell r="D172" t="str">
            <v>REMOVAL OF GUTTER, CONCRETE</v>
          </cell>
          <cell r="E172" t="str">
            <v>SQYD</v>
          </cell>
        </row>
        <row r="173">
          <cell r="A173" t="str">
            <v>20303-0800</v>
          </cell>
          <cell r="D173" t="str">
            <v>REMOVAL OF GUTTER, STONE</v>
          </cell>
          <cell r="E173" t="str">
            <v>SQYD</v>
          </cell>
        </row>
        <row r="174">
          <cell r="A174" t="str">
            <v>20303-0900</v>
          </cell>
          <cell r="D174" t="str">
            <v>REMOVAL OF MEDIAN, BRICK</v>
          </cell>
          <cell r="E174" t="str">
            <v>SQYD</v>
          </cell>
        </row>
        <row r="175">
          <cell r="A175" t="str">
            <v>20303-1000</v>
          </cell>
          <cell r="D175" t="str">
            <v>REMOVAL OF MEDIAN, CONCRETE</v>
          </cell>
          <cell r="E175" t="str">
            <v>SQYD</v>
          </cell>
        </row>
        <row r="176">
          <cell r="A176" t="str">
            <v>20303-1100</v>
          </cell>
          <cell r="D176" t="str">
            <v>REMOVAL OF MEDIAN, STONE</v>
          </cell>
          <cell r="E176" t="str">
            <v>SQYD</v>
          </cell>
        </row>
        <row r="177">
          <cell r="A177" t="str">
            <v>20303-1200</v>
          </cell>
          <cell r="D177" t="str">
            <v>REMOVAL OF PAVED WATERWAY, ASPHALT</v>
          </cell>
          <cell r="E177" t="str">
            <v>SQYD</v>
          </cell>
        </row>
        <row r="178">
          <cell r="A178" t="str">
            <v>20303-1300</v>
          </cell>
          <cell r="D178" t="str">
            <v>REMOVAL OF PAVED WATERWAY, BRICK</v>
          </cell>
          <cell r="E178" t="str">
            <v>SQYD</v>
          </cell>
        </row>
        <row r="179">
          <cell r="A179" t="str">
            <v>20303-1400</v>
          </cell>
          <cell r="D179" t="str">
            <v>REMOVAL OF PAVED WATERWAY, CONCRETE</v>
          </cell>
          <cell r="E179" t="str">
            <v>SQYD</v>
          </cell>
        </row>
        <row r="180">
          <cell r="A180" t="str">
            <v>20303-1500</v>
          </cell>
          <cell r="D180" t="str">
            <v>REMOVAL OF PAVED WATERWAY, STONE</v>
          </cell>
          <cell r="E180" t="str">
            <v>SQYD</v>
          </cell>
        </row>
        <row r="181">
          <cell r="A181" t="str">
            <v>20303-1600</v>
          </cell>
          <cell r="D181" t="str">
            <v>REMOVAL OF PAVEMENT, ASPHALT</v>
          </cell>
          <cell r="E181" t="str">
            <v>SQYD</v>
          </cell>
        </row>
        <row r="182">
          <cell r="A182" t="str">
            <v>20303-1700</v>
          </cell>
          <cell r="D182" t="str">
            <v>REMOVAL OF PAVEMENT, ASPHALT, 1-INCH DEPTH</v>
          </cell>
          <cell r="E182" t="str">
            <v>SQYD</v>
          </cell>
        </row>
        <row r="183">
          <cell r="A183" t="str">
            <v>20303-1800</v>
          </cell>
          <cell r="D183" t="str">
            <v>REMOVAL OF PAVEMENT, ASPHALT, 2-INCH DEPTH</v>
          </cell>
          <cell r="E183" t="str">
            <v>SQYD</v>
          </cell>
        </row>
        <row r="184">
          <cell r="A184" t="str">
            <v>20303-1900</v>
          </cell>
          <cell r="D184" t="str">
            <v>REMOVAL OF PAVEMENT, ASPHALT, 3-INCH DEPTH</v>
          </cell>
          <cell r="E184" t="str">
            <v>SQYD</v>
          </cell>
        </row>
        <row r="185">
          <cell r="A185" t="str">
            <v>20303-2000</v>
          </cell>
          <cell r="D185" t="str">
            <v>REMOVAL OF PAVEMENT, ASPHALT, 4-INCH DEPTH</v>
          </cell>
          <cell r="E185" t="str">
            <v>SQYD</v>
          </cell>
        </row>
        <row r="186">
          <cell r="A186" t="str">
            <v>20303-2100</v>
          </cell>
          <cell r="D186" t="str">
            <v>REMOVAL OF PAVEMENT, ASPHALT, 5-INCH DEPTH</v>
          </cell>
          <cell r="E186" t="str">
            <v>SQYD</v>
          </cell>
        </row>
        <row r="187">
          <cell r="A187" t="str">
            <v>20303-2200</v>
          </cell>
          <cell r="D187" t="str">
            <v>REMOVAL OF PAVEMENT, ASPHALT, 6-INCH DEPTH</v>
          </cell>
          <cell r="E187" t="str">
            <v>SQYD</v>
          </cell>
        </row>
        <row r="188">
          <cell r="A188" t="str">
            <v>20303-2300</v>
          </cell>
          <cell r="D188" t="str">
            <v>REMOVAL OF PAVEMENT, CONCRETE</v>
          </cell>
          <cell r="E188" t="str">
            <v>SQYD</v>
          </cell>
        </row>
        <row r="189">
          <cell r="A189" t="str">
            <v>20303-2400</v>
          </cell>
          <cell r="D189" t="str">
            <v>REMOVAL OF PAVEMENT, CONCRETE, 1-INCH DEPTH</v>
          </cell>
          <cell r="E189" t="str">
            <v>SQYD</v>
          </cell>
        </row>
        <row r="190">
          <cell r="A190" t="str">
            <v>20303-2500</v>
          </cell>
          <cell r="D190" t="str">
            <v>REMOVAL OF PAVEMENT, CONCRETE, 2-INCH DEPTH</v>
          </cell>
          <cell r="E190" t="str">
            <v>SQYD</v>
          </cell>
        </row>
        <row r="191">
          <cell r="A191" t="str">
            <v>20303-2600</v>
          </cell>
          <cell r="D191" t="str">
            <v>REMOVAL OF PAVEMENT, CONCRETE, 3-INCH DEPTH</v>
          </cell>
          <cell r="E191" t="str">
            <v>SQYD</v>
          </cell>
        </row>
        <row r="192">
          <cell r="A192" t="str">
            <v>20303-2700</v>
          </cell>
          <cell r="D192" t="str">
            <v>REMOVAL OF PAVEMENT, CONCRETE, 4-INCH DEPTH</v>
          </cell>
          <cell r="E192" t="str">
            <v>SQYD</v>
          </cell>
        </row>
        <row r="193">
          <cell r="A193" t="str">
            <v>20303-2800</v>
          </cell>
          <cell r="D193" t="str">
            <v>REMOVAL OF PAVEMENT, CONCRETE, 5-INCH DEPTH</v>
          </cell>
          <cell r="E193" t="str">
            <v>SQYD</v>
          </cell>
        </row>
        <row r="194">
          <cell r="A194" t="str">
            <v>20303-2900</v>
          </cell>
          <cell r="D194" t="str">
            <v>REMOVAL OF PAVEMENT, CONCRETE, 6-INCH DEPTH</v>
          </cell>
          <cell r="E194" t="str">
            <v>SQYD</v>
          </cell>
        </row>
        <row r="195">
          <cell r="A195" t="str">
            <v>20303-2910</v>
          </cell>
          <cell r="D195" t="str">
            <v>REMOVAL OF PAVEMENT, CONCRETE, 8-INCH DEPTH</v>
          </cell>
          <cell r="E195" t="str">
            <v>SQYD</v>
          </cell>
        </row>
        <row r="196">
          <cell r="A196" t="str">
            <v>20303-2920</v>
          </cell>
          <cell r="D196" t="str">
            <v>REMOVAL OF PAVEMENT, CONCRETE, 9-INCH DEPTH</v>
          </cell>
          <cell r="E196" t="str">
            <v>SQYD</v>
          </cell>
        </row>
        <row r="197">
          <cell r="A197" t="str">
            <v>20303-3000</v>
          </cell>
          <cell r="D197" t="str">
            <v>REMOVAL OF SIDEWALK, ASPHALT</v>
          </cell>
          <cell r="E197" t="str">
            <v>SQYD</v>
          </cell>
        </row>
        <row r="198">
          <cell r="A198" t="str">
            <v>20303-3100</v>
          </cell>
          <cell r="D198" t="str">
            <v>REMOVAL OF SIDEWALK, BRICK</v>
          </cell>
          <cell r="E198" t="str">
            <v>SQYD</v>
          </cell>
        </row>
        <row r="199">
          <cell r="A199" t="str">
            <v>20303-3200</v>
          </cell>
          <cell r="D199" t="str">
            <v>REMOVAL OF SIDEWALK, CONCRETE</v>
          </cell>
          <cell r="E199" t="str">
            <v>SQYD</v>
          </cell>
        </row>
        <row r="200">
          <cell r="A200" t="str">
            <v>20303-3300</v>
          </cell>
          <cell r="D200" t="str">
            <v>REMOVAL OF SIDEWALK, STONE</v>
          </cell>
          <cell r="E200" t="str">
            <v>SQYD</v>
          </cell>
        </row>
        <row r="201">
          <cell r="A201" t="str">
            <v>20303-3500</v>
          </cell>
          <cell r="D201" t="str">
            <v>REMOVAL OF STONE MASONRY</v>
          </cell>
          <cell r="E201" t="str">
            <v>SQYD</v>
          </cell>
        </row>
        <row r="202">
          <cell r="A202" t="str">
            <v>20303-3600</v>
          </cell>
          <cell r="D202" t="str">
            <v>REMOVAL OF WALL</v>
          </cell>
          <cell r="E202" t="str">
            <v>SQYD</v>
          </cell>
        </row>
        <row r="203">
          <cell r="A203" t="str">
            <v>20303-3700</v>
          </cell>
          <cell r="D203" t="str">
            <v>REMOVAL OF PAVEMENT MARKINGS</v>
          </cell>
          <cell r="E203" t="str">
            <v>SQYD</v>
          </cell>
        </row>
        <row r="204">
          <cell r="A204" t="str">
            <v>20304-1000</v>
          </cell>
          <cell r="D204" t="str">
            <v>REMOVAL OF STRUCTURES AND OBSTRUCTIONS</v>
          </cell>
          <cell r="E204" t="str">
            <v>LPSM</v>
          </cell>
        </row>
        <row r="205">
          <cell r="A205" t="str">
            <v>20304-2000</v>
          </cell>
          <cell r="D205" t="str">
            <v>REMOVAL OF BRIDGE</v>
          </cell>
          <cell r="E205" t="str">
            <v>LPSM</v>
          </cell>
        </row>
        <row r="206">
          <cell r="A206" t="str">
            <v>20304-3000</v>
          </cell>
          <cell r="D206" t="str">
            <v>REMOVAL OF BRIDGE DECK</v>
          </cell>
          <cell r="E206" t="str">
            <v>LPSM</v>
          </cell>
        </row>
        <row r="207">
          <cell r="A207" t="str">
            <v>20304-4000</v>
          </cell>
          <cell r="D207" t="str">
            <v>REMOVAL OF BRIDGE SUPERSTRUCTURE</v>
          </cell>
          <cell r="E207" t="str">
            <v>LPSM</v>
          </cell>
        </row>
        <row r="208">
          <cell r="A208" t="str">
            <v>20304-5000</v>
          </cell>
          <cell r="D208" t="str">
            <v>REMOVAL OF BUILDING</v>
          </cell>
          <cell r="E208" t="str">
            <v>LPSM</v>
          </cell>
        </row>
        <row r="209">
          <cell r="A209" t="str">
            <v>20304-6000</v>
          </cell>
          <cell r="D209" t="str">
            <v>REMOVAL OF FORMWORK</v>
          </cell>
          <cell r="E209" t="str">
            <v>LPSM</v>
          </cell>
        </row>
        <row r="210">
          <cell r="A210" t="str">
            <v>20304-7000</v>
          </cell>
          <cell r="D210" t="str">
            <v>REMOVAL OF UTILITY CONDUITS</v>
          </cell>
          <cell r="E210" t="str">
            <v>LPSM</v>
          </cell>
        </row>
        <row r="211">
          <cell r="A211" t="str">
            <v>20304-8000</v>
          </cell>
          <cell r="D211" t="str">
            <v>REMOVAL OF WINGWALL CONCRETE</v>
          </cell>
          <cell r="E211" t="str">
            <v>LPSM</v>
          </cell>
        </row>
        <row r="212">
          <cell r="A212" t="str">
            <v>20304-9000</v>
          </cell>
          <cell r="D212" t="str">
            <v>REMOVAL OF STREAM DEBRIS</v>
          </cell>
          <cell r="E212" t="str">
            <v>LPSM</v>
          </cell>
        </row>
        <row r="213">
          <cell r="A213" t="str">
            <v>20305-1000</v>
          </cell>
          <cell r="D213" t="str">
            <v>REMOVAL OF CONCRETE</v>
          </cell>
          <cell r="E213" t="str">
            <v>CUYD</v>
          </cell>
        </row>
        <row r="214">
          <cell r="A214" t="str">
            <v>20305-2000</v>
          </cell>
          <cell r="D214" t="str">
            <v>REMOVAL OF STONE MASONRY</v>
          </cell>
          <cell r="E214" t="str">
            <v>CUYD</v>
          </cell>
        </row>
        <row r="215">
          <cell r="A215" t="str">
            <v>20310-1000</v>
          </cell>
          <cell r="D215" t="str">
            <v>PLUG, EXISTING PIPE</v>
          </cell>
          <cell r="E215" t="str">
            <v>EACH</v>
          </cell>
        </row>
        <row r="216">
          <cell r="A216" t="str">
            <v>20315-0000</v>
          </cell>
          <cell r="D216" t="str">
            <v>SAWCUTTING PAVEMENT</v>
          </cell>
          <cell r="E216" t="str">
            <v>LNFT</v>
          </cell>
        </row>
        <row r="217">
          <cell r="A217" t="str">
            <v>20401-0000</v>
          </cell>
          <cell r="D217" t="str">
            <v>ROADWAY EXCAVATION</v>
          </cell>
          <cell r="E217" t="str">
            <v>CUYD</v>
          </cell>
        </row>
        <row r="218">
          <cell r="A218" t="str">
            <v>20402-0000</v>
          </cell>
          <cell r="D218" t="str">
            <v>SUBEXCAVATION</v>
          </cell>
          <cell r="E218" t="str">
            <v>CUYD</v>
          </cell>
        </row>
        <row r="219">
          <cell r="A219" t="str">
            <v>20403-0000</v>
          </cell>
          <cell r="D219" t="str">
            <v>UNCLASSIFIED BORROW</v>
          </cell>
          <cell r="E219" t="str">
            <v>CUYD</v>
          </cell>
        </row>
        <row r="220">
          <cell r="A220" t="str">
            <v>20404-0000</v>
          </cell>
          <cell r="D220" t="str">
            <v>UNCLASSIFIED BORROW</v>
          </cell>
          <cell r="E220" t="str">
            <v>TON</v>
          </cell>
        </row>
        <row r="221">
          <cell r="A221" t="str">
            <v>20410-0000</v>
          </cell>
          <cell r="D221" t="str">
            <v>SELECT BORROW</v>
          </cell>
          <cell r="E221" t="str">
            <v>CUYD</v>
          </cell>
        </row>
        <row r="222">
          <cell r="A222" t="str">
            <v>20411-0000</v>
          </cell>
          <cell r="D222" t="str">
            <v>SELECT BORROW</v>
          </cell>
          <cell r="E222" t="str">
            <v>TON</v>
          </cell>
        </row>
        <row r="223">
          <cell r="A223" t="str">
            <v>20415-0000</v>
          </cell>
          <cell r="D223" t="str">
            <v>SELECT TOPPING</v>
          </cell>
          <cell r="E223" t="str">
            <v>CUYD</v>
          </cell>
        </row>
        <row r="224">
          <cell r="A224" t="str">
            <v>20416-0000</v>
          </cell>
          <cell r="D224" t="str">
            <v>SELECT TOPPING</v>
          </cell>
          <cell r="E224" t="str">
            <v>TON</v>
          </cell>
        </row>
        <row r="225">
          <cell r="A225" t="str">
            <v>20420-0000</v>
          </cell>
          <cell r="D225" t="str">
            <v>EMBANKMENT CONSTRUCTION</v>
          </cell>
          <cell r="E225" t="str">
            <v>CUYD</v>
          </cell>
        </row>
        <row r="226">
          <cell r="A226" t="str">
            <v>20420-1000</v>
          </cell>
          <cell r="D226" t="str">
            <v>EMBANKMENT CONSTRUCTION, SURCHARGE</v>
          </cell>
          <cell r="E226" t="str">
            <v>CUYD</v>
          </cell>
        </row>
        <row r="227">
          <cell r="A227" t="str">
            <v>20421-0000</v>
          </cell>
          <cell r="D227" t="str">
            <v>ROCK EXCAVATION</v>
          </cell>
          <cell r="E227" t="str">
            <v>CUYD</v>
          </cell>
        </row>
        <row r="228">
          <cell r="A228" t="str">
            <v>20425-1000</v>
          </cell>
          <cell r="D228" t="str">
            <v>DITCH, EXCAVATION</v>
          </cell>
          <cell r="E228" t="str">
            <v>LNFT</v>
          </cell>
        </row>
        <row r="229">
          <cell r="A229" t="str">
            <v>20425-2000</v>
          </cell>
          <cell r="D229" t="str">
            <v>DITCH, EXCAVATION, FURROW DITCH</v>
          </cell>
          <cell r="E229" t="str">
            <v>LNFT</v>
          </cell>
        </row>
        <row r="230">
          <cell r="A230" t="str">
            <v>20426-1000</v>
          </cell>
          <cell r="D230" t="str">
            <v>DITCH, EXCAVATION</v>
          </cell>
          <cell r="E230" t="str">
            <v>CUYD</v>
          </cell>
        </row>
        <row r="231">
          <cell r="A231" t="str">
            <v>20426-2000</v>
          </cell>
          <cell r="D231" t="str">
            <v>DITCH, EXCAVATION BY HAND</v>
          </cell>
          <cell r="E231" t="str">
            <v>CUYD</v>
          </cell>
        </row>
        <row r="232">
          <cell r="A232" t="str">
            <v>20430-1000</v>
          </cell>
          <cell r="D232" t="str">
            <v>SHOULDER, EXCAVATION</v>
          </cell>
          <cell r="E232" t="str">
            <v>LNFT</v>
          </cell>
        </row>
        <row r="233">
          <cell r="A233" t="str">
            <v>20431-1000</v>
          </cell>
          <cell r="D233" t="str">
            <v>SHOULDER, EXCAVATION</v>
          </cell>
          <cell r="E233" t="str">
            <v>CUYD</v>
          </cell>
        </row>
        <row r="234">
          <cell r="A234" t="str">
            <v>20435-1000</v>
          </cell>
          <cell r="D234" t="str">
            <v>BACKFILL, SELECT GRANULAR</v>
          </cell>
          <cell r="E234" t="str">
            <v>CUYD</v>
          </cell>
        </row>
        <row r="235">
          <cell r="A235" t="str">
            <v>20435-2000</v>
          </cell>
          <cell r="D235" t="str">
            <v>BACKFILL, GRANULAR</v>
          </cell>
          <cell r="E235" t="str">
            <v>CUYD</v>
          </cell>
        </row>
        <row r="236">
          <cell r="A236" t="str">
            <v>20435-3000</v>
          </cell>
          <cell r="D236" t="str">
            <v>BACKFILL, CURB</v>
          </cell>
          <cell r="E236" t="str">
            <v>CUYD</v>
          </cell>
        </row>
        <row r="237">
          <cell r="A237" t="str">
            <v>20440-0000</v>
          </cell>
          <cell r="D237" t="str">
            <v>ROUNDING CUT SLOPES</v>
          </cell>
          <cell r="E237" t="str">
            <v>LNFT</v>
          </cell>
        </row>
        <row r="238">
          <cell r="A238" t="str">
            <v>20441-0000</v>
          </cell>
          <cell r="D238" t="str">
            <v>WASTE</v>
          </cell>
          <cell r="E238" t="str">
            <v>CUYD</v>
          </cell>
        </row>
        <row r="239">
          <cell r="A239" t="str">
            <v>20442-0000</v>
          </cell>
          <cell r="D239" t="str">
            <v>SLOPE SCALING</v>
          </cell>
          <cell r="E239" t="str">
            <v>CUYD</v>
          </cell>
        </row>
        <row r="240">
          <cell r="A240" t="str">
            <v>20443-0000</v>
          </cell>
          <cell r="D240" t="str">
            <v>BERMS</v>
          </cell>
          <cell r="E240" t="str">
            <v>LNFT</v>
          </cell>
        </row>
        <row r="241">
          <cell r="A241" t="str">
            <v>20450-1000</v>
          </cell>
          <cell r="D241" t="str">
            <v>BORROW, ROCK</v>
          </cell>
          <cell r="E241" t="str">
            <v>CUYD</v>
          </cell>
        </row>
        <row r="242">
          <cell r="A242" t="str">
            <v>20451-1000</v>
          </cell>
          <cell r="D242" t="str">
            <v>BORROW, ROCK</v>
          </cell>
          <cell r="E242" t="str">
            <v>TON</v>
          </cell>
        </row>
        <row r="243">
          <cell r="A243" t="str">
            <v>20460-0000</v>
          </cell>
          <cell r="D243" t="str">
            <v>HAND EXCAVATION</v>
          </cell>
          <cell r="E243" t="str">
            <v>CUYD</v>
          </cell>
        </row>
        <row r="244">
          <cell r="A244" t="str">
            <v>20465-0000</v>
          </cell>
          <cell r="D244" t="str">
            <v>CONSERVE AND PLACE BOULDER</v>
          </cell>
          <cell r="E244" t="str">
            <v>EACH</v>
          </cell>
        </row>
        <row r="245">
          <cell r="A245" t="str">
            <v>20466-0000</v>
          </cell>
          <cell r="D245" t="str">
            <v>CONSERVE AND STOCKPILE TOPSOIL</v>
          </cell>
          <cell r="E245" t="str">
            <v>CUYD</v>
          </cell>
        </row>
        <row r="246">
          <cell r="A246" t="str">
            <v>20501-0000</v>
          </cell>
          <cell r="D246" t="str">
            <v>CONTROLLED BLAST HOLE</v>
          </cell>
          <cell r="E246" t="str">
            <v>LNFT</v>
          </cell>
        </row>
        <row r="247">
          <cell r="A247" t="str">
            <v>20502-0000</v>
          </cell>
          <cell r="D247" t="str">
            <v>CONTROLLED BLASTING</v>
          </cell>
          <cell r="E247" t="str">
            <v>SQYD</v>
          </cell>
        </row>
        <row r="248">
          <cell r="A248" t="str">
            <v>20503-0000</v>
          </cell>
          <cell r="D248" t="str">
            <v>CONTROLLED VIBRATION MONITORING</v>
          </cell>
          <cell r="E248" t="str">
            <v>LPSM</v>
          </cell>
        </row>
        <row r="249">
          <cell r="A249" t="str">
            <v>20504-0000</v>
          </cell>
          <cell r="D249" t="str">
            <v>BLASTING CONSULTANT</v>
          </cell>
          <cell r="E249" t="str">
            <v>LPSM</v>
          </cell>
        </row>
        <row r="250">
          <cell r="A250" t="str">
            <v>20701-0100</v>
          </cell>
          <cell r="D250" t="str">
            <v>EARTHWORK GEOTEXTILE, TYPE I-A</v>
          </cell>
          <cell r="E250" t="str">
            <v>SQYD</v>
          </cell>
        </row>
        <row r="251">
          <cell r="A251" t="str">
            <v>20701-0200</v>
          </cell>
          <cell r="D251" t="str">
            <v>EARTHWORK GEOTEXTILE, TYPE I-B</v>
          </cell>
          <cell r="E251" t="str">
            <v>SQYD</v>
          </cell>
        </row>
        <row r="252">
          <cell r="A252" t="str">
            <v>20701-0300</v>
          </cell>
          <cell r="D252" t="str">
            <v>EARTHWORK GEOTEXTILE, TYPE I-C</v>
          </cell>
          <cell r="E252" t="str">
            <v>SQYD</v>
          </cell>
        </row>
        <row r="253">
          <cell r="A253" t="str">
            <v>20701-0400</v>
          </cell>
          <cell r="D253" t="str">
            <v>EARTHWORK GEOTEXTILE, TYPE I-D</v>
          </cell>
          <cell r="E253" t="str">
            <v>SQYD</v>
          </cell>
        </row>
        <row r="254">
          <cell r="A254" t="str">
            <v>20701-0500</v>
          </cell>
          <cell r="D254" t="str">
            <v>EARTHWORK GEOTEXTILE, TYPE I-E</v>
          </cell>
          <cell r="E254" t="str">
            <v>SQYD</v>
          </cell>
        </row>
        <row r="255">
          <cell r="A255" t="str">
            <v>20701-0600</v>
          </cell>
          <cell r="D255" t="str">
            <v>EARTHWORK GEOTEXTILE, TYPE I-F</v>
          </cell>
          <cell r="E255" t="str">
            <v>SQYD</v>
          </cell>
        </row>
        <row r="256">
          <cell r="A256" t="str">
            <v>20701-0700</v>
          </cell>
          <cell r="D256" t="str">
            <v>EARTHWORK GEOTEXTILE, TYPE II-A</v>
          </cell>
          <cell r="E256" t="str">
            <v>SQYD</v>
          </cell>
        </row>
        <row r="257">
          <cell r="A257" t="str">
            <v>20701-0800</v>
          </cell>
          <cell r="D257" t="str">
            <v>EARTHWORK GEOTEXTILE, TYPE II-B</v>
          </cell>
          <cell r="E257" t="str">
            <v>SQYD</v>
          </cell>
        </row>
        <row r="258">
          <cell r="A258" t="str">
            <v>20701-0900</v>
          </cell>
          <cell r="D258" t="str">
            <v>EARTHWORK GEOTEXTILE, TYPE II-C</v>
          </cell>
          <cell r="E258" t="str">
            <v>SQYD</v>
          </cell>
        </row>
        <row r="259">
          <cell r="A259" t="str">
            <v>20701-1000</v>
          </cell>
          <cell r="D259" t="str">
            <v>EARTHWORK GEOTEXTILE, TYPE III-A</v>
          </cell>
          <cell r="E259" t="str">
            <v>SQYD</v>
          </cell>
        </row>
        <row r="260">
          <cell r="A260" t="str">
            <v>20701-1100</v>
          </cell>
          <cell r="D260" t="str">
            <v>EARTHWORK GEOTEXTILE, TYPE III-B</v>
          </cell>
          <cell r="E260" t="str">
            <v>SQYD</v>
          </cell>
        </row>
        <row r="261">
          <cell r="A261" t="str">
            <v>20701-1200</v>
          </cell>
          <cell r="D261" t="str">
            <v>EARTHWORK GEOTEXTILE, TYPE IV-A</v>
          </cell>
          <cell r="E261" t="str">
            <v>SQYD</v>
          </cell>
        </row>
        <row r="262">
          <cell r="A262" t="str">
            <v>20701-1300</v>
          </cell>
          <cell r="D262" t="str">
            <v>EARTHWORK GEOTEXTILE, TYPE IV-B</v>
          </cell>
          <cell r="E262" t="str">
            <v>SQYD</v>
          </cell>
        </row>
        <row r="263">
          <cell r="A263" t="str">
            <v>20701-1400</v>
          </cell>
          <cell r="D263" t="str">
            <v>EARTHWORK GEOTEXTILE, TYPE IV-C</v>
          </cell>
          <cell r="E263" t="str">
            <v>SQYD</v>
          </cell>
        </row>
        <row r="264">
          <cell r="A264" t="str">
            <v>20701-1500</v>
          </cell>
          <cell r="D264" t="str">
            <v>EARTHWORK GEOTEXTILE, TYPE IV-D</v>
          </cell>
          <cell r="E264" t="str">
            <v>SQYD</v>
          </cell>
        </row>
        <row r="265">
          <cell r="A265" t="str">
            <v>20701-1600</v>
          </cell>
          <cell r="D265" t="str">
            <v>EARTHWORK GEOTEXTILE, TYPE IV-E</v>
          </cell>
          <cell r="E265" t="str">
            <v>SQYD</v>
          </cell>
        </row>
        <row r="266">
          <cell r="A266" t="str">
            <v>20701-1700</v>
          </cell>
          <cell r="D266" t="str">
            <v>EARTHWORK GEOTEXTILE, TYPE IV-F</v>
          </cell>
          <cell r="E266" t="str">
            <v>SQYD</v>
          </cell>
        </row>
        <row r="267">
          <cell r="A267" t="str">
            <v>20701-1800</v>
          </cell>
          <cell r="D267" t="str">
            <v>EARTHWORK GEOTEXTILE, TYPE V-A</v>
          </cell>
          <cell r="E267" t="str">
            <v>SQYD</v>
          </cell>
        </row>
        <row r="268">
          <cell r="A268" t="str">
            <v>20701-1900</v>
          </cell>
          <cell r="D268" t="str">
            <v>EARTHWORK GEOTEXTILE, TYPE V-B</v>
          </cell>
          <cell r="E268" t="str">
            <v>SQYD</v>
          </cell>
        </row>
        <row r="269">
          <cell r="A269" t="str">
            <v>20701-2000</v>
          </cell>
          <cell r="D269" t="str">
            <v>EARTHWORK GEOTEXTILE, TYPE V-C</v>
          </cell>
          <cell r="E269" t="str">
            <v>SQYD</v>
          </cell>
        </row>
        <row r="270">
          <cell r="A270" t="str">
            <v>20701-2100</v>
          </cell>
          <cell r="D270" t="str">
            <v>EARTHWORK GEOTEXTILE, TYPE VI</v>
          </cell>
          <cell r="E270" t="str">
            <v>SQYD</v>
          </cell>
        </row>
        <row r="271">
          <cell r="A271" t="str">
            <v>20701-2200</v>
          </cell>
          <cell r="D271" t="str">
            <v>EARTHWORK GEOTEXTILE, TYPE VII-A</v>
          </cell>
          <cell r="E271" t="str">
            <v>SQYD</v>
          </cell>
        </row>
        <row r="272">
          <cell r="A272" t="str">
            <v>20701-2300</v>
          </cell>
          <cell r="D272" t="str">
            <v>EARTHWORK GEOTEXTILE, TYPE VII-B</v>
          </cell>
          <cell r="E272" t="str">
            <v>SQYD</v>
          </cell>
        </row>
        <row r="273">
          <cell r="A273" t="str">
            <v>20702-0000</v>
          </cell>
          <cell r="D273" t="str">
            <v>GEOTEXTILE MOISTURE BARRIER</v>
          </cell>
          <cell r="E273" t="str">
            <v>SQYD</v>
          </cell>
        </row>
        <row r="274">
          <cell r="A274" t="str">
            <v>20703-0000</v>
          </cell>
          <cell r="D274" t="str">
            <v>GEOGRID</v>
          </cell>
          <cell r="E274" t="str">
            <v>SQYD</v>
          </cell>
        </row>
        <row r="275">
          <cell r="A275" t="str">
            <v>20703-1000</v>
          </cell>
          <cell r="D275" t="str">
            <v xml:space="preserve">GEOGRID, UNIAXIAL </v>
          </cell>
          <cell r="E275" t="str">
            <v>SQYD</v>
          </cell>
        </row>
        <row r="276">
          <cell r="A276" t="str">
            <v>20703-2000</v>
          </cell>
          <cell r="D276" t="str">
            <v xml:space="preserve">GEOGRID, BIAXIAL </v>
          </cell>
          <cell r="E276" t="str">
            <v>SQYD</v>
          </cell>
        </row>
        <row r="277">
          <cell r="A277" t="str">
            <v>20704-0000</v>
          </cell>
          <cell r="D277" t="str">
            <v>GEOMEMBRANE</v>
          </cell>
          <cell r="E277" t="str">
            <v>SQYD</v>
          </cell>
        </row>
        <row r="278">
          <cell r="A278" t="str">
            <v>20705-1000</v>
          </cell>
          <cell r="D278" t="str">
            <v>INSULATION BOARD, POLYSTYRENE FOAM</v>
          </cell>
          <cell r="E278" t="str">
            <v>SQYD</v>
          </cell>
        </row>
        <row r="279">
          <cell r="A279" t="str">
            <v>20705-1100</v>
          </cell>
          <cell r="D279" t="str">
            <v>INSULATION BOARD, CELLULAR GLASS</v>
          </cell>
          <cell r="E279" t="str">
            <v>SQYD</v>
          </cell>
        </row>
        <row r="280">
          <cell r="A280" t="str">
            <v>20706-0000</v>
          </cell>
          <cell r="D280" t="str">
            <v>GEOSYNTHETIC  CLAY LINER</v>
          </cell>
          <cell r="E280" t="str">
            <v>SQYD</v>
          </cell>
        </row>
        <row r="281">
          <cell r="A281" t="str">
            <v>20801-0000</v>
          </cell>
          <cell r="D281" t="str">
            <v>STRUCTURE EXCAVATION</v>
          </cell>
          <cell r="E281" t="str">
            <v>CUYD</v>
          </cell>
        </row>
        <row r="282">
          <cell r="A282" t="str">
            <v>20802-0000</v>
          </cell>
          <cell r="D282" t="str">
            <v>FOUNDATION FILL</v>
          </cell>
          <cell r="E282" t="str">
            <v>CUYD</v>
          </cell>
        </row>
        <row r="283">
          <cell r="A283" t="str">
            <v>20803-0000</v>
          </cell>
          <cell r="D283" t="str">
            <v>STRUCTURAL BACKFILL</v>
          </cell>
          <cell r="E283" t="str">
            <v>CUYD</v>
          </cell>
        </row>
        <row r="284">
          <cell r="A284" t="str">
            <v>20804-0000</v>
          </cell>
          <cell r="D284" t="str">
            <v>STRUCTURAL BACKFILL</v>
          </cell>
          <cell r="E284" t="str">
            <v>TON</v>
          </cell>
        </row>
        <row r="285">
          <cell r="A285" t="str">
            <v>20810-0000</v>
          </cell>
          <cell r="D285" t="str">
            <v>SHORING AND BRACING</v>
          </cell>
          <cell r="E285" t="str">
            <v>LPSM</v>
          </cell>
        </row>
        <row r="286">
          <cell r="A286" t="str">
            <v>20811-0000</v>
          </cell>
          <cell r="D286" t="str">
            <v>SHORING AND BRACING</v>
          </cell>
          <cell r="E286" t="str">
            <v>SQFT</v>
          </cell>
        </row>
        <row r="287">
          <cell r="A287" t="str">
            <v>20815-0000</v>
          </cell>
          <cell r="D287" t="str">
            <v>COFFERDAMS</v>
          </cell>
          <cell r="E287" t="str">
            <v>LPSM</v>
          </cell>
        </row>
        <row r="288">
          <cell r="A288" t="str">
            <v>20816-0000</v>
          </cell>
          <cell r="D288" t="str">
            <v>COFFERDAMS</v>
          </cell>
          <cell r="E288" t="str">
            <v>SQYD</v>
          </cell>
        </row>
        <row r="289">
          <cell r="A289" t="str">
            <v>21101-1000</v>
          </cell>
          <cell r="D289" t="str">
            <v>ROADWAY OBLITERATION, METHOD 1</v>
          </cell>
          <cell r="E289" t="str">
            <v>SQYD</v>
          </cell>
        </row>
        <row r="290">
          <cell r="A290" t="str">
            <v>21101-2000</v>
          </cell>
          <cell r="D290" t="str">
            <v>ROADWAY OBLITERATION, METHOD 2</v>
          </cell>
          <cell r="E290" t="str">
            <v>SQYD</v>
          </cell>
        </row>
        <row r="291">
          <cell r="A291" t="str">
            <v>21102-1000</v>
          </cell>
          <cell r="D291" t="str">
            <v>ROADWAY OBLITERATION, METHOD 1</v>
          </cell>
          <cell r="E291" t="str">
            <v>LPSM</v>
          </cell>
        </row>
        <row r="292">
          <cell r="A292" t="str">
            <v>21102-2000</v>
          </cell>
          <cell r="D292" t="str">
            <v>ROADWAY OBLITERATION, METHOD 2</v>
          </cell>
          <cell r="E292" t="str">
            <v>LPSM</v>
          </cell>
        </row>
        <row r="293">
          <cell r="A293" t="str">
            <v>21201-0000</v>
          </cell>
          <cell r="D293" t="str">
            <v>LINEAR GRADING</v>
          </cell>
          <cell r="E293" t="str">
            <v>STA</v>
          </cell>
        </row>
        <row r="294">
          <cell r="A294" t="str">
            <v>21301-0000</v>
          </cell>
          <cell r="D294" t="str">
            <v>SUBGRADE STABILIZATION</v>
          </cell>
          <cell r="E294" t="str">
            <v>SQYD</v>
          </cell>
        </row>
        <row r="295">
          <cell r="A295" t="str">
            <v>21301-1000</v>
          </cell>
          <cell r="D295" t="str">
            <v>SUBGRADE STABILIZATION WITH LIME, 6-INCH DEPTH</v>
          </cell>
          <cell r="E295" t="str">
            <v>SQYD</v>
          </cell>
        </row>
        <row r="296">
          <cell r="A296" t="str">
            <v>21301-1100</v>
          </cell>
          <cell r="D296" t="str">
            <v>SUBGRADE STABILIZATION WITH LIME, 8-INCH DEPTH</v>
          </cell>
          <cell r="E296" t="str">
            <v>SQYD</v>
          </cell>
        </row>
        <row r="297">
          <cell r="A297" t="str">
            <v>21301-2000</v>
          </cell>
          <cell r="D297" t="str">
            <v>SUBGRADE STABILIZATION WITH LIME/FLY ASH, 6-INCH DEPTH</v>
          </cell>
          <cell r="E297" t="str">
            <v>SQYD</v>
          </cell>
        </row>
        <row r="298">
          <cell r="A298" t="str">
            <v>21301-2100</v>
          </cell>
          <cell r="D298" t="str">
            <v>SUBGRADE STABILIZATION WITH LIME/FLY ASH, 8-INCH DEPTH</v>
          </cell>
          <cell r="E298" t="str">
            <v>SQYD</v>
          </cell>
        </row>
        <row r="299">
          <cell r="A299" t="str">
            <v>21301-3000</v>
          </cell>
          <cell r="D299" t="str">
            <v>SUBGRADE STABILIZATION WITH CEMENT, 6-INCH DEPTH</v>
          </cell>
          <cell r="E299" t="str">
            <v>SQYD</v>
          </cell>
        </row>
        <row r="300">
          <cell r="A300" t="str">
            <v>21301-3100</v>
          </cell>
          <cell r="D300" t="str">
            <v>SUBGRADE STABILIZATION WITH CEMENT, 8-INCH DEPTH</v>
          </cell>
          <cell r="E300" t="str">
            <v>SQYD</v>
          </cell>
        </row>
        <row r="301">
          <cell r="A301" t="str">
            <v>21301-3200</v>
          </cell>
          <cell r="D301" t="str">
            <v>SUBGRADE STABILIZATION WITH CEMENT, 10-INCH DEPTH</v>
          </cell>
          <cell r="E301" t="str">
            <v>SQYD</v>
          </cell>
        </row>
        <row r="302">
          <cell r="A302" t="str">
            <v>21302-0000</v>
          </cell>
          <cell r="D302" t="str">
            <v>LIME</v>
          </cell>
          <cell r="E302" t="str">
            <v>TON</v>
          </cell>
        </row>
        <row r="303">
          <cell r="A303" t="str">
            <v>21303-0000</v>
          </cell>
          <cell r="D303" t="str">
            <v>HYDRAULIC CEMENT</v>
          </cell>
          <cell r="E303" t="str">
            <v>TON</v>
          </cell>
        </row>
        <row r="304">
          <cell r="A304" t="str">
            <v>21304-0000</v>
          </cell>
          <cell r="D304" t="str">
            <v>FLY ASH</v>
          </cell>
          <cell r="E304" t="str">
            <v>TON</v>
          </cell>
        </row>
        <row r="305">
          <cell r="A305" t="str">
            <v>25101-0000</v>
          </cell>
          <cell r="D305" t="str">
            <v>PLACED RIPRAP</v>
          </cell>
          <cell r="E305" t="str">
            <v>CUYD</v>
          </cell>
        </row>
        <row r="306">
          <cell r="A306" t="str">
            <v>25101-1000</v>
          </cell>
          <cell r="D306" t="str">
            <v>PLACED RIPRAP, CLASS 1</v>
          </cell>
          <cell r="E306" t="str">
            <v>CUYD</v>
          </cell>
        </row>
        <row r="307">
          <cell r="A307" t="str">
            <v>25101-2000</v>
          </cell>
          <cell r="D307" t="str">
            <v>PLACED RIPRAP, CLASS 2</v>
          </cell>
          <cell r="E307" t="str">
            <v>CUYD</v>
          </cell>
        </row>
        <row r="308">
          <cell r="A308" t="str">
            <v>25101-3000</v>
          </cell>
          <cell r="D308" t="str">
            <v>PLACED RIPRAP, CLASS 3</v>
          </cell>
          <cell r="E308" t="str">
            <v>CUYD</v>
          </cell>
        </row>
        <row r="309">
          <cell r="A309" t="str">
            <v>25101-4000</v>
          </cell>
          <cell r="D309" t="str">
            <v>PLACED RIPRAP, CLASS 4</v>
          </cell>
          <cell r="E309" t="str">
            <v>CUYD</v>
          </cell>
        </row>
        <row r="310">
          <cell r="A310" t="str">
            <v>25101-5000</v>
          </cell>
          <cell r="D310" t="str">
            <v>PLACED RIPRAP, CLASS 5</v>
          </cell>
          <cell r="E310" t="str">
            <v>CUYD</v>
          </cell>
        </row>
        <row r="311">
          <cell r="A311" t="str">
            <v>25101-6000</v>
          </cell>
          <cell r="D311" t="str">
            <v>PLACED RIPRAP, CLASS 6</v>
          </cell>
          <cell r="E311" t="str">
            <v>CUYD</v>
          </cell>
        </row>
        <row r="312">
          <cell r="A312" t="str">
            <v>25101-7000</v>
          </cell>
          <cell r="D312" t="str">
            <v>PLACED RIPRAP, CLASS 7</v>
          </cell>
          <cell r="E312" t="str">
            <v>CUYD</v>
          </cell>
        </row>
        <row r="313">
          <cell r="A313" t="str">
            <v>25102-1000</v>
          </cell>
          <cell r="D313" t="str">
            <v>PLACED RIPRAP, CLASS 1</v>
          </cell>
          <cell r="E313" t="str">
            <v>TON</v>
          </cell>
        </row>
        <row r="314">
          <cell r="A314" t="str">
            <v>25102-2000</v>
          </cell>
          <cell r="D314" t="str">
            <v>PLACED RIPRAP, CLASS 2</v>
          </cell>
          <cell r="E314" t="str">
            <v>TON</v>
          </cell>
        </row>
        <row r="315">
          <cell r="A315" t="str">
            <v>25102-3000</v>
          </cell>
          <cell r="D315" t="str">
            <v>PLACED RIPRAP, CLASS 3</v>
          </cell>
          <cell r="E315" t="str">
            <v>TON</v>
          </cell>
        </row>
        <row r="316">
          <cell r="A316" t="str">
            <v>25102-4000</v>
          </cell>
          <cell r="D316" t="str">
            <v>PLACED RIPRAP, CLASS 4</v>
          </cell>
          <cell r="E316" t="str">
            <v>TON</v>
          </cell>
        </row>
        <row r="317">
          <cell r="A317" t="str">
            <v>25102-5000</v>
          </cell>
          <cell r="D317" t="str">
            <v>PLACED RIPRAP, CLASS 5</v>
          </cell>
          <cell r="E317" t="str">
            <v>TON</v>
          </cell>
        </row>
        <row r="318">
          <cell r="A318" t="str">
            <v>25102-6000</v>
          </cell>
          <cell r="D318" t="str">
            <v>PLACED RIPRAP, CLASS 6</v>
          </cell>
          <cell r="E318" t="str">
            <v>TON</v>
          </cell>
        </row>
        <row r="319">
          <cell r="A319" t="str">
            <v>25102-7000</v>
          </cell>
          <cell r="D319" t="str">
            <v>PLACED RIPRAP, CLASS 7</v>
          </cell>
          <cell r="E319" t="str">
            <v>TON</v>
          </cell>
        </row>
        <row r="320">
          <cell r="A320" t="str">
            <v>25105-1000</v>
          </cell>
          <cell r="D320" t="str">
            <v>KEYED RIPRAP, CLASS 1</v>
          </cell>
          <cell r="E320" t="str">
            <v>CUYD</v>
          </cell>
        </row>
        <row r="321">
          <cell r="A321" t="str">
            <v>25105-2000</v>
          </cell>
          <cell r="D321" t="str">
            <v>KEYED RIPRAP, CLASS 2</v>
          </cell>
          <cell r="E321" t="str">
            <v>CUYD</v>
          </cell>
        </row>
        <row r="322">
          <cell r="A322" t="str">
            <v>25105-3000</v>
          </cell>
          <cell r="D322" t="str">
            <v>KEYED RIPRAP, CLASS 3</v>
          </cell>
          <cell r="E322" t="str">
            <v>CUYD</v>
          </cell>
        </row>
        <row r="323">
          <cell r="A323" t="str">
            <v>25105-4000</v>
          </cell>
          <cell r="D323" t="str">
            <v>KEYED RIPRAP, CLASS 4</v>
          </cell>
          <cell r="E323" t="str">
            <v>CUYD</v>
          </cell>
        </row>
        <row r="324">
          <cell r="A324" t="str">
            <v>25105-5000</v>
          </cell>
          <cell r="D324" t="str">
            <v>KEYED RIPRAP, CLASS 5</v>
          </cell>
          <cell r="E324" t="str">
            <v>CUYD</v>
          </cell>
        </row>
        <row r="325">
          <cell r="A325" t="str">
            <v>25105-6000</v>
          </cell>
          <cell r="D325" t="str">
            <v>KEYED RIPRAP, CLASS 6</v>
          </cell>
          <cell r="E325" t="str">
            <v>CUYD</v>
          </cell>
        </row>
        <row r="326">
          <cell r="A326" t="str">
            <v>25105-7000</v>
          </cell>
          <cell r="D326" t="str">
            <v>KEYED RIPRAP, CLASS 7</v>
          </cell>
          <cell r="E326" t="str">
            <v>CUYD</v>
          </cell>
        </row>
        <row r="327">
          <cell r="A327" t="str">
            <v>25106-1000</v>
          </cell>
          <cell r="D327" t="str">
            <v>KEYED RIPRAP, CLASS 1</v>
          </cell>
          <cell r="E327" t="str">
            <v>TON</v>
          </cell>
        </row>
        <row r="328">
          <cell r="A328" t="str">
            <v>25106-2000</v>
          </cell>
          <cell r="D328" t="str">
            <v>KEYED RIPRAP, CLASS 2</v>
          </cell>
          <cell r="E328" t="str">
            <v>TON</v>
          </cell>
        </row>
        <row r="329">
          <cell r="A329" t="str">
            <v>25106-3000</v>
          </cell>
          <cell r="D329" t="str">
            <v>KEYED RIPRAP, CLASS 3</v>
          </cell>
          <cell r="E329" t="str">
            <v>TON</v>
          </cell>
        </row>
        <row r="330">
          <cell r="A330" t="str">
            <v>25106-4000</v>
          </cell>
          <cell r="D330" t="str">
            <v>KEYED RIPRAP, CLASS 4</v>
          </cell>
          <cell r="E330" t="str">
            <v>TON</v>
          </cell>
        </row>
        <row r="331">
          <cell r="A331" t="str">
            <v>25106-5000</v>
          </cell>
          <cell r="D331" t="str">
            <v>KEYED RIPRAP, CLASS 5</v>
          </cell>
          <cell r="E331" t="str">
            <v>TON</v>
          </cell>
        </row>
        <row r="332">
          <cell r="A332" t="str">
            <v>25106-6000</v>
          </cell>
          <cell r="D332" t="str">
            <v>KEYED RIPRAP, CLASS 6</v>
          </cell>
          <cell r="E332" t="str">
            <v>TON</v>
          </cell>
        </row>
        <row r="333">
          <cell r="A333" t="str">
            <v>25106-7000</v>
          </cell>
          <cell r="D333" t="str">
            <v>KEYED RIPRAP, CLASS 7</v>
          </cell>
          <cell r="E333" t="str">
            <v>TON</v>
          </cell>
        </row>
        <row r="334">
          <cell r="A334" t="str">
            <v>25110-1000</v>
          </cell>
          <cell r="D334" t="str">
            <v>GROUTED RIPRAP, CLASS 1</v>
          </cell>
          <cell r="E334" t="str">
            <v>CUYD</v>
          </cell>
        </row>
        <row r="335">
          <cell r="A335" t="str">
            <v>25110-2000</v>
          </cell>
          <cell r="D335" t="str">
            <v>GROUTED RIPRAP, CLASS 2</v>
          </cell>
          <cell r="E335" t="str">
            <v>CUYD</v>
          </cell>
        </row>
        <row r="336">
          <cell r="A336" t="str">
            <v>25110-3000</v>
          </cell>
          <cell r="D336" t="str">
            <v>GROUTED RIPRAP, CLASS 3</v>
          </cell>
          <cell r="E336" t="str">
            <v>CUYD</v>
          </cell>
        </row>
        <row r="337">
          <cell r="A337" t="str">
            <v>25110-4000</v>
          </cell>
          <cell r="D337" t="str">
            <v>GROUTED RIPRAP, CLASS 4</v>
          </cell>
          <cell r="E337" t="str">
            <v>CUYD</v>
          </cell>
        </row>
        <row r="338">
          <cell r="A338" t="str">
            <v>25110-5000</v>
          </cell>
          <cell r="D338" t="str">
            <v>GROUTED RIPRAP, CLASS 5</v>
          </cell>
          <cell r="E338" t="str">
            <v>CUYD</v>
          </cell>
        </row>
        <row r="339">
          <cell r="A339" t="str">
            <v>25110-6000</v>
          </cell>
          <cell r="D339" t="str">
            <v>GROUTED RIPRAP, CLASS 6</v>
          </cell>
          <cell r="E339" t="str">
            <v>CUYD</v>
          </cell>
        </row>
        <row r="340">
          <cell r="A340" t="str">
            <v>25110-7000</v>
          </cell>
          <cell r="D340" t="str">
            <v>GROUTED RIPRAP, CLASS 7</v>
          </cell>
          <cell r="E340" t="str">
            <v>CUYD</v>
          </cell>
        </row>
        <row r="341">
          <cell r="A341" t="str">
            <v>25111-1000</v>
          </cell>
          <cell r="D341" t="str">
            <v>GROUTED RIPRAP, CLASS 1</v>
          </cell>
          <cell r="E341" t="str">
            <v>TON</v>
          </cell>
        </row>
        <row r="342">
          <cell r="A342" t="str">
            <v>25111-2000</v>
          </cell>
          <cell r="D342" t="str">
            <v>GROUTED RIPRAP, CLASS 2</v>
          </cell>
          <cell r="E342" t="str">
            <v>TON</v>
          </cell>
        </row>
        <row r="343">
          <cell r="A343" t="str">
            <v>25111-3000</v>
          </cell>
          <cell r="D343" t="str">
            <v>GROUTED RIPRAP, CLASS 3</v>
          </cell>
          <cell r="E343" t="str">
            <v>TON</v>
          </cell>
        </row>
        <row r="344">
          <cell r="A344" t="str">
            <v>25111-4000</v>
          </cell>
          <cell r="D344" t="str">
            <v>GROUTED RIPRAP, CLASS 4</v>
          </cell>
          <cell r="E344" t="str">
            <v>TON</v>
          </cell>
        </row>
        <row r="345">
          <cell r="A345" t="str">
            <v>25111-5000</v>
          </cell>
          <cell r="D345" t="str">
            <v>GROUTED RIPRAP, CLASS 5</v>
          </cell>
          <cell r="E345" t="str">
            <v>TON</v>
          </cell>
        </row>
        <row r="346">
          <cell r="A346" t="str">
            <v>25111-6000</v>
          </cell>
          <cell r="D346" t="str">
            <v>GROUTED RIPRAP, CLASS 6</v>
          </cell>
          <cell r="E346" t="str">
            <v>TON</v>
          </cell>
        </row>
        <row r="347">
          <cell r="A347" t="str">
            <v>25111-7000</v>
          </cell>
          <cell r="D347" t="str">
            <v>GROUTED RIPRAP, CLASS 7</v>
          </cell>
          <cell r="E347" t="str">
            <v>TON</v>
          </cell>
        </row>
        <row r="348">
          <cell r="A348" t="str">
            <v>25115-0000</v>
          </cell>
          <cell r="D348" t="str">
            <v>IMBRICATED RIPRAP</v>
          </cell>
          <cell r="E348" t="str">
            <v>CUYD</v>
          </cell>
        </row>
        <row r="349">
          <cell r="A349" t="str">
            <v>25115-1000</v>
          </cell>
          <cell r="D349" t="str">
            <v>IMBRICATED RIPRAP, CLASS 1</v>
          </cell>
          <cell r="E349" t="str">
            <v>CUYD</v>
          </cell>
        </row>
        <row r="350">
          <cell r="A350" t="str">
            <v>25115-2000</v>
          </cell>
          <cell r="D350" t="str">
            <v>IMBRICATED RIPRAP, CLASS 2</v>
          </cell>
          <cell r="E350" t="str">
            <v>CUYD</v>
          </cell>
        </row>
        <row r="351">
          <cell r="A351" t="str">
            <v>25115-3000</v>
          </cell>
          <cell r="D351" t="str">
            <v>IMBRICATED RIPRAP, CLASS 3</v>
          </cell>
          <cell r="E351" t="str">
            <v>CUYD</v>
          </cell>
        </row>
        <row r="352">
          <cell r="A352" t="str">
            <v>25115-4000</v>
          </cell>
          <cell r="D352" t="str">
            <v>IMBRICATED RIPRAP, CLASS 4</v>
          </cell>
          <cell r="E352" t="str">
            <v>CUYD</v>
          </cell>
        </row>
        <row r="353">
          <cell r="A353" t="str">
            <v>25115-5000</v>
          </cell>
          <cell r="D353" t="str">
            <v>IMBRICATED RIPRAP, CLASS 5</v>
          </cell>
          <cell r="E353" t="str">
            <v>CUYD</v>
          </cell>
        </row>
        <row r="354">
          <cell r="A354" t="str">
            <v>25115-6000</v>
          </cell>
          <cell r="D354" t="str">
            <v>IMBRICATED RIPRAP, CLASS 6</v>
          </cell>
          <cell r="E354" t="str">
            <v>CUYD</v>
          </cell>
        </row>
        <row r="355">
          <cell r="A355" t="str">
            <v>25115-7000</v>
          </cell>
          <cell r="D355" t="str">
            <v>IMBRICATED RIPRAP, CLASS 7</v>
          </cell>
          <cell r="E355" t="str">
            <v>CUYD</v>
          </cell>
        </row>
        <row r="356">
          <cell r="A356" t="str">
            <v>25120-1000</v>
          </cell>
          <cell r="D356" t="str">
            <v>RIPRAP DITCH, CLASS 1</v>
          </cell>
          <cell r="E356" t="str">
            <v>LNFT</v>
          </cell>
        </row>
        <row r="357">
          <cell r="A357" t="str">
            <v>25120-2000</v>
          </cell>
          <cell r="D357" t="str">
            <v>RIPRAP DITCH, CLASS 2</v>
          </cell>
          <cell r="E357" t="str">
            <v>LNFT</v>
          </cell>
        </row>
        <row r="358">
          <cell r="A358" t="str">
            <v>25120-3000</v>
          </cell>
          <cell r="D358" t="str">
            <v>RIPRAP DITCH, CLASS 3</v>
          </cell>
          <cell r="E358" t="str">
            <v>LNFT</v>
          </cell>
        </row>
        <row r="359">
          <cell r="A359" t="str">
            <v>25120-4000</v>
          </cell>
          <cell r="D359" t="str">
            <v>RIPRAP DITCH, CLASS 4</v>
          </cell>
          <cell r="E359" t="str">
            <v>LNFT</v>
          </cell>
        </row>
        <row r="360">
          <cell r="A360" t="str">
            <v>25120-5000</v>
          </cell>
          <cell r="D360" t="str">
            <v>RIPRAP DITCH, CLASS 5</v>
          </cell>
          <cell r="E360" t="str">
            <v>LNFT</v>
          </cell>
        </row>
        <row r="361">
          <cell r="A361" t="str">
            <v>25120-6000</v>
          </cell>
          <cell r="D361" t="str">
            <v>RIPRAP DITCH, CLASS 6</v>
          </cell>
          <cell r="E361" t="str">
            <v>LNFT</v>
          </cell>
        </row>
        <row r="362">
          <cell r="A362" t="str">
            <v>25120-7000</v>
          </cell>
          <cell r="D362" t="str">
            <v>RIPRAP DITCH, CLASS 7</v>
          </cell>
          <cell r="E362" t="str">
            <v>LNFT</v>
          </cell>
        </row>
        <row r="363">
          <cell r="A363" t="str">
            <v>25125-0000</v>
          </cell>
          <cell r="D363" t="str">
            <v>BOULDER</v>
          </cell>
          <cell r="E363" t="str">
            <v>EACH</v>
          </cell>
        </row>
        <row r="364">
          <cell r="A364" t="str">
            <v>25126-0000</v>
          </cell>
          <cell r="D364" t="str">
            <v>REMOVE AND RESET BOULDER</v>
          </cell>
          <cell r="E364" t="str">
            <v>EACH</v>
          </cell>
        </row>
        <row r="365">
          <cell r="A365" t="str">
            <v>25201-0000</v>
          </cell>
          <cell r="D365" t="str">
            <v>SPECIAL ROCK EMBANKMENT</v>
          </cell>
          <cell r="E365" t="str">
            <v>CUYD</v>
          </cell>
        </row>
        <row r="366">
          <cell r="A366" t="str">
            <v>25201-1000</v>
          </cell>
          <cell r="D366" t="str">
            <v>SPECIAL ROCK EMBANKMENT, MECHANICALLY-PLACED</v>
          </cell>
          <cell r="E366" t="str">
            <v>CUYD</v>
          </cell>
        </row>
        <row r="367">
          <cell r="A367" t="str">
            <v>25201-2000</v>
          </cell>
          <cell r="D367" t="str">
            <v>SPECIAL ROCK EMBANKMENT, HAND-PLACED</v>
          </cell>
          <cell r="E367" t="str">
            <v>CUYD</v>
          </cell>
        </row>
        <row r="368">
          <cell r="A368" t="str">
            <v>25202-0000</v>
          </cell>
          <cell r="D368" t="str">
            <v>SPECIAL ROCK EMBANKMENT</v>
          </cell>
          <cell r="E368" t="str">
            <v>TON</v>
          </cell>
        </row>
        <row r="369">
          <cell r="A369" t="str">
            <v>25202-1000</v>
          </cell>
          <cell r="D369" t="str">
            <v>SPECIAL ROCK EMBANKMENT, MECHANICALLY-PLACED</v>
          </cell>
          <cell r="E369" t="str">
            <v>TON</v>
          </cell>
        </row>
        <row r="370">
          <cell r="A370" t="str">
            <v>25202-2000</v>
          </cell>
          <cell r="D370" t="str">
            <v>SPECIAL ROCK EMBANKMENT, HAND-PLACED</v>
          </cell>
          <cell r="E370" t="str">
            <v>TON</v>
          </cell>
        </row>
        <row r="371">
          <cell r="A371" t="str">
            <v>25205-0000</v>
          </cell>
          <cell r="D371" t="str">
            <v>ROCK BUTTRESS</v>
          </cell>
          <cell r="E371" t="str">
            <v>CUYD</v>
          </cell>
        </row>
        <row r="372">
          <cell r="A372" t="str">
            <v>25205-1000</v>
          </cell>
          <cell r="D372" t="str">
            <v>ROCK BUTTRESS, MECHANICALLY-PLACED</v>
          </cell>
          <cell r="E372" t="str">
            <v>CUYD</v>
          </cell>
        </row>
        <row r="373">
          <cell r="A373" t="str">
            <v>25205-2000</v>
          </cell>
          <cell r="D373" t="str">
            <v>ROCK BUTTRESS, HAND-PLACED</v>
          </cell>
          <cell r="E373" t="str">
            <v>CUYD</v>
          </cell>
        </row>
        <row r="374">
          <cell r="A374" t="str">
            <v>25206-0000</v>
          </cell>
          <cell r="D374" t="str">
            <v>ROCK BUTTRESS</v>
          </cell>
          <cell r="E374" t="str">
            <v>TON</v>
          </cell>
        </row>
        <row r="375">
          <cell r="A375" t="str">
            <v>25206-1000</v>
          </cell>
          <cell r="D375" t="str">
            <v>ROCK BUTTRESS, MECHANICALLY-PLACED</v>
          </cell>
          <cell r="E375" t="str">
            <v>TON</v>
          </cell>
        </row>
        <row r="376">
          <cell r="A376" t="str">
            <v>25206-2000</v>
          </cell>
          <cell r="D376" t="str">
            <v>ROCK BUTTRESS, HAND-PLACED</v>
          </cell>
          <cell r="E376" t="str">
            <v>TON</v>
          </cell>
        </row>
        <row r="377">
          <cell r="A377" t="str">
            <v>25210-0000</v>
          </cell>
          <cell r="D377" t="str">
            <v>ROCKERY</v>
          </cell>
          <cell r="E377" t="str">
            <v>SQYD</v>
          </cell>
        </row>
        <row r="378">
          <cell r="A378" t="str">
            <v>25301-0000</v>
          </cell>
          <cell r="D378" t="str">
            <v>GABIONS</v>
          </cell>
          <cell r="E378" t="str">
            <v>SQFT</v>
          </cell>
        </row>
        <row r="379">
          <cell r="A379" t="str">
            <v>25301-1000</v>
          </cell>
          <cell r="D379" t="str">
            <v>GABIONS, GALVANIZED OR ALUMINIZED COATED</v>
          </cell>
          <cell r="E379" t="str">
            <v>SQFT</v>
          </cell>
        </row>
        <row r="380">
          <cell r="A380" t="str">
            <v>25301-2000</v>
          </cell>
          <cell r="D380" t="str">
            <v>GABIONS, POLYVINYL CHLORIDE COATED</v>
          </cell>
          <cell r="E380" t="str">
            <v>SQFT</v>
          </cell>
        </row>
        <row r="381">
          <cell r="A381" t="str">
            <v>25302-1000</v>
          </cell>
          <cell r="D381" t="str">
            <v>GABIONS, GALVANIZED OR ALUMINIZED COATED</v>
          </cell>
          <cell r="E381" t="str">
            <v>CUYD</v>
          </cell>
        </row>
        <row r="382">
          <cell r="A382" t="str">
            <v>25302-2000</v>
          </cell>
          <cell r="D382" t="str">
            <v>GABIONS, POLYVINYL CHLORIDE COATED</v>
          </cell>
          <cell r="E382" t="str">
            <v>CUYD</v>
          </cell>
        </row>
        <row r="383">
          <cell r="A383" t="str">
            <v>25305-1000</v>
          </cell>
          <cell r="D383" t="str">
            <v>REVET MATTRESS, GALVANIZED OR ALUMINIZED COATED</v>
          </cell>
          <cell r="E383" t="str">
            <v>SQYD</v>
          </cell>
        </row>
        <row r="384">
          <cell r="A384" t="str">
            <v>25305-2000</v>
          </cell>
          <cell r="D384" t="str">
            <v>REVET MATTRESS, POLYVINYL CHLORIDE COATED</v>
          </cell>
          <cell r="E384" t="str">
            <v>SQYD</v>
          </cell>
        </row>
        <row r="385">
          <cell r="A385" t="str">
            <v>25401-0000</v>
          </cell>
          <cell r="D385" t="str">
            <v>REINFORCED CONCRETE CRIB RETAINING WALL</v>
          </cell>
          <cell r="E385" t="str">
            <v>SQFT</v>
          </cell>
        </row>
        <row r="386">
          <cell r="A386" t="str">
            <v>25405-0000</v>
          </cell>
          <cell r="D386" t="str">
            <v>METAL CRIB RETAINING WALL</v>
          </cell>
          <cell r="E386" t="str">
            <v>SQFT</v>
          </cell>
        </row>
        <row r="387">
          <cell r="A387" t="str">
            <v>25410-0000</v>
          </cell>
          <cell r="D387" t="str">
            <v>TREATED TIMBER CRIB RETAINING WALL</v>
          </cell>
          <cell r="E387" t="str">
            <v>SQFT</v>
          </cell>
        </row>
        <row r="388">
          <cell r="A388" t="str">
            <v>25415-0000</v>
          </cell>
          <cell r="D388" t="str">
            <v>CRIB WALL BACKFILL</v>
          </cell>
          <cell r="E388" t="str">
            <v>CUYD</v>
          </cell>
        </row>
        <row r="389">
          <cell r="A389" t="str">
            <v>25501-0000</v>
          </cell>
          <cell r="D389" t="str">
            <v>MECHANICALLY STABILIZED EARTH WALL</v>
          </cell>
          <cell r="E389" t="str">
            <v>SQFT</v>
          </cell>
        </row>
        <row r="390">
          <cell r="A390" t="str">
            <v>25501-1000</v>
          </cell>
          <cell r="D390" t="str">
            <v>MECHANICALLY STABILIZED EARTH WALL, WELDED WIRE FACE</v>
          </cell>
          <cell r="E390" t="str">
            <v>SQFT</v>
          </cell>
        </row>
        <row r="391">
          <cell r="A391" t="str">
            <v>25501-2000</v>
          </cell>
          <cell r="D391" t="str">
            <v>MECHANICALLY STABILIZED EARTH WALL, GABION FACE</v>
          </cell>
          <cell r="E391" t="str">
            <v>SQFT</v>
          </cell>
        </row>
        <row r="392">
          <cell r="A392" t="str">
            <v>25501-3000</v>
          </cell>
          <cell r="D392" t="str">
            <v>MECHANICALLY STABILIZED EARTH WALL, MODULAR BLOCK FACE</v>
          </cell>
          <cell r="E392" t="str">
            <v>SQFT</v>
          </cell>
        </row>
        <row r="393">
          <cell r="A393" t="str">
            <v>25501-4000</v>
          </cell>
          <cell r="D393" t="str">
            <v>MECHANICALLY STABILIZED EARTH WALL, CONCRETE FACED</v>
          </cell>
          <cell r="E393" t="str">
            <v>SQFT</v>
          </cell>
        </row>
        <row r="394">
          <cell r="A394" t="str">
            <v>25501-5000</v>
          </cell>
          <cell r="D394" t="str">
            <v>MECHANICALLY STABILIZED EARTH WALL, MANUFACTURED TOPSOIL FACE</v>
          </cell>
          <cell r="E394" t="str">
            <v>SQFT</v>
          </cell>
        </row>
        <row r="395">
          <cell r="A395" t="str">
            <v>25505-1000</v>
          </cell>
          <cell r="D395" t="str">
            <v>SHORED MECHANICALLY STABILIZED EARTH WALL</v>
          </cell>
          <cell r="E395" t="str">
            <v>SQFT</v>
          </cell>
        </row>
        <row r="396">
          <cell r="A396" t="str">
            <v>25510-0000</v>
          </cell>
          <cell r="D396" t="str">
            <v>SELECT GRANULAR BACKFILL</v>
          </cell>
          <cell r="E396" t="str">
            <v>CUYD</v>
          </cell>
        </row>
        <row r="397">
          <cell r="A397" t="str">
            <v>25601-0000</v>
          </cell>
          <cell r="D397" t="str">
            <v>GROUND ANCHOR</v>
          </cell>
          <cell r="E397" t="str">
            <v>EACH</v>
          </cell>
        </row>
        <row r="398">
          <cell r="A398" t="str">
            <v>25602-0000</v>
          </cell>
          <cell r="D398" t="str">
            <v>GROUND ANCHOR</v>
          </cell>
          <cell r="E398" t="str">
            <v>LNFT</v>
          </cell>
        </row>
        <row r="399">
          <cell r="A399" t="str">
            <v>25605-0000</v>
          </cell>
          <cell r="D399" t="str">
            <v>PERFORMANCE TEST</v>
          </cell>
          <cell r="E399" t="str">
            <v>EACH</v>
          </cell>
        </row>
        <row r="400">
          <cell r="A400" t="str">
            <v>25610-0000</v>
          </cell>
          <cell r="D400" t="str">
            <v>ANCHOR PAD</v>
          </cell>
          <cell r="E400" t="str">
            <v>EACH</v>
          </cell>
        </row>
        <row r="401">
          <cell r="A401" t="str">
            <v>25701-0000</v>
          </cell>
          <cell r="D401" t="str">
            <v>ALTERNATE RETAINING WALL</v>
          </cell>
          <cell r="E401" t="str">
            <v>LPSM</v>
          </cell>
        </row>
        <row r="402">
          <cell r="A402" t="str">
            <v>25702-0000</v>
          </cell>
          <cell r="D402" t="str">
            <v>ALTERNATE RETAINING WALL</v>
          </cell>
          <cell r="E402" t="str">
            <v>SQFT</v>
          </cell>
        </row>
        <row r="403">
          <cell r="A403" t="str">
            <v>25801-0000</v>
          </cell>
          <cell r="D403" t="str">
            <v>REINFORCED CONCRETE RETAINING WALL</v>
          </cell>
          <cell r="E403" t="str">
            <v>SQFT</v>
          </cell>
        </row>
        <row r="404">
          <cell r="A404" t="str">
            <v>25801-0100</v>
          </cell>
          <cell r="D404" t="str">
            <v>REINFORCED CONCRETE RETAINING WALL, 4 FEET</v>
          </cell>
          <cell r="E404" t="str">
            <v>SQFT</v>
          </cell>
        </row>
        <row r="405">
          <cell r="A405" t="str">
            <v>25801-0200</v>
          </cell>
          <cell r="D405" t="str">
            <v>REINFORCED CONCRETE RETAINING WALL, 6 FEET</v>
          </cell>
          <cell r="E405" t="str">
            <v>SQFT</v>
          </cell>
        </row>
        <row r="406">
          <cell r="A406" t="str">
            <v>25801-0300</v>
          </cell>
          <cell r="D406" t="str">
            <v>REINFORCED CONCRETE RETAINING WALL, 8 FEET</v>
          </cell>
          <cell r="E406" t="str">
            <v>SQFT</v>
          </cell>
        </row>
        <row r="407">
          <cell r="A407" t="str">
            <v>25801-0400</v>
          </cell>
          <cell r="D407" t="str">
            <v>REINFORCED CONCRETE RETAINING WALL, 10 FEET</v>
          </cell>
          <cell r="E407" t="str">
            <v>SQFT</v>
          </cell>
        </row>
        <row r="408">
          <cell r="A408" t="str">
            <v>25801-0500</v>
          </cell>
          <cell r="D408" t="str">
            <v>REINFORCED CONCRETE RETAINING WALL, 12 FEET</v>
          </cell>
          <cell r="E408" t="str">
            <v>SQFT</v>
          </cell>
        </row>
        <row r="409">
          <cell r="A409" t="str">
            <v>25801-0600</v>
          </cell>
          <cell r="D409" t="str">
            <v>REINFORCED CONCRETE RETAINING WALL, 14 FEET</v>
          </cell>
          <cell r="E409" t="str">
            <v>SQFT</v>
          </cell>
        </row>
        <row r="410">
          <cell r="A410" t="str">
            <v>25801-0700</v>
          </cell>
          <cell r="D410" t="str">
            <v>REINFORCED CONCRETE RETAINING WALL, 15 FEET</v>
          </cell>
          <cell r="E410" t="str">
            <v>SQFT</v>
          </cell>
        </row>
        <row r="411">
          <cell r="A411" t="str">
            <v>25801-0800</v>
          </cell>
          <cell r="D411" t="str">
            <v>REINFORCED CONCRETE RETAINING WALL, 16 FEET</v>
          </cell>
          <cell r="E411" t="str">
            <v>SQFT</v>
          </cell>
        </row>
        <row r="412">
          <cell r="A412" t="str">
            <v>25901-0000</v>
          </cell>
          <cell r="D412" t="str">
            <v>SOIL NAIL</v>
          </cell>
          <cell r="E412" t="str">
            <v>LNFT</v>
          </cell>
        </row>
        <row r="413">
          <cell r="A413" t="str">
            <v>25902-0000</v>
          </cell>
          <cell r="D413" t="str">
            <v>SOIL NAIL RETAINING WALL</v>
          </cell>
          <cell r="E413" t="str">
            <v>SQYD</v>
          </cell>
        </row>
        <row r="414">
          <cell r="A414" t="str">
            <v>25902-1000</v>
          </cell>
          <cell r="D414" t="str">
            <v>SOIL NAIL RETAINING WALL, SHORED MEHCANICALLY STABILIZED EARTH WALL</v>
          </cell>
          <cell r="E414" t="str">
            <v>SQYD</v>
          </cell>
        </row>
        <row r="415">
          <cell r="A415" t="str">
            <v>25903-0000</v>
          </cell>
          <cell r="D415" t="str">
            <v>VERIFICATION TEST NAIL</v>
          </cell>
          <cell r="E415" t="str">
            <v>EACH</v>
          </cell>
        </row>
        <row r="416">
          <cell r="A416" t="str">
            <v>25904-0000</v>
          </cell>
          <cell r="D416" t="str">
            <v>GEOSYNTHETIC REINFORCEMENT</v>
          </cell>
          <cell r="E416" t="str">
            <v>SQYD</v>
          </cell>
        </row>
        <row r="417">
          <cell r="A417" t="str">
            <v>26001-0000</v>
          </cell>
          <cell r="D417" t="str">
            <v>ROCK BOLT</v>
          </cell>
          <cell r="E417" t="str">
            <v>LNFT</v>
          </cell>
        </row>
        <row r="418">
          <cell r="A418" t="str">
            <v>26101-0000</v>
          </cell>
          <cell r="D418" t="str">
            <v>ROCK DOWEL</v>
          </cell>
          <cell r="E418" t="str">
            <v>LNFT</v>
          </cell>
        </row>
        <row r="419">
          <cell r="A419" t="str">
            <v>27001-0000</v>
          </cell>
          <cell r="D419" t="str">
            <v>GROUT</v>
          </cell>
          <cell r="E419" t="str">
            <v>CUYD</v>
          </cell>
        </row>
        <row r="420">
          <cell r="A420" t="str">
            <v>27001-1000</v>
          </cell>
          <cell r="D420" t="str">
            <v>GROUT, CEMENT</v>
          </cell>
          <cell r="E420" t="str">
            <v>CUYD</v>
          </cell>
        </row>
        <row r="421">
          <cell r="A421" t="str">
            <v>27002-0000</v>
          </cell>
          <cell r="D421" t="str">
            <v>GROUT PIPE</v>
          </cell>
          <cell r="E421" t="str">
            <v>LNFT</v>
          </cell>
        </row>
        <row r="422">
          <cell r="A422" t="str">
            <v>27101-0000</v>
          </cell>
          <cell r="D422" t="str">
            <v>INCLINOMETER CASING</v>
          </cell>
          <cell r="E422" t="str">
            <v>LNFT</v>
          </cell>
        </row>
        <row r="423">
          <cell r="A423" t="str">
            <v>27201-1000</v>
          </cell>
          <cell r="D423" t="str">
            <v>REINFORCED SOIL SLOPE, GEOGRID</v>
          </cell>
          <cell r="E423" t="str">
            <v>SQFT</v>
          </cell>
        </row>
        <row r="424">
          <cell r="A424" t="str">
            <v>30101-0000</v>
          </cell>
          <cell r="D424" t="str">
            <v>AGGREGATE BASE</v>
          </cell>
          <cell r="E424" t="str">
            <v>TON</v>
          </cell>
        </row>
        <row r="425">
          <cell r="A425" t="str">
            <v>30101-1000</v>
          </cell>
          <cell r="D425" t="str">
            <v>AGGREGATE BASE GRADING C</v>
          </cell>
          <cell r="E425" t="str">
            <v>TON</v>
          </cell>
        </row>
        <row r="426">
          <cell r="A426" t="str">
            <v>30101-2000</v>
          </cell>
          <cell r="D426" t="str">
            <v>AGGREGATE BASE GRADING D</v>
          </cell>
          <cell r="E426" t="str">
            <v>TON</v>
          </cell>
        </row>
        <row r="427">
          <cell r="A427" t="str">
            <v>30101-3000</v>
          </cell>
          <cell r="D427" t="str">
            <v>AGGREGATE BASE GRADING E</v>
          </cell>
          <cell r="E427" t="str">
            <v>TON</v>
          </cell>
        </row>
        <row r="428">
          <cell r="A428" t="str">
            <v>30101-4000</v>
          </cell>
          <cell r="D428" t="str">
            <v>AGGREGATE BASE GRADING C OR D</v>
          </cell>
          <cell r="E428" t="str">
            <v>TON</v>
          </cell>
        </row>
        <row r="429">
          <cell r="A429" t="str">
            <v>30102-0100</v>
          </cell>
          <cell r="D429" t="str">
            <v>AGGREGATE BASE GRADING C, 4-INCH DEPTH</v>
          </cell>
          <cell r="E429" t="str">
            <v>SQYD</v>
          </cell>
        </row>
        <row r="430">
          <cell r="A430" t="str">
            <v>30102-0200</v>
          </cell>
          <cell r="D430" t="str">
            <v>AGGREGATE BASE GRADING C, 6-INCH DEPTH</v>
          </cell>
          <cell r="E430" t="str">
            <v>SQYD</v>
          </cell>
        </row>
        <row r="431">
          <cell r="A431" t="str">
            <v>30102-0300</v>
          </cell>
          <cell r="D431" t="str">
            <v>AGGREGATE BASE GRADING C, 8-INCH DEPTH</v>
          </cell>
          <cell r="E431" t="str">
            <v>SQYD</v>
          </cell>
        </row>
        <row r="432">
          <cell r="A432" t="str">
            <v>30102-0400</v>
          </cell>
          <cell r="D432" t="str">
            <v>AGGREGATE BASE GRADING C, 10-INCH DEPTH</v>
          </cell>
          <cell r="E432" t="str">
            <v>SQYD</v>
          </cell>
        </row>
        <row r="433">
          <cell r="A433" t="str">
            <v>30102-0500</v>
          </cell>
          <cell r="D433" t="str">
            <v>AGGREGATE BASE GRADING C, 12-INCH DEPTH</v>
          </cell>
          <cell r="E433" t="str">
            <v>SQYD</v>
          </cell>
        </row>
        <row r="434">
          <cell r="A434" t="str">
            <v>30102-0600</v>
          </cell>
          <cell r="D434" t="str">
            <v>AGGREGATE BASE GRADING D, 4-INCH DEPTH</v>
          </cell>
          <cell r="E434" t="str">
            <v>SQYD</v>
          </cell>
        </row>
        <row r="435">
          <cell r="A435" t="str">
            <v>30102-0700</v>
          </cell>
          <cell r="D435" t="str">
            <v>AGGREGATE BASE GRADING D, 6-INCH DEPTH</v>
          </cell>
          <cell r="E435" t="str">
            <v>SQYD</v>
          </cell>
        </row>
        <row r="436">
          <cell r="A436" t="str">
            <v>30102-0800</v>
          </cell>
          <cell r="D436" t="str">
            <v>AGGREGATE BASE GRADING D, 8-INCH DEPTH</v>
          </cell>
          <cell r="E436" t="str">
            <v>SQYD</v>
          </cell>
        </row>
        <row r="437">
          <cell r="A437" t="str">
            <v>30102-0900</v>
          </cell>
          <cell r="D437" t="str">
            <v>AGGREGATE BASE GRADING D, 10-INCH DEPTH</v>
          </cell>
          <cell r="E437" t="str">
            <v>SQYD</v>
          </cell>
        </row>
        <row r="438">
          <cell r="A438" t="str">
            <v>30102-1000</v>
          </cell>
          <cell r="D438" t="str">
            <v>AGGREGATE BASE GRADING D, 12-INCH DEPTH</v>
          </cell>
          <cell r="E438" t="str">
            <v>SQYD</v>
          </cell>
        </row>
        <row r="439">
          <cell r="A439" t="str">
            <v>30102-1100</v>
          </cell>
          <cell r="D439" t="str">
            <v>AGGREGATE BASE GRADING E, 4-INCH DEPTH</v>
          </cell>
          <cell r="E439" t="str">
            <v>SQYD</v>
          </cell>
        </row>
        <row r="440">
          <cell r="A440" t="str">
            <v>30102-1200</v>
          </cell>
          <cell r="D440" t="str">
            <v>AGGREGATE BASE GRADING E, 6-INCH DEPTH</v>
          </cell>
          <cell r="E440" t="str">
            <v>SQYD</v>
          </cell>
        </row>
        <row r="441">
          <cell r="A441" t="str">
            <v>30102-1300</v>
          </cell>
          <cell r="D441" t="str">
            <v>AGGREGATE BASE GRADING E, 8-INCH DEPTH</v>
          </cell>
          <cell r="E441" t="str">
            <v>SQYD</v>
          </cell>
        </row>
        <row r="442">
          <cell r="A442" t="str">
            <v>30102-1400</v>
          </cell>
          <cell r="D442" t="str">
            <v>AGGREGATE BASE GRADING E, 10-INCH DEPTH</v>
          </cell>
          <cell r="E442" t="str">
            <v>SQYD</v>
          </cell>
        </row>
        <row r="443">
          <cell r="A443" t="str">
            <v>30102-1500</v>
          </cell>
          <cell r="D443" t="str">
            <v>AGGREGATE BASE GRADING E, 12-INCH DEPTH</v>
          </cell>
          <cell r="E443" t="str">
            <v>SQYD</v>
          </cell>
        </row>
        <row r="444">
          <cell r="A444" t="str">
            <v>30102-1600</v>
          </cell>
          <cell r="D444" t="str">
            <v>AGGREGATE BASE GRADING C OR D, 2-INCH DEPTH</v>
          </cell>
          <cell r="E444" t="str">
            <v>SQYD</v>
          </cell>
        </row>
        <row r="445">
          <cell r="A445" t="str">
            <v>30102-1700</v>
          </cell>
          <cell r="D445" t="str">
            <v>AGGREGATE BASE GRADING C OR D, 3-INCH DEPTH</v>
          </cell>
          <cell r="E445" t="str">
            <v>SQYD</v>
          </cell>
        </row>
        <row r="446">
          <cell r="A446" t="str">
            <v>30102-1800</v>
          </cell>
          <cell r="D446" t="str">
            <v>AGGREGATE BASE GRADING C OR D, 4-INCH DEPTH</v>
          </cell>
          <cell r="E446" t="str">
            <v>SQYD</v>
          </cell>
        </row>
        <row r="447">
          <cell r="A447" t="str">
            <v>30102-1900</v>
          </cell>
          <cell r="D447" t="str">
            <v>AGGREGATE BASE GRADING C OR D, 5-INCH DEPTH</v>
          </cell>
          <cell r="E447" t="str">
            <v>SQYD</v>
          </cell>
        </row>
        <row r="448">
          <cell r="A448" t="str">
            <v>30102-2000</v>
          </cell>
          <cell r="D448" t="str">
            <v>AGGREGATE BASE GRADING C OR D, 6-INCH DEPTH</v>
          </cell>
          <cell r="E448" t="str">
            <v>SQYD</v>
          </cell>
        </row>
        <row r="449">
          <cell r="A449" t="str">
            <v>30102-2100</v>
          </cell>
          <cell r="D449" t="str">
            <v>AGGREGATE BASE GRADING C OR D, 8-INCH DEPTH</v>
          </cell>
          <cell r="E449" t="str">
            <v>SQYD</v>
          </cell>
        </row>
        <row r="450">
          <cell r="A450" t="str">
            <v>30102-2150</v>
          </cell>
          <cell r="D450" t="str">
            <v>AGGREGATE BASE GRADING C OR D, 9-INCH DEPTH</v>
          </cell>
          <cell r="E450" t="str">
            <v>SQYD</v>
          </cell>
        </row>
        <row r="451">
          <cell r="A451" t="str">
            <v>30102-2200</v>
          </cell>
          <cell r="D451" t="str">
            <v>AGGREGATE BASE GRADING C OR D, 10-INCH DEPTH</v>
          </cell>
          <cell r="E451" t="str">
            <v>SQYD</v>
          </cell>
        </row>
        <row r="452">
          <cell r="A452" t="str">
            <v>30102-2300</v>
          </cell>
          <cell r="D452" t="str">
            <v>AGGREGATE BASE GRADING C OR D, 12-INCH DEPTH</v>
          </cell>
          <cell r="E452" t="str">
            <v>SQYD</v>
          </cell>
        </row>
        <row r="453">
          <cell r="A453" t="str">
            <v>30102-2400</v>
          </cell>
          <cell r="D453" t="str">
            <v>AGGREGATE BASE GRADING C OR D, 16-INCH DEPTH</v>
          </cell>
          <cell r="E453" t="str">
            <v>SQYD</v>
          </cell>
        </row>
        <row r="454">
          <cell r="A454" t="str">
            <v>30103-0000</v>
          </cell>
          <cell r="D454" t="str">
            <v>AGGREGATE BASE</v>
          </cell>
          <cell r="E454" t="str">
            <v>CUYD</v>
          </cell>
        </row>
        <row r="455">
          <cell r="A455" t="str">
            <v>30103-1000</v>
          </cell>
          <cell r="D455" t="str">
            <v>AGGREGATE BASE GRADING C</v>
          </cell>
          <cell r="E455" t="str">
            <v>CUYD</v>
          </cell>
        </row>
        <row r="456">
          <cell r="A456" t="str">
            <v>30103-2000</v>
          </cell>
          <cell r="D456" t="str">
            <v>AGGREGATE BASE GRADING D</v>
          </cell>
          <cell r="E456" t="str">
            <v>CUYD</v>
          </cell>
        </row>
        <row r="457">
          <cell r="A457" t="str">
            <v>30103-3000</v>
          </cell>
          <cell r="D457" t="str">
            <v>AGGREGATE BASE GRADING E</v>
          </cell>
          <cell r="E457" t="str">
            <v>CUYD</v>
          </cell>
        </row>
        <row r="458">
          <cell r="A458" t="str">
            <v>30103-4000</v>
          </cell>
          <cell r="D458" t="str">
            <v>AGGREGATE BASE GRADING C OR D</v>
          </cell>
          <cell r="E458" t="str">
            <v>CUYD</v>
          </cell>
        </row>
        <row r="459">
          <cell r="A459" t="str">
            <v>30105-0000</v>
          </cell>
          <cell r="D459" t="str">
            <v>SUBBASE</v>
          </cell>
          <cell r="E459" t="str">
            <v>TON</v>
          </cell>
        </row>
        <row r="460">
          <cell r="A460" t="str">
            <v>30105-1000</v>
          </cell>
          <cell r="D460" t="str">
            <v>SUBBASE GRADING A</v>
          </cell>
          <cell r="E460" t="str">
            <v>TON</v>
          </cell>
        </row>
        <row r="461">
          <cell r="A461" t="str">
            <v>30105-2000</v>
          </cell>
          <cell r="D461" t="str">
            <v>SUBBASE GRADING B</v>
          </cell>
          <cell r="E461" t="str">
            <v>TON</v>
          </cell>
        </row>
        <row r="462">
          <cell r="A462" t="str">
            <v>30106-0100</v>
          </cell>
          <cell r="D462" t="str">
            <v>SUBBASE GRADING A, 4-INCH DEPTH</v>
          </cell>
          <cell r="E462" t="str">
            <v>SQYD</v>
          </cell>
        </row>
        <row r="463">
          <cell r="A463" t="str">
            <v>30106-0200</v>
          </cell>
          <cell r="D463" t="str">
            <v>SUBBASE GRADING A, 6-INCH DEPTH</v>
          </cell>
          <cell r="E463" t="str">
            <v>SQYD</v>
          </cell>
        </row>
        <row r="464">
          <cell r="A464" t="str">
            <v>30106-0300</v>
          </cell>
          <cell r="D464" t="str">
            <v>SUBBASE GRADING A, 8-INCH DEPTH</v>
          </cell>
          <cell r="E464" t="str">
            <v>SQYD</v>
          </cell>
        </row>
        <row r="465">
          <cell r="A465" t="str">
            <v>30106-0400</v>
          </cell>
          <cell r="D465" t="str">
            <v>SUBBASE GRADING A, 10-INCH DEPTH</v>
          </cell>
          <cell r="E465" t="str">
            <v>SQYD</v>
          </cell>
        </row>
        <row r="466">
          <cell r="A466" t="str">
            <v>30106-0500</v>
          </cell>
          <cell r="D466" t="str">
            <v>SUBBASE GRADING A, 12-INCH DEPTH</v>
          </cell>
          <cell r="E466" t="str">
            <v>SQYD</v>
          </cell>
        </row>
        <row r="467">
          <cell r="A467" t="str">
            <v>30106-0600</v>
          </cell>
          <cell r="D467" t="str">
            <v>SUBBASE GRADING B, 4-INCH DEPTH</v>
          </cell>
          <cell r="E467" t="str">
            <v>SQYD</v>
          </cell>
        </row>
        <row r="468">
          <cell r="A468" t="str">
            <v>30106-0700</v>
          </cell>
          <cell r="D468" t="str">
            <v>SUBBASE GRADING B, 6-INCH DEPTH</v>
          </cell>
          <cell r="E468" t="str">
            <v>SQYD</v>
          </cell>
        </row>
        <row r="469">
          <cell r="A469" t="str">
            <v>30106-0800</v>
          </cell>
          <cell r="D469" t="str">
            <v>SUBBASE GRADING B, 8-INCH DEPTH</v>
          </cell>
          <cell r="E469" t="str">
            <v>SQYD</v>
          </cell>
        </row>
        <row r="470">
          <cell r="A470" t="str">
            <v>30106-0900</v>
          </cell>
          <cell r="D470" t="str">
            <v>SUBBASE GRADING B, 10-INCH DEPTH</v>
          </cell>
          <cell r="E470" t="str">
            <v>SQYD</v>
          </cell>
        </row>
        <row r="471">
          <cell r="A471" t="str">
            <v>30106-1000</v>
          </cell>
          <cell r="D471" t="str">
            <v>SUBBASE GRADING B, 12-INCH DEPTH</v>
          </cell>
          <cell r="E471" t="str">
            <v>SQYD</v>
          </cell>
        </row>
        <row r="472">
          <cell r="A472" t="str">
            <v>30107-0000</v>
          </cell>
          <cell r="D472" t="str">
            <v>SUBBASE</v>
          </cell>
          <cell r="E472" t="str">
            <v>CUYD</v>
          </cell>
        </row>
        <row r="473">
          <cell r="A473" t="str">
            <v>30107-1000</v>
          </cell>
          <cell r="D473" t="str">
            <v>SUBBASE GRADING A</v>
          </cell>
          <cell r="E473" t="str">
            <v>CUYD</v>
          </cell>
        </row>
        <row r="474">
          <cell r="A474" t="str">
            <v>30107-2000</v>
          </cell>
          <cell r="D474" t="str">
            <v>SUBBASE GRADING B</v>
          </cell>
          <cell r="E474" t="str">
            <v>CUYD</v>
          </cell>
        </row>
        <row r="475">
          <cell r="A475" t="str">
            <v>30110-0000</v>
          </cell>
          <cell r="D475" t="str">
            <v>AGGREGATE SURFACE COURSE</v>
          </cell>
          <cell r="E475" t="str">
            <v>TON</v>
          </cell>
        </row>
        <row r="476">
          <cell r="A476" t="str">
            <v>30111-1000</v>
          </cell>
          <cell r="D476" t="str">
            <v>AGGREGATE SURFACE COURSE, 4-INCH DEPTH</v>
          </cell>
          <cell r="E476" t="str">
            <v>SQYD</v>
          </cell>
        </row>
        <row r="477">
          <cell r="A477" t="str">
            <v>30111-2000</v>
          </cell>
          <cell r="D477" t="str">
            <v>AGGREGATE SURFACE COURSE, 6-INCH DEPTH</v>
          </cell>
          <cell r="E477" t="str">
            <v>SQYD</v>
          </cell>
        </row>
        <row r="478">
          <cell r="A478" t="str">
            <v>30111-3000</v>
          </cell>
          <cell r="D478" t="str">
            <v>AGGREGATE SURFACE COURSE, 8-INCH DEPTH</v>
          </cell>
          <cell r="E478" t="str">
            <v>SQYD</v>
          </cell>
        </row>
        <row r="479">
          <cell r="A479" t="str">
            <v>30111-4000</v>
          </cell>
          <cell r="D479" t="str">
            <v>AGGREGATE SURFACE COURSE, 10-INCH DEPTH</v>
          </cell>
          <cell r="E479" t="str">
            <v>SQYD</v>
          </cell>
        </row>
        <row r="480">
          <cell r="A480" t="str">
            <v>30111-5000</v>
          </cell>
          <cell r="D480" t="str">
            <v>AGGREGATE SURFACE COURSE, 12-INCH DEPTH</v>
          </cell>
          <cell r="E480" t="str">
            <v>SQYD</v>
          </cell>
        </row>
        <row r="481">
          <cell r="A481" t="str">
            <v>30112-0000</v>
          </cell>
          <cell r="D481" t="str">
            <v>AGGREGATE SURFACE COURSE</v>
          </cell>
          <cell r="E481" t="str">
            <v>CUYD</v>
          </cell>
        </row>
        <row r="482">
          <cell r="A482" t="str">
            <v>30201-0100</v>
          </cell>
          <cell r="D482" t="str">
            <v>CEMENT TREATED AGGREGATE COURSE GRADING A</v>
          </cell>
          <cell r="E482" t="str">
            <v>TON</v>
          </cell>
        </row>
        <row r="483">
          <cell r="A483" t="str">
            <v>30201-0200</v>
          </cell>
          <cell r="D483" t="str">
            <v>CEMENT TREATED AGGREGATE COURSE GRADING B</v>
          </cell>
          <cell r="E483" t="str">
            <v>TON</v>
          </cell>
        </row>
        <row r="484">
          <cell r="A484" t="str">
            <v>30201-0300</v>
          </cell>
          <cell r="D484" t="str">
            <v>CEMENT TREATED AGGREGATE COURSE GRADING C</v>
          </cell>
          <cell r="E484" t="str">
            <v>TON</v>
          </cell>
        </row>
        <row r="485">
          <cell r="A485" t="str">
            <v>30201-0400</v>
          </cell>
          <cell r="D485" t="str">
            <v>CEMENT TREATED AGGREGATE COURSE GRADING D</v>
          </cell>
          <cell r="E485" t="str">
            <v>TON</v>
          </cell>
        </row>
        <row r="486">
          <cell r="A486" t="str">
            <v>30201-0500</v>
          </cell>
          <cell r="D486" t="str">
            <v>CEMENT TREATED AGGREGATE COURSE GRADING E</v>
          </cell>
          <cell r="E486" t="str">
            <v>TON</v>
          </cell>
        </row>
        <row r="487">
          <cell r="A487" t="str">
            <v>30201-0600</v>
          </cell>
          <cell r="D487" t="str">
            <v>CEMENT TREATED AGGREGATE COURSE GRADING C OR D</v>
          </cell>
          <cell r="E487" t="str">
            <v>TON</v>
          </cell>
        </row>
        <row r="488">
          <cell r="A488" t="str">
            <v>30201-0700</v>
          </cell>
          <cell r="D488" t="str">
            <v>AFLC TREATED AGGREGATE COURSE GRADING A</v>
          </cell>
          <cell r="E488" t="str">
            <v>TON</v>
          </cell>
        </row>
        <row r="489">
          <cell r="A489" t="str">
            <v>30201-0800</v>
          </cell>
          <cell r="D489" t="str">
            <v>AFLC TREATED AGGREGATE COURSE GRADING B</v>
          </cell>
          <cell r="E489" t="str">
            <v>TON</v>
          </cell>
        </row>
        <row r="490">
          <cell r="A490" t="str">
            <v>30201-0900</v>
          </cell>
          <cell r="D490" t="str">
            <v>AFLC TREATED AGGREGATE COURSE GRADING C</v>
          </cell>
          <cell r="E490" t="str">
            <v>TON</v>
          </cell>
        </row>
        <row r="491">
          <cell r="A491" t="str">
            <v>30201-1000</v>
          </cell>
          <cell r="D491" t="str">
            <v>AFLC TREATED AGGREGATE COURSE GRADING D</v>
          </cell>
          <cell r="E491" t="str">
            <v>TON</v>
          </cell>
        </row>
        <row r="492">
          <cell r="A492" t="str">
            <v>30201-1100</v>
          </cell>
          <cell r="D492" t="str">
            <v>AFLC TREATED AGGREGATE COURSE GRADING E</v>
          </cell>
          <cell r="E492" t="str">
            <v>TON</v>
          </cell>
        </row>
        <row r="493">
          <cell r="A493" t="str">
            <v>30201-1200</v>
          </cell>
          <cell r="D493" t="str">
            <v>AFLC TREATED AGGREGATE COURSE GRADING C OR D</v>
          </cell>
          <cell r="E493" t="str">
            <v>TON</v>
          </cell>
        </row>
        <row r="494">
          <cell r="A494" t="str">
            <v>30202-0100</v>
          </cell>
          <cell r="D494" t="str">
            <v>CEMENT TREATED AGGREGATE COURSE GRADING A, 6-INCH DEPTH</v>
          </cell>
          <cell r="E494" t="str">
            <v>SQYD</v>
          </cell>
        </row>
        <row r="495">
          <cell r="A495" t="str">
            <v>30202-0200</v>
          </cell>
          <cell r="D495" t="str">
            <v>CEMENT TREATED AGGREGATE COURSE GRADING B, 6-INCH DEPTH</v>
          </cell>
          <cell r="E495" t="str">
            <v>SQYD</v>
          </cell>
        </row>
        <row r="496">
          <cell r="A496" t="str">
            <v>30202-0300</v>
          </cell>
          <cell r="D496" t="str">
            <v>CEMENT TREATED AGGREGATE COURSE GRADING C, 6-INCH DEPTH</v>
          </cell>
          <cell r="E496" t="str">
            <v>SQYD</v>
          </cell>
        </row>
        <row r="497">
          <cell r="A497" t="str">
            <v>30202-0400</v>
          </cell>
          <cell r="D497" t="str">
            <v>CEMENT TREATED AGGREGATE COURSE GRADING D, 6-INCH DEPTH</v>
          </cell>
          <cell r="E497" t="str">
            <v>SQYD</v>
          </cell>
        </row>
        <row r="498">
          <cell r="A498" t="str">
            <v>30202-0500</v>
          </cell>
          <cell r="D498" t="str">
            <v>CEMENT TREATED AGGREGATE COURSE GRADING E, 6-INCH DEPTH</v>
          </cell>
          <cell r="E498" t="str">
            <v>SQYD</v>
          </cell>
        </row>
        <row r="499">
          <cell r="A499" t="str">
            <v>30202-0600</v>
          </cell>
          <cell r="D499" t="str">
            <v>CEMENT TREATED AGGREGATE COURSE GRADING C OR D, 6-INCH DEPTH</v>
          </cell>
          <cell r="E499" t="str">
            <v>SQYD</v>
          </cell>
        </row>
        <row r="500">
          <cell r="A500" t="str">
            <v>30202-0700</v>
          </cell>
          <cell r="D500" t="str">
            <v>AFLC TREATED AGGREGATE COURSE GRADING A, 6-INCH DEPTH</v>
          </cell>
          <cell r="E500" t="str">
            <v>SQYD</v>
          </cell>
        </row>
        <row r="501">
          <cell r="A501" t="str">
            <v>30202-0800</v>
          </cell>
          <cell r="D501" t="str">
            <v>AFLC TREATED AGGREGATE COURSE GRADING B, 6-INCH DEPTH</v>
          </cell>
          <cell r="E501" t="str">
            <v>SQYD</v>
          </cell>
        </row>
        <row r="502">
          <cell r="A502" t="str">
            <v>30202-0900</v>
          </cell>
          <cell r="D502" t="str">
            <v>AFLC TREATED AGGREGATE COURSE GRADING C, 6-INCH DEPTH</v>
          </cell>
          <cell r="E502" t="str">
            <v>SQYD</v>
          </cell>
        </row>
        <row r="503">
          <cell r="A503" t="str">
            <v>30202-1000</v>
          </cell>
          <cell r="D503" t="str">
            <v>AFLC TREATED AGGREGATE COURSE GRADING D, 6-INCH DEPTH</v>
          </cell>
          <cell r="E503" t="str">
            <v>SQYD</v>
          </cell>
        </row>
        <row r="504">
          <cell r="A504" t="str">
            <v>30202-1100</v>
          </cell>
          <cell r="D504" t="str">
            <v>AFLC TREATED AGGREGATE COURSE GRADING E, 6-INCH DEPTH</v>
          </cell>
          <cell r="E504" t="str">
            <v>SQYD</v>
          </cell>
        </row>
        <row r="505">
          <cell r="A505" t="str">
            <v>30202-1200</v>
          </cell>
          <cell r="D505" t="str">
            <v>AFLC TREATED AGGREGATE COURSE GRADING C OR D, 6-INCH DEPTH</v>
          </cell>
          <cell r="E505" t="str">
            <v>SQYD</v>
          </cell>
        </row>
        <row r="506">
          <cell r="A506" t="str">
            <v>30205-0000</v>
          </cell>
          <cell r="D506" t="str">
            <v>CEMENT</v>
          </cell>
          <cell r="E506" t="str">
            <v>TON</v>
          </cell>
        </row>
        <row r="507">
          <cell r="A507" t="str">
            <v>30206-0000</v>
          </cell>
          <cell r="D507" t="str">
            <v>FLY ASH</v>
          </cell>
          <cell r="E507" t="str">
            <v>TON</v>
          </cell>
        </row>
        <row r="508">
          <cell r="A508" t="str">
            <v>30207-0000</v>
          </cell>
          <cell r="D508" t="str">
            <v>LIME</v>
          </cell>
          <cell r="E508" t="str">
            <v>TON</v>
          </cell>
        </row>
        <row r="509">
          <cell r="A509" t="str">
            <v>30301-1000</v>
          </cell>
          <cell r="D509" t="str">
            <v>DITCH RECONDITIONING</v>
          </cell>
          <cell r="E509" t="str">
            <v>STA</v>
          </cell>
        </row>
        <row r="510">
          <cell r="A510" t="str">
            <v>30301-2000</v>
          </cell>
          <cell r="D510" t="str">
            <v>SHOULDER RECONDITIONING</v>
          </cell>
          <cell r="E510" t="str">
            <v>STA</v>
          </cell>
        </row>
        <row r="511">
          <cell r="A511" t="str">
            <v>30301-3000</v>
          </cell>
          <cell r="D511" t="str">
            <v>SHOULDER AND DITCH RECONDITIONING</v>
          </cell>
          <cell r="E511" t="str">
            <v>STA</v>
          </cell>
        </row>
        <row r="512">
          <cell r="A512" t="str">
            <v>30301-4000</v>
          </cell>
          <cell r="D512" t="str">
            <v>ROADBED RECONDITIONING</v>
          </cell>
          <cell r="E512" t="str">
            <v>STA</v>
          </cell>
        </row>
        <row r="513">
          <cell r="A513" t="str">
            <v>30301-5000</v>
          </cell>
          <cell r="D513" t="str">
            <v>AGGREGATE SURFACE RECONDITIONING</v>
          </cell>
          <cell r="E513" t="str">
            <v>STA</v>
          </cell>
        </row>
        <row r="514">
          <cell r="A514" t="str">
            <v>30301-6000</v>
          </cell>
          <cell r="D514" t="str">
            <v>ROADWAY RECONDITIONING</v>
          </cell>
          <cell r="E514" t="str">
            <v>STA</v>
          </cell>
        </row>
        <row r="515">
          <cell r="A515" t="str">
            <v>30302-1000</v>
          </cell>
          <cell r="D515" t="str">
            <v>DITCH RECONDITIONING</v>
          </cell>
          <cell r="E515" t="str">
            <v>LNFT</v>
          </cell>
        </row>
        <row r="516">
          <cell r="A516" t="str">
            <v>30302-2000</v>
          </cell>
          <cell r="D516" t="str">
            <v>SHOULDER RECONDITIONING</v>
          </cell>
          <cell r="E516" t="str">
            <v>LNFT</v>
          </cell>
        </row>
        <row r="517">
          <cell r="A517" t="str">
            <v>30302-3000</v>
          </cell>
          <cell r="D517" t="str">
            <v>SHOULDER AND DITCH RECONDITIONING</v>
          </cell>
          <cell r="E517" t="str">
            <v>LNFT</v>
          </cell>
        </row>
        <row r="518">
          <cell r="A518" t="str">
            <v>30302-4000</v>
          </cell>
          <cell r="D518" t="str">
            <v>ROADBED RECONDITIONING</v>
          </cell>
          <cell r="E518" t="str">
            <v>LNFT</v>
          </cell>
        </row>
        <row r="519">
          <cell r="A519" t="str">
            <v>30302-5000</v>
          </cell>
          <cell r="D519" t="str">
            <v>AGGREGATE SURFACE RECONDITIONING</v>
          </cell>
          <cell r="E519" t="str">
            <v>LNFT</v>
          </cell>
        </row>
        <row r="520">
          <cell r="A520" t="str">
            <v>30302-6000</v>
          </cell>
          <cell r="D520" t="str">
            <v>ROADWAY RECONDITIONING</v>
          </cell>
          <cell r="E520" t="str">
            <v>LNFT</v>
          </cell>
        </row>
        <row r="521">
          <cell r="A521" t="str">
            <v>30303-1000</v>
          </cell>
          <cell r="D521" t="str">
            <v>ROADBED RECONDITIONING</v>
          </cell>
          <cell r="E521" t="str">
            <v>SQYD</v>
          </cell>
        </row>
        <row r="522">
          <cell r="A522" t="str">
            <v>30303-2000</v>
          </cell>
          <cell r="D522" t="str">
            <v>AGGREGATE SURFACE RECONDITIONING</v>
          </cell>
          <cell r="E522" t="str">
            <v>SQYD</v>
          </cell>
        </row>
        <row r="523">
          <cell r="A523" t="str">
            <v>30303-3000</v>
          </cell>
          <cell r="D523" t="str">
            <v>ROADWAY RECONDITIONING</v>
          </cell>
          <cell r="E523" t="str">
            <v>SQYD</v>
          </cell>
        </row>
        <row r="524">
          <cell r="A524" t="str">
            <v>30305-1000</v>
          </cell>
          <cell r="D524" t="str">
            <v>PULVERIZING, 2-INCH DEPTH</v>
          </cell>
          <cell r="E524" t="str">
            <v>STA</v>
          </cell>
        </row>
        <row r="525">
          <cell r="A525" t="str">
            <v>30305-1500</v>
          </cell>
          <cell r="D525" t="str">
            <v>PULVERIZING, 3-INCH DEPTH</v>
          </cell>
          <cell r="E525" t="str">
            <v>STA</v>
          </cell>
        </row>
        <row r="526">
          <cell r="A526" t="str">
            <v>30305-2000</v>
          </cell>
          <cell r="D526" t="str">
            <v>PULVERIZING, 4-INCH DEPTH</v>
          </cell>
          <cell r="E526" t="str">
            <v>STA</v>
          </cell>
        </row>
        <row r="527">
          <cell r="A527" t="str">
            <v>30305-2500</v>
          </cell>
          <cell r="D527" t="str">
            <v>PULVERIZING, 5-INCH DEPTH</v>
          </cell>
          <cell r="E527" t="str">
            <v>STA</v>
          </cell>
        </row>
        <row r="528">
          <cell r="A528" t="str">
            <v>30305-3000</v>
          </cell>
          <cell r="D528" t="str">
            <v>PULVERIZING, 6-INCH DEPTH</v>
          </cell>
          <cell r="E528" t="str">
            <v>STA</v>
          </cell>
        </row>
        <row r="529">
          <cell r="A529" t="str">
            <v>30305-4000</v>
          </cell>
          <cell r="D529" t="str">
            <v>PULVERIZING, 8-INCH DEPTH</v>
          </cell>
          <cell r="E529" t="str">
            <v>STA</v>
          </cell>
        </row>
        <row r="530">
          <cell r="A530" t="str">
            <v>30305-5000</v>
          </cell>
          <cell r="D530" t="str">
            <v>PULVERIZING, 10-INCH DEPTH</v>
          </cell>
          <cell r="E530" t="str">
            <v>STA</v>
          </cell>
        </row>
        <row r="531">
          <cell r="A531" t="str">
            <v>30305-6000</v>
          </cell>
          <cell r="D531" t="str">
            <v>PULVERIZING, 12-INCH DEPTH</v>
          </cell>
          <cell r="E531" t="str">
            <v>STA</v>
          </cell>
        </row>
        <row r="532">
          <cell r="A532" t="str">
            <v>30306-1000</v>
          </cell>
          <cell r="D532" t="str">
            <v>PULVERIZING, 2-INCH DEPTH</v>
          </cell>
          <cell r="E532" t="str">
            <v>SQYD</v>
          </cell>
        </row>
        <row r="533">
          <cell r="A533" t="str">
            <v>30306-1500</v>
          </cell>
          <cell r="D533" t="str">
            <v>PULVERIZING, 3-INCH DEPTH</v>
          </cell>
          <cell r="E533" t="str">
            <v>SQYD</v>
          </cell>
        </row>
        <row r="534">
          <cell r="A534" t="str">
            <v>30306-2000</v>
          </cell>
          <cell r="D534" t="str">
            <v>PULVERIZING, 4-INCH DEPTH</v>
          </cell>
          <cell r="E534" t="str">
            <v>SQYD</v>
          </cell>
        </row>
        <row r="535">
          <cell r="A535" t="str">
            <v>30306-2500</v>
          </cell>
          <cell r="D535" t="str">
            <v>PULVERIZING, 5-INCH DEPTH</v>
          </cell>
          <cell r="E535" t="str">
            <v>SQYD</v>
          </cell>
        </row>
        <row r="536">
          <cell r="A536" t="str">
            <v>30306-3000</v>
          </cell>
          <cell r="D536" t="str">
            <v>PULVERIZING, 6-INCH DEPTH</v>
          </cell>
          <cell r="E536" t="str">
            <v>SQYD</v>
          </cell>
        </row>
        <row r="537">
          <cell r="A537" t="str">
            <v>30306-3500</v>
          </cell>
          <cell r="D537" t="str">
            <v>PULVERIZING, 7-INCH DEPTH</v>
          </cell>
          <cell r="E537" t="str">
            <v>SQYD</v>
          </cell>
        </row>
        <row r="538">
          <cell r="A538" t="str">
            <v>30306-4000</v>
          </cell>
          <cell r="D538" t="str">
            <v>PULVERIZING, 8-INCH DEPTH</v>
          </cell>
          <cell r="E538" t="str">
            <v>SQYD</v>
          </cell>
        </row>
        <row r="539">
          <cell r="A539" t="str">
            <v>30306-5000</v>
          </cell>
          <cell r="D539" t="str">
            <v>PULVERIZING, 10-INCH DEPTH</v>
          </cell>
          <cell r="E539" t="str">
            <v>SQYD</v>
          </cell>
        </row>
        <row r="540">
          <cell r="A540" t="str">
            <v>30306-6000</v>
          </cell>
          <cell r="D540" t="str">
            <v>PULVERIZING, 12-INCH DEPTH</v>
          </cell>
          <cell r="E540" t="str">
            <v>SQYD</v>
          </cell>
        </row>
        <row r="541">
          <cell r="A541" t="str">
            <v>30401-0100</v>
          </cell>
          <cell r="D541" t="str">
            <v>CEMENT AGGREGATE STABILIZATION, IMPORTED AGGREGATE, GRADING C</v>
          </cell>
          <cell r="E541" t="str">
            <v>TON</v>
          </cell>
        </row>
        <row r="542">
          <cell r="A542" t="str">
            <v>30401-0200</v>
          </cell>
          <cell r="D542" t="str">
            <v>CEMENT AGGREGATE STABILIZATION, IMPORTED AGGREGATE, GRADING D</v>
          </cell>
          <cell r="E542" t="str">
            <v>TON</v>
          </cell>
        </row>
        <row r="543">
          <cell r="A543" t="str">
            <v>30401-0300</v>
          </cell>
          <cell r="D543" t="str">
            <v>CEMENT AGGREGATE STABILIZATION, IMPORTED AGGREGATE, GRADING E</v>
          </cell>
          <cell r="E543" t="str">
            <v>TON</v>
          </cell>
        </row>
        <row r="544">
          <cell r="A544" t="str">
            <v>30401-0400</v>
          </cell>
          <cell r="D544" t="str">
            <v>CEMENT AGGREGATE STABILIZATION, IMPORTED AGGREGATE, GRADING C OR D</v>
          </cell>
          <cell r="E544" t="str">
            <v>TON</v>
          </cell>
        </row>
        <row r="545">
          <cell r="A545" t="str">
            <v>30401-0500</v>
          </cell>
          <cell r="D545" t="str">
            <v>AFLC AGGREGATE STABILIZATION, IMPORTED AGGREGATE, GRADING C</v>
          </cell>
          <cell r="E545" t="str">
            <v>TON</v>
          </cell>
        </row>
        <row r="546">
          <cell r="A546" t="str">
            <v>30401-0600</v>
          </cell>
          <cell r="D546" t="str">
            <v>AFLC AGGREGATE STABILIZATION, IMPORTED AGGREGATE, GRADING D</v>
          </cell>
          <cell r="E546" t="str">
            <v>TON</v>
          </cell>
        </row>
        <row r="547">
          <cell r="A547" t="str">
            <v>30401-0700</v>
          </cell>
          <cell r="D547" t="str">
            <v>AFLC AGGREGATE STABILIZATION, IMPORTED AGGREGATE, GRADING E</v>
          </cell>
          <cell r="E547" t="str">
            <v>TON</v>
          </cell>
        </row>
        <row r="548">
          <cell r="A548" t="str">
            <v>30401-0800</v>
          </cell>
          <cell r="D548" t="str">
            <v>AFLC AGGREGATE STABILIZATION, IMPORTED AGGREGATE, GRADING C OR D</v>
          </cell>
          <cell r="E548" t="str">
            <v>TON</v>
          </cell>
        </row>
        <row r="549">
          <cell r="A549" t="str">
            <v>30402-0100</v>
          </cell>
          <cell r="D549" t="str">
            <v>CEMENT AGGREGATE STABILIZATION, IMPORTED AGGREGATE, GRADING C, 6-INCH DEPTH</v>
          </cell>
          <cell r="E549" t="str">
            <v>SQYD</v>
          </cell>
        </row>
        <row r="550">
          <cell r="A550" t="str">
            <v>30402-0200</v>
          </cell>
          <cell r="D550" t="str">
            <v>CEMENT AGGREGATE STABILIZATION, IMPORTED AGGREGATE, GRADING D, 6-INCH DEPTH</v>
          </cell>
          <cell r="E550" t="str">
            <v>SQYD</v>
          </cell>
        </row>
        <row r="551">
          <cell r="A551" t="str">
            <v>30402-0300</v>
          </cell>
          <cell r="D551" t="str">
            <v>CEMENT AGGREGATE STABILIZATION, IMPORTED AGGREGATE, GRADING E, 6-INCH DEPTH</v>
          </cell>
          <cell r="E551" t="str">
            <v>SQYD</v>
          </cell>
        </row>
        <row r="552">
          <cell r="A552" t="str">
            <v>30402-0400</v>
          </cell>
          <cell r="D552" t="str">
            <v>CEMENT AGGREGATE STABILIZATION, IMPORTED AGGREGATE, GRADING C OR D, 6-INCH DEPTH</v>
          </cell>
          <cell r="E552" t="str">
            <v>SQYD</v>
          </cell>
        </row>
        <row r="553">
          <cell r="A553" t="str">
            <v>30402-0500</v>
          </cell>
          <cell r="D553" t="str">
            <v>AFLC AGGREGATE STABILIZATION, IMPORTED AGGREGATE, GRADING C, 6-INCH DEPTH</v>
          </cell>
          <cell r="E553" t="str">
            <v>SQYD</v>
          </cell>
        </row>
        <row r="554">
          <cell r="A554" t="str">
            <v>30402-0600</v>
          </cell>
          <cell r="D554" t="str">
            <v>AFLC AGGREGATE STABILIZATION, IMPORTED AGGREGATE, GRADING D, 6-INCH DEPTH</v>
          </cell>
          <cell r="E554" t="str">
            <v>SQYD</v>
          </cell>
        </row>
        <row r="555">
          <cell r="A555" t="str">
            <v>30402-0700</v>
          </cell>
          <cell r="D555" t="str">
            <v>AFLC AGGREGATE STABILIZATION, IMPORTED AGGREGATE, GRADING E, 6-INCH DEPTH</v>
          </cell>
          <cell r="E555" t="str">
            <v>SQYD</v>
          </cell>
        </row>
        <row r="556">
          <cell r="A556" t="str">
            <v>30402-0800</v>
          </cell>
          <cell r="D556" t="str">
            <v>AFLC AGGREGATE STABILIZATION, IMPORTED AGGREGATE, GRADING C OR D, 6-INCH DEPTH</v>
          </cell>
          <cell r="E556" t="str">
            <v>SQYD</v>
          </cell>
        </row>
        <row r="557">
          <cell r="A557" t="str">
            <v>30403-0100</v>
          </cell>
          <cell r="D557" t="str">
            <v>CEMENT AGGREGATE STABILIZATION, IMPORTED AGGREGATE, GRADING C, 6-INCH DEPTH</v>
          </cell>
          <cell r="E557" t="str">
            <v>STA</v>
          </cell>
        </row>
        <row r="558">
          <cell r="A558" t="str">
            <v>30403-0200</v>
          </cell>
          <cell r="D558" t="str">
            <v>CEMENT AGGREGATE STABILIZATION, IMPORTED AGGREGATE, GRADING D, 6-INCH DEPTH</v>
          </cell>
          <cell r="E558" t="str">
            <v>STA</v>
          </cell>
        </row>
        <row r="559">
          <cell r="A559" t="str">
            <v>30403-0300</v>
          </cell>
          <cell r="D559" t="str">
            <v>CEMENT AGGREGATE STABILIZATION, IMPORTED AGGREGATE, GRADING E, 6-INCH DEPTH</v>
          </cell>
          <cell r="E559" t="str">
            <v>STA</v>
          </cell>
        </row>
        <row r="560">
          <cell r="A560" t="str">
            <v>30403-0400</v>
          </cell>
          <cell r="D560" t="str">
            <v>CEMENT AGGREGATE STABILIZATION, IMPORTED AGGREGATE, GRADING C OR D, 6-INCH DEPTH</v>
          </cell>
          <cell r="E560" t="str">
            <v>STA</v>
          </cell>
        </row>
        <row r="561">
          <cell r="A561" t="str">
            <v>30403-0500</v>
          </cell>
          <cell r="D561" t="str">
            <v>AFLC AGGREGATE STABILIZATION, IMPORTED AGGREGATE, GRADING C, 6-INCH DEPTH</v>
          </cell>
          <cell r="E561" t="str">
            <v>STA</v>
          </cell>
        </row>
        <row r="562">
          <cell r="A562" t="str">
            <v>30403-0600</v>
          </cell>
          <cell r="D562" t="str">
            <v>AFLC AGGREGATE STABILIZATION, IMPORTED AGGREGATE, GRADING D, 6-INCH DEPTH</v>
          </cell>
          <cell r="E562" t="str">
            <v>STA</v>
          </cell>
        </row>
        <row r="563">
          <cell r="A563" t="str">
            <v>30403-0700</v>
          </cell>
          <cell r="D563" t="str">
            <v>AFLC AGGREGATE STABILIZATION, IMPORTED AGGREGATE, GRADING E, 6-INCH DEPTH</v>
          </cell>
          <cell r="E563" t="str">
            <v>STA</v>
          </cell>
        </row>
        <row r="564">
          <cell r="A564" t="str">
            <v>30403-0800</v>
          </cell>
          <cell r="D564" t="str">
            <v>AFLC AGGREGATE STABILIZATION, IMPORTED AGGREGATE, GRADING C OR D, 6-INCH DEPTH</v>
          </cell>
          <cell r="E564" t="str">
            <v>STA</v>
          </cell>
        </row>
        <row r="565">
          <cell r="A565" t="str">
            <v>30405-1000</v>
          </cell>
          <cell r="D565" t="str">
            <v>CEMENT AGGREGATE STABILIZATION, IN-PLACE AGGREGATE, 6-INCH DEPTH</v>
          </cell>
          <cell r="E565" t="str">
            <v>SQYD</v>
          </cell>
        </row>
        <row r="566">
          <cell r="A566" t="str">
            <v>30405-2000</v>
          </cell>
          <cell r="D566" t="str">
            <v>AFLC AGGREGATE STABILIZATION, IN-PLACE AGGREGATE, 6-INCH DEPTH</v>
          </cell>
          <cell r="E566" t="str">
            <v>SQYD</v>
          </cell>
        </row>
        <row r="567">
          <cell r="A567" t="str">
            <v>30406-1000</v>
          </cell>
          <cell r="D567" t="str">
            <v>CEMENT AGGREGATE STABILIZATION, IN-PLACE AGGREGATE, 6-INCH DEPTH</v>
          </cell>
          <cell r="E567" t="str">
            <v>STA</v>
          </cell>
        </row>
        <row r="568">
          <cell r="A568" t="str">
            <v>30406-2000</v>
          </cell>
          <cell r="D568" t="str">
            <v>AFLC AGGREGATE STABILIZATION, IN-PLACE AGGREGATE, 6-INCH DEPTH</v>
          </cell>
          <cell r="E568" t="str">
            <v>STA</v>
          </cell>
        </row>
        <row r="569">
          <cell r="A569" t="str">
            <v>30410-1000</v>
          </cell>
          <cell r="D569" t="str">
            <v>CEMENT AGGREGATE STABILIZATION, IMPORTED SURFACE COURSE AGGREGATE</v>
          </cell>
          <cell r="E569" t="str">
            <v>TON</v>
          </cell>
        </row>
        <row r="570">
          <cell r="A570" t="str">
            <v>30410-2000</v>
          </cell>
          <cell r="D570" t="str">
            <v>AFLC AGGREGATE STABILIZATION, IMPORTED SURFACE COURSE AGGREGATE</v>
          </cell>
          <cell r="E570" t="str">
            <v>TON</v>
          </cell>
        </row>
        <row r="571">
          <cell r="A571" t="str">
            <v>30411-1000</v>
          </cell>
          <cell r="D571" t="str">
            <v>CEMENT AGGREGATE STABILIZATION, IMPORTED SURFACE COURSE AGGREGATE, 6-INCH DEPTH</v>
          </cell>
          <cell r="E571" t="str">
            <v>SQYD</v>
          </cell>
        </row>
        <row r="572">
          <cell r="A572" t="str">
            <v>30411-2000</v>
          </cell>
          <cell r="D572" t="str">
            <v>AFLC AGGREGATE STABILIZATION, IMPORTED SURFACE COURSE AGGREGATE, 6-INCH DEPTH</v>
          </cell>
          <cell r="E572" t="str">
            <v>SQYD</v>
          </cell>
        </row>
        <row r="573">
          <cell r="A573" t="str">
            <v>30412-1000</v>
          </cell>
          <cell r="D573" t="str">
            <v>CEMENT AGGREGATE STABILIZATION, IMPORTED SURFACE COURSE AGGREGATE, 6-INCH DEPTH</v>
          </cell>
          <cell r="E573" t="str">
            <v>STA</v>
          </cell>
        </row>
        <row r="574">
          <cell r="A574" t="str">
            <v>30412-2000</v>
          </cell>
          <cell r="D574" t="str">
            <v>AFLC AGGREGATE STABILIZATION, IMPORTED SURFACE COURSE AGGREGATE, 6-INCH DEPTH</v>
          </cell>
          <cell r="E574" t="str">
            <v>STA</v>
          </cell>
        </row>
        <row r="575">
          <cell r="A575" t="str">
            <v>30415-0000</v>
          </cell>
          <cell r="D575" t="str">
            <v>LIME</v>
          </cell>
          <cell r="E575" t="str">
            <v>TON</v>
          </cell>
        </row>
        <row r="576">
          <cell r="A576" t="str">
            <v>30416-0000</v>
          </cell>
          <cell r="D576" t="str">
            <v>CEMENT</v>
          </cell>
          <cell r="E576" t="str">
            <v>TON</v>
          </cell>
        </row>
        <row r="577">
          <cell r="A577" t="str">
            <v>30417-0000</v>
          </cell>
          <cell r="D577" t="str">
            <v>FLY ASH</v>
          </cell>
          <cell r="E577" t="str">
            <v>TON</v>
          </cell>
        </row>
        <row r="578">
          <cell r="A578" t="str">
            <v>30501-0000</v>
          </cell>
          <cell r="D578" t="str">
            <v>AGGREGATE-TOPSOIL COURSE</v>
          </cell>
          <cell r="E578" t="str">
            <v>TON</v>
          </cell>
        </row>
        <row r="579">
          <cell r="A579" t="str">
            <v>30502-0000</v>
          </cell>
          <cell r="D579" t="str">
            <v>AGGREGATE-TOPSOIL COURSE</v>
          </cell>
          <cell r="E579" t="str">
            <v>SQYD</v>
          </cell>
        </row>
        <row r="580">
          <cell r="A580" t="str">
            <v>30502-0100</v>
          </cell>
          <cell r="D580" t="str">
            <v>AGGREGATE-TOPSOIL COURSE, 1-INCH DEPTH</v>
          </cell>
          <cell r="E580" t="str">
            <v>SQYD</v>
          </cell>
        </row>
        <row r="581">
          <cell r="A581" t="str">
            <v>30502-0200</v>
          </cell>
          <cell r="D581" t="str">
            <v>AGGREGATE-TOPSOIL COURSE, 1 1/2-INCH DEPTH</v>
          </cell>
          <cell r="E581" t="str">
            <v>SQYD</v>
          </cell>
        </row>
        <row r="582">
          <cell r="A582" t="str">
            <v>30502-0300</v>
          </cell>
          <cell r="D582" t="str">
            <v>AGGREGATE-TOPSOIL COURSE, 2-INCH DEPTH</v>
          </cell>
          <cell r="E582" t="str">
            <v>SQYD</v>
          </cell>
        </row>
        <row r="583">
          <cell r="A583" t="str">
            <v>30502-0400</v>
          </cell>
          <cell r="D583" t="str">
            <v>AGGREGATE-TOPSOIL COURSE, 2 1/2-INCH DEPTH</v>
          </cell>
          <cell r="E583" t="str">
            <v>SQYD</v>
          </cell>
        </row>
        <row r="584">
          <cell r="A584" t="str">
            <v>30502-0500</v>
          </cell>
          <cell r="D584" t="str">
            <v>AGGREGATE-TOPSOIL COURSE, 3-INCH DEPTH</v>
          </cell>
          <cell r="E584" t="str">
            <v>SQYD</v>
          </cell>
        </row>
        <row r="585">
          <cell r="A585" t="str">
            <v>30502-0600</v>
          </cell>
          <cell r="D585" t="str">
            <v>AGGREGATE-TOPSOIL COURSE, 3 1/2-INCH DEPTH</v>
          </cell>
          <cell r="E585" t="str">
            <v>SQYD</v>
          </cell>
        </row>
        <row r="586">
          <cell r="A586" t="str">
            <v>30502-0700</v>
          </cell>
          <cell r="D586" t="str">
            <v>AGGREGATE-TOPSOIL COURSE, 4-INCH DEPTH</v>
          </cell>
          <cell r="E586" t="str">
            <v>SQYD</v>
          </cell>
        </row>
        <row r="587">
          <cell r="A587" t="str">
            <v>30502-0800</v>
          </cell>
          <cell r="D587" t="str">
            <v>AGGREGATE-TOPSOIL COURSE, 4 1/2-INCH DEPTH</v>
          </cell>
          <cell r="E587" t="str">
            <v>SQYD</v>
          </cell>
        </row>
        <row r="588">
          <cell r="A588" t="str">
            <v>30502-0900</v>
          </cell>
          <cell r="D588" t="str">
            <v>AGGREGATE-TOPSOIL COURSE, 5-INCH DEPTH</v>
          </cell>
          <cell r="E588" t="str">
            <v>SQYD</v>
          </cell>
        </row>
        <row r="589">
          <cell r="A589" t="str">
            <v>30502-1000</v>
          </cell>
          <cell r="D589" t="str">
            <v>AGGREGATE-TOPSOIL COURSE, 6-INCH DEPTH</v>
          </cell>
          <cell r="E589" t="str">
            <v>SQYD</v>
          </cell>
        </row>
        <row r="590">
          <cell r="A590" t="str">
            <v>30502-1100</v>
          </cell>
          <cell r="D590" t="str">
            <v>AGGREGATE-TOPSOIL COURSE, 7-INCH DEPTH</v>
          </cell>
          <cell r="E590" t="str">
            <v>SQYD</v>
          </cell>
        </row>
        <row r="591">
          <cell r="A591" t="str">
            <v>30502-1200</v>
          </cell>
          <cell r="D591" t="str">
            <v>AGGREGATE-TOPSOIL COURSE, 8-INCH DEPTH</v>
          </cell>
          <cell r="E591" t="str">
            <v>SQYD</v>
          </cell>
        </row>
        <row r="592">
          <cell r="A592" t="str">
            <v>30502-1300</v>
          </cell>
          <cell r="D592" t="str">
            <v>AGGREGATE-TOPSOIL COURSE, 9-INCH DEPTH</v>
          </cell>
          <cell r="E592" t="str">
            <v>SQYD</v>
          </cell>
        </row>
        <row r="593">
          <cell r="A593" t="str">
            <v>30502-1400</v>
          </cell>
          <cell r="D593" t="str">
            <v>AGGREGATE-TOPSOIL COURSE, 10-INCH DEPTH</v>
          </cell>
          <cell r="E593" t="str">
            <v>SQYD</v>
          </cell>
        </row>
        <row r="594">
          <cell r="A594" t="str">
            <v>30503-0000</v>
          </cell>
          <cell r="D594" t="str">
            <v>AGGREGATE-TOPSOIL COURSE</v>
          </cell>
          <cell r="E594" t="str">
            <v>CUYD</v>
          </cell>
        </row>
        <row r="595">
          <cell r="A595" t="str">
            <v>30601-0000</v>
          </cell>
          <cell r="D595" t="str">
            <v>DUST PALLIATIVE APPLICATION</v>
          </cell>
          <cell r="E595" t="str">
            <v>STA</v>
          </cell>
        </row>
        <row r="596">
          <cell r="A596" t="str">
            <v>30602-0000</v>
          </cell>
          <cell r="D596" t="str">
            <v>DUST PALLIATIVE APPLICATION</v>
          </cell>
          <cell r="E596" t="str">
            <v>SQYD</v>
          </cell>
        </row>
        <row r="597">
          <cell r="A597" t="str">
            <v>30603-0000</v>
          </cell>
          <cell r="D597" t="str">
            <v>EMULSIFIED ASPHALT</v>
          </cell>
          <cell r="E597" t="str">
            <v>TON</v>
          </cell>
        </row>
        <row r="598">
          <cell r="A598" t="str">
            <v>30604-0000</v>
          </cell>
          <cell r="D598" t="str">
            <v>LIGNIN SULFONATE</v>
          </cell>
          <cell r="E598" t="str">
            <v>TON</v>
          </cell>
        </row>
        <row r="599">
          <cell r="A599" t="str">
            <v>30605-0000</v>
          </cell>
          <cell r="D599" t="str">
            <v>CALCIUM CHLORIDE</v>
          </cell>
          <cell r="E599" t="str">
            <v>TON</v>
          </cell>
        </row>
        <row r="600">
          <cell r="A600" t="str">
            <v>30606-0000</v>
          </cell>
          <cell r="D600" t="str">
            <v>MAGNESIUM CHLORIDE</v>
          </cell>
          <cell r="E600" t="str">
            <v>TON</v>
          </cell>
        </row>
        <row r="601">
          <cell r="A601" t="str">
            <v>30607-0000</v>
          </cell>
          <cell r="D601" t="str">
            <v>CALCIUM CHLORIDE FLAKE</v>
          </cell>
          <cell r="E601" t="str">
            <v>TON</v>
          </cell>
        </row>
        <row r="602">
          <cell r="A602" t="str">
            <v>30801-1000</v>
          </cell>
          <cell r="D602" t="str">
            <v>ROADWAY AGGREGATE, METHOD 1</v>
          </cell>
          <cell r="E602" t="str">
            <v>CUYD</v>
          </cell>
        </row>
        <row r="603">
          <cell r="A603" t="str">
            <v>30801-2000</v>
          </cell>
          <cell r="D603" t="str">
            <v>ROADWAY AGGREGATE, METHOD 2</v>
          </cell>
          <cell r="E603" t="str">
            <v>CUYD</v>
          </cell>
        </row>
        <row r="604">
          <cell r="A604" t="str">
            <v>30802-1000</v>
          </cell>
          <cell r="D604" t="str">
            <v>ROADWAY AGGREGATE, METHOD 1</v>
          </cell>
          <cell r="E604" t="str">
            <v>TON</v>
          </cell>
        </row>
        <row r="605">
          <cell r="A605" t="str">
            <v>30802-2000</v>
          </cell>
          <cell r="D605" t="str">
            <v>ROADWAY AGGREGATE, METHOD 2</v>
          </cell>
          <cell r="E605" t="str">
            <v>TON</v>
          </cell>
        </row>
        <row r="606">
          <cell r="A606" t="str">
            <v>30803-1000</v>
          </cell>
          <cell r="D606" t="str">
            <v>ROADWAY AGGREGATE, METHOD 1</v>
          </cell>
          <cell r="E606" t="str">
            <v>SQYD</v>
          </cell>
        </row>
        <row r="607">
          <cell r="A607" t="str">
            <v>30803-2000</v>
          </cell>
          <cell r="D607" t="str">
            <v>ROADWAY AGGREGATE, METHOD 2</v>
          </cell>
          <cell r="E607" t="str">
            <v>SQYD</v>
          </cell>
        </row>
        <row r="608">
          <cell r="A608" t="str">
            <v>30805-0000</v>
          </cell>
          <cell r="D608" t="str">
            <v>BEDDING AND BACKFILL AGGREGATE</v>
          </cell>
          <cell r="E608" t="str">
            <v>CUYD</v>
          </cell>
        </row>
        <row r="609">
          <cell r="A609" t="str">
            <v>30806-0000</v>
          </cell>
          <cell r="D609" t="str">
            <v>BEDDING AND BACKFILL AGGREGATE</v>
          </cell>
          <cell r="E609" t="str">
            <v>TON</v>
          </cell>
        </row>
        <row r="610">
          <cell r="A610" t="str">
            <v>30901-1000</v>
          </cell>
          <cell r="D610" t="str">
            <v>EMULSIFIED ASPHALT TREATED AGGREGATE BASE, GRADING C</v>
          </cell>
          <cell r="E610" t="str">
            <v>TON</v>
          </cell>
        </row>
        <row r="611">
          <cell r="A611" t="str">
            <v>30901-2000</v>
          </cell>
          <cell r="D611" t="str">
            <v>EMULSIFIED ASPHALT TREATED AGGREGATE BASE, GRADING D</v>
          </cell>
          <cell r="E611" t="str">
            <v>TON</v>
          </cell>
        </row>
        <row r="612">
          <cell r="A612" t="str">
            <v>30901-3000</v>
          </cell>
          <cell r="D612" t="str">
            <v>EMULSIFIED ASPHALT TREATED AGGREGATE BASE, GRADING E</v>
          </cell>
          <cell r="E612" t="str">
            <v>TON</v>
          </cell>
        </row>
        <row r="613">
          <cell r="A613" t="str">
            <v>30901-4000</v>
          </cell>
          <cell r="D613" t="str">
            <v>EMULSIFIED ASPHALT TREATED AGGREGATE BASE, GRADING C OR D</v>
          </cell>
          <cell r="E613" t="str">
            <v>TON</v>
          </cell>
        </row>
        <row r="614">
          <cell r="A614" t="str">
            <v>30902-1000</v>
          </cell>
          <cell r="D614" t="str">
            <v>EMULSIFIED ASPHALT TREATED AGGREGATE BASE, GRADING C</v>
          </cell>
          <cell r="E614" t="str">
            <v>SQYD</v>
          </cell>
        </row>
        <row r="615">
          <cell r="A615" t="str">
            <v>30902-2000</v>
          </cell>
          <cell r="D615" t="str">
            <v>EMULSIFIED ASPHALT TREATED AGGREGATE BASE, GRADING D</v>
          </cell>
          <cell r="E615" t="str">
            <v>SQYD</v>
          </cell>
        </row>
        <row r="616">
          <cell r="A616" t="str">
            <v>30902-3000</v>
          </cell>
          <cell r="D616" t="str">
            <v>EMULSIFIED ASPHALT TREATED AGGREGATE BASE, GRADING E</v>
          </cell>
          <cell r="E616" t="str">
            <v>SQYD</v>
          </cell>
        </row>
        <row r="617">
          <cell r="A617" t="str">
            <v>30902-4000</v>
          </cell>
          <cell r="D617" t="str">
            <v>EMULSIFIED ASPHALT TREATED AGGREGATE BASE, GRADING C OR D</v>
          </cell>
          <cell r="E617" t="str">
            <v>SQYD</v>
          </cell>
        </row>
        <row r="618">
          <cell r="A618" t="str">
            <v>30903-1000</v>
          </cell>
          <cell r="D618" t="str">
            <v>EMULSIFIED ASPHALT TREATED AGGREGATE BASE, GRADING C</v>
          </cell>
          <cell r="E618" t="str">
            <v>CUYD</v>
          </cell>
        </row>
        <row r="619">
          <cell r="A619" t="str">
            <v>30903-2000</v>
          </cell>
          <cell r="D619" t="str">
            <v>EMULSIFIED ASPHALT TREATED AGGREGATE BASE, GRADING D</v>
          </cell>
          <cell r="E619" t="str">
            <v>CUYD</v>
          </cell>
        </row>
        <row r="620">
          <cell r="A620" t="str">
            <v>30903-3000</v>
          </cell>
          <cell r="D620" t="str">
            <v>EMULSIFIED ASPHALT TREATED AGGREGATE BASE, GRADING E</v>
          </cell>
          <cell r="E620" t="str">
            <v>CUYD</v>
          </cell>
        </row>
        <row r="621">
          <cell r="A621" t="str">
            <v>30903-4000</v>
          </cell>
          <cell r="D621" t="str">
            <v>EMULSIFIED ASPHALT TREATED AGGREGATE BASE, GRADING C OR D</v>
          </cell>
          <cell r="E621" t="str">
            <v>CUYD</v>
          </cell>
        </row>
        <row r="622">
          <cell r="A622" t="str">
            <v>30905-0100</v>
          </cell>
          <cell r="D622" t="str">
            <v>EMULSIFIED ASPHALT, GRADE RS-1</v>
          </cell>
          <cell r="E622" t="str">
            <v>TON</v>
          </cell>
        </row>
        <row r="623">
          <cell r="A623" t="str">
            <v>30905-0200</v>
          </cell>
          <cell r="D623" t="str">
            <v>EMULSIFIED ASPHALT, GRADE RS-2</v>
          </cell>
          <cell r="E623" t="str">
            <v>TON</v>
          </cell>
        </row>
        <row r="624">
          <cell r="A624" t="str">
            <v>30905-0300</v>
          </cell>
          <cell r="D624" t="str">
            <v>EMULSIFIED ASPHALT, GRADE MS-1</v>
          </cell>
          <cell r="E624" t="str">
            <v>TON</v>
          </cell>
        </row>
        <row r="625">
          <cell r="A625" t="str">
            <v>30905-0400</v>
          </cell>
          <cell r="D625" t="str">
            <v>EMULSIFIED ASPHALT, GRADE MS-2</v>
          </cell>
          <cell r="E625" t="str">
            <v>TON</v>
          </cell>
        </row>
        <row r="626">
          <cell r="A626" t="str">
            <v>30905-0500</v>
          </cell>
          <cell r="D626" t="str">
            <v>EMULSIFIED ASPHALT, GRADE HFMS-1</v>
          </cell>
          <cell r="E626" t="str">
            <v>TON</v>
          </cell>
        </row>
        <row r="627">
          <cell r="A627" t="str">
            <v>30905-0600</v>
          </cell>
          <cell r="D627" t="str">
            <v>EMULSIFIED ASPHALT, GRADE HFMS-2H</v>
          </cell>
          <cell r="E627" t="str">
            <v>TON</v>
          </cell>
        </row>
        <row r="628">
          <cell r="A628" t="str">
            <v>30905-0700</v>
          </cell>
          <cell r="D628" t="str">
            <v>EMULSIFIED ASPHALT, GRADE HFMS-2S</v>
          </cell>
          <cell r="E628" t="str">
            <v>TON</v>
          </cell>
        </row>
        <row r="629">
          <cell r="A629" t="str">
            <v>30905-0800</v>
          </cell>
          <cell r="D629" t="str">
            <v>EMULSIFIED ASPHALT, GRADE HFRS-2P</v>
          </cell>
          <cell r="E629" t="str">
            <v>TON</v>
          </cell>
        </row>
        <row r="630">
          <cell r="A630" t="str">
            <v>30905-0900</v>
          </cell>
          <cell r="D630" t="str">
            <v>EMULSIFIED ASPHALT, GRADE CRS-1</v>
          </cell>
          <cell r="E630" t="str">
            <v>TON</v>
          </cell>
        </row>
        <row r="631">
          <cell r="A631" t="str">
            <v>30905-1000</v>
          </cell>
          <cell r="D631" t="str">
            <v>EMULSIFIED ASPHALT, GRADE CRS-2</v>
          </cell>
          <cell r="E631" t="str">
            <v>TON</v>
          </cell>
        </row>
        <row r="632">
          <cell r="A632" t="str">
            <v>30905-1100</v>
          </cell>
          <cell r="D632" t="str">
            <v>EMULSIFIED ASPHALT, GRADE CMS-2</v>
          </cell>
          <cell r="E632" t="str">
            <v>TON</v>
          </cell>
        </row>
        <row r="633">
          <cell r="A633" t="str">
            <v>30905-1200</v>
          </cell>
          <cell r="D633" t="str">
            <v>EMULSIFIED ASPHALT, GRADE CSS-1</v>
          </cell>
          <cell r="E633" t="str">
            <v>TON</v>
          </cell>
        </row>
        <row r="634">
          <cell r="A634" t="str">
            <v>31001-0000</v>
          </cell>
          <cell r="D634" t="str">
            <v>RECYCLED AGGREGATE BASE</v>
          </cell>
          <cell r="E634" t="str">
            <v>SQYD</v>
          </cell>
        </row>
        <row r="635">
          <cell r="A635" t="str">
            <v>31002-0000</v>
          </cell>
          <cell r="D635" t="str">
            <v>RECYCLED AGGREGATE SUBBASE</v>
          </cell>
          <cell r="E635" t="str">
            <v>SQYD</v>
          </cell>
        </row>
        <row r="636">
          <cell r="A636" t="str">
            <v>31003-0000</v>
          </cell>
          <cell r="D636" t="str">
            <v>RECYCLED AGGREGATE SURFACE</v>
          </cell>
          <cell r="E636" t="str">
            <v>SQYD</v>
          </cell>
        </row>
        <row r="637">
          <cell r="A637" t="str">
            <v>31004-0000</v>
          </cell>
          <cell r="D637" t="str">
            <v>RECYCLED AGGREGATE SURFACE</v>
          </cell>
          <cell r="E637" t="str">
            <v>CUYD</v>
          </cell>
        </row>
        <row r="638">
          <cell r="A638" t="str">
            <v>31005-0000</v>
          </cell>
          <cell r="D638" t="str">
            <v>CEMENT</v>
          </cell>
          <cell r="E638" t="str">
            <v>TON</v>
          </cell>
        </row>
        <row r="639">
          <cell r="A639" t="str">
            <v>31101-0000</v>
          </cell>
          <cell r="D639" t="str">
            <v>STOCKPILED AGGREGATE</v>
          </cell>
          <cell r="E639" t="str">
            <v>TON</v>
          </cell>
        </row>
        <row r="640">
          <cell r="A640" t="str">
            <v>31102-0000</v>
          </cell>
          <cell r="D640" t="str">
            <v>STOCKPILED AGGREGATE</v>
          </cell>
          <cell r="E640" t="str">
            <v>TON</v>
          </cell>
        </row>
        <row r="641">
          <cell r="A641" t="str">
            <v>40101-0100</v>
          </cell>
          <cell r="D641" t="str">
            <v>SUPERPAVE PAVEMENT, 3/8-INCH NOMINAL MAXIMUM SIZE AGGREGATE, &lt;0.3 MILLION ESAL</v>
          </cell>
          <cell r="E641" t="str">
            <v>TON</v>
          </cell>
        </row>
        <row r="642">
          <cell r="A642" t="str">
            <v>40101-0200</v>
          </cell>
          <cell r="D642" t="str">
            <v>SUPERPAVE PAVEMENT, 3/8-INCH NOMINAL MAXIMUM SIZE AGGREGATE, 0.3 TO &lt;3 MILLION ESAL</v>
          </cell>
          <cell r="E642" t="str">
            <v>TON</v>
          </cell>
        </row>
        <row r="643">
          <cell r="A643" t="str">
            <v>40101-0300</v>
          </cell>
          <cell r="D643" t="str">
            <v>SUPERPAVE PAVEMENT, 3/8-INCH NOMINAL MAXIMUM SIZE AGGREGATE, 3 TO &lt;30 MILLION ESAL</v>
          </cell>
          <cell r="E643" t="str">
            <v>TON</v>
          </cell>
        </row>
        <row r="644">
          <cell r="A644" t="str">
            <v>40101-0400</v>
          </cell>
          <cell r="D644" t="str">
            <v>SUPERPAVE PAVEMENT, 3/8-INCH NOMINAL MAXIMUM SIZE AGGREGATE, EQUAL OR &gt;30 MILLION ESAL</v>
          </cell>
          <cell r="E644" t="str">
            <v>TON</v>
          </cell>
        </row>
        <row r="645">
          <cell r="A645" t="str">
            <v>40101-0500</v>
          </cell>
          <cell r="D645" t="str">
            <v>SUPERPAVE PAVEMENT, 1/2-INCH NOMINAL MAXIMUM SIZE AGGREGATE, &lt;0.3 MILLION ESAL</v>
          </cell>
          <cell r="E645" t="str">
            <v>TON</v>
          </cell>
        </row>
        <row r="646">
          <cell r="A646" t="str">
            <v>40101-0600</v>
          </cell>
          <cell r="D646" t="str">
            <v>SUPERPAVE PAVEMENT, 1/2-INCH NOMINAL MAXIMUM SIZE AGGREGATE, 0.3 TO &lt;3 MILLION ESAL</v>
          </cell>
          <cell r="E646" t="str">
            <v>TON</v>
          </cell>
        </row>
        <row r="647">
          <cell r="A647" t="str">
            <v>40101-0700</v>
          </cell>
          <cell r="D647" t="str">
            <v>SUPERPAVE PAVEMENT, 1/2-INCH NOMINAL MAXIMUM SIZE AGGREGATE, 3 TO &lt;30 MILLION ESAL</v>
          </cell>
          <cell r="E647" t="str">
            <v>TON</v>
          </cell>
        </row>
        <row r="648">
          <cell r="A648" t="str">
            <v>40101-0800</v>
          </cell>
          <cell r="D648" t="str">
            <v>SUPERPAVE PAVEMENT, 1/2-INCH NOMINAL MAXIMUM SIZE AGGREGATE, EQUAL OR &gt;30 MILLION ESAL</v>
          </cell>
          <cell r="E648" t="str">
            <v>TON</v>
          </cell>
        </row>
        <row r="649">
          <cell r="A649" t="str">
            <v>40101-0900</v>
          </cell>
          <cell r="D649" t="str">
            <v>SUPERPAVE PAVEMENT, 3/4-INCH NOMINAL MAXIMUM SIZE AGGREGATE, &lt;0.3 MILLION ESAL</v>
          </cell>
          <cell r="E649" t="str">
            <v>TON</v>
          </cell>
        </row>
        <row r="650">
          <cell r="A650" t="str">
            <v>40101-1000</v>
          </cell>
          <cell r="D650" t="str">
            <v>SUPERPAVE PAVEMENT, 3/4-INCH NOMINAL MAXIMUM SIZE AGGREGATE, 0.3 TO &lt;3 MILLION ESAL</v>
          </cell>
          <cell r="E650" t="str">
            <v>TON</v>
          </cell>
        </row>
        <row r="651">
          <cell r="A651" t="str">
            <v>40101-1100</v>
          </cell>
          <cell r="D651" t="str">
            <v>SUPERPAVE PAVEMENT, 3/4-INCH NOMINAL MAXIMUM SIZE AGGREGATE, 3 TO &lt;30 MILLION ESAL</v>
          </cell>
          <cell r="E651" t="str">
            <v>TON</v>
          </cell>
        </row>
        <row r="652">
          <cell r="A652" t="str">
            <v>40101-1200</v>
          </cell>
          <cell r="D652" t="str">
            <v>SUPERPAVE PAVEMENT, 3/4-INCH NOMINAL MAXIMUM SIZE AGGREGATE, EQUAL OR &gt;30 MILLION ESAL</v>
          </cell>
          <cell r="E652" t="str">
            <v>TON</v>
          </cell>
        </row>
        <row r="653">
          <cell r="A653" t="str">
            <v>40101-1300</v>
          </cell>
          <cell r="D653" t="str">
            <v>SUPERPAVE PAVEMENT, 1-INCH NOMINAL MAXIMUM SIZE AGGREGATE, &lt;0.3 MILLION ESAL</v>
          </cell>
          <cell r="E653" t="str">
            <v>TON</v>
          </cell>
        </row>
        <row r="654">
          <cell r="A654" t="str">
            <v>40101-1400</v>
          </cell>
          <cell r="D654" t="str">
            <v>SUPERPAVE PAVEMENT, 1-INCH NOMINAL MAXIMUM SIZE AGGREGATE, 0.3 TO &lt;3 MILLION ESAL</v>
          </cell>
          <cell r="E654" t="str">
            <v>TON</v>
          </cell>
        </row>
        <row r="655">
          <cell r="A655" t="str">
            <v>40101-1500</v>
          </cell>
          <cell r="D655" t="str">
            <v>SUPERPAVE PAVEMENT, 1-INCH NOMINAL MAXIMUM SIZE AGGREGATE, 3 TO &lt;30 MILLION ESAL</v>
          </cell>
          <cell r="E655" t="str">
            <v>TON</v>
          </cell>
        </row>
        <row r="656">
          <cell r="A656" t="str">
            <v>40101-1600</v>
          </cell>
          <cell r="D656" t="str">
            <v>SUPERPAVE PAVEMENT, 1-INCH NOMINAL MAXIMUM SIZE AGGREGATE, EQUAL OR &gt;30 MILLION ESAL</v>
          </cell>
          <cell r="E656" t="str">
            <v>TON</v>
          </cell>
        </row>
        <row r="657">
          <cell r="A657" t="str">
            <v>40110-2520</v>
          </cell>
          <cell r="D657" t="str">
            <v>SUPERPAVE PAVEMENT, 1/2-INCH NOMINAL MAXIMUM SIZE AGGREGATE, &lt;0.3 MILLION ESAL, 2-INCH DEPTH</v>
          </cell>
          <cell r="E657" t="str">
            <v>SQYD</v>
          </cell>
        </row>
        <row r="658">
          <cell r="A658" t="str">
            <v>40110-2530</v>
          </cell>
          <cell r="D658" t="str">
            <v>SUPERPAVE PAVEMENT, 1/2-INCH NOMINAL MAXIMUM SIZE AGGREGATE, &lt;0.3 MILLION ESAL, 3-INCH DEPTH</v>
          </cell>
          <cell r="E658" t="str">
            <v>SQYD</v>
          </cell>
        </row>
        <row r="659">
          <cell r="A659" t="str">
            <v>40110-5030</v>
          </cell>
          <cell r="D659" t="str">
            <v>SUPERPAVE PAVEMENT, 3/4-INCH NOMINAL MAXIMUM SIZE AGGREGATE, 0.3 TO &lt;3 MILLION ESAL, 3-INCH DEPTH</v>
          </cell>
          <cell r="E659" t="str">
            <v>SQYD</v>
          </cell>
        </row>
        <row r="660">
          <cell r="A660" t="str">
            <v>40102-0100</v>
          </cell>
          <cell r="D660" t="str">
            <v>SUPERPAVE PAVEMENT, 3/8-INCH NOMINAL MAXIMUM SIZE AGGREGATE, &lt;0.3 MILLION ESAL, WEDGE AND LEVELING COURSE</v>
          </cell>
          <cell r="E660" t="str">
            <v>TON</v>
          </cell>
        </row>
        <row r="661">
          <cell r="A661" t="str">
            <v>40102-0200</v>
          </cell>
          <cell r="D661" t="str">
            <v>SUPERPAVE PAVEMENT, 3/8-INCH NOMINAL MAXIMUM SIZE AGGREGATE, 0.3 TO &lt;3 MILLION ESAL, WEDGE AND LEVELING COURSE</v>
          </cell>
          <cell r="E661" t="str">
            <v>TON</v>
          </cell>
        </row>
        <row r="662">
          <cell r="A662" t="str">
            <v>40102-0300</v>
          </cell>
          <cell r="D662" t="str">
            <v>SUPERPAVE PAVEMENT, 3/8-INCH NOMINAL MAXIMUM SIZE AGGREGATE, 3 TO &lt;30 MILLION ESAL, WEDGE AND LEVELING COURSE</v>
          </cell>
          <cell r="E662" t="str">
            <v>TON</v>
          </cell>
        </row>
        <row r="663">
          <cell r="A663" t="str">
            <v>40102-0400</v>
          </cell>
          <cell r="D663" t="str">
            <v>SUPERPAVE PAVEMENT, 3/8-INCH NOMINAL MAXIMUM SIZE AGGREGATE, EQUAL OR &gt;30 MILLION ESAL, WEDGE AND LEVELING COURSE</v>
          </cell>
          <cell r="E663" t="str">
            <v>TON</v>
          </cell>
        </row>
        <row r="664">
          <cell r="A664" t="str">
            <v>40102-0500</v>
          </cell>
          <cell r="D664" t="str">
            <v>SUPERPAVE PAVEMENT, 1/2-INCH NOMINAL MAXIMUM SIZE AGGREGATE, &lt;0.3 MILLION ESAL, WEDGE AND LEVELING COURSE</v>
          </cell>
          <cell r="E664" t="str">
            <v>TON</v>
          </cell>
        </row>
        <row r="665">
          <cell r="A665" t="str">
            <v>40102-0600</v>
          </cell>
          <cell r="D665" t="str">
            <v>SUPERPAVE PAVEMENT, 1/2-INCH NOMINAL MAXIMUM SIZE AGGREGATE, 0.3 TO &lt;3 MILLION ESAL, WEDGE AND LEVELING COURSE</v>
          </cell>
          <cell r="E665" t="str">
            <v>TON</v>
          </cell>
        </row>
        <row r="666">
          <cell r="A666" t="str">
            <v>40102-0700</v>
          </cell>
          <cell r="D666" t="str">
            <v>SUPERPAVE PAVEMENT, 1/2-INCH NOMINAL MAXIMUM SIZE AGGREGATE, 3 TO &lt;30 MILLION ESAL, WEDGE AND LEVELING COURSE</v>
          </cell>
          <cell r="E666" t="str">
            <v>TON</v>
          </cell>
        </row>
        <row r="667">
          <cell r="A667" t="str">
            <v>40102-0800</v>
          </cell>
          <cell r="D667" t="str">
            <v>SUPERPAVE PAVEMENT, 1/2-INCH NOMINAL MAXIMUM SIZE AGGREGATE, EQUAL OR &gt;30 MILLION ESAL, WEDGE AND LEVELING COURSE</v>
          </cell>
          <cell r="E667" t="str">
            <v>TON</v>
          </cell>
        </row>
        <row r="668">
          <cell r="A668" t="str">
            <v>40102-0900</v>
          </cell>
          <cell r="D668" t="str">
            <v>SUPERPAVE PAVEMENT, 3/4-INCH NOMINAL MAXIMUM SIZE AGGREGATE, &lt;0.3 MILLION ESAL, WEDGE AND LEVELING COURSE</v>
          </cell>
          <cell r="E668" t="str">
            <v>TON</v>
          </cell>
        </row>
        <row r="669">
          <cell r="A669" t="str">
            <v>40102-1000</v>
          </cell>
          <cell r="D669" t="str">
            <v>SUPERPAVE PAVEMENT, 3/4-INCH NOMINAL MAXIMUM SIZE AGGREGATE, 0.3 TO &lt;3 MILLION ESAL, WEDGE AND LEVELING COURSE</v>
          </cell>
          <cell r="E669" t="str">
            <v>TON</v>
          </cell>
        </row>
        <row r="670">
          <cell r="A670" t="str">
            <v>40102-1100</v>
          </cell>
          <cell r="D670" t="str">
            <v>SUPERPAVE PAVEMENT, 3/4-INCH NOMINAL MAXIMUM SIZE AGGREGATE, 3 TO &lt;30 MILLION ESAL, WEDGE AND LEVELING COURSE</v>
          </cell>
          <cell r="E670" t="str">
            <v>TON</v>
          </cell>
        </row>
        <row r="671">
          <cell r="A671" t="str">
            <v>40102-1200</v>
          </cell>
          <cell r="D671" t="str">
            <v>SUPERPAVE PAVEMENT, 3/4-INCH NOMINAL MAXIMUM SIZE AGGREGATE, EQUAL OR &gt;30 MILLION ESAL, WEDGE AND LEVELING COURSE</v>
          </cell>
          <cell r="E671" t="str">
            <v>TON</v>
          </cell>
        </row>
        <row r="672">
          <cell r="A672" t="str">
            <v>40102-1300</v>
          </cell>
          <cell r="D672" t="str">
            <v>SUPERPAVE PAVEMENT, 1-INCH NOMINAL MAXIMUM SIZE AGGREGATE, &lt;0.3 MILLION ESAL, WEDGE AND LEVELING COURSE</v>
          </cell>
          <cell r="E672" t="str">
            <v>TON</v>
          </cell>
        </row>
        <row r="673">
          <cell r="A673" t="str">
            <v>40102-1400</v>
          </cell>
          <cell r="D673" t="str">
            <v>SUPERPAVE PAVEMENT, 1-INCH NOMINAL MAXIMUM SIZE AGGREGATE, 0.3 TO &lt;3 MILLION ESAL, WEDGE AND LEVELING COURSE</v>
          </cell>
          <cell r="E673" t="str">
            <v>TON</v>
          </cell>
        </row>
        <row r="674">
          <cell r="A674" t="str">
            <v>40102-1500</v>
          </cell>
          <cell r="D674" t="str">
            <v>SUPERPAVE PAVEMENT, 1-INCH NOMINAL MAXIMUM SIZE AGGREGATE, 3 TO &lt;30 MILLION ESAL, WEDGE AND LEVELING COURSE</v>
          </cell>
          <cell r="E674" t="str">
            <v>TON</v>
          </cell>
        </row>
        <row r="675">
          <cell r="A675" t="str">
            <v>40102-1600</v>
          </cell>
          <cell r="D675" t="str">
            <v>SUPERPAVE PAVEMENT, 1-INCH NOMINAL MAXIMUM SIZE AGGREGATE, EQUAL OR &gt;30 MILLION ESAL, WEDGE AND LEVELING COURSE</v>
          </cell>
          <cell r="E675" t="str">
            <v>TON</v>
          </cell>
        </row>
        <row r="676">
          <cell r="A676" t="str">
            <v>40105-1000</v>
          </cell>
          <cell r="D676" t="str">
            <v>ANTISTRIP ADDITIVE, TYPE 1</v>
          </cell>
          <cell r="E676" t="str">
            <v>TON</v>
          </cell>
        </row>
        <row r="677">
          <cell r="A677" t="str">
            <v>40105-2000</v>
          </cell>
          <cell r="D677" t="str">
            <v>ANTISTRIP ADDITIVE, TYPE 2</v>
          </cell>
          <cell r="E677" t="str">
            <v>TON</v>
          </cell>
        </row>
        <row r="678">
          <cell r="A678" t="str">
            <v>40105-3000</v>
          </cell>
          <cell r="D678" t="str">
            <v>ANTISTRIP ADDITIVE, TYPE 3</v>
          </cell>
          <cell r="E678" t="str">
            <v>TON</v>
          </cell>
        </row>
        <row r="679">
          <cell r="A679" t="str">
            <v>40106-0000</v>
          </cell>
          <cell r="D679" t="str">
            <v>MINERAL FILLER</v>
          </cell>
          <cell r="E679" t="str">
            <v>TON</v>
          </cell>
        </row>
        <row r="680">
          <cell r="A680" t="str">
            <v>40201-0100</v>
          </cell>
          <cell r="D680" t="str">
            <v>HOT ASPHALT CONCRETE PAVEMENT, MARSHALL TEST, CLASS A, GRADING A</v>
          </cell>
          <cell r="E680" t="str">
            <v>TON</v>
          </cell>
        </row>
        <row r="681">
          <cell r="A681" t="str">
            <v>40201-0200</v>
          </cell>
          <cell r="D681" t="str">
            <v>HOT ASPHALT CONCRETE PAVEMENT, MARSHALL TEST, CLASS B, GRADING A</v>
          </cell>
          <cell r="E681" t="str">
            <v>TON</v>
          </cell>
        </row>
        <row r="682">
          <cell r="A682" t="str">
            <v>40201-0300</v>
          </cell>
          <cell r="D682" t="str">
            <v>HOT ASPHALT CONCRETE PAVEMENT, MARSHALL TEST, CLASS C, GRADING A</v>
          </cell>
          <cell r="E682" t="str">
            <v>TON</v>
          </cell>
        </row>
        <row r="683">
          <cell r="A683" t="str">
            <v>40201-0400</v>
          </cell>
          <cell r="D683" t="str">
            <v>HOT ASPHALT CONCRETE PAVEMENT, MARSHALL TEST, CLASS A, GRADING B</v>
          </cell>
          <cell r="E683" t="str">
            <v>TON</v>
          </cell>
        </row>
        <row r="684">
          <cell r="A684" t="str">
            <v>40201-0500</v>
          </cell>
          <cell r="D684" t="str">
            <v>HOT ASPHALT CONCRETE PAVEMENT, MARSHALL TEST, CLASS B, GRADING B</v>
          </cell>
          <cell r="E684" t="str">
            <v>TON</v>
          </cell>
        </row>
        <row r="685">
          <cell r="A685" t="str">
            <v>40201-0600</v>
          </cell>
          <cell r="D685" t="str">
            <v>HOT ASPHALT CONCRETE PAVEMENT, MARSHALL TEST, CLASS C, GRADING B</v>
          </cell>
          <cell r="E685" t="str">
            <v>TON</v>
          </cell>
        </row>
        <row r="686">
          <cell r="A686" t="str">
            <v>40201-0700</v>
          </cell>
          <cell r="D686" t="str">
            <v>HOT ASPHALT CONCRETE PAVEMENT, MARSHALL TEST, CLASS A, GRADING C</v>
          </cell>
          <cell r="E686" t="str">
            <v>TON</v>
          </cell>
        </row>
        <row r="687">
          <cell r="A687" t="str">
            <v>40201-0800</v>
          </cell>
          <cell r="D687" t="str">
            <v>HOT ASPHALT CONCRETE PAVEMENT, MARSHALL TEST, CLASS B, GRADING C</v>
          </cell>
          <cell r="E687" t="str">
            <v>TON</v>
          </cell>
        </row>
        <row r="688">
          <cell r="A688" t="str">
            <v>40201-0900</v>
          </cell>
          <cell r="D688" t="str">
            <v>HOT ASPHALT CONCRETE PAVEMENT, MARSHALL TEST, CLASS C, GRADING C</v>
          </cell>
          <cell r="E688" t="str">
            <v>TON</v>
          </cell>
        </row>
        <row r="689">
          <cell r="A689" t="str">
            <v>40201-1000</v>
          </cell>
          <cell r="D689" t="str">
            <v>HOT ASPHALT CONCRETE PAVEMENT, MARSHALL TEST, CLASS A, GRADING D</v>
          </cell>
          <cell r="E689" t="str">
            <v>TON</v>
          </cell>
        </row>
        <row r="690">
          <cell r="A690" t="str">
            <v>40201-1100</v>
          </cell>
          <cell r="D690" t="str">
            <v>HOT ASPHALT CONCRETE PAVEMENT, MARSHALL TEST, CLASS B, GRADING D</v>
          </cell>
          <cell r="E690" t="str">
            <v>TON</v>
          </cell>
        </row>
        <row r="691">
          <cell r="A691" t="str">
            <v>40201-1200</v>
          </cell>
          <cell r="D691" t="str">
            <v>HOT ASPHALT CONCRETE PAVEMENT, MARSHALL TEST, CLASS C, GRADING D</v>
          </cell>
          <cell r="E691" t="str">
            <v>TON</v>
          </cell>
        </row>
        <row r="692">
          <cell r="A692" t="str">
            <v>40201-1300</v>
          </cell>
          <cell r="D692" t="str">
            <v>HOT ASPHALT CONCRETE PAVEMENT, MARSHALL TEST, CLASS A, GRADING E</v>
          </cell>
          <cell r="E692" t="str">
            <v>TON</v>
          </cell>
        </row>
        <row r="693">
          <cell r="A693" t="str">
            <v>40201-1400</v>
          </cell>
          <cell r="D693" t="str">
            <v>HOT ASPHALT CONCRETE PAVEMENT, MARSHALL TEST, CLASS B, GRADING E</v>
          </cell>
          <cell r="E693" t="str">
            <v>TON</v>
          </cell>
        </row>
        <row r="694">
          <cell r="A694" t="str">
            <v>40201-1500</v>
          </cell>
          <cell r="D694" t="str">
            <v>HOT ASPHALT CONCRETE PAVEMENT, MARSHALL TEST, CLASS C, GRADING E</v>
          </cell>
          <cell r="E694" t="str">
            <v>TON</v>
          </cell>
        </row>
        <row r="695">
          <cell r="A695" t="str">
            <v>40201-1600</v>
          </cell>
          <cell r="D695" t="str">
            <v>HOT ASPHALT CONCRETE PAVEMENT, MARSHALL TEST, CLASS A, GRADING F</v>
          </cell>
          <cell r="E695" t="str">
            <v>TON</v>
          </cell>
        </row>
        <row r="696">
          <cell r="A696" t="str">
            <v>40201-1700</v>
          </cell>
          <cell r="D696" t="str">
            <v>HOT ASPHALT CONCRETE PAVEMENT, MARSHALL TEST, CLASS B, GRADING F</v>
          </cell>
          <cell r="E696" t="str">
            <v>TON</v>
          </cell>
        </row>
        <row r="697">
          <cell r="A697" t="str">
            <v>40201-1800</v>
          </cell>
          <cell r="D697" t="str">
            <v>HOT ASPHALT CONCRETE PAVEMENT, MARSHALL TEST, CLASS C, GRADING F</v>
          </cell>
          <cell r="E697" t="str">
            <v>TON</v>
          </cell>
        </row>
        <row r="698">
          <cell r="A698" t="str">
            <v>40201-1900</v>
          </cell>
          <cell r="D698" t="str">
            <v>HOT ASPHALT CONCRETE PAVEMENT, MARSHALL TEST, CLASS A, GRADING B OR D</v>
          </cell>
          <cell r="E698" t="str">
            <v>TON</v>
          </cell>
        </row>
        <row r="699">
          <cell r="A699" t="str">
            <v>40201-2000</v>
          </cell>
          <cell r="D699" t="str">
            <v>HOT ASPHALT CONCRETE PAVEMENT, MARSHALL TEST, CLASS B, GRADING B OR D</v>
          </cell>
          <cell r="E699" t="str">
            <v>TON</v>
          </cell>
        </row>
        <row r="700">
          <cell r="A700" t="str">
            <v>40201-2100</v>
          </cell>
          <cell r="D700" t="str">
            <v>HOT ASPHALT CONCRETE PAVEMENT, MARSHALL TEST, CLASS C, GRADING B OR D</v>
          </cell>
          <cell r="E700" t="str">
            <v>TON</v>
          </cell>
        </row>
        <row r="701">
          <cell r="A701" t="str">
            <v>40201-2200</v>
          </cell>
          <cell r="D701" t="str">
            <v>HOT ASPHALT CONCRETE PAVEMENT, MARSHALL TEST, CLASS A, GRADING C OR E</v>
          </cell>
          <cell r="E701" t="str">
            <v>TON</v>
          </cell>
        </row>
        <row r="702">
          <cell r="A702" t="str">
            <v>40201-2300</v>
          </cell>
          <cell r="D702" t="str">
            <v>HOT ASPHALT CONCRETE PAVEMENT, MARSHALL TEST, CLASS B, GRADING C OR E</v>
          </cell>
          <cell r="E702" t="str">
            <v>TON</v>
          </cell>
        </row>
        <row r="703">
          <cell r="A703" t="str">
            <v>40201-2400</v>
          </cell>
          <cell r="D703" t="str">
            <v>HOT ASPHALT CONCRETE PAVEMENT, MARSHALL TEST, CLASS C, GRADING C OR E</v>
          </cell>
          <cell r="E703" t="str">
            <v>TON</v>
          </cell>
        </row>
        <row r="704">
          <cell r="A704" t="str">
            <v>40201-2500</v>
          </cell>
          <cell r="D704" t="str">
            <v>HOT ASPHALT CONCRETE PAVEMENT, HVEEM TEST, CLASS A, GRADING A</v>
          </cell>
          <cell r="E704" t="str">
            <v>TON</v>
          </cell>
        </row>
        <row r="705">
          <cell r="A705" t="str">
            <v>40201-2600</v>
          </cell>
          <cell r="D705" t="str">
            <v>HOT ASPHALT CONCRETE PAVEMENT, HVEEM TEST, CLASS B, GRADING A</v>
          </cell>
          <cell r="E705" t="str">
            <v>TON</v>
          </cell>
        </row>
        <row r="706">
          <cell r="A706" t="str">
            <v>40201-2700</v>
          </cell>
          <cell r="D706" t="str">
            <v>HOT ASPHALT CONCRETE PAVEMENT, HVEEM TEST, CLASS C, GRADING A</v>
          </cell>
          <cell r="E706" t="str">
            <v>TON</v>
          </cell>
        </row>
        <row r="707">
          <cell r="A707" t="str">
            <v>40201-2800</v>
          </cell>
          <cell r="D707" t="str">
            <v>HOT ASPHALT CONCRETE PAVEMENT, HVEEM TEST, CLASS A, GRADING B</v>
          </cell>
          <cell r="E707" t="str">
            <v>TON</v>
          </cell>
        </row>
        <row r="708">
          <cell r="A708" t="str">
            <v>40201-2900</v>
          </cell>
          <cell r="D708" t="str">
            <v>HOT ASPHALT CONCRETE PAVEMENT, HVEEM TEST, CLASS B, GRADING B</v>
          </cell>
          <cell r="E708" t="str">
            <v>TON</v>
          </cell>
        </row>
        <row r="709">
          <cell r="A709" t="str">
            <v>40201-3000</v>
          </cell>
          <cell r="D709" t="str">
            <v>HOT ASPHALT CONCRETE PAVEMENT, HVEEM TEST, CLASS C, GRADING B</v>
          </cell>
          <cell r="E709" t="str">
            <v>TON</v>
          </cell>
        </row>
        <row r="710">
          <cell r="A710" t="str">
            <v>40201-3100</v>
          </cell>
          <cell r="D710" t="str">
            <v>HOT ASPHALT CONCRETE PAVEMENT, HVEEM TEST, CLASS A, GRADING C</v>
          </cell>
          <cell r="E710" t="str">
            <v>TON</v>
          </cell>
        </row>
        <row r="711">
          <cell r="A711" t="str">
            <v>40201-3200</v>
          </cell>
          <cell r="D711" t="str">
            <v>HOT ASPHALT CONCRETE PAVEMENT, HVEEM TEST, CLASS B, GRADING C</v>
          </cell>
          <cell r="E711" t="str">
            <v>TON</v>
          </cell>
        </row>
        <row r="712">
          <cell r="A712" t="str">
            <v>40201-3300</v>
          </cell>
          <cell r="D712" t="str">
            <v>HOT ASPHALT CONCRETE PAVEMENT, HVEEM TEST, CLASS C, GRADING C</v>
          </cell>
          <cell r="E712" t="str">
            <v>TON</v>
          </cell>
        </row>
        <row r="713">
          <cell r="A713" t="str">
            <v>40201-3400</v>
          </cell>
          <cell r="D713" t="str">
            <v>HOT ASPHALT CONCRETE PAVEMENT, HVEEM TEST, CLASS A, GRADING D</v>
          </cell>
          <cell r="E713" t="str">
            <v>TON</v>
          </cell>
        </row>
        <row r="714">
          <cell r="A714" t="str">
            <v>40201-3500</v>
          </cell>
          <cell r="D714" t="str">
            <v>HOT ASPHALT CONCRETE PAVEMENT, HVEEM TEST, CLASS B, GRADING D</v>
          </cell>
          <cell r="E714" t="str">
            <v>TON</v>
          </cell>
        </row>
        <row r="715">
          <cell r="A715" t="str">
            <v>40201-3600</v>
          </cell>
          <cell r="D715" t="str">
            <v>HOT ASPHALT CONCRETE PAVEMENT, HVEEM TEST, CLASS C, GRADING D</v>
          </cell>
          <cell r="E715" t="str">
            <v>TON</v>
          </cell>
        </row>
        <row r="716">
          <cell r="A716" t="str">
            <v>40201-3700</v>
          </cell>
          <cell r="D716" t="str">
            <v>HOT ASPHALT CONCRETE PAVEMENT, HVEEM TEST, CLASS A, GRADING E</v>
          </cell>
          <cell r="E716" t="str">
            <v>TON</v>
          </cell>
        </row>
        <row r="717">
          <cell r="A717" t="str">
            <v>40201-3800</v>
          </cell>
          <cell r="D717" t="str">
            <v>HOT ASPHALT CONCRETE PAVEMENT, HVEEM TEST, CLASS B, GRADING E</v>
          </cell>
          <cell r="E717" t="str">
            <v>TON</v>
          </cell>
        </row>
        <row r="718">
          <cell r="A718" t="str">
            <v>40201-3900</v>
          </cell>
          <cell r="D718" t="str">
            <v>HOT ASPHALT CONCRETE PAVEMENT, HVEEM TEST, CLASS C, GRADING E</v>
          </cell>
          <cell r="E718" t="str">
            <v>TON</v>
          </cell>
        </row>
        <row r="719">
          <cell r="A719" t="str">
            <v>40201-4000</v>
          </cell>
          <cell r="D719" t="str">
            <v>HOT ASPHALT CONCRETE PAVEMENT, HVEEM TEST, CLASS A, GRADING F</v>
          </cell>
          <cell r="E719" t="str">
            <v>TON</v>
          </cell>
        </row>
        <row r="720">
          <cell r="A720" t="str">
            <v>40201-4100</v>
          </cell>
          <cell r="D720" t="str">
            <v>HOT ASPHALT CONCRETE PAVEMENT, HVEEM TEST, CLASS B, GRADING F</v>
          </cell>
          <cell r="E720" t="str">
            <v>TON</v>
          </cell>
        </row>
        <row r="721">
          <cell r="A721" t="str">
            <v>40201-4200</v>
          </cell>
          <cell r="D721" t="str">
            <v>HOT ASPHALT CONCRETE PAVEMENT, HVEEM TEST, CLASS C, GRADING F</v>
          </cell>
          <cell r="E721" t="str">
            <v>TON</v>
          </cell>
        </row>
        <row r="722">
          <cell r="A722" t="str">
            <v>40201-4300</v>
          </cell>
          <cell r="D722" t="str">
            <v>HOT ASPHALT CONCRETE PAVEMENT, HVEEM TEST, CLASS A, GRADING B OR D</v>
          </cell>
          <cell r="E722" t="str">
            <v>TON</v>
          </cell>
        </row>
        <row r="723">
          <cell r="A723" t="str">
            <v>40201-4400</v>
          </cell>
          <cell r="D723" t="str">
            <v>HOT ASPHALT CONCRETE PAVEMENT, HVEEM TEST, CLASS B, GRADING B OR D</v>
          </cell>
          <cell r="E723" t="str">
            <v>TON</v>
          </cell>
        </row>
        <row r="724">
          <cell r="A724" t="str">
            <v>40201-4500</v>
          </cell>
          <cell r="D724" t="str">
            <v>HOT ASPHALT CONCRETE PAVEMENT, HVEEM TEST, CLASS C, GRADING B OR D</v>
          </cell>
          <cell r="E724" t="str">
            <v>TON</v>
          </cell>
        </row>
        <row r="725">
          <cell r="A725" t="str">
            <v>40201-4600</v>
          </cell>
          <cell r="D725" t="str">
            <v>HOT ASPHALT CONCRETE PAVEMENT, HVEEM TEST, CLASS A, GRADING C OR E</v>
          </cell>
          <cell r="E725" t="str">
            <v>TON</v>
          </cell>
        </row>
        <row r="726">
          <cell r="A726" t="str">
            <v>40201-4700</v>
          </cell>
          <cell r="D726" t="str">
            <v>HOT ASPHALT CONCRETE PAVEMENT, HVEEM TEST, CLASS B, GRADING C OR E</v>
          </cell>
          <cell r="E726" t="str">
            <v>TON</v>
          </cell>
        </row>
        <row r="727">
          <cell r="A727" t="str">
            <v>40201-4800</v>
          </cell>
          <cell r="D727" t="str">
            <v>HOT ASPHALT CONCRETE PAVEMENT, HVEEM TEST, CLASS C, GRADING C OR E</v>
          </cell>
          <cell r="E727" t="str">
            <v>TON</v>
          </cell>
        </row>
        <row r="728">
          <cell r="A728" t="str">
            <v>40202-0100</v>
          </cell>
          <cell r="D728" t="str">
            <v>HOT ASPHALT CONCRETE PAVEMENT, MARSHALL TEST, CLASS A, GRADING A, WEDGE OR LEVELING COURSE</v>
          </cell>
          <cell r="E728" t="str">
            <v>TON</v>
          </cell>
        </row>
        <row r="729">
          <cell r="A729" t="str">
            <v>40202-0200</v>
          </cell>
          <cell r="D729" t="str">
            <v>HOT ASPHALT CONCRETE PAVEMENT, MARSHALL TEST, CLASS B, GRADING A, WEDGE OR LEVELING COURSE</v>
          </cell>
          <cell r="E729" t="str">
            <v>TON</v>
          </cell>
        </row>
        <row r="730">
          <cell r="A730" t="str">
            <v>40202-0300</v>
          </cell>
          <cell r="D730" t="str">
            <v>HOT ASPHALT CONCRETE PAVEMENT, MARSHALL TEST, CLASS C, GRADING A, WEDGE OR LEVELING COURSE</v>
          </cell>
          <cell r="E730" t="str">
            <v>TON</v>
          </cell>
        </row>
        <row r="731">
          <cell r="A731" t="str">
            <v>40202-0400</v>
          </cell>
          <cell r="D731" t="str">
            <v>HOT ASPHALT CONCRETE PAVEMENT, MARSHALL TEST, CLASS A, GRADING B, WEDGE OR LEVELING COURSE</v>
          </cell>
          <cell r="E731" t="str">
            <v>TON</v>
          </cell>
        </row>
        <row r="732">
          <cell r="A732" t="str">
            <v>40202-0500</v>
          </cell>
          <cell r="D732" t="str">
            <v>HOT ASPHALT CONCRETE PAVEMENT, MARSHALL TEST, CLASS B, GRADING B, WEDGE OR LEVELING COURSE</v>
          </cell>
          <cell r="E732" t="str">
            <v>TON</v>
          </cell>
        </row>
        <row r="733">
          <cell r="A733" t="str">
            <v>40202-0600</v>
          </cell>
          <cell r="D733" t="str">
            <v>HOT ASPHALT CONCRETE PAVEMENT, MARSHALL TEST, CLASS C, GRADING B, WEDGE OR LEVELING COURSE</v>
          </cell>
          <cell r="E733" t="str">
            <v>TON</v>
          </cell>
        </row>
        <row r="734">
          <cell r="A734" t="str">
            <v>40202-0700</v>
          </cell>
          <cell r="D734" t="str">
            <v>HOT ASPHALT CONCRETE PAVEMENT, MARSHALL TEST, CLASS A, GRADING C, WEDGE OR LEVELING COURSE</v>
          </cell>
          <cell r="E734" t="str">
            <v>TON</v>
          </cell>
        </row>
        <row r="735">
          <cell r="A735" t="str">
            <v>40202-0800</v>
          </cell>
          <cell r="D735" t="str">
            <v>HOT ASPHALT CONCRETE PAVEMENT, MARSHALL TEST, CLASS B, GRADING C, WEDGE OR LEVELING COURSE</v>
          </cell>
          <cell r="E735" t="str">
            <v>TON</v>
          </cell>
        </row>
        <row r="736">
          <cell r="A736" t="str">
            <v>40202-0900</v>
          </cell>
          <cell r="D736" t="str">
            <v>HOT ASPHALT CONCRETE PAVEMENT, MARSHALL TEST, CLASS C, GRADING C, WEDGE OR LEVELING COURSE</v>
          </cell>
          <cell r="E736" t="str">
            <v>TON</v>
          </cell>
        </row>
        <row r="737">
          <cell r="A737" t="str">
            <v>40202-1000</v>
          </cell>
          <cell r="D737" t="str">
            <v>HOT ASPHALT CONCRETE PAVEMENT, MARSHALL TEST, CLASS A, GRADING D, WEDGE OR LEVELING COURSE</v>
          </cell>
          <cell r="E737" t="str">
            <v>TON</v>
          </cell>
        </row>
        <row r="738">
          <cell r="A738" t="str">
            <v>40202-1100</v>
          </cell>
          <cell r="D738" t="str">
            <v>HOT ASPHALT CONCRETE PAVEMENT, MARSHALL TEST, CLASS B, GRADING D, WEDGE OR LEVELING COURSE</v>
          </cell>
          <cell r="E738" t="str">
            <v>TON</v>
          </cell>
        </row>
        <row r="739">
          <cell r="A739" t="str">
            <v>40202-1200</v>
          </cell>
          <cell r="D739" t="str">
            <v>HOT ASPHALT CONCRETE PAVEMENT, MARSHALL TEST, CLASS C, GRADING D, WEDGE OR LEVELING COURSE</v>
          </cell>
          <cell r="E739" t="str">
            <v>TON</v>
          </cell>
        </row>
        <row r="740">
          <cell r="A740" t="str">
            <v>40202-1300</v>
          </cell>
          <cell r="D740" t="str">
            <v>HOT ASPHALT CONCRETE PAVEMENT, MARSHALL TEST, CLASS A, GRADING E, WEDGE OR LEVELING COURSE</v>
          </cell>
          <cell r="E740" t="str">
            <v>TON</v>
          </cell>
        </row>
        <row r="741">
          <cell r="A741" t="str">
            <v>40202-1400</v>
          </cell>
          <cell r="D741" t="str">
            <v>HOT ASPHALT CONCRETE PAVEMENT, MARSHALL TEST, CLASS B, GRADING E, WEDGE OR LEVELING COURSE</v>
          </cell>
          <cell r="E741" t="str">
            <v>TON</v>
          </cell>
        </row>
        <row r="742">
          <cell r="A742" t="str">
            <v>40202-1500</v>
          </cell>
          <cell r="D742" t="str">
            <v>HOT ASPHALT CONCRETE PAVEMENT, MARSHALL TEST, CLASS C, GRADING E, WEDGE OR LEVELING COURSE</v>
          </cell>
          <cell r="E742" t="str">
            <v>TON</v>
          </cell>
        </row>
        <row r="743">
          <cell r="A743" t="str">
            <v>40202-1600</v>
          </cell>
          <cell r="D743" t="str">
            <v>HOT ASPHALT CONCRETE PAVEMENT, MARSHALL TEST, CLASS A, GRADING F, WEDGE OR LEVELING COURSE</v>
          </cell>
          <cell r="E743" t="str">
            <v>TON</v>
          </cell>
        </row>
        <row r="744">
          <cell r="A744" t="str">
            <v>40202-1700</v>
          </cell>
          <cell r="D744" t="str">
            <v>HOT ASPHALT CONCRETE PAVEMENT, MARSHALL TEST, CLASS B, GRADING F, WEDGE OR LEVELING COURSE</v>
          </cell>
          <cell r="E744" t="str">
            <v>TON</v>
          </cell>
        </row>
        <row r="745">
          <cell r="A745" t="str">
            <v>40202-1800</v>
          </cell>
          <cell r="D745" t="str">
            <v>HOT ASPHALT CONCRETE PAVEMENT, MARSHALL TEST, CLASS C, GRADING F, WEDGE OR LEVELING COURSE</v>
          </cell>
          <cell r="E745" t="str">
            <v>TON</v>
          </cell>
        </row>
        <row r="746">
          <cell r="A746" t="str">
            <v>40202-1900</v>
          </cell>
          <cell r="D746" t="str">
            <v>HOT ASPHALT CONCRETE PAVEMENT, MARSHALL TEST, CLASS A, GRADING B OR D, WEDGE OR LEVELING COURSE</v>
          </cell>
          <cell r="E746" t="str">
            <v>TON</v>
          </cell>
        </row>
        <row r="747">
          <cell r="A747" t="str">
            <v>40202-2000</v>
          </cell>
          <cell r="D747" t="str">
            <v>HOT ASPHALT CONCRETE PAVEMENT, MARSHALL TEST, CLASS B, GRADING B OR D, WEDGE OR LEVELING COURSE</v>
          </cell>
          <cell r="E747" t="str">
            <v>TON</v>
          </cell>
        </row>
        <row r="748">
          <cell r="A748" t="str">
            <v>40202-2100</v>
          </cell>
          <cell r="D748" t="str">
            <v>HOT ASPHALT CONCRETE PAVEMENT, MARSHALL TEST, CLASS C, GRADING B OR D, WEDGE OR LEVELING COURSE</v>
          </cell>
          <cell r="E748" t="str">
            <v>TON</v>
          </cell>
        </row>
        <row r="749">
          <cell r="A749" t="str">
            <v>40202-2200</v>
          </cell>
          <cell r="D749" t="str">
            <v>HOT ASPHALT CONCRETE PAVEMENT, MARSHALL TEST, CLASS A, GRADING C OR E, WEDGE OR LEVELING COURSE</v>
          </cell>
          <cell r="E749" t="str">
            <v>TON</v>
          </cell>
        </row>
        <row r="750">
          <cell r="A750" t="str">
            <v>40202-2300</v>
          </cell>
          <cell r="D750" t="str">
            <v>HOT ASPHALT CONCRETE PAVEMENT, MARSHALL TEST, CLASS B, GRADING C OR E, WEDGE OR LEVELING COURSE</v>
          </cell>
          <cell r="E750" t="str">
            <v>TON</v>
          </cell>
        </row>
        <row r="751">
          <cell r="A751" t="str">
            <v>40202-2400</v>
          </cell>
          <cell r="D751" t="str">
            <v>HOT ASPHALT CONCRETE PAVEMENT, MARSHALL TEST, CLASS C, GRADING C OR E, WEDGE OR LEVELING COURSE</v>
          </cell>
          <cell r="E751" t="str">
            <v>TON</v>
          </cell>
        </row>
        <row r="752">
          <cell r="A752" t="str">
            <v>40202-2500</v>
          </cell>
          <cell r="D752" t="str">
            <v>HOT ASPHALT CONCRETE PAVEMENT, HVEEM TEST, CLASS A, GRADING A, WEDGE OR LEVELING COURSE</v>
          </cell>
          <cell r="E752" t="str">
            <v>TON</v>
          </cell>
        </row>
        <row r="753">
          <cell r="A753" t="str">
            <v>40202-2600</v>
          </cell>
          <cell r="D753" t="str">
            <v>HOT ASPHALT CONCRETE PAVEMENT, HVEEM TEST, CLASS B, GRADING A, WEDGE OR LEVELING COURSE</v>
          </cell>
          <cell r="E753" t="str">
            <v>TON</v>
          </cell>
        </row>
        <row r="754">
          <cell r="A754" t="str">
            <v>40202-2700</v>
          </cell>
          <cell r="D754" t="str">
            <v>HOT ASPHALT CONCRETE PAVEMENT, HVEEM TEST, CLASS C, GRADING A, WEDGE OR LEVELING COURSE</v>
          </cell>
          <cell r="E754" t="str">
            <v>TON</v>
          </cell>
        </row>
        <row r="755">
          <cell r="A755" t="str">
            <v>40202-2800</v>
          </cell>
          <cell r="D755" t="str">
            <v>HOT ASPHALT CONCRETE PAVEMENT, HVEEM TEST, CLASS A, GRADING B, WEDGE OR LEVELING COURSE</v>
          </cell>
          <cell r="E755" t="str">
            <v>TON</v>
          </cell>
        </row>
        <row r="756">
          <cell r="A756" t="str">
            <v>40202-2900</v>
          </cell>
          <cell r="D756" t="str">
            <v>HOT ASPHALT CONCRETE PAVEMENT, HVEEM TEST, CLASS B, GRADING B, WEDGE OR LEVELING COURSE</v>
          </cell>
          <cell r="E756" t="str">
            <v>TON</v>
          </cell>
        </row>
        <row r="757">
          <cell r="A757" t="str">
            <v>40202-3000</v>
          </cell>
          <cell r="D757" t="str">
            <v>HOT ASPHALT CONCRETE PAVEMENT, HVEEM TEST, CLASS C, GRADING B, WEDGE OR LEVELING COURSE</v>
          </cell>
          <cell r="E757" t="str">
            <v>TON</v>
          </cell>
        </row>
        <row r="758">
          <cell r="A758" t="str">
            <v>40202-3100</v>
          </cell>
          <cell r="D758" t="str">
            <v>HOT ASPHALT CONCRETE PAVEMENT, HVEEM TEST, CLASS A, GRADING C, WEDGE OR LEVELING COURSE</v>
          </cell>
          <cell r="E758" t="str">
            <v>TON</v>
          </cell>
        </row>
        <row r="759">
          <cell r="A759" t="str">
            <v>40202-3200</v>
          </cell>
          <cell r="D759" t="str">
            <v>HOT ASPHALT CONCRETE PAVEMENT, HVEEM TEST, CLASS B, GRADING C, WEDGE OR LEVELING COURSE</v>
          </cell>
          <cell r="E759" t="str">
            <v>TON</v>
          </cell>
        </row>
        <row r="760">
          <cell r="A760" t="str">
            <v>40202-3300</v>
          </cell>
          <cell r="D760" t="str">
            <v>HOT ASPHALT CONCRETE PAVEMENT, HVEEM TEST, CLASS C, GRADING C, WEDGE OR LEVELING COURSE</v>
          </cell>
          <cell r="E760" t="str">
            <v>TON</v>
          </cell>
        </row>
        <row r="761">
          <cell r="A761" t="str">
            <v>40202-3400</v>
          </cell>
          <cell r="D761" t="str">
            <v>HOT ASPHALT CONCRETE PAVEMENT, HVEEM TEST, CLASS A, GRADING D, WEDGE OR LEVELING COURSE</v>
          </cell>
          <cell r="E761" t="str">
            <v>TON</v>
          </cell>
        </row>
        <row r="762">
          <cell r="A762" t="str">
            <v>40202-3500</v>
          </cell>
          <cell r="D762" t="str">
            <v>HOT ASPHALT CONCRETE PAVEMENT, HVEEM TEST, CLASS B, GRADING D, WEDGE OR LEVELING COURSE</v>
          </cell>
          <cell r="E762" t="str">
            <v>TON</v>
          </cell>
        </row>
        <row r="763">
          <cell r="A763" t="str">
            <v>40202-3600</v>
          </cell>
          <cell r="D763" t="str">
            <v>HOT ASPHALT CONCRETE PAVEMENT, HVEEM TEST, CLASS C, GRADING D, WEDGE OR LEVELING COURSE</v>
          </cell>
          <cell r="E763" t="str">
            <v>TON</v>
          </cell>
        </row>
        <row r="764">
          <cell r="A764" t="str">
            <v>40202-3700</v>
          </cell>
          <cell r="D764" t="str">
            <v>HOT ASPHALT CONCRETE PAVEMENT, HVEEM TEST, CLASS A, GRADING E, WEDGE OR LEVELING COURSE</v>
          </cell>
          <cell r="E764" t="str">
            <v>TON</v>
          </cell>
        </row>
        <row r="765">
          <cell r="A765" t="str">
            <v>40202-3800</v>
          </cell>
          <cell r="D765" t="str">
            <v>HOT ASPHALT CONCRETE PAVEMENT, HVEEM TEST, CLASS B, GRADING E, WEDGE OR LEVELING COURSE</v>
          </cell>
          <cell r="E765" t="str">
            <v>TON</v>
          </cell>
        </row>
        <row r="766">
          <cell r="A766" t="str">
            <v>40202-3900</v>
          </cell>
          <cell r="D766" t="str">
            <v>HOT ASPHALT CONCRETE PAVEMENT, HVEEM TEST, CLASS C, GRADING E, WEDGE OR LEVELING COURSE</v>
          </cell>
          <cell r="E766" t="str">
            <v>TON</v>
          </cell>
        </row>
        <row r="767">
          <cell r="A767" t="str">
            <v>40202-4000</v>
          </cell>
          <cell r="D767" t="str">
            <v>HOT ASPHALT CONCRETE PAVEMENT, HVEEM TEST, CLASS A, GRADING F, WEDGE OR LEVELING COURSE</v>
          </cell>
          <cell r="E767" t="str">
            <v>TON</v>
          </cell>
        </row>
        <row r="768">
          <cell r="A768" t="str">
            <v>40202-4100</v>
          </cell>
          <cell r="D768" t="str">
            <v>HOT ASPHALT CONCRETE PAVEMENT, HVEEM TEST, CLASS B, GRADING F, WEDGE OR LEVELING COURSE</v>
          </cell>
          <cell r="E768" t="str">
            <v>TON</v>
          </cell>
        </row>
        <row r="769">
          <cell r="A769" t="str">
            <v>40202-4200</v>
          </cell>
          <cell r="D769" t="str">
            <v>HOT ASPHALT CONCRETE PAVEMENT, HVEEM TEST, CLASS C, GRADING F, WEDGE OR LEVELING COURSE</v>
          </cell>
          <cell r="E769" t="str">
            <v>TON</v>
          </cell>
        </row>
        <row r="770">
          <cell r="A770" t="str">
            <v>40202-4300</v>
          </cell>
          <cell r="D770" t="str">
            <v>HOT ASPHALT CONCRETE PAVEMENT, HVEEM TEST, CLASS A, GRADING B OR D, WEDGE OR LEVELING COURSE</v>
          </cell>
          <cell r="E770" t="str">
            <v>TON</v>
          </cell>
        </row>
        <row r="771">
          <cell r="A771" t="str">
            <v>40202-4400</v>
          </cell>
          <cell r="D771" t="str">
            <v>HOT ASPHALT CONCRETE PAVEMENT, HVEEM TEST, CLASS B, GRADING B OR D, WEDGE OR LEVELING COURSE</v>
          </cell>
          <cell r="E771" t="str">
            <v>TON</v>
          </cell>
        </row>
        <row r="772">
          <cell r="A772" t="str">
            <v>40202-4500</v>
          </cell>
          <cell r="D772" t="str">
            <v>HOT ASPHALT CONCRETE PAVEMENT, HVEEM TEST, CLASS C, GRADING B OR D, WEDGE OR LEVELING COURSE</v>
          </cell>
          <cell r="E772" t="str">
            <v>TON</v>
          </cell>
        </row>
        <row r="773">
          <cell r="A773" t="str">
            <v>40202-4600</v>
          </cell>
          <cell r="D773" t="str">
            <v>HOT ASPHALT CONCRETE PAVEMENT, HVEEM TEST, CLASS A, GRADING C OR E, WEDGE OR LEVELING COURSE</v>
          </cell>
          <cell r="E773" t="str">
            <v>TON</v>
          </cell>
        </row>
        <row r="774">
          <cell r="A774" t="str">
            <v>40202-4700</v>
          </cell>
          <cell r="D774" t="str">
            <v>HOT ASPHALT CONCRETE PAVEMENT, HVEEM TEST, CLASS B, GRADING C OR E, WEDGE OR LEVELING COURSE</v>
          </cell>
          <cell r="E774" t="str">
            <v>TON</v>
          </cell>
        </row>
        <row r="775">
          <cell r="A775" t="str">
            <v>40202-4800</v>
          </cell>
          <cell r="D775" t="str">
            <v>HOT ASPHALT CONCRETE PAVEMENT, HVEEM TEST, CLASS C, GRADING C OR E, WEDGE OR LEVELING COURSE</v>
          </cell>
          <cell r="E775" t="str">
            <v>TON</v>
          </cell>
        </row>
        <row r="776">
          <cell r="A776" t="str">
            <v>40205-1000</v>
          </cell>
          <cell r="D776" t="str">
            <v>ANTISTRIP ADDITIVE, TYPE 1</v>
          </cell>
          <cell r="E776" t="str">
            <v>TON</v>
          </cell>
        </row>
        <row r="777">
          <cell r="A777" t="str">
            <v>40205-2000</v>
          </cell>
          <cell r="D777" t="str">
            <v>ANTISTRIP ADDITIVE, TYPE 2</v>
          </cell>
          <cell r="E777" t="str">
            <v>TON</v>
          </cell>
        </row>
        <row r="778">
          <cell r="A778" t="str">
            <v>40205-3000</v>
          </cell>
          <cell r="D778" t="str">
            <v>ANTISTRIP ADDITIVE, TYPE 3</v>
          </cell>
          <cell r="E778" t="str">
            <v>TON</v>
          </cell>
        </row>
        <row r="779">
          <cell r="A779" t="str">
            <v>40206-0000</v>
          </cell>
          <cell r="D779" t="str">
            <v>MINERAL FILLER</v>
          </cell>
          <cell r="E779" t="str">
            <v>TON</v>
          </cell>
        </row>
        <row r="780">
          <cell r="A780" t="str">
            <v>40301-0000</v>
          </cell>
          <cell r="D780" t="str">
            <v>HOT ASPHALT CONCRETE PAVEMENT</v>
          </cell>
          <cell r="E780" t="str">
            <v>TON</v>
          </cell>
        </row>
        <row r="781">
          <cell r="A781" t="str">
            <v>40301-0100</v>
          </cell>
          <cell r="D781" t="str">
            <v>HOT ASPHALT CONCRETE PAVEMENT, GRADING A</v>
          </cell>
          <cell r="E781" t="str">
            <v>TON</v>
          </cell>
        </row>
        <row r="782">
          <cell r="A782" t="str">
            <v>40301-0200</v>
          </cell>
          <cell r="D782" t="str">
            <v>HOT ASPHALT CONCRETE PAVEMENT, GRADING B</v>
          </cell>
          <cell r="E782" t="str">
            <v>TON</v>
          </cell>
        </row>
        <row r="783">
          <cell r="A783" t="str">
            <v>40301-0300</v>
          </cell>
          <cell r="D783" t="str">
            <v>HOT ASPHALT CONCRETE PAVEMENT, GRADING C</v>
          </cell>
          <cell r="E783" t="str">
            <v>TON</v>
          </cell>
        </row>
        <row r="784">
          <cell r="A784" t="str">
            <v>40301-0400</v>
          </cell>
          <cell r="D784" t="str">
            <v>HOT ASPHALT CONCRETE PAVEMENT, GRADING D</v>
          </cell>
          <cell r="E784" t="str">
            <v>TON</v>
          </cell>
        </row>
        <row r="785">
          <cell r="A785" t="str">
            <v>40301-0500</v>
          </cell>
          <cell r="D785" t="str">
            <v>HOT ASPHALT CONCRETE PAVEMENT, GRADING E</v>
          </cell>
          <cell r="E785" t="str">
            <v>TON</v>
          </cell>
        </row>
        <row r="786">
          <cell r="A786" t="str">
            <v>40301-0600</v>
          </cell>
          <cell r="D786" t="str">
            <v>HOT ASPHALT CONCRETE PAVEMENT, GRADING F</v>
          </cell>
          <cell r="E786" t="str">
            <v>TON</v>
          </cell>
        </row>
        <row r="787">
          <cell r="A787" t="str">
            <v>40301-0700</v>
          </cell>
          <cell r="D787" t="str">
            <v>HOT ASPHALT CONCRETE PAVEMENT, GRADING B OR D</v>
          </cell>
          <cell r="E787" t="str">
            <v>TON</v>
          </cell>
        </row>
        <row r="788">
          <cell r="A788" t="str">
            <v>40301-0800</v>
          </cell>
          <cell r="D788" t="str">
            <v>HOT ASPHALT CONCRETE PAVEMENT, GRADING C OR E</v>
          </cell>
          <cell r="E788" t="str">
            <v>TON</v>
          </cell>
        </row>
        <row r="789">
          <cell r="A789" t="str">
            <v>40302-0100</v>
          </cell>
          <cell r="D789" t="str">
            <v>HOT ASPHALT CONCRETE PAVEMENT, GRADING A, WEDGE AND LEVELING COURSE</v>
          </cell>
          <cell r="E789" t="str">
            <v>TON</v>
          </cell>
        </row>
        <row r="790">
          <cell r="A790" t="str">
            <v>40302-0200</v>
          </cell>
          <cell r="D790" t="str">
            <v>HOT ASPHALT CONCRETE PAVEMENT, GRADING B, WEDGE AND LEVELING COURSE</v>
          </cell>
          <cell r="E790" t="str">
            <v>TON</v>
          </cell>
        </row>
        <row r="791">
          <cell r="A791" t="str">
            <v>40302-0300</v>
          </cell>
          <cell r="D791" t="str">
            <v>HOT ASPHALT CONCRETE PAVEMENT, GRADING C, WEDGE AND LEVELING COURSE</v>
          </cell>
          <cell r="E791" t="str">
            <v>TON</v>
          </cell>
        </row>
        <row r="792">
          <cell r="A792" t="str">
            <v>40302-0400</v>
          </cell>
          <cell r="D792" t="str">
            <v>HOT ASPHALT CONCRETE PAVEMENT, GRADING D, WEDGE AND LEVELING COURSE</v>
          </cell>
          <cell r="E792" t="str">
            <v>TON</v>
          </cell>
        </row>
        <row r="793">
          <cell r="A793" t="str">
            <v>40302-0500</v>
          </cell>
          <cell r="D793" t="str">
            <v>HOT ASPHALT CONCRETE PAVEMENT, GRADING E, WEDGE AND LEVELING COURSE</v>
          </cell>
          <cell r="E793" t="str">
            <v>TON</v>
          </cell>
        </row>
        <row r="794">
          <cell r="A794" t="str">
            <v>40302-0600</v>
          </cell>
          <cell r="D794" t="str">
            <v>HOT ASPHALT CONCRETE PAVEMENT, GRADING F, WEDGE AND LEVELING COURSE</v>
          </cell>
          <cell r="E794" t="str">
            <v>TON</v>
          </cell>
        </row>
        <row r="795">
          <cell r="A795" t="str">
            <v>40302-0700</v>
          </cell>
          <cell r="D795" t="str">
            <v>HOT ASPHALT CONCRETE PAVEMENT, GRADING B OR D, WEDGE AND LEVELING COURSE</v>
          </cell>
          <cell r="E795" t="str">
            <v>TON</v>
          </cell>
        </row>
        <row r="796">
          <cell r="A796" t="str">
            <v>40302-0800</v>
          </cell>
          <cell r="D796" t="str">
            <v>HOT ASPHALT CONCRETE PAVEMENT, GRADING C OR E, WEDGE AND LEVELING COURSE</v>
          </cell>
          <cell r="E796" t="str">
            <v>TON</v>
          </cell>
        </row>
        <row r="797">
          <cell r="A797" t="str">
            <v>40305-1000</v>
          </cell>
          <cell r="D797" t="str">
            <v>ANTISTRIP ADDITIVE, TYPE 1</v>
          </cell>
          <cell r="E797" t="str">
            <v>TON</v>
          </cell>
        </row>
        <row r="798">
          <cell r="A798" t="str">
            <v>40305-2000</v>
          </cell>
          <cell r="D798" t="str">
            <v>ANTISTRIP ADDITIVE, TYPE 2</v>
          </cell>
          <cell r="E798" t="str">
            <v>TON</v>
          </cell>
        </row>
        <row r="799">
          <cell r="A799" t="str">
            <v>40305-3000</v>
          </cell>
          <cell r="D799" t="str">
            <v>ANTISTRIP ADDITIVE, TYPE 3</v>
          </cell>
          <cell r="E799" t="str">
            <v>TON</v>
          </cell>
        </row>
        <row r="800">
          <cell r="A800" t="str">
            <v>40306-0000</v>
          </cell>
          <cell r="D800" t="str">
            <v>MINERAL FILLER</v>
          </cell>
          <cell r="E800" t="str">
            <v>TON</v>
          </cell>
        </row>
        <row r="801">
          <cell r="A801" t="str">
            <v>40310-3200</v>
          </cell>
          <cell r="D801" t="str">
            <v>HOT ASPHALT CONCRETE PAVEMENT, GRADING C, 2-INCH DEPTH</v>
          </cell>
          <cell r="E801" t="str">
            <v>SQYD</v>
          </cell>
        </row>
        <row r="802">
          <cell r="A802" t="str">
            <v>40310-3300</v>
          </cell>
          <cell r="D802" t="str">
            <v>HOT ASPHALT CONCRETE PAVEMENT, GRADING C, 3-INCH DEPTH</v>
          </cell>
          <cell r="E802" t="str">
            <v>SQYD</v>
          </cell>
        </row>
        <row r="803">
          <cell r="A803" t="str">
            <v>40401-0000</v>
          </cell>
          <cell r="D803" t="str">
            <v>MINOR HOT ASPHALT CONCRETE</v>
          </cell>
          <cell r="E803" t="str">
            <v>TON</v>
          </cell>
        </row>
        <row r="804">
          <cell r="A804" t="str">
            <v>40501-0000</v>
          </cell>
          <cell r="D804" t="str">
            <v>OPEN-GRADED ASPHALT FRICTION COURSE</v>
          </cell>
          <cell r="E804" t="str">
            <v>TON</v>
          </cell>
        </row>
        <row r="805">
          <cell r="A805" t="str">
            <v>40502-0100</v>
          </cell>
          <cell r="D805" t="str">
            <v>ASPHALT BINDER AR-2000</v>
          </cell>
          <cell r="E805" t="str">
            <v>TON</v>
          </cell>
        </row>
        <row r="806">
          <cell r="A806" t="str">
            <v>40502-0200</v>
          </cell>
          <cell r="D806" t="str">
            <v>ASPHALT BINDER AC-20P</v>
          </cell>
          <cell r="E806" t="str">
            <v>TON</v>
          </cell>
        </row>
        <row r="807">
          <cell r="A807" t="str">
            <v>40502-0300</v>
          </cell>
          <cell r="D807" t="str">
            <v>ASPHALT BINDER AC-20R</v>
          </cell>
          <cell r="E807" t="str">
            <v>TON</v>
          </cell>
        </row>
        <row r="808">
          <cell r="A808" t="str">
            <v>40502-0400</v>
          </cell>
          <cell r="D808" t="str">
            <v>ASPHALT BINDER PG 52-28</v>
          </cell>
          <cell r="E808" t="str">
            <v>TON</v>
          </cell>
        </row>
        <row r="809">
          <cell r="A809" t="str">
            <v>40502-0500</v>
          </cell>
          <cell r="D809" t="str">
            <v>ASPHALT BINDER PG 52-34</v>
          </cell>
          <cell r="E809" t="str">
            <v>TON</v>
          </cell>
        </row>
        <row r="810">
          <cell r="A810" t="str">
            <v>40502-0600</v>
          </cell>
          <cell r="D810" t="str">
            <v>ASPHALT BINDER PG 52-40</v>
          </cell>
          <cell r="E810" t="str">
            <v>TON</v>
          </cell>
        </row>
        <row r="811">
          <cell r="A811" t="str">
            <v>40502-0700</v>
          </cell>
          <cell r="D811" t="str">
            <v>ASPHALT BINDER PG 58-22</v>
          </cell>
          <cell r="E811" t="str">
            <v>TON</v>
          </cell>
        </row>
        <row r="812">
          <cell r="A812" t="str">
            <v>40502-0800</v>
          </cell>
          <cell r="D812" t="str">
            <v>ASPHALT BINDER PG 58-28</v>
          </cell>
          <cell r="E812" t="str">
            <v>TON</v>
          </cell>
        </row>
        <row r="813">
          <cell r="A813" t="str">
            <v>40502-0900</v>
          </cell>
          <cell r="D813" t="str">
            <v>ASPHALT BINDER PG 58-34</v>
          </cell>
          <cell r="E813" t="str">
            <v>TON</v>
          </cell>
        </row>
        <row r="814">
          <cell r="A814" t="str">
            <v>40502-1000</v>
          </cell>
          <cell r="D814" t="str">
            <v>ASPHALT BINDER PG 58-40</v>
          </cell>
          <cell r="E814" t="str">
            <v>TON</v>
          </cell>
        </row>
        <row r="815">
          <cell r="A815" t="str">
            <v>40502-1100</v>
          </cell>
          <cell r="D815" t="str">
            <v>ASPHALT BINDER PG 64-22</v>
          </cell>
          <cell r="E815" t="str">
            <v>TON</v>
          </cell>
        </row>
        <row r="816">
          <cell r="A816" t="str">
            <v>40502-1200</v>
          </cell>
          <cell r="D816" t="str">
            <v>ASPHALT BINDER PG 64-28</v>
          </cell>
          <cell r="E816" t="str">
            <v>TON</v>
          </cell>
        </row>
        <row r="817">
          <cell r="A817" t="str">
            <v>40502-1300</v>
          </cell>
          <cell r="D817" t="str">
            <v>ASPHALT BINDER PG 64-34</v>
          </cell>
          <cell r="E817" t="str">
            <v>TON</v>
          </cell>
        </row>
        <row r="818">
          <cell r="A818" t="str">
            <v>40502-1400</v>
          </cell>
          <cell r="D818" t="str">
            <v>ASPHALT BINDER PG 70-16</v>
          </cell>
          <cell r="E818" t="str">
            <v>TON</v>
          </cell>
        </row>
        <row r="819">
          <cell r="A819" t="str">
            <v>40502-1500</v>
          </cell>
          <cell r="D819" t="str">
            <v>ASPHALT BINDER PG 70-22</v>
          </cell>
          <cell r="E819" t="str">
            <v>TON</v>
          </cell>
        </row>
        <row r="820">
          <cell r="A820" t="str">
            <v>40502-1600</v>
          </cell>
          <cell r="D820" t="str">
            <v>ASPHALT BINDER PG 70-28</v>
          </cell>
          <cell r="E820" t="str">
            <v>TON</v>
          </cell>
        </row>
        <row r="821">
          <cell r="A821" t="str">
            <v>40502-1700</v>
          </cell>
          <cell r="D821" t="str">
            <v>ASPHALT BINDER PG 76-10</v>
          </cell>
          <cell r="E821" t="str">
            <v>TON</v>
          </cell>
        </row>
        <row r="822">
          <cell r="A822" t="str">
            <v>40502-1800</v>
          </cell>
          <cell r="D822" t="str">
            <v>ASPHALT BINDER PG 76-16</v>
          </cell>
          <cell r="E822" t="str">
            <v>TON</v>
          </cell>
        </row>
        <row r="823">
          <cell r="A823" t="str">
            <v>40505-1000</v>
          </cell>
          <cell r="D823" t="str">
            <v>ANTISTRIP ADDITIVE, TYPE 1</v>
          </cell>
          <cell r="E823" t="str">
            <v>TON</v>
          </cell>
        </row>
        <row r="824">
          <cell r="A824" t="str">
            <v>40505-2000</v>
          </cell>
          <cell r="D824" t="str">
            <v>ANTISTRIP ADDITIVE, TYPE 2</v>
          </cell>
          <cell r="E824" t="str">
            <v>TON</v>
          </cell>
        </row>
        <row r="825">
          <cell r="A825" t="str">
            <v>40505-3000</v>
          </cell>
          <cell r="D825" t="str">
            <v>ANTISTRIP ADDITIVE, TYPE 3</v>
          </cell>
          <cell r="E825" t="str">
            <v>TON</v>
          </cell>
        </row>
        <row r="826">
          <cell r="A826" t="str">
            <v>40506-0000</v>
          </cell>
          <cell r="D826" t="str">
            <v>MINERAL FILLER</v>
          </cell>
          <cell r="E826" t="str">
            <v>TON</v>
          </cell>
        </row>
        <row r="827">
          <cell r="A827" t="str">
            <v>40801-0000</v>
          </cell>
          <cell r="D827" t="str">
            <v>COLD RECYCLED ASPHALT BASE COURSE</v>
          </cell>
          <cell r="E827" t="str">
            <v>TON</v>
          </cell>
        </row>
        <row r="828">
          <cell r="A828" t="str">
            <v>40802-0100</v>
          </cell>
          <cell r="D828" t="str">
            <v>COLD RECYCLED ASPHALT BASE COURSE, 2-INCH DEPTH</v>
          </cell>
          <cell r="E828" t="str">
            <v>SQYD</v>
          </cell>
        </row>
        <row r="829">
          <cell r="A829" t="str">
            <v>40802-0200</v>
          </cell>
          <cell r="D829" t="str">
            <v>COLD RECYCLED ASPHALT BASE COURSE, 3-INCH DEPTH</v>
          </cell>
          <cell r="E829" t="str">
            <v>SQYD</v>
          </cell>
        </row>
        <row r="830">
          <cell r="A830" t="str">
            <v>40802-0300</v>
          </cell>
          <cell r="D830" t="str">
            <v>COLD RECYCLED ASPHALT BASE COURSE, 4-INCH DEPTH</v>
          </cell>
          <cell r="E830" t="str">
            <v>SQYD</v>
          </cell>
        </row>
        <row r="831">
          <cell r="A831" t="str">
            <v>40802-0400</v>
          </cell>
          <cell r="D831" t="str">
            <v>COLD RECYCLED ASPHALT BASE COURSE, 5-INCH DEPTH</v>
          </cell>
          <cell r="E831" t="str">
            <v>SQYD</v>
          </cell>
        </row>
        <row r="832">
          <cell r="A832" t="str">
            <v>40802-0500</v>
          </cell>
          <cell r="D832" t="str">
            <v>COLD RECYCLED ASPHALT BASE COURSE, 6-INCH DEPTH</v>
          </cell>
          <cell r="E832" t="str">
            <v>SQYD</v>
          </cell>
        </row>
        <row r="833">
          <cell r="A833" t="str">
            <v>40802-0600</v>
          </cell>
          <cell r="D833" t="str">
            <v>COLD RECYCLED ASPHALT BASE COURSE, 7-INCH DEPTH</v>
          </cell>
          <cell r="E833" t="str">
            <v>SQYD</v>
          </cell>
        </row>
        <row r="834">
          <cell r="A834" t="str">
            <v>40802-0700</v>
          </cell>
          <cell r="D834" t="str">
            <v>COLD RECYCLED ASPHALT BASE COURSE, 8-INCH DEPTH</v>
          </cell>
          <cell r="E834" t="str">
            <v>SQYD</v>
          </cell>
        </row>
        <row r="835">
          <cell r="A835" t="str">
            <v>40802-0800</v>
          </cell>
          <cell r="D835" t="str">
            <v>COLD RECYCLED ASPHALT BASE COURSE, 10-INCH DEPTH</v>
          </cell>
          <cell r="E835" t="str">
            <v>SQYD</v>
          </cell>
        </row>
        <row r="836">
          <cell r="A836" t="str">
            <v>40805-0100</v>
          </cell>
          <cell r="D836" t="str">
            <v>EMULSIFIED ASPHALT, GRADE RS-1</v>
          </cell>
          <cell r="E836" t="str">
            <v>TON</v>
          </cell>
        </row>
        <row r="837">
          <cell r="A837" t="str">
            <v>40805-0200</v>
          </cell>
          <cell r="D837" t="str">
            <v>EMULSIFIED ASPHALT, GRADE RS-2</v>
          </cell>
          <cell r="E837" t="str">
            <v>TON</v>
          </cell>
        </row>
        <row r="838">
          <cell r="A838" t="str">
            <v>40805-0300</v>
          </cell>
          <cell r="D838" t="str">
            <v>EMULSIFIED ASPHALT, GRADE MS-1</v>
          </cell>
          <cell r="E838" t="str">
            <v>TON</v>
          </cell>
        </row>
        <row r="839">
          <cell r="A839" t="str">
            <v>40805-0400</v>
          </cell>
          <cell r="D839" t="str">
            <v>EMULSIFIED ASPHALT, GRADE MS-2</v>
          </cell>
          <cell r="E839" t="str">
            <v>TON</v>
          </cell>
        </row>
        <row r="840">
          <cell r="A840" t="str">
            <v>40805-0500</v>
          </cell>
          <cell r="D840" t="str">
            <v>EMULSIFIED ASPHALT, GRADE HFMS-1</v>
          </cell>
          <cell r="E840" t="str">
            <v>TON</v>
          </cell>
        </row>
        <row r="841">
          <cell r="A841" t="str">
            <v>40805-0600</v>
          </cell>
          <cell r="D841" t="str">
            <v>EMULSIFIED ASPHALT, GRADE HFMS-2H</v>
          </cell>
          <cell r="E841" t="str">
            <v>TON</v>
          </cell>
        </row>
        <row r="842">
          <cell r="A842" t="str">
            <v>40805-0700</v>
          </cell>
          <cell r="D842" t="str">
            <v>EMULSIFIED ASPHALT, GRADE HFMS-2S</v>
          </cell>
          <cell r="E842" t="str">
            <v>TON</v>
          </cell>
        </row>
        <row r="843">
          <cell r="A843" t="str">
            <v>40805-0800</v>
          </cell>
          <cell r="D843" t="str">
            <v>EMULSIFIED ASPHALT, GRADE HFRS-2P</v>
          </cell>
          <cell r="E843" t="str">
            <v>TON</v>
          </cell>
        </row>
        <row r="844">
          <cell r="A844" t="str">
            <v>40805-0900</v>
          </cell>
          <cell r="D844" t="str">
            <v>EMULSIFIED ASPHALT, GRADE CRS-1</v>
          </cell>
          <cell r="E844" t="str">
            <v>TON</v>
          </cell>
        </row>
        <row r="845">
          <cell r="A845" t="str">
            <v>40805-1000</v>
          </cell>
          <cell r="D845" t="str">
            <v>EMULSIFIED ASPHALT, GRADE CRS-2</v>
          </cell>
          <cell r="E845" t="str">
            <v>TON</v>
          </cell>
        </row>
        <row r="846">
          <cell r="A846" t="str">
            <v>40805-1100</v>
          </cell>
          <cell r="D846" t="str">
            <v>EMULSIFIED ASPHALT, GRADE CMS-2</v>
          </cell>
          <cell r="E846" t="str">
            <v>TON</v>
          </cell>
        </row>
        <row r="847">
          <cell r="A847" t="str">
            <v>40806-0000</v>
          </cell>
          <cell r="D847" t="str">
            <v>CEMENT</v>
          </cell>
          <cell r="E847" t="str">
            <v>TON</v>
          </cell>
        </row>
        <row r="848">
          <cell r="A848" t="str">
            <v>40901-0100</v>
          </cell>
          <cell r="D848" t="str">
            <v>SURFACE TREATMENT AGGREGATES, DESIGNATION 1A, GRADING B</v>
          </cell>
          <cell r="E848" t="str">
            <v>TON</v>
          </cell>
        </row>
        <row r="849">
          <cell r="A849" t="str">
            <v>40901-0200</v>
          </cell>
          <cell r="D849" t="str">
            <v>SURFACE TREATMENT AGGREGATES, DESIGNATION 1B, GRADING C</v>
          </cell>
          <cell r="E849" t="str">
            <v>TON</v>
          </cell>
        </row>
        <row r="850">
          <cell r="A850" t="str">
            <v>40901-0300</v>
          </cell>
          <cell r="D850" t="str">
            <v>SURFACE TREATMENT AGGREGATES, DESIGNATION 1C, GRADING D</v>
          </cell>
          <cell r="E850" t="str">
            <v>TON</v>
          </cell>
        </row>
        <row r="851">
          <cell r="A851" t="str">
            <v>40901-0400</v>
          </cell>
          <cell r="D851" t="str">
            <v>SURFACE TREATMENT AGGREGATES, DESIGNATION 1D, GRADING E</v>
          </cell>
          <cell r="E851" t="str">
            <v>TON</v>
          </cell>
        </row>
        <row r="852">
          <cell r="A852" t="str">
            <v>40901-0500</v>
          </cell>
          <cell r="D852" t="str">
            <v>SURFACE TREATMENT AGGREGATES, DESIGNATION 1E, GRADING F</v>
          </cell>
          <cell r="E852" t="str">
            <v>TON</v>
          </cell>
        </row>
        <row r="853">
          <cell r="A853" t="str">
            <v>40901-0600</v>
          </cell>
          <cell r="D853" t="str">
            <v>SURFACE TREATMENT AGGREGATES, DESIGNATION 2A, GRADING D</v>
          </cell>
          <cell r="E853" t="str">
            <v>TON</v>
          </cell>
        </row>
        <row r="854">
          <cell r="A854" t="str">
            <v>40901-0700</v>
          </cell>
          <cell r="D854" t="str">
            <v>SURFACE TREATMENT AGGREGATES, DESIGNATION 2A, GRADING E</v>
          </cell>
          <cell r="E854" t="str">
            <v>TON</v>
          </cell>
        </row>
        <row r="855">
          <cell r="A855" t="str">
            <v>40901-0800</v>
          </cell>
          <cell r="D855" t="str">
            <v>SURFACE TREATMENT AGGREGATES, DESIGNATION 2B, GRADING C</v>
          </cell>
          <cell r="E855" t="str">
            <v>TON</v>
          </cell>
        </row>
        <row r="856">
          <cell r="A856" t="str">
            <v>40901-0900</v>
          </cell>
          <cell r="D856" t="str">
            <v>SURFACE TREATMENT AGGREGATES, DESIGNATION 2B, GRADING E</v>
          </cell>
          <cell r="E856" t="str">
            <v>TON</v>
          </cell>
        </row>
        <row r="857">
          <cell r="A857" t="str">
            <v>40901-1000</v>
          </cell>
          <cell r="D857" t="str">
            <v>SURFACE TREATMENT AGGREGATES, DESIGNATION 2C, GRADING B</v>
          </cell>
          <cell r="E857" t="str">
            <v>TON</v>
          </cell>
        </row>
        <row r="858">
          <cell r="A858" t="str">
            <v>40901-1100</v>
          </cell>
          <cell r="D858" t="str">
            <v>SURFACE TREATMENT AGGREGATES, DESIGNATION 2C, GRADING D</v>
          </cell>
          <cell r="E858" t="str">
            <v>TON</v>
          </cell>
        </row>
        <row r="859">
          <cell r="A859" t="str">
            <v>40901-1200</v>
          </cell>
          <cell r="D859" t="str">
            <v>SURFACE TREATMENT AGGREGATES, DESIGNATION 3A, GRADING D</v>
          </cell>
          <cell r="E859" t="str">
            <v>TON</v>
          </cell>
        </row>
        <row r="860">
          <cell r="A860" t="str">
            <v>40901-1300</v>
          </cell>
          <cell r="D860" t="str">
            <v>SURFACE TREATMENT AGGREGATES, DESIGNATION 3A, GRADING E</v>
          </cell>
          <cell r="E860" t="str">
            <v>TON</v>
          </cell>
        </row>
        <row r="861">
          <cell r="A861" t="str">
            <v>40901-1400</v>
          </cell>
          <cell r="D861" t="str">
            <v>SURFACE TREATMENT AGGREGATES, DESIGNATION 3A, GRADING F</v>
          </cell>
          <cell r="E861" t="str">
            <v>TON</v>
          </cell>
        </row>
        <row r="862">
          <cell r="A862" t="str">
            <v>40901-1500</v>
          </cell>
          <cell r="D862" t="str">
            <v>SURFACE TREATMENT AGGREGATES, DESIGNATION 3B, GRADING C</v>
          </cell>
          <cell r="E862" t="str">
            <v>TON</v>
          </cell>
        </row>
        <row r="863">
          <cell r="A863" t="str">
            <v>40901-1600</v>
          </cell>
          <cell r="D863" t="str">
            <v>SURFACE TREATMENT AGGREGATES, DESIGNATION 3B, GRADING D</v>
          </cell>
          <cell r="E863" t="str">
            <v>TON</v>
          </cell>
        </row>
        <row r="864">
          <cell r="A864" t="str">
            <v>40901-1700</v>
          </cell>
          <cell r="D864" t="str">
            <v>SURFACE TREATMENT AGGREGATES, DESIGNATION 3B, GRADING E</v>
          </cell>
          <cell r="E864" t="str">
            <v>TON</v>
          </cell>
        </row>
        <row r="865">
          <cell r="A865" t="str">
            <v>40901-1800</v>
          </cell>
          <cell r="D865" t="str">
            <v>SURFACE TREATMENT AGGREGATES, DESIGNATION 3C, GRADING B</v>
          </cell>
          <cell r="E865" t="str">
            <v>TON</v>
          </cell>
        </row>
        <row r="866">
          <cell r="A866" t="str">
            <v>40901-1900</v>
          </cell>
          <cell r="D866" t="str">
            <v>SURFACE TREATMENT AGGREGATES, DESIGNATION 3C, GRADING D</v>
          </cell>
          <cell r="E866" t="str">
            <v>TON</v>
          </cell>
        </row>
        <row r="867">
          <cell r="A867" t="str">
            <v>40901-2000</v>
          </cell>
          <cell r="D867" t="str">
            <v>SURFACE TREATMENT AGGREGATES, DESIGNATION 3C, GRADING E</v>
          </cell>
          <cell r="E867" t="str">
            <v>TON</v>
          </cell>
        </row>
        <row r="868">
          <cell r="A868" t="str">
            <v>40902-0100</v>
          </cell>
          <cell r="D868" t="str">
            <v>SURFACE TREATMENT AGGREGATES, DESIGNATION 1A, GRADING B</v>
          </cell>
          <cell r="E868" t="str">
            <v>CUYD</v>
          </cell>
        </row>
        <row r="869">
          <cell r="A869" t="str">
            <v>40902-0200</v>
          </cell>
          <cell r="D869" t="str">
            <v>SURFACE TREATMENT AGGREGATES, DESIGNATION 1B, GRADING C</v>
          </cell>
          <cell r="E869" t="str">
            <v>CUYD</v>
          </cell>
        </row>
        <row r="870">
          <cell r="A870" t="str">
            <v>40902-0300</v>
          </cell>
          <cell r="D870" t="str">
            <v>SURFACE TREATMENT AGGREGATES, DESIGNATION 1C, GRADING D</v>
          </cell>
          <cell r="E870" t="str">
            <v>CUYD</v>
          </cell>
        </row>
        <row r="871">
          <cell r="A871" t="str">
            <v>40902-0400</v>
          </cell>
          <cell r="D871" t="str">
            <v>SURFACE TREATMENT AGGREGATES, DESIGNATION 1D, GRADING E</v>
          </cell>
          <cell r="E871" t="str">
            <v>CUYD</v>
          </cell>
        </row>
        <row r="872">
          <cell r="A872" t="str">
            <v>40902-0500</v>
          </cell>
          <cell r="D872" t="str">
            <v>SURFACE TREATMENT AGGREGATES, DESIGNATION 1E, GRADING F</v>
          </cell>
          <cell r="E872" t="str">
            <v>CUYD</v>
          </cell>
        </row>
        <row r="873">
          <cell r="A873" t="str">
            <v>40902-0600</v>
          </cell>
          <cell r="D873" t="str">
            <v>SURFACE TREATMENT AGGREGATES, DESIGNATION 2A, GRADING D</v>
          </cell>
          <cell r="E873" t="str">
            <v>CUYD</v>
          </cell>
        </row>
        <row r="874">
          <cell r="A874" t="str">
            <v>40902-0700</v>
          </cell>
          <cell r="D874" t="str">
            <v>SURFACE TREATMENT AGGREGATES, DESIGNATION 2A, GRADING E</v>
          </cell>
          <cell r="E874" t="str">
            <v>CUYD</v>
          </cell>
        </row>
        <row r="875">
          <cell r="A875" t="str">
            <v>40902-0800</v>
          </cell>
          <cell r="D875" t="str">
            <v>SURFACE TREATMENT AGGREGATES, DESIGNATION 2B, GRADING C</v>
          </cell>
          <cell r="E875" t="str">
            <v>CUYD</v>
          </cell>
        </row>
        <row r="876">
          <cell r="A876" t="str">
            <v>40902-0900</v>
          </cell>
          <cell r="D876" t="str">
            <v>SURFACE TREATMENT AGGREGATES, DESIGNATION 2B, GRADING E</v>
          </cell>
          <cell r="E876" t="str">
            <v>CUYD</v>
          </cell>
        </row>
        <row r="877">
          <cell r="A877" t="str">
            <v>40902-1000</v>
          </cell>
          <cell r="D877" t="str">
            <v>SURFACE TREATMENT AGGREGATES, DESIGNATION 2C, GRADING B</v>
          </cell>
          <cell r="E877" t="str">
            <v>CUYD</v>
          </cell>
        </row>
        <row r="878">
          <cell r="A878" t="str">
            <v>40902-1100</v>
          </cell>
          <cell r="D878" t="str">
            <v>SURFACE TREATMENT AGGREGATES, DESIGNATION 2C, GRADING D</v>
          </cell>
          <cell r="E878" t="str">
            <v>CUYD</v>
          </cell>
        </row>
        <row r="879">
          <cell r="A879" t="str">
            <v>40902-1200</v>
          </cell>
          <cell r="D879" t="str">
            <v>SURFACE TREATMENT AGGREGATES, DESIGNATION 3A, GRADING D</v>
          </cell>
          <cell r="E879" t="str">
            <v>CUYD</v>
          </cell>
        </row>
        <row r="880">
          <cell r="A880" t="str">
            <v>40902-1300</v>
          </cell>
          <cell r="D880" t="str">
            <v>SURFACE TREATMENT AGGREGATES, DESIGNATION 3A, GRADING E</v>
          </cell>
          <cell r="E880" t="str">
            <v>CUYD</v>
          </cell>
        </row>
        <row r="881">
          <cell r="A881" t="str">
            <v>40902-1400</v>
          </cell>
          <cell r="D881" t="str">
            <v>SURFACE TREATMENT AGGREGATES, DESIGNATION 3A, GRADING F</v>
          </cell>
          <cell r="E881" t="str">
            <v>CUYD</v>
          </cell>
        </row>
        <row r="882">
          <cell r="A882" t="str">
            <v>40902-1500</v>
          </cell>
          <cell r="D882" t="str">
            <v>SURFACE TREATMENT AGGREGATES, DESIGNATION 3B, GRADING C</v>
          </cell>
          <cell r="E882" t="str">
            <v>CUYD</v>
          </cell>
        </row>
        <row r="883">
          <cell r="A883" t="str">
            <v>40902-1600</v>
          </cell>
          <cell r="D883" t="str">
            <v>SURFACE TREATMENT AGGREGATES, DESIGNATION 3B, GRADING D</v>
          </cell>
          <cell r="E883" t="str">
            <v>CUYD</v>
          </cell>
        </row>
        <row r="884">
          <cell r="A884" t="str">
            <v>40902-1700</v>
          </cell>
          <cell r="D884" t="str">
            <v>SURFACE TREATMENT AGGREGATES, DESIGNATION 3B, GRADING E</v>
          </cell>
          <cell r="E884" t="str">
            <v>CUYD</v>
          </cell>
        </row>
        <row r="885">
          <cell r="A885" t="str">
            <v>40902-1800</v>
          </cell>
          <cell r="D885" t="str">
            <v>SURFACE TREATMENT AGGREGATES, DESIGNATION 3C, GRADING B</v>
          </cell>
          <cell r="E885" t="str">
            <v>CUYD</v>
          </cell>
        </row>
        <row r="886">
          <cell r="A886" t="str">
            <v>40902-1900</v>
          </cell>
          <cell r="D886" t="str">
            <v>SURFACE TREATMENT AGGREGATES, DESIGNATION 3C, GRADING D</v>
          </cell>
          <cell r="E886" t="str">
            <v>CUYD</v>
          </cell>
        </row>
        <row r="887">
          <cell r="A887" t="str">
            <v>40902-2000</v>
          </cell>
          <cell r="D887" t="str">
            <v>SURFACE TREATMENT AGGREGATES, DESIGNATION 3C, GRADING E</v>
          </cell>
          <cell r="E887" t="str">
            <v>CUYD</v>
          </cell>
        </row>
        <row r="888">
          <cell r="A888" t="str">
            <v>40910-0100</v>
          </cell>
          <cell r="D888" t="str">
            <v>SURFACE TREATMENT, DESIGNATION 1A</v>
          </cell>
          <cell r="E888" t="str">
            <v>SQYD</v>
          </cell>
        </row>
        <row r="889">
          <cell r="A889" t="str">
            <v>40910-0200</v>
          </cell>
          <cell r="D889" t="str">
            <v>SURFACE TREATMENT, DESIGNATION 1B</v>
          </cell>
          <cell r="E889" t="str">
            <v>SQYD</v>
          </cell>
        </row>
        <row r="890">
          <cell r="A890" t="str">
            <v>40910-0300</v>
          </cell>
          <cell r="D890" t="str">
            <v>SURFACE TREATMENT, DESIGNATION 1C</v>
          </cell>
          <cell r="E890" t="str">
            <v>SQYD</v>
          </cell>
        </row>
        <row r="891">
          <cell r="A891" t="str">
            <v>40910-0400</v>
          </cell>
          <cell r="D891" t="str">
            <v>SURFACE TREATMENT, DESIGNATION 1D</v>
          </cell>
          <cell r="E891" t="str">
            <v>SQYD</v>
          </cell>
        </row>
        <row r="892">
          <cell r="A892" t="str">
            <v>40910-0500</v>
          </cell>
          <cell r="D892" t="str">
            <v>SURFACE TREATMENT, DESIGNATION 1E</v>
          </cell>
          <cell r="E892" t="str">
            <v>SQYD</v>
          </cell>
        </row>
        <row r="893">
          <cell r="A893" t="str">
            <v>40910-0600</v>
          </cell>
          <cell r="D893" t="str">
            <v>SURFACE TREATMENT, DESIGNATION 2A</v>
          </cell>
          <cell r="E893" t="str">
            <v>SQYD</v>
          </cell>
        </row>
        <row r="894">
          <cell r="A894" t="str">
            <v>40910-0700</v>
          </cell>
          <cell r="D894" t="str">
            <v>SURFACE TREATMENT, DESIGNATION 2B</v>
          </cell>
          <cell r="E894" t="str">
            <v>SQYD</v>
          </cell>
        </row>
        <row r="895">
          <cell r="A895" t="str">
            <v>40910-0800</v>
          </cell>
          <cell r="D895" t="str">
            <v>SURFACE TREATMENT, DESIGNATION 2C</v>
          </cell>
          <cell r="E895" t="str">
            <v>SQYD</v>
          </cell>
        </row>
        <row r="896">
          <cell r="A896" t="str">
            <v>40910-0900</v>
          </cell>
          <cell r="D896" t="str">
            <v>SURFACE TREATMENT, DESIGNATION 3A</v>
          </cell>
          <cell r="E896" t="str">
            <v>SQYD</v>
          </cell>
        </row>
        <row r="897">
          <cell r="A897" t="str">
            <v>40910-1000</v>
          </cell>
          <cell r="D897" t="str">
            <v>SURFACE TREATMENT, DESIGNATION 3B</v>
          </cell>
          <cell r="E897" t="str">
            <v>SQYD</v>
          </cell>
        </row>
        <row r="898">
          <cell r="A898" t="str">
            <v>40910-1100</v>
          </cell>
          <cell r="D898" t="str">
            <v>SURFACE TREATMENT, DESIGNATION 3C</v>
          </cell>
          <cell r="E898" t="str">
            <v>SQYD</v>
          </cell>
        </row>
        <row r="899">
          <cell r="A899" t="str">
            <v>40920-1000</v>
          </cell>
          <cell r="D899" t="str">
            <v>FOG SEAL, EMULSIFIED ASPHALT GRADE CSS-1 OR CSS-1H, SS-1 OR SS-1H</v>
          </cell>
          <cell r="E899" t="str">
            <v>TON</v>
          </cell>
        </row>
        <row r="900">
          <cell r="A900" t="str">
            <v>40920-2000</v>
          </cell>
          <cell r="D900" t="str">
            <v>FOG SEAL GRADE CRS-1 OR CRS-1H</v>
          </cell>
          <cell r="E900" t="str">
            <v>TON</v>
          </cell>
        </row>
        <row r="901">
          <cell r="A901" t="str">
            <v>40930-0100</v>
          </cell>
          <cell r="D901" t="str">
            <v>ASPHALT BINDER AR-2000</v>
          </cell>
          <cell r="E901" t="str">
            <v>TON</v>
          </cell>
        </row>
        <row r="902">
          <cell r="A902" t="str">
            <v>40930-0200</v>
          </cell>
          <cell r="D902" t="str">
            <v>ASPHALT BINDER PG 52-28</v>
          </cell>
          <cell r="E902" t="str">
            <v>TON</v>
          </cell>
        </row>
        <row r="903">
          <cell r="A903" t="str">
            <v>40930-0300</v>
          </cell>
          <cell r="D903" t="str">
            <v>ASPHALT BINDER PG 52-34</v>
          </cell>
          <cell r="E903" t="str">
            <v>TON</v>
          </cell>
        </row>
        <row r="904">
          <cell r="A904" t="str">
            <v>40930-0400</v>
          </cell>
          <cell r="D904" t="str">
            <v>ASPHALT BINDER PG 52-40</v>
          </cell>
          <cell r="E904" t="str">
            <v>TON</v>
          </cell>
        </row>
        <row r="905">
          <cell r="A905" t="str">
            <v>40930-0500</v>
          </cell>
          <cell r="D905" t="str">
            <v>ASPHALT BINDER PG 58-22</v>
          </cell>
          <cell r="E905" t="str">
            <v>TON</v>
          </cell>
        </row>
        <row r="906">
          <cell r="A906" t="str">
            <v>40930-0600</v>
          </cell>
          <cell r="D906" t="str">
            <v>ASPHALT BINDER PG 58-28</v>
          </cell>
          <cell r="E906" t="str">
            <v>TON</v>
          </cell>
        </row>
        <row r="907">
          <cell r="A907" t="str">
            <v>40930-0700</v>
          </cell>
          <cell r="D907" t="str">
            <v>ASPHALT BINDER PG 58-34</v>
          </cell>
          <cell r="E907" t="str">
            <v>TON</v>
          </cell>
        </row>
        <row r="908">
          <cell r="A908" t="str">
            <v>40930-0800</v>
          </cell>
          <cell r="D908" t="str">
            <v>ASPHALT BINDER PG 58-40</v>
          </cell>
          <cell r="E908" t="str">
            <v>TON</v>
          </cell>
        </row>
        <row r="909">
          <cell r="A909" t="str">
            <v>40930-0900</v>
          </cell>
          <cell r="D909" t="str">
            <v>ASPHALT BINDER PG 64-22</v>
          </cell>
          <cell r="E909" t="str">
            <v>TON</v>
          </cell>
        </row>
        <row r="910">
          <cell r="A910" t="str">
            <v>40930-1000</v>
          </cell>
          <cell r="D910" t="str">
            <v>ASPHALT BINDER PG 64-28</v>
          </cell>
          <cell r="E910" t="str">
            <v>TON</v>
          </cell>
        </row>
        <row r="911">
          <cell r="A911" t="str">
            <v>40930-1100</v>
          </cell>
          <cell r="D911" t="str">
            <v>ASPHALT BINDER PG 64-34</v>
          </cell>
          <cell r="E911" t="str">
            <v>TON</v>
          </cell>
        </row>
        <row r="912">
          <cell r="A912" t="str">
            <v>40930-1200</v>
          </cell>
          <cell r="D912" t="str">
            <v>ASPHALT BINDER PG 70-16</v>
          </cell>
          <cell r="E912" t="str">
            <v>TON</v>
          </cell>
        </row>
        <row r="913">
          <cell r="A913" t="str">
            <v>40930-1300</v>
          </cell>
          <cell r="D913" t="str">
            <v>ASPHALT BINDER PG 70-22</v>
          </cell>
          <cell r="E913" t="str">
            <v>TON</v>
          </cell>
        </row>
        <row r="914">
          <cell r="A914" t="str">
            <v>40930-1400</v>
          </cell>
          <cell r="D914" t="str">
            <v>ASPHALT BINDER PG 70-28</v>
          </cell>
          <cell r="E914" t="str">
            <v>TON</v>
          </cell>
        </row>
        <row r="915">
          <cell r="A915" t="str">
            <v>40930-1500</v>
          </cell>
          <cell r="D915" t="str">
            <v>ASPHALT BINDER PG 76-10</v>
          </cell>
          <cell r="E915" t="str">
            <v>TON</v>
          </cell>
        </row>
        <row r="916">
          <cell r="A916" t="str">
            <v>40930-1600</v>
          </cell>
          <cell r="D916" t="str">
            <v>ASPHALT BINDER PG 76-16</v>
          </cell>
          <cell r="E916" t="str">
            <v>TON</v>
          </cell>
        </row>
        <row r="917">
          <cell r="A917" t="str">
            <v>40940-0100</v>
          </cell>
          <cell r="D917" t="str">
            <v>EMULSIFIED ASPHALT, GRADE RS-1</v>
          </cell>
          <cell r="E917" t="str">
            <v>TON</v>
          </cell>
        </row>
        <row r="918">
          <cell r="A918" t="str">
            <v>40940-0200</v>
          </cell>
          <cell r="D918" t="str">
            <v>EMULSIFIED ASPHALT, GRADE RS-2</v>
          </cell>
          <cell r="E918" t="str">
            <v>TON</v>
          </cell>
        </row>
        <row r="919">
          <cell r="A919" t="str">
            <v>40940-0300</v>
          </cell>
          <cell r="D919" t="str">
            <v>EMULSIFIED ASPHALT, GRADE MS-1</v>
          </cell>
          <cell r="E919" t="str">
            <v>TON</v>
          </cell>
        </row>
        <row r="920">
          <cell r="A920" t="str">
            <v>40940-0400</v>
          </cell>
          <cell r="D920" t="str">
            <v>EMULSIFIED ASPHALT, GRADE MS-2</v>
          </cell>
          <cell r="E920" t="str">
            <v>TON</v>
          </cell>
        </row>
        <row r="921">
          <cell r="A921" t="str">
            <v>40940-0500</v>
          </cell>
          <cell r="D921" t="str">
            <v>EMULSIFIED ASPHALT, GRADE HFMS-1</v>
          </cell>
          <cell r="E921" t="str">
            <v>TON</v>
          </cell>
        </row>
        <row r="922">
          <cell r="A922" t="str">
            <v>40940-0600</v>
          </cell>
          <cell r="D922" t="str">
            <v>EMULSIFIED ASPHALT, GRADE HFMS-2H</v>
          </cell>
          <cell r="E922" t="str">
            <v>TON</v>
          </cell>
        </row>
        <row r="923">
          <cell r="A923" t="str">
            <v>40940-0700</v>
          </cell>
          <cell r="D923" t="str">
            <v>EMULSIFIED ASPHALT, GRADE HFMS-2P</v>
          </cell>
          <cell r="E923" t="str">
            <v>TON</v>
          </cell>
        </row>
        <row r="924">
          <cell r="A924" t="str">
            <v>40940-0800</v>
          </cell>
          <cell r="D924" t="str">
            <v>EMULSIFIED ASPHALT, GRADE HFMS-2S</v>
          </cell>
          <cell r="E924" t="str">
            <v>TON</v>
          </cell>
        </row>
        <row r="925">
          <cell r="A925" t="str">
            <v>40940-0900</v>
          </cell>
          <cell r="D925" t="str">
            <v>EMULSIFIED ASPHALT, GRADE HFRS-2P</v>
          </cell>
          <cell r="E925" t="str">
            <v>TON</v>
          </cell>
        </row>
        <row r="926">
          <cell r="A926" t="str">
            <v>40940-1000</v>
          </cell>
          <cell r="D926" t="str">
            <v>EMULSIFIED ASPHALT, GRADE CRS-1</v>
          </cell>
          <cell r="E926" t="str">
            <v>TON</v>
          </cell>
        </row>
        <row r="927">
          <cell r="A927" t="str">
            <v>40940-1100</v>
          </cell>
          <cell r="D927" t="str">
            <v>EMULSIFIED ASPHALT, GRADE CRS-2</v>
          </cell>
          <cell r="E927" t="str">
            <v>TON</v>
          </cell>
        </row>
        <row r="928">
          <cell r="A928" t="str">
            <v>40940-1200</v>
          </cell>
          <cell r="D928" t="str">
            <v>EMULSIFIED ASPHALT, GRADE CMS-2</v>
          </cell>
          <cell r="E928" t="str">
            <v>TON</v>
          </cell>
        </row>
        <row r="929">
          <cell r="A929" t="str">
            <v>40940-1300</v>
          </cell>
          <cell r="D929" t="str">
            <v>EMULSIFIED ASPHALT, GRADE CRS-2P</v>
          </cell>
          <cell r="E929" t="str">
            <v>TON</v>
          </cell>
        </row>
        <row r="930">
          <cell r="A930" t="str">
            <v>40940-1400</v>
          </cell>
          <cell r="D930" t="str">
            <v>EMULSIFIED ASPHALT, GRADE HFRS-2P or CRS-2P</v>
          </cell>
          <cell r="E930" t="str">
            <v>TON</v>
          </cell>
        </row>
        <row r="931">
          <cell r="A931" t="str">
            <v>41001-1000</v>
          </cell>
          <cell r="D931" t="str">
            <v>SLURRY SEAL, TYPE 1</v>
          </cell>
          <cell r="E931" t="str">
            <v>SQYD</v>
          </cell>
        </row>
        <row r="932">
          <cell r="A932" t="str">
            <v>41001-2000</v>
          </cell>
          <cell r="D932" t="str">
            <v>SLURRY SEAL, TYPE 2</v>
          </cell>
          <cell r="E932" t="str">
            <v>SQYD</v>
          </cell>
        </row>
        <row r="933">
          <cell r="A933" t="str">
            <v>41001-3000</v>
          </cell>
          <cell r="D933" t="str">
            <v>SLURRY SEAL, TYPE 3</v>
          </cell>
          <cell r="E933" t="str">
            <v>SQYD</v>
          </cell>
        </row>
        <row r="934">
          <cell r="A934" t="str">
            <v>41002-1000</v>
          </cell>
          <cell r="D934" t="str">
            <v>MICRO-SURFACING, TYPE 1</v>
          </cell>
          <cell r="E934" t="str">
            <v>SQYD</v>
          </cell>
        </row>
        <row r="935">
          <cell r="A935" t="str">
            <v>41002-2000</v>
          </cell>
          <cell r="D935" t="str">
            <v>MICRO-SURFACING, TYPE 2</v>
          </cell>
          <cell r="E935" t="str">
            <v>SQYD</v>
          </cell>
        </row>
        <row r="936">
          <cell r="A936" t="str">
            <v>41002-3000</v>
          </cell>
          <cell r="D936" t="str">
            <v>MICRO-SURFACING, TYPE 3</v>
          </cell>
          <cell r="E936" t="str">
            <v>SQYD</v>
          </cell>
        </row>
        <row r="937">
          <cell r="A937" t="str">
            <v>41005-1000</v>
          </cell>
          <cell r="D937" t="str">
            <v>EMULSIFIED ASPHALT, GRADE SS-1</v>
          </cell>
          <cell r="E937" t="str">
            <v>TON</v>
          </cell>
        </row>
        <row r="938">
          <cell r="A938" t="str">
            <v>41005-2000</v>
          </cell>
          <cell r="D938" t="str">
            <v>EMULSIFIED ASPHALT, GRADE SS-1H</v>
          </cell>
          <cell r="E938" t="str">
            <v>TON</v>
          </cell>
        </row>
        <row r="939">
          <cell r="A939" t="str">
            <v>41005-3000</v>
          </cell>
          <cell r="D939" t="str">
            <v>EMULSIFIED ASPHALT, GRADE CSS-1</v>
          </cell>
          <cell r="E939" t="str">
            <v>TON</v>
          </cell>
        </row>
        <row r="940">
          <cell r="A940" t="str">
            <v>41005-4000</v>
          </cell>
          <cell r="D940" t="str">
            <v>EMULSIFIED ASPHALT, GRADE CSS-1H</v>
          </cell>
          <cell r="E940" t="str">
            <v>TON</v>
          </cell>
        </row>
        <row r="941">
          <cell r="A941" t="str">
            <v>41005-5000</v>
          </cell>
          <cell r="D941" t="str">
            <v>EMULSIFIED ASPHALT, GRADE CSS-1H, POLYMER MODIFIED</v>
          </cell>
          <cell r="E941" t="str">
            <v>TON</v>
          </cell>
        </row>
        <row r="942">
          <cell r="A942" t="str">
            <v>41005-6000</v>
          </cell>
          <cell r="D942" t="str">
            <v>EMULSIFIED ASPHALT, GRADE CQS-1H</v>
          </cell>
          <cell r="E942" t="str">
            <v>TON</v>
          </cell>
        </row>
        <row r="943">
          <cell r="A943" t="str">
            <v>41010-0000</v>
          </cell>
          <cell r="D943" t="str">
            <v>MINERAL FILLER</v>
          </cell>
          <cell r="E943" t="str">
            <v>TON</v>
          </cell>
        </row>
        <row r="944">
          <cell r="A944" t="str">
            <v>41101-0000</v>
          </cell>
          <cell r="D944" t="str">
            <v>PRIME COAT</v>
          </cell>
          <cell r="E944" t="str">
            <v>TON</v>
          </cell>
        </row>
        <row r="945">
          <cell r="A945" t="str">
            <v>41101-1000</v>
          </cell>
          <cell r="D945" t="str">
            <v>PRIME COAT, GRADE CMS-2</v>
          </cell>
          <cell r="E945" t="str">
            <v>TON</v>
          </cell>
        </row>
        <row r="946">
          <cell r="A946" t="str">
            <v>41101-2000</v>
          </cell>
          <cell r="D946" t="str">
            <v>PRIME COAT, GRADE CMS-2H</v>
          </cell>
          <cell r="E946" t="str">
            <v>TON</v>
          </cell>
        </row>
        <row r="947">
          <cell r="A947" t="str">
            <v>41101-3000</v>
          </cell>
          <cell r="D947" t="str">
            <v>PRIME COAT GRADE CSS-1, CSS-1H, SS-1, OR SS-1H</v>
          </cell>
          <cell r="E947" t="str">
            <v>TON</v>
          </cell>
        </row>
        <row r="948">
          <cell r="A948" t="str">
            <v>41101-4000</v>
          </cell>
          <cell r="D948" t="str">
            <v>PRIME COAT GRADE MC-30</v>
          </cell>
          <cell r="E948" t="str">
            <v>TON</v>
          </cell>
        </row>
        <row r="949">
          <cell r="A949" t="str">
            <v>41101-5000</v>
          </cell>
          <cell r="D949" t="str">
            <v>PRIME COAT GRADE MC-70</v>
          </cell>
          <cell r="E949" t="str">
            <v>TON</v>
          </cell>
        </row>
        <row r="950">
          <cell r="A950" t="str">
            <v>41102-0000</v>
          </cell>
          <cell r="D950" t="str">
            <v>PRIME COAT</v>
          </cell>
          <cell r="E950" t="str">
            <v>GAL</v>
          </cell>
        </row>
        <row r="951">
          <cell r="A951" t="str">
            <v>41102-1000</v>
          </cell>
          <cell r="D951" t="str">
            <v>PRIME COAT, GRADE CMS-2</v>
          </cell>
          <cell r="E951" t="str">
            <v>GAL</v>
          </cell>
        </row>
        <row r="952">
          <cell r="A952" t="str">
            <v>41102-2000</v>
          </cell>
          <cell r="D952" t="str">
            <v>PRIME COAT, GRADE CMS-2H</v>
          </cell>
          <cell r="E952" t="str">
            <v>GAL</v>
          </cell>
        </row>
        <row r="953">
          <cell r="A953" t="str">
            <v>41102-3000</v>
          </cell>
          <cell r="D953" t="str">
            <v>PRIME COAT GRADE CSS-1, CSS-1H, SS-1, OR SS-1H</v>
          </cell>
          <cell r="E953" t="str">
            <v>GAL</v>
          </cell>
        </row>
        <row r="954">
          <cell r="A954" t="str">
            <v>41102-4000</v>
          </cell>
          <cell r="D954" t="str">
            <v>PRIME COAT GRADE MC-30</v>
          </cell>
          <cell r="E954" t="str">
            <v>GAL</v>
          </cell>
        </row>
        <row r="955">
          <cell r="A955" t="str">
            <v>41102-5000</v>
          </cell>
          <cell r="D955" t="str">
            <v>PRIME COAT GRADE MC-70</v>
          </cell>
          <cell r="E955" t="str">
            <v>GAL</v>
          </cell>
        </row>
        <row r="956">
          <cell r="A956" t="str">
            <v>41105-0000</v>
          </cell>
          <cell r="D956" t="str">
            <v>BLOTTER</v>
          </cell>
          <cell r="E956" t="str">
            <v>TON</v>
          </cell>
        </row>
        <row r="957">
          <cell r="A957" t="str">
            <v>41106-0000</v>
          </cell>
          <cell r="D957" t="str">
            <v>BLOTTER</v>
          </cell>
          <cell r="E957" t="str">
            <v>CUYD</v>
          </cell>
        </row>
        <row r="958">
          <cell r="A958" t="str">
            <v>41201-0000</v>
          </cell>
          <cell r="D958" t="str">
            <v>TACK COAT</v>
          </cell>
          <cell r="E958" t="str">
            <v>TON</v>
          </cell>
        </row>
        <row r="959">
          <cell r="A959" t="str">
            <v>41201-1000</v>
          </cell>
          <cell r="D959" t="str">
            <v>TACK COAT GRADE CSS-1, CSS-1H, SS-1, OR SS-1H</v>
          </cell>
          <cell r="E959" t="str">
            <v>TON</v>
          </cell>
        </row>
        <row r="960">
          <cell r="A960" t="str">
            <v>41202-0000</v>
          </cell>
          <cell r="D960" t="str">
            <v>TACK COAT</v>
          </cell>
          <cell r="E960" t="str">
            <v>GAL</v>
          </cell>
        </row>
        <row r="961">
          <cell r="A961" t="str">
            <v>41202-1000</v>
          </cell>
          <cell r="D961" t="str">
            <v>TACK COAT GRADE CSS-1, CSS-1H, SS-1, OR SS-1H</v>
          </cell>
          <cell r="E961" t="str">
            <v>GAL</v>
          </cell>
        </row>
        <row r="962">
          <cell r="A962" t="str">
            <v>41301-0000</v>
          </cell>
          <cell r="D962" t="str">
            <v>ASPHALT PAVEMENT MILLING</v>
          </cell>
          <cell r="E962" t="str">
            <v>SQYD</v>
          </cell>
        </row>
        <row r="963">
          <cell r="A963" t="str">
            <v>41301-0100</v>
          </cell>
          <cell r="D963" t="str">
            <v>ASPHALT PAVEMENT MILLING, 3/4-INCH DEPTH</v>
          </cell>
          <cell r="E963" t="str">
            <v>SQYD</v>
          </cell>
        </row>
        <row r="964">
          <cell r="A964" t="str">
            <v>41301-0200</v>
          </cell>
          <cell r="D964" t="str">
            <v>ASPHALT PAVEMENT MILLING, 1-INCH DEPTH</v>
          </cell>
          <cell r="E964" t="str">
            <v>SQYD</v>
          </cell>
        </row>
        <row r="965">
          <cell r="A965" t="str">
            <v>41301-0300</v>
          </cell>
          <cell r="D965" t="str">
            <v>ASPHALT PAVEMENT MILLING, 1 1/4-INCH DEPTH</v>
          </cell>
          <cell r="E965" t="str">
            <v>SQYD</v>
          </cell>
        </row>
        <row r="966">
          <cell r="A966" t="str">
            <v>41301-0400</v>
          </cell>
          <cell r="D966" t="str">
            <v>ASPHALT PAVEMENT MILLING, 1 1/2-INCH DEPTH</v>
          </cell>
          <cell r="E966" t="str">
            <v>SQYD</v>
          </cell>
        </row>
        <row r="967">
          <cell r="A967" t="str">
            <v>41301-0500</v>
          </cell>
          <cell r="D967" t="str">
            <v>ASPHALT PAVEMENT MILLING, 1 3/4-INCH DEPTH</v>
          </cell>
          <cell r="E967" t="str">
            <v>SQYD</v>
          </cell>
        </row>
        <row r="968">
          <cell r="A968" t="str">
            <v>41301-0600</v>
          </cell>
          <cell r="D968" t="str">
            <v>ASPHALT PAVEMENT MILLING, 2-INCH DEPTH</v>
          </cell>
          <cell r="E968" t="str">
            <v>SQYD</v>
          </cell>
        </row>
        <row r="969">
          <cell r="A969" t="str">
            <v>41301-0700</v>
          </cell>
          <cell r="D969" t="str">
            <v>ASPHALT PAVEMENT MILLING, 2 1/2-INCH DEPTH</v>
          </cell>
          <cell r="E969" t="str">
            <v>SQYD</v>
          </cell>
        </row>
        <row r="970">
          <cell r="A970" t="str">
            <v>41301-0800</v>
          </cell>
          <cell r="D970" t="str">
            <v>ASPHALT PAVEMENT MILLING, 3-INCH DEPTH</v>
          </cell>
          <cell r="E970" t="str">
            <v>SQYD</v>
          </cell>
        </row>
        <row r="971">
          <cell r="A971" t="str">
            <v>41301-0900</v>
          </cell>
          <cell r="D971" t="str">
            <v>ASPHALT PAVEMENT MILLING, 3 1/2-INCH DEPTH</v>
          </cell>
          <cell r="E971" t="str">
            <v>SQYD</v>
          </cell>
        </row>
        <row r="972">
          <cell r="A972" t="str">
            <v>41301-1000</v>
          </cell>
          <cell r="D972" t="str">
            <v>ASPHALT PAVEMENT MILLING, 4-INCH DEPTH</v>
          </cell>
          <cell r="E972" t="str">
            <v>SQYD</v>
          </cell>
        </row>
        <row r="973">
          <cell r="A973" t="str">
            <v>41301-1100</v>
          </cell>
          <cell r="D973" t="str">
            <v>ASPHALT PAVEMENT MILLING, 4 1/2-INCH DEPTH</v>
          </cell>
          <cell r="E973" t="str">
            <v>SQYD</v>
          </cell>
        </row>
        <row r="974">
          <cell r="A974" t="str">
            <v>41301-1200</v>
          </cell>
          <cell r="D974" t="str">
            <v>ASPHALT PAVEMENT MILLING, 5-INCH DEPTH</v>
          </cell>
          <cell r="E974" t="str">
            <v>SQYD</v>
          </cell>
        </row>
        <row r="975">
          <cell r="A975" t="str">
            <v>41301-1300</v>
          </cell>
          <cell r="D975" t="str">
            <v>ASPHALT PAVEMENT MILLING, 6-INCH DEPTH</v>
          </cell>
          <cell r="E975" t="str">
            <v>SQYD</v>
          </cell>
        </row>
        <row r="976">
          <cell r="A976" t="str">
            <v>41301-1400</v>
          </cell>
          <cell r="D976" t="str">
            <v>ASPHALT PAVEMENT MILLING, 8-INCH DEPTH</v>
          </cell>
          <cell r="E976" t="str">
            <v>SQYD</v>
          </cell>
        </row>
        <row r="977">
          <cell r="A977" t="str">
            <v>41302-0000</v>
          </cell>
          <cell r="D977" t="str">
            <v>ASPHALT PAVEMENT MILLING</v>
          </cell>
          <cell r="E977" t="str">
            <v>STA</v>
          </cell>
        </row>
        <row r="978">
          <cell r="A978" t="str">
            <v>41302-0100</v>
          </cell>
          <cell r="D978" t="str">
            <v>ASPHALT PAVEMENT MILLING, 3/4-INCH DEPTH</v>
          </cell>
          <cell r="E978" t="str">
            <v>STA</v>
          </cell>
        </row>
        <row r="979">
          <cell r="A979" t="str">
            <v>41302-0200</v>
          </cell>
          <cell r="D979" t="str">
            <v>ASPHALT PAVEMENT MILLING, 1-INCH DEPTH</v>
          </cell>
          <cell r="E979" t="str">
            <v>STA</v>
          </cell>
        </row>
        <row r="980">
          <cell r="A980" t="str">
            <v>41302-0300</v>
          </cell>
          <cell r="D980" t="str">
            <v>ASPHALT PAVEMENT MILLING, 1 1/4-INCH DEPTH</v>
          </cell>
          <cell r="E980" t="str">
            <v>STA</v>
          </cell>
        </row>
        <row r="981">
          <cell r="A981" t="str">
            <v>41302-0400</v>
          </cell>
          <cell r="D981" t="str">
            <v>ASPHALT PAVEMENT MILLING, 1 1/2-INCH DEPTH</v>
          </cell>
          <cell r="E981" t="str">
            <v>STA</v>
          </cell>
        </row>
        <row r="982">
          <cell r="A982" t="str">
            <v>41302-0500</v>
          </cell>
          <cell r="D982" t="str">
            <v>ASPHALT PAVEMENT MILLING, 1 3/4-INCH DEPTH</v>
          </cell>
          <cell r="E982" t="str">
            <v>STA</v>
          </cell>
        </row>
        <row r="983">
          <cell r="A983" t="str">
            <v>41302-0600</v>
          </cell>
          <cell r="D983" t="str">
            <v>ASPHALT PAVEMENT MILLING, 2-INCH DEPTH</v>
          </cell>
          <cell r="E983" t="str">
            <v>STA</v>
          </cell>
        </row>
        <row r="984">
          <cell r="A984" t="str">
            <v>41302-0700</v>
          </cell>
          <cell r="D984" t="str">
            <v>ASPHALT PAVEMENT MILLING, 2 1/2-INCH DEPTH</v>
          </cell>
          <cell r="E984" t="str">
            <v>STA</v>
          </cell>
        </row>
        <row r="985">
          <cell r="A985" t="str">
            <v>41302-0800</v>
          </cell>
          <cell r="D985" t="str">
            <v>ASPHALT PAVEMENT MILLING, 3-INCH DEPTH</v>
          </cell>
          <cell r="E985" t="str">
            <v>STA</v>
          </cell>
        </row>
        <row r="986">
          <cell r="A986" t="str">
            <v>41302-0900</v>
          </cell>
          <cell r="D986" t="str">
            <v>ASPHALT PAVEMENT MILLING, 3 1/2-INCH DEPTH</v>
          </cell>
          <cell r="E986" t="str">
            <v>STA</v>
          </cell>
        </row>
        <row r="987">
          <cell r="A987" t="str">
            <v>41302-1000</v>
          </cell>
          <cell r="D987" t="str">
            <v>ASPHALT PAVEMENT MILLING, 4-INCH DEPTH</v>
          </cell>
          <cell r="E987" t="str">
            <v>STA</v>
          </cell>
        </row>
        <row r="988">
          <cell r="A988" t="str">
            <v>41302-1100</v>
          </cell>
          <cell r="D988" t="str">
            <v>ASPHALT PAVEMENT MILLING, 4 1/2-INCH DEPTH</v>
          </cell>
          <cell r="E988" t="str">
            <v>STA</v>
          </cell>
        </row>
        <row r="989">
          <cell r="A989" t="str">
            <v>41302-1200</v>
          </cell>
          <cell r="D989" t="str">
            <v>ASPHALT PAVEMENT MILLING, 5-INCH DEPTH</v>
          </cell>
          <cell r="E989" t="str">
            <v>STA</v>
          </cell>
        </row>
        <row r="990">
          <cell r="A990" t="str">
            <v>41302-1300</v>
          </cell>
          <cell r="D990" t="str">
            <v>ASPHALT PAVEMENT MILLING, 6-INCH DEPTH</v>
          </cell>
          <cell r="E990" t="str">
            <v>STA</v>
          </cell>
        </row>
        <row r="991">
          <cell r="A991" t="str">
            <v>41302-1400</v>
          </cell>
          <cell r="D991" t="str">
            <v>ASPHALT PAVEMENT MILLING, 8-INCH DEPTH</v>
          </cell>
          <cell r="E991" t="str">
            <v>STA</v>
          </cell>
        </row>
        <row r="992">
          <cell r="A992" t="str">
            <v>41303-0000</v>
          </cell>
          <cell r="D992" t="str">
            <v>ASPHALT PAVEMENT MILLING</v>
          </cell>
          <cell r="E992" t="str">
            <v>TON</v>
          </cell>
        </row>
        <row r="993">
          <cell r="A993" t="str">
            <v>41401-0000</v>
          </cell>
          <cell r="D993" t="str">
            <v>JOINT SEALANT</v>
          </cell>
          <cell r="E993" t="str">
            <v>GAL</v>
          </cell>
        </row>
        <row r="994">
          <cell r="A994" t="str">
            <v>41402-0000</v>
          </cell>
          <cell r="D994" t="str">
            <v>JOINT SEALANT</v>
          </cell>
          <cell r="E994" t="str">
            <v>LB</v>
          </cell>
        </row>
        <row r="995">
          <cell r="A995" t="str">
            <v>41405-0000</v>
          </cell>
          <cell r="D995" t="str">
            <v>SAW CUTTING AND JOINT SEALING</v>
          </cell>
          <cell r="E995" t="str">
            <v>LNFT</v>
          </cell>
        </row>
        <row r="996">
          <cell r="A996" t="str">
            <v>41410-1000</v>
          </cell>
          <cell r="D996" t="str">
            <v>CRACK, CLEANING AND SEALING</v>
          </cell>
          <cell r="E996" t="str">
            <v>LNFT</v>
          </cell>
        </row>
        <row r="997">
          <cell r="A997" t="str">
            <v>41410-2000</v>
          </cell>
          <cell r="D997" t="str">
            <v xml:space="preserve">CRACK, CLEANING ROUTING AND SEALING </v>
          </cell>
          <cell r="E997" t="str">
            <v>LNFT</v>
          </cell>
        </row>
        <row r="998">
          <cell r="A998" t="str">
            <v>41411-1000</v>
          </cell>
          <cell r="D998" t="str">
            <v>CRACK, CLEANING AND SEALING</v>
          </cell>
          <cell r="E998" t="str">
            <v>MILE</v>
          </cell>
        </row>
        <row r="999">
          <cell r="A999" t="str">
            <v>41501-0000</v>
          </cell>
          <cell r="D999" t="str">
            <v>PAVING GEOTEXTILE</v>
          </cell>
          <cell r="E999" t="str">
            <v>SQYD</v>
          </cell>
        </row>
        <row r="1000">
          <cell r="A1000" t="str">
            <v>41502-0000</v>
          </cell>
          <cell r="D1000" t="str">
            <v>ASPHALT SEALANT</v>
          </cell>
          <cell r="E1000" t="str">
            <v>TON</v>
          </cell>
        </row>
        <row r="1001">
          <cell r="A1001" t="str">
            <v>41503-0000</v>
          </cell>
          <cell r="D1001" t="str">
            <v>COMPOSITE PREFORMED MEMBRANE</v>
          </cell>
          <cell r="E1001" t="str">
            <v>SQYD</v>
          </cell>
        </row>
        <row r="1002">
          <cell r="A1002" t="str">
            <v>41601-1000</v>
          </cell>
          <cell r="D1002" t="str">
            <v>CONTINUOUS COLD RECYCLED ASPHALT BASE COURSE TYPE A</v>
          </cell>
          <cell r="E1002" t="str">
            <v>STA</v>
          </cell>
        </row>
        <row r="1003">
          <cell r="A1003" t="str">
            <v>41601-2000</v>
          </cell>
          <cell r="D1003" t="str">
            <v>CONTINUOUS COLD RECYCLED ASPHALT BASE COURSE TYPE B</v>
          </cell>
          <cell r="E1003" t="str">
            <v>STA</v>
          </cell>
        </row>
        <row r="1004">
          <cell r="A1004" t="str">
            <v>41602-1000</v>
          </cell>
          <cell r="D1004" t="str">
            <v>CONTINUOUS COLD RECYCLED ASPHALT BASE COURSE TYPE A</v>
          </cell>
          <cell r="E1004" t="str">
            <v>SQYD</v>
          </cell>
        </row>
        <row r="1005">
          <cell r="A1005" t="str">
            <v>41602-2000</v>
          </cell>
          <cell r="D1005" t="str">
            <v>CONTINUOUS COLD RECYCLED ASPHALT BASE COURSE TYPE B</v>
          </cell>
          <cell r="E1005" t="str">
            <v>SQYD</v>
          </cell>
        </row>
        <row r="1006">
          <cell r="A1006" t="str">
            <v>41605-1000</v>
          </cell>
          <cell r="D1006" t="str">
            <v>EMULSIFIED BINDER AGENT GRADE HFMS-2H</v>
          </cell>
          <cell r="E1006" t="str">
            <v>TON</v>
          </cell>
        </row>
        <row r="1007">
          <cell r="A1007" t="str">
            <v>41605-2000</v>
          </cell>
          <cell r="D1007" t="str">
            <v>EMULSIFIED BINDER AGENT GRADE HFMS-2SP</v>
          </cell>
          <cell r="E1007" t="str">
            <v>TON</v>
          </cell>
        </row>
        <row r="1008">
          <cell r="A1008" t="str">
            <v>41605-3000</v>
          </cell>
          <cell r="D1008" t="str">
            <v>EMULSIFIED BINDER AGENT GRADE CMS-2</v>
          </cell>
          <cell r="E1008" t="str">
            <v>TON</v>
          </cell>
        </row>
        <row r="1009">
          <cell r="A1009" t="str">
            <v>41605-4000</v>
          </cell>
          <cell r="D1009" t="str">
            <v>EMULSIFIED BINDER AGENT GRADE CMS-2S</v>
          </cell>
          <cell r="E1009" t="str">
            <v>TON</v>
          </cell>
        </row>
        <row r="1010">
          <cell r="A1010" t="str">
            <v>41610-1000</v>
          </cell>
          <cell r="D1010" t="str">
            <v>FOG SEAL GRADE CSS-1, CSS-1H, SS-1 OR SS-1H</v>
          </cell>
          <cell r="E1010" t="str">
            <v>TON</v>
          </cell>
        </row>
        <row r="1011">
          <cell r="A1011" t="str">
            <v>41611-1000</v>
          </cell>
          <cell r="D1011" t="str">
            <v>BLOTTER</v>
          </cell>
          <cell r="E1011" t="str">
            <v>TON</v>
          </cell>
        </row>
        <row r="1012">
          <cell r="A1012" t="str">
            <v>41615-0000</v>
          </cell>
          <cell r="D1012" t="str">
            <v>QUICKLIME</v>
          </cell>
          <cell r="E1012" t="str">
            <v>TON</v>
          </cell>
        </row>
        <row r="1013">
          <cell r="A1013" t="str">
            <v>41701-0000</v>
          </cell>
          <cell r="D1013" t="str">
            <v>MINOR COLD ASPHALT MIX</v>
          </cell>
          <cell r="E1013" t="str">
            <v>TON</v>
          </cell>
        </row>
        <row r="1014">
          <cell r="A1014" t="str">
            <v>41702-0000</v>
          </cell>
          <cell r="D1014" t="str">
            <v>MINOR COLD ASPHALT MIX</v>
          </cell>
          <cell r="E1014" t="str">
            <v>SQYD</v>
          </cell>
        </row>
        <row r="1015">
          <cell r="A1015" t="str">
            <v>41801-0000</v>
          </cell>
          <cell r="D1015" t="str">
            <v>FOAMED ASPHALT STABILIZED BASE COURSE</v>
          </cell>
          <cell r="E1015" t="str">
            <v>SQYD</v>
          </cell>
        </row>
        <row r="1016">
          <cell r="A1016" t="str">
            <v>41801-1000</v>
          </cell>
          <cell r="D1016" t="str">
            <v>FOAMED ASPHALT STABILIZED BASE COURSE, 4-INCH DEPTH</v>
          </cell>
          <cell r="E1016" t="str">
            <v>SQYD</v>
          </cell>
        </row>
        <row r="1017">
          <cell r="A1017" t="str">
            <v>41801-2000</v>
          </cell>
          <cell r="D1017" t="str">
            <v>FOAMED ASPHALT STABILIZED BASE COURSE, 5-INCH DEPTH</v>
          </cell>
          <cell r="E1017" t="str">
            <v>SQYD</v>
          </cell>
        </row>
        <row r="1018">
          <cell r="A1018" t="str">
            <v>41801-3000</v>
          </cell>
          <cell r="D1018" t="str">
            <v>FOAMED ASPHALT STABILIZED BASE COURSE, 6-INCH DEPTH</v>
          </cell>
          <cell r="E1018" t="str">
            <v>SQYD</v>
          </cell>
        </row>
        <row r="1019">
          <cell r="A1019" t="str">
            <v>41801-4000</v>
          </cell>
          <cell r="D1019" t="str">
            <v>FOAMED ASPHALT STABILIZED BASE COURSE, 7-INCH DEPTH</v>
          </cell>
          <cell r="E1019" t="str">
            <v>SQYD</v>
          </cell>
        </row>
        <row r="1020">
          <cell r="A1020" t="str">
            <v>41801-5000</v>
          </cell>
          <cell r="D1020" t="str">
            <v>FOAMED ASPHALT STABILIZED BASE COURSE, 8-INCH DEPTH</v>
          </cell>
          <cell r="E1020" t="str">
            <v>SQYD</v>
          </cell>
        </row>
        <row r="1021">
          <cell r="A1021" t="str">
            <v>41802-0000</v>
          </cell>
          <cell r="D1021" t="str">
            <v>CEMENT</v>
          </cell>
          <cell r="E1021" t="str">
            <v>TON</v>
          </cell>
        </row>
        <row r="1022">
          <cell r="A1022" t="str">
            <v>41803-0000</v>
          </cell>
          <cell r="D1022" t="str">
            <v>APPROVED MIX DESIGN</v>
          </cell>
          <cell r="E1022" t="str">
            <v>EACH</v>
          </cell>
        </row>
        <row r="1023">
          <cell r="A1023" t="str">
            <v>41804-0000</v>
          </cell>
          <cell r="D1023" t="str">
            <v xml:space="preserve">ASPHALT BINDER </v>
          </cell>
          <cell r="E1023" t="str">
            <v>TON</v>
          </cell>
        </row>
        <row r="1024">
          <cell r="A1024" t="str">
            <v>41804-1000</v>
          </cell>
          <cell r="D1024" t="str">
            <v>ASPHALT BINDER AC-10</v>
          </cell>
          <cell r="E1024" t="str">
            <v>TON</v>
          </cell>
        </row>
        <row r="1025">
          <cell r="A1025" t="str">
            <v>41805-0000</v>
          </cell>
          <cell r="D1025" t="str">
            <v>MINERAL FILLER</v>
          </cell>
          <cell r="E1025" t="str">
            <v>TON</v>
          </cell>
        </row>
        <row r="1026">
          <cell r="A1026" t="str">
            <v>42801-0100</v>
          </cell>
          <cell r="D1026" t="str">
            <v>FLEXIBLE PAVEMENT, FULL DEPTH PATCH, TYPE 1</v>
          </cell>
          <cell r="E1026" t="str">
            <v>SQYD</v>
          </cell>
        </row>
        <row r="1027">
          <cell r="A1027" t="str">
            <v>42801-0150</v>
          </cell>
          <cell r="D1027" t="str">
            <v>FLEXIBLE PAVEMENT, FULL DEPTH PATCH, TYPE 2</v>
          </cell>
          <cell r="E1027" t="str">
            <v>SQYD</v>
          </cell>
        </row>
        <row r="1028">
          <cell r="A1028" t="str">
            <v>42801-0200</v>
          </cell>
          <cell r="D1028" t="str">
            <v>FLEXIBLE PAVEMENT, FULL DEPTH PATCH, TYPE 3</v>
          </cell>
          <cell r="E1028" t="str">
            <v>SQYD</v>
          </cell>
        </row>
        <row r="1029">
          <cell r="A1029" t="str">
            <v>42801-0250</v>
          </cell>
          <cell r="D1029" t="str">
            <v>FLEXIBLE PAVEMENT, FULL DEPTH PATCH, TYPE 4</v>
          </cell>
          <cell r="E1029" t="str">
            <v>SQYD</v>
          </cell>
        </row>
        <row r="1030">
          <cell r="A1030" t="str">
            <v>42801-0300</v>
          </cell>
          <cell r="D1030" t="str">
            <v>FLEXIBLE PAVEMENT, FULL DEPTH PATCH, TYPE 5</v>
          </cell>
          <cell r="E1030" t="str">
            <v>SQYD</v>
          </cell>
        </row>
        <row r="1031">
          <cell r="A1031" t="str">
            <v>42903-0000</v>
          </cell>
          <cell r="D1031" t="str">
            <v>ULTRA-THIN BONDED WEARING COURSE</v>
          </cell>
          <cell r="E1031" t="str">
            <v>SQYD</v>
          </cell>
        </row>
        <row r="1032">
          <cell r="A1032" t="str">
            <v>43001-0100</v>
          </cell>
          <cell r="D1032" t="str">
            <v>SUPERPAVE HOT SYNTHETIC CONCRETE PAVEMENT, 3/8-INCH NOMINAL MAXIMUM SIZE AGGREGATE, &lt;0.3 MILLION ESAL</v>
          </cell>
          <cell r="E1032" t="str">
            <v>TON</v>
          </cell>
        </row>
        <row r="1033">
          <cell r="A1033" t="str">
            <v>43001-0200</v>
          </cell>
          <cell r="D1033" t="str">
            <v>SUPERPAVE HOT SYNTHETIC CONCRETE PAVEMENT, 3/8-INCH NOMINAL MAXIMUM SIZE AGGREGATE, 0.3 TO &lt;3 MILLION ESAL</v>
          </cell>
          <cell r="E1033" t="str">
            <v>TON</v>
          </cell>
        </row>
        <row r="1034">
          <cell r="A1034" t="str">
            <v>50101-0100</v>
          </cell>
          <cell r="D1034" t="str">
            <v>REINFORCED RIGID PAVEMENT, 6-INCH DEPTH, TYPE A SMOOTHNESS</v>
          </cell>
          <cell r="E1034" t="str">
            <v>SQYD</v>
          </cell>
        </row>
        <row r="1035">
          <cell r="A1035" t="str">
            <v>50101-0200</v>
          </cell>
          <cell r="D1035" t="str">
            <v>REINFORCED RIGID PAVEMENT, 6-INCH DEPTH, TYPE B SMOOTHNESS</v>
          </cell>
          <cell r="E1035" t="str">
            <v>SQYD</v>
          </cell>
        </row>
        <row r="1036">
          <cell r="A1036" t="str">
            <v>50101-0300</v>
          </cell>
          <cell r="D1036" t="str">
            <v>REINFORCED RIGID PAVEMENT, 6-INCH DEPTH, TYPE C SMOOTHNESS</v>
          </cell>
          <cell r="E1036" t="str">
            <v>SQYD</v>
          </cell>
        </row>
        <row r="1037">
          <cell r="A1037" t="str">
            <v>50101-0400</v>
          </cell>
          <cell r="D1037" t="str">
            <v>REINFORCED RIGID PAVEMENT, 7-INCH DEPTH, TYPE A SMOOTHNESS</v>
          </cell>
          <cell r="E1037" t="str">
            <v>SQYD</v>
          </cell>
        </row>
        <row r="1038">
          <cell r="A1038" t="str">
            <v>50101-0500</v>
          </cell>
          <cell r="D1038" t="str">
            <v>REINFORCED RIGID PAVEMENT, 7-INCH DEPTH, TYPE B SMOOTHNESS</v>
          </cell>
          <cell r="E1038" t="str">
            <v>SQYD</v>
          </cell>
        </row>
        <row r="1039">
          <cell r="A1039" t="str">
            <v>50101-0600</v>
          </cell>
          <cell r="D1039" t="str">
            <v>REINFORCED RIGID PAVEMENT, 7-INCH DEPTH, TYPE C SMOOTHNESS</v>
          </cell>
          <cell r="E1039" t="str">
            <v>SQYD</v>
          </cell>
        </row>
        <row r="1040">
          <cell r="A1040" t="str">
            <v>50101-0700</v>
          </cell>
          <cell r="D1040" t="str">
            <v>REINFORCED RIGID PAVEMENT, 8-INCH DEPTH, TYPE A SMOOTHNESS</v>
          </cell>
          <cell r="E1040" t="str">
            <v>SQYD</v>
          </cell>
        </row>
        <row r="1041">
          <cell r="A1041" t="str">
            <v>50101-0800</v>
          </cell>
          <cell r="D1041" t="str">
            <v>REINFORCED RIGID PAVEMENT, 8-INCH DEPTH, TYPE B SMOOTHNESS</v>
          </cell>
          <cell r="E1041" t="str">
            <v>SQYD</v>
          </cell>
        </row>
        <row r="1042">
          <cell r="A1042" t="str">
            <v>50101-0900</v>
          </cell>
          <cell r="D1042" t="str">
            <v>REINFORCED RIGID PAVEMENT, 8-INCH DEPTH, TYPE C SMOOTHNESS</v>
          </cell>
          <cell r="E1042" t="str">
            <v>SQYD</v>
          </cell>
        </row>
        <row r="1043">
          <cell r="A1043" t="str">
            <v>50101-1000</v>
          </cell>
          <cell r="D1043" t="str">
            <v>REINFORCED RIGID PAVEMENT, 9-INCH DEPTH, TYPE A SMOOTHNESS</v>
          </cell>
          <cell r="E1043" t="str">
            <v>SQYD</v>
          </cell>
        </row>
        <row r="1044">
          <cell r="A1044" t="str">
            <v>50101-1100</v>
          </cell>
          <cell r="D1044" t="str">
            <v>REINFORCED RIGID PAVEMENT, 9-INCH DEPTH, TYPE B SMOOTHNESS</v>
          </cell>
          <cell r="E1044" t="str">
            <v>SQYD</v>
          </cell>
        </row>
        <row r="1045">
          <cell r="A1045" t="str">
            <v>50101-1200</v>
          </cell>
          <cell r="D1045" t="str">
            <v>REINFORCED RIGID PAVEMENT, 9-INCH DEPTH, TYPE C SMOOTHNESS</v>
          </cell>
          <cell r="E1045" t="str">
            <v>SQYD</v>
          </cell>
        </row>
        <row r="1046">
          <cell r="A1046" t="str">
            <v>50101-1300</v>
          </cell>
          <cell r="D1046" t="str">
            <v>REINFORCED RIGID PAVEMENT, 10-INCH DEPTH, TYPE A SMOOTHNESS</v>
          </cell>
          <cell r="E1046" t="str">
            <v>SQYD</v>
          </cell>
        </row>
        <row r="1047">
          <cell r="A1047" t="str">
            <v>50101-1400</v>
          </cell>
          <cell r="D1047" t="str">
            <v>REINFORCED RIGID PAVEMENT, 10-INCH DEPTH, TYPE B SMOOTHNESS</v>
          </cell>
          <cell r="E1047" t="str">
            <v>SQYD</v>
          </cell>
        </row>
        <row r="1048">
          <cell r="A1048" t="str">
            <v>50101-1500</v>
          </cell>
          <cell r="D1048" t="str">
            <v>REINFORCED RIGID PAVEMENT, 10-INCH DEPTH, TYPE C SMOOTHNESS</v>
          </cell>
          <cell r="E1048" t="str">
            <v>SQYD</v>
          </cell>
        </row>
        <row r="1049">
          <cell r="A1049" t="str">
            <v>50101-1600</v>
          </cell>
          <cell r="D1049" t="str">
            <v>REINFORCED RIGID PAVEMENT, 11-INCH DEPTH, TYPE A SMOOTHNESS</v>
          </cell>
          <cell r="E1049" t="str">
            <v>SQYD</v>
          </cell>
        </row>
        <row r="1050">
          <cell r="A1050" t="str">
            <v>50101-1700</v>
          </cell>
          <cell r="D1050" t="str">
            <v>REINFORCED RIGID PAVEMENT, 11-INCH DEPTH, TYPE B SMOOTHNESS</v>
          </cell>
          <cell r="E1050" t="str">
            <v>SQYD</v>
          </cell>
        </row>
        <row r="1051">
          <cell r="A1051" t="str">
            <v>50101-1800</v>
          </cell>
          <cell r="D1051" t="str">
            <v>REINFORCED RIGID PAVEMENT, 11-INCH DEPTH, TYPE C SMOOTHNESS</v>
          </cell>
          <cell r="E1051" t="str">
            <v>SQYD</v>
          </cell>
        </row>
        <row r="1052">
          <cell r="A1052" t="str">
            <v>50101-1900</v>
          </cell>
          <cell r="D1052" t="str">
            <v>REINFORCED RIGID PAVEMENT, 12-INCH DEPTH, TYPE A SMOOTHNESS</v>
          </cell>
          <cell r="E1052" t="str">
            <v>SQYD</v>
          </cell>
        </row>
        <row r="1053">
          <cell r="A1053" t="str">
            <v>50101-2000</v>
          </cell>
          <cell r="D1053" t="str">
            <v>REINFORCED RIGID PAVEMENT, 12-INCH DEPTH, TYPE B SMOOTHNESS</v>
          </cell>
          <cell r="E1053" t="str">
            <v>SQYD</v>
          </cell>
        </row>
        <row r="1054">
          <cell r="A1054" t="str">
            <v>50101-2100</v>
          </cell>
          <cell r="D1054" t="str">
            <v>REINFORCED RIGID PAVEMENT, 12-INCH DEPTH, TYPE C SMOOTHNESS</v>
          </cell>
          <cell r="E1054" t="str">
            <v>SQYD</v>
          </cell>
        </row>
        <row r="1055">
          <cell r="A1055" t="str">
            <v>50102-0085</v>
          </cell>
          <cell r="D1055" t="str">
            <v>PLAIN RIGID PAVEMENT, 5-INCH DEPTH, TYPE C SMOOTHNESS</v>
          </cell>
          <cell r="E1055" t="str">
            <v>SQYD</v>
          </cell>
        </row>
        <row r="1056">
          <cell r="A1056" t="str">
            <v>50102-0100</v>
          </cell>
          <cell r="D1056" t="str">
            <v>PLAIN RIGID PAVEMENT, 6-INCH DEPTH, TYPE A SMOOTHNESS</v>
          </cell>
          <cell r="E1056" t="str">
            <v>SQYD</v>
          </cell>
        </row>
        <row r="1057">
          <cell r="A1057" t="str">
            <v>50102-0200</v>
          </cell>
          <cell r="D1057" t="str">
            <v>PLAIN RIGID PAVEMENT, 6-INCH DEPTH, TYPE B SMOOTHNESS</v>
          </cell>
          <cell r="E1057" t="str">
            <v>SQYD</v>
          </cell>
        </row>
        <row r="1058">
          <cell r="A1058" t="str">
            <v>50102-0300</v>
          </cell>
          <cell r="D1058" t="str">
            <v>PLAIN RIGID PAVEMENT, 6-INCH DEPTH, TYPE C SMOOTHNESS</v>
          </cell>
          <cell r="E1058" t="str">
            <v>SQYD</v>
          </cell>
        </row>
        <row r="1059">
          <cell r="A1059" t="str">
            <v>50102-0400</v>
          </cell>
          <cell r="D1059" t="str">
            <v>PLAIN RIGID PAVEMENT, 7-INCH DEPTH, TYPE A SMOOTHNESS</v>
          </cell>
          <cell r="E1059" t="str">
            <v>SQYD</v>
          </cell>
        </row>
        <row r="1060">
          <cell r="A1060" t="str">
            <v>50102-0500</v>
          </cell>
          <cell r="D1060" t="str">
            <v>PLAIN RIGID PAVEMENT, 7-INCH DEPTH, TYPE B SMOOTHNESS</v>
          </cell>
          <cell r="E1060" t="str">
            <v>SQYD</v>
          </cell>
        </row>
        <row r="1061">
          <cell r="A1061" t="str">
            <v>50102-0600</v>
          </cell>
          <cell r="D1061" t="str">
            <v>PLAIN RIGID PAVEMENT, 7-INCH DEPTH, TYPE C SMOOTHNESS</v>
          </cell>
          <cell r="E1061" t="str">
            <v>SQYD</v>
          </cell>
        </row>
        <row r="1062">
          <cell r="A1062" t="str">
            <v>50102-0700</v>
          </cell>
          <cell r="D1062" t="str">
            <v>PLAIN RIGID PAVEMENT, 8-INCH DEPTH, TYPE A SMOOTHNESS</v>
          </cell>
          <cell r="E1062" t="str">
            <v>SQYD</v>
          </cell>
        </row>
        <row r="1063">
          <cell r="A1063" t="str">
            <v>50102-0800</v>
          </cell>
          <cell r="D1063" t="str">
            <v>PLAIN RIGID PAVEMENT, 8-INCH DEPTH, TYPE B SMOOTHNESS</v>
          </cell>
          <cell r="E1063" t="str">
            <v>SQYD</v>
          </cell>
        </row>
        <row r="1064">
          <cell r="A1064" t="str">
            <v>50102-0900</v>
          </cell>
          <cell r="D1064" t="str">
            <v>PLAIN RIGID PAVEMENT, 8-INCH DEPTH, TYPE C SMOOTHNESS</v>
          </cell>
          <cell r="E1064" t="str">
            <v>SQYD</v>
          </cell>
        </row>
        <row r="1065">
          <cell r="A1065" t="str">
            <v>50102-1000</v>
          </cell>
          <cell r="D1065" t="str">
            <v>PLAIN RIGID PAVEMENT, 9-INCH DEPTH, TYPE A SMOOTHNESS</v>
          </cell>
          <cell r="E1065" t="str">
            <v>SQYD</v>
          </cell>
        </row>
        <row r="1066">
          <cell r="A1066" t="str">
            <v>50102-1100</v>
          </cell>
          <cell r="D1066" t="str">
            <v>PLAIN RIGID PAVEMENT, 9-INCH DEPTH, TYPE B SMOOTHNESS</v>
          </cell>
          <cell r="E1066" t="str">
            <v>SQYD</v>
          </cell>
        </row>
        <row r="1067">
          <cell r="A1067" t="str">
            <v>50102-1200</v>
          </cell>
          <cell r="D1067" t="str">
            <v>PLAIN RIGID PAVEMENT, 9-INCH DEPTH, TYPE C SMOOTHNESS</v>
          </cell>
          <cell r="E1067" t="str">
            <v>SQYD</v>
          </cell>
        </row>
        <row r="1068">
          <cell r="A1068" t="str">
            <v>50102-1300</v>
          </cell>
          <cell r="D1068" t="str">
            <v>PLAIN RIGID PAVEMENT, 10-INCH DEPTH, TYPE A SMOOTHNESS</v>
          </cell>
          <cell r="E1068" t="str">
            <v>SQYD</v>
          </cell>
        </row>
        <row r="1069">
          <cell r="A1069" t="str">
            <v>50102-1400</v>
          </cell>
          <cell r="D1069" t="str">
            <v>PLAIN RIGID PAVEMENT, 10-INCH DEPTH, TYPE B SMOOTHNESS</v>
          </cell>
          <cell r="E1069" t="str">
            <v>SQYD</v>
          </cell>
        </row>
        <row r="1070">
          <cell r="A1070" t="str">
            <v>50102-1500</v>
          </cell>
          <cell r="D1070" t="str">
            <v>PLAIN RIGID PAVEMENT, 10-INCH DEPTH, TYPE C SMOOTHNESS</v>
          </cell>
          <cell r="E1070" t="str">
            <v>SQYD</v>
          </cell>
        </row>
        <row r="1071">
          <cell r="A1071" t="str">
            <v>50102-1600</v>
          </cell>
          <cell r="D1071" t="str">
            <v>PLAIN RIGID PAVEMENT, 11-INCH DEPTH, TYPE A SMOOTHNESS</v>
          </cell>
          <cell r="E1071" t="str">
            <v>SQYD</v>
          </cell>
        </row>
        <row r="1072">
          <cell r="A1072" t="str">
            <v>50102-1700</v>
          </cell>
          <cell r="D1072" t="str">
            <v>PLAIN RIGID PAVEMENT, 11-INCH DEPTH, TYPE B SMOOTHNESS</v>
          </cell>
          <cell r="E1072" t="str">
            <v>SQYD</v>
          </cell>
        </row>
        <row r="1073">
          <cell r="A1073" t="str">
            <v>50102-1800</v>
          </cell>
          <cell r="D1073" t="str">
            <v>PLAIN RIGID PAVEMENT, 11-INCH DEPTH, TYPE C SMOOTHNESS</v>
          </cell>
          <cell r="E1073" t="str">
            <v>SQYD</v>
          </cell>
        </row>
        <row r="1074">
          <cell r="A1074" t="str">
            <v>50102-1900</v>
          </cell>
          <cell r="D1074" t="str">
            <v>PLAIN RIGID PAVEMENT, 12-INCH DEPTH, TYPE A SMOOTHNESS</v>
          </cell>
          <cell r="E1074" t="str">
            <v>SQYD</v>
          </cell>
        </row>
        <row r="1075">
          <cell r="A1075" t="str">
            <v>50102-2000</v>
          </cell>
          <cell r="D1075" t="str">
            <v>PLAIN RIGID PAVEMENT, 12-INCH DEPTH, TYPE B SMOOTHNESS</v>
          </cell>
          <cell r="E1075" t="str">
            <v>SQYD</v>
          </cell>
        </row>
        <row r="1076">
          <cell r="A1076" t="str">
            <v>50102-2100</v>
          </cell>
          <cell r="D1076" t="str">
            <v>PLAIN RIGID PAVEMENT, 12-INCH DEPTH, TYPE C SMOOTHNESS</v>
          </cell>
          <cell r="E1076" t="str">
            <v>SQYD</v>
          </cell>
        </row>
        <row r="1077">
          <cell r="A1077" t="str">
            <v>50201-0000</v>
          </cell>
          <cell r="D1077" t="str">
            <v>RIGID PAVEMENT PATCH</v>
          </cell>
          <cell r="E1077" t="str">
            <v>SQFT</v>
          </cell>
        </row>
        <row r="1078">
          <cell r="A1078" t="str">
            <v>50202-0000</v>
          </cell>
          <cell r="D1078" t="str">
            <v>SEALING JOINTS AND CRACKS</v>
          </cell>
          <cell r="E1078" t="str">
            <v>LNFT</v>
          </cell>
        </row>
        <row r="1079">
          <cell r="A1079" t="str">
            <v>50203-0000</v>
          </cell>
          <cell r="D1079" t="str">
            <v>GROUT</v>
          </cell>
          <cell r="E1079" t="str">
            <v>CUFT</v>
          </cell>
        </row>
        <row r="1080">
          <cell r="A1080" t="str">
            <v>50204-0000</v>
          </cell>
          <cell r="D1080" t="str">
            <v>UNDERSEALING HOLE</v>
          </cell>
          <cell r="E1080" t="str">
            <v>EACH</v>
          </cell>
        </row>
        <row r="1081">
          <cell r="A1081" t="str">
            <v>50205-0000</v>
          </cell>
          <cell r="D1081" t="str">
            <v>SURFACE DIAMOND GRINDING</v>
          </cell>
          <cell r="E1081" t="str">
            <v>SQYD</v>
          </cell>
        </row>
        <row r="1082">
          <cell r="A1082" t="str">
            <v>50206-0000</v>
          </cell>
          <cell r="D1082" t="str">
            <v>BREAKING AND SEATING RIGID PAVEMENT</v>
          </cell>
          <cell r="E1082" t="str">
            <v>SQYD</v>
          </cell>
        </row>
        <row r="1083">
          <cell r="A1083" t="str">
            <v>50207-0000</v>
          </cell>
          <cell r="D1083" t="str">
            <v>CRACKING AND SEATING RIGID PAVEMENT</v>
          </cell>
          <cell r="E1083" t="str">
            <v>SQYD</v>
          </cell>
        </row>
        <row r="1084">
          <cell r="A1084" t="str">
            <v>50208-0000</v>
          </cell>
          <cell r="D1084" t="str">
            <v>RUBBLIZING AND COMPACTING RIGID PAVEMENT</v>
          </cell>
          <cell r="E1084" t="str">
            <v>SQYD</v>
          </cell>
        </row>
        <row r="1085">
          <cell r="A1085" t="str">
            <v>55101-0100</v>
          </cell>
          <cell r="D1085" t="str">
            <v>CAST-IN-PLACE CONCRETE PILE IN STEEL SHELLS, IN PLACE</v>
          </cell>
          <cell r="E1085" t="str">
            <v>LNFT</v>
          </cell>
        </row>
        <row r="1086">
          <cell r="A1086" t="str">
            <v>55101-0200</v>
          </cell>
          <cell r="D1086" t="str">
            <v>CONCRETE FILLED STEEL PIPE PILES, IN PLACE</v>
          </cell>
          <cell r="E1086" t="str">
            <v>LNFT</v>
          </cell>
        </row>
        <row r="1087">
          <cell r="A1087" t="str">
            <v>55101-0300</v>
          </cell>
          <cell r="D1087" t="str">
            <v>PRECAST PRESTRESSED CONCRETE PILES, IN PLACE</v>
          </cell>
          <cell r="E1087" t="str">
            <v>LNFT</v>
          </cell>
        </row>
        <row r="1088">
          <cell r="A1088" t="str">
            <v>55101-0400</v>
          </cell>
          <cell r="D1088" t="str">
            <v>PRECAST PRESTRESSED CONCRETE PILES, 10-INCH X 10-INCH, IN PLACE</v>
          </cell>
          <cell r="E1088" t="str">
            <v>LNFT</v>
          </cell>
        </row>
        <row r="1089">
          <cell r="A1089" t="str">
            <v>55101-0500</v>
          </cell>
          <cell r="D1089" t="str">
            <v>PRECAST PRESTRESSED CONCRETE PILES, 12-INCH X 12-INCH, IN PLACE</v>
          </cell>
          <cell r="E1089" t="str">
            <v>LNFT</v>
          </cell>
        </row>
        <row r="1090">
          <cell r="A1090" t="str">
            <v>55101-0600</v>
          </cell>
          <cell r="D1090" t="str">
            <v>PRECAST PRESTRESSED CONCRETE PILES, 14-INCH X 14-INCH, IN PLACE</v>
          </cell>
          <cell r="E1090" t="str">
            <v>LNFT</v>
          </cell>
        </row>
        <row r="1091">
          <cell r="A1091" t="str">
            <v>55101-0700</v>
          </cell>
          <cell r="D1091" t="str">
            <v>PRECAST PRESTRESSED CONCRETE PILES, 16-INCH X 16-INCH, IN PLACE</v>
          </cell>
          <cell r="E1091" t="str">
            <v>LNFT</v>
          </cell>
        </row>
        <row r="1092">
          <cell r="A1092" t="str">
            <v>55101-0800</v>
          </cell>
          <cell r="D1092" t="str">
            <v>PRECAST PRESTRESSED CONCRETE PILES, 18-INCH X 18-INCH, IN PLACE</v>
          </cell>
          <cell r="E1092" t="str">
            <v>LNFT</v>
          </cell>
        </row>
        <row r="1093">
          <cell r="A1093" t="str">
            <v>55101-0900</v>
          </cell>
          <cell r="D1093" t="str">
            <v>PRECAST PRESTRESSED CONCRETE PILES, 20-INCH X 20-INCH, IN PLACE</v>
          </cell>
          <cell r="E1093" t="str">
            <v>LNFT</v>
          </cell>
        </row>
        <row r="1094">
          <cell r="A1094" t="str">
            <v>55101-1000</v>
          </cell>
          <cell r="D1094" t="str">
            <v>PRECAST PRESTRESSED CONCRETE PILES, 24-INCH X 24-INCH, IN PLACE</v>
          </cell>
          <cell r="E1094" t="str">
            <v>LNFT</v>
          </cell>
        </row>
        <row r="1095">
          <cell r="A1095" t="str">
            <v>55101-1100</v>
          </cell>
          <cell r="D1095" t="str">
            <v>STEEL H-PILES, IN PLACE</v>
          </cell>
          <cell r="E1095" t="str">
            <v>LNFT</v>
          </cell>
        </row>
        <row r="1096">
          <cell r="A1096" t="str">
            <v>55101-1200</v>
          </cell>
          <cell r="D1096" t="str">
            <v>STEEL H-PILES 10 X 42, IN PLACE</v>
          </cell>
          <cell r="E1096" t="str">
            <v>LNFT</v>
          </cell>
        </row>
        <row r="1097">
          <cell r="A1097" t="str">
            <v>55101-1300</v>
          </cell>
          <cell r="D1097" t="str">
            <v>STEEL H-PILES 10 X 57, IN PLACE</v>
          </cell>
          <cell r="E1097" t="str">
            <v>LNFT</v>
          </cell>
        </row>
        <row r="1098">
          <cell r="A1098" t="str">
            <v>55101-1400</v>
          </cell>
          <cell r="D1098" t="str">
            <v>STEEL H-PILES 12 X 53, IN PLACE</v>
          </cell>
          <cell r="E1098" t="str">
            <v>LNFT</v>
          </cell>
        </row>
        <row r="1099">
          <cell r="A1099" t="str">
            <v>55101-1500</v>
          </cell>
          <cell r="D1099" t="str">
            <v>STEEL H-PILES 12 X 63, IN PLACE</v>
          </cell>
          <cell r="E1099" t="str">
            <v>LNFT</v>
          </cell>
        </row>
        <row r="1100">
          <cell r="A1100" t="str">
            <v>55101-1600</v>
          </cell>
          <cell r="D1100" t="str">
            <v>STEEL H-PILES 12 X 74, IN PLACE</v>
          </cell>
          <cell r="E1100" t="str">
            <v>LNFT</v>
          </cell>
        </row>
        <row r="1101">
          <cell r="A1101" t="str">
            <v>55101-1700</v>
          </cell>
          <cell r="D1101" t="str">
            <v>STEEL H-PILES 12 X 84, IN PLACE</v>
          </cell>
          <cell r="E1101" t="str">
            <v>LNFT</v>
          </cell>
        </row>
        <row r="1102">
          <cell r="A1102" t="str">
            <v>55101-1800</v>
          </cell>
          <cell r="D1102" t="str">
            <v>STEEL H-PILES 14 X 73, IN PLACE</v>
          </cell>
          <cell r="E1102" t="str">
            <v>LNFT</v>
          </cell>
        </row>
        <row r="1103">
          <cell r="A1103" t="str">
            <v>55101-1900</v>
          </cell>
          <cell r="D1103" t="str">
            <v>STEEL H-PILES 14 X 89, IN PLACE</v>
          </cell>
          <cell r="E1103" t="str">
            <v>LNFT</v>
          </cell>
        </row>
        <row r="1104">
          <cell r="A1104" t="str">
            <v>55101-2000</v>
          </cell>
          <cell r="D1104" t="str">
            <v>STEEL H-PILES 14 X 102, IN PLACE</v>
          </cell>
          <cell r="E1104" t="str">
            <v>LNFT</v>
          </cell>
        </row>
        <row r="1105">
          <cell r="A1105" t="str">
            <v>55101-2100</v>
          </cell>
          <cell r="D1105" t="str">
            <v>STEEL H-PILES 14X 117, IN PLACE</v>
          </cell>
          <cell r="E1105" t="str">
            <v>LNFT</v>
          </cell>
        </row>
        <row r="1106">
          <cell r="A1106" t="str">
            <v>55101-2200</v>
          </cell>
          <cell r="D1106" t="str">
            <v>STEEL PIPE PILES, IN PLACE</v>
          </cell>
          <cell r="E1106" t="str">
            <v>LNFT</v>
          </cell>
        </row>
        <row r="1107">
          <cell r="A1107" t="str">
            <v>55101-2300</v>
          </cell>
          <cell r="D1107" t="str">
            <v>TREATED TIMBER PILES, IN PLACE</v>
          </cell>
          <cell r="E1107" t="str">
            <v>LNFT</v>
          </cell>
        </row>
        <row r="1108">
          <cell r="A1108" t="str">
            <v>55101-2400</v>
          </cell>
          <cell r="D1108" t="str">
            <v>UNTREATED TIMBER PILES, IN PLACE</v>
          </cell>
          <cell r="E1108" t="str">
            <v>LNFT</v>
          </cell>
        </row>
        <row r="1109">
          <cell r="A1109" t="str">
            <v>55101-3000</v>
          </cell>
          <cell r="D1109" t="str">
            <v>SHEET PILES, IN PLACE</v>
          </cell>
          <cell r="E1109" t="str">
            <v>LNFT</v>
          </cell>
        </row>
        <row r="1110">
          <cell r="A1110" t="str">
            <v>55102-0100</v>
          </cell>
          <cell r="D1110" t="str">
            <v>CAST-IN-PLACE CONCRETE PILE IN STEEL SHELL, IN PLACE</v>
          </cell>
          <cell r="E1110" t="str">
            <v>EACH</v>
          </cell>
        </row>
        <row r="1111">
          <cell r="A1111" t="str">
            <v>55102-0200</v>
          </cell>
          <cell r="D1111" t="str">
            <v>CONCRETE FILLED STEEL PIPE PILE, IN PLACE</v>
          </cell>
          <cell r="E1111" t="str">
            <v>EACH</v>
          </cell>
        </row>
        <row r="1112">
          <cell r="A1112" t="str">
            <v>55102-0300</v>
          </cell>
          <cell r="D1112" t="str">
            <v>PRECAST PRESTRESSED CONCRETE PILE, IN PLACE</v>
          </cell>
          <cell r="E1112" t="str">
            <v>EACH</v>
          </cell>
        </row>
        <row r="1113">
          <cell r="A1113" t="str">
            <v>55102-0400</v>
          </cell>
          <cell r="D1113" t="str">
            <v>PRECAST PRESTRESSED CONCRETE PILE, 10-INCH X 10-INCH, IN PLACE</v>
          </cell>
          <cell r="E1113" t="str">
            <v>EACH</v>
          </cell>
        </row>
        <row r="1114">
          <cell r="A1114" t="str">
            <v>55102-0500</v>
          </cell>
          <cell r="D1114" t="str">
            <v>PRECAST PRESTRESSED CONCRETE PILE, 12-INCH X 12-INCH, IN PLACE</v>
          </cell>
          <cell r="E1114" t="str">
            <v>EACH</v>
          </cell>
        </row>
        <row r="1115">
          <cell r="A1115" t="str">
            <v>55102-0600</v>
          </cell>
          <cell r="D1115" t="str">
            <v>PRECAST PRESTRESSED CONCRETE PILE, 14-INCH X 14-INCH, IN PLACE</v>
          </cell>
          <cell r="E1115" t="str">
            <v>EACH</v>
          </cell>
        </row>
        <row r="1116">
          <cell r="A1116" t="str">
            <v>55102-0700</v>
          </cell>
          <cell r="D1116" t="str">
            <v>PRECAST PRESTRESSED CONCRETE PILE, 16-INCH X 16-INCH, IN PLACE</v>
          </cell>
          <cell r="E1116" t="str">
            <v>EACH</v>
          </cell>
        </row>
        <row r="1117">
          <cell r="A1117" t="str">
            <v>55102-0800</v>
          </cell>
          <cell r="D1117" t="str">
            <v>PRECAST PRESTRESSED CONCRETE PILE, 18-INCH X 18-INCH, IN PLACE</v>
          </cell>
          <cell r="E1117" t="str">
            <v>EACH</v>
          </cell>
        </row>
        <row r="1118">
          <cell r="A1118" t="str">
            <v>55102-0900</v>
          </cell>
          <cell r="D1118" t="str">
            <v>PRECAST PRESTRESSED CONCRETE PILE, 20-INCH X 20-INCH, IN PLACE</v>
          </cell>
          <cell r="E1118" t="str">
            <v>EACH</v>
          </cell>
        </row>
        <row r="1119">
          <cell r="A1119" t="str">
            <v>55102-1000</v>
          </cell>
          <cell r="D1119" t="str">
            <v>PRECAST PRESTRESSED CONCRETE PILE, 24-INCH X 24-INCH, IN PLACE</v>
          </cell>
          <cell r="E1119" t="str">
            <v>EACH</v>
          </cell>
        </row>
        <row r="1120">
          <cell r="A1120" t="str">
            <v>55102-1100</v>
          </cell>
          <cell r="D1120" t="str">
            <v>STEEL H-PILE, IN PLACE</v>
          </cell>
          <cell r="E1120" t="str">
            <v>EACH</v>
          </cell>
        </row>
        <row r="1121">
          <cell r="A1121" t="str">
            <v>55102-1200</v>
          </cell>
          <cell r="D1121" t="str">
            <v>STEEL H-PILE, 10 X 42, IN PLACE</v>
          </cell>
          <cell r="E1121" t="str">
            <v>EACH</v>
          </cell>
        </row>
        <row r="1122">
          <cell r="A1122" t="str">
            <v>55102-1300</v>
          </cell>
          <cell r="D1122" t="str">
            <v>STEEL H-PILE, 10 X 57, IN PLACE</v>
          </cell>
          <cell r="E1122" t="str">
            <v>EACH</v>
          </cell>
        </row>
        <row r="1123">
          <cell r="A1123" t="str">
            <v>55102-1400</v>
          </cell>
          <cell r="D1123" t="str">
            <v>STEEL H-PILE, 12 X 53, IN PLACE</v>
          </cell>
          <cell r="E1123" t="str">
            <v>EACH</v>
          </cell>
        </row>
        <row r="1124">
          <cell r="A1124" t="str">
            <v>55102-1500</v>
          </cell>
          <cell r="D1124" t="str">
            <v>STEEL H-PILE, 12 X 63, IN PLACE</v>
          </cell>
          <cell r="E1124" t="str">
            <v>EACH</v>
          </cell>
        </row>
        <row r="1125">
          <cell r="A1125" t="str">
            <v>55102-1600</v>
          </cell>
          <cell r="D1125" t="str">
            <v>STEEL H-PILE, 12 X 74, IN PLACE</v>
          </cell>
          <cell r="E1125" t="str">
            <v>EACH</v>
          </cell>
        </row>
        <row r="1126">
          <cell r="A1126" t="str">
            <v>55102-1700</v>
          </cell>
          <cell r="D1126" t="str">
            <v>STEEL H-PILE, 12 X 84, IN PLACE</v>
          </cell>
          <cell r="E1126" t="str">
            <v>EACH</v>
          </cell>
        </row>
        <row r="1127">
          <cell r="A1127" t="str">
            <v>55102-1800</v>
          </cell>
          <cell r="D1127" t="str">
            <v>STEEL H-PILE, 14 X 73, IN PLACE</v>
          </cell>
          <cell r="E1127" t="str">
            <v>EACH</v>
          </cell>
        </row>
        <row r="1128">
          <cell r="A1128" t="str">
            <v>55102-1900</v>
          </cell>
          <cell r="D1128" t="str">
            <v>STEEL H-PILE, 14 X 89, IN PLACE</v>
          </cell>
          <cell r="E1128" t="str">
            <v>EACH</v>
          </cell>
        </row>
        <row r="1129">
          <cell r="A1129" t="str">
            <v>55102-2000</v>
          </cell>
          <cell r="D1129" t="str">
            <v>STEEL H-PILE, 14 X 102, IN PLACE</v>
          </cell>
          <cell r="E1129" t="str">
            <v>EACH</v>
          </cell>
        </row>
        <row r="1130">
          <cell r="A1130" t="str">
            <v>55102-2100</v>
          </cell>
          <cell r="D1130" t="str">
            <v>STEEL H-PILE, 14X 117, IN PLACE</v>
          </cell>
          <cell r="E1130" t="str">
            <v>EACH</v>
          </cell>
        </row>
        <row r="1131">
          <cell r="A1131" t="str">
            <v>55102-2200</v>
          </cell>
          <cell r="D1131" t="str">
            <v>STEEL PIPE PILE, IN PLACE</v>
          </cell>
          <cell r="E1131" t="str">
            <v>EACH</v>
          </cell>
        </row>
        <row r="1132">
          <cell r="A1132" t="str">
            <v>55102-2300</v>
          </cell>
          <cell r="D1132" t="str">
            <v>TREATED TIMBER PILE, IN PLACE</v>
          </cell>
          <cell r="E1132" t="str">
            <v>EACH</v>
          </cell>
        </row>
        <row r="1133">
          <cell r="A1133" t="str">
            <v>55102-2400</v>
          </cell>
          <cell r="D1133" t="str">
            <v>UNTREATED TIMBER PILE, IN PLACE</v>
          </cell>
          <cell r="E1133" t="str">
            <v>EACH</v>
          </cell>
        </row>
        <row r="1134">
          <cell r="A1134" t="str">
            <v>55103-1000</v>
          </cell>
          <cell r="D1134" t="str">
            <v>SHEET PILES, IN PLACE</v>
          </cell>
          <cell r="E1134" t="str">
            <v>SQYD</v>
          </cell>
        </row>
        <row r="1135">
          <cell r="A1135" t="str">
            <v>55103-2000</v>
          </cell>
          <cell r="D1135" t="str">
            <v>VINYL SHEET PILES, IN PLACE</v>
          </cell>
          <cell r="E1135" t="str">
            <v>SQYD</v>
          </cell>
        </row>
        <row r="1136">
          <cell r="A1136" t="str">
            <v>55104-1000</v>
          </cell>
          <cell r="D1136" t="str">
            <v>DYNAMIC PILE LOAD TEST</v>
          </cell>
          <cell r="E1136" t="str">
            <v>EACH</v>
          </cell>
        </row>
        <row r="1137">
          <cell r="A1137" t="str">
            <v>55104-2000</v>
          </cell>
          <cell r="D1137" t="str">
            <v>STATIC PILE LOAD TEST</v>
          </cell>
          <cell r="E1137" t="str">
            <v>EACH</v>
          </cell>
        </row>
        <row r="1138">
          <cell r="A1138" t="str">
            <v>55105-1000</v>
          </cell>
          <cell r="D1138" t="str">
            <v>DYNAMIC PILE LOAD TEST</v>
          </cell>
          <cell r="E1138" t="str">
            <v>LPSM</v>
          </cell>
        </row>
        <row r="1139">
          <cell r="A1139" t="str">
            <v>55105-2000</v>
          </cell>
          <cell r="D1139" t="str">
            <v>STATIC PILE LOAD TEST</v>
          </cell>
          <cell r="E1139" t="str">
            <v>LPSM</v>
          </cell>
        </row>
        <row r="1140">
          <cell r="A1140" t="str">
            <v>55115-1000</v>
          </cell>
          <cell r="D1140" t="str">
            <v>PREBORING</v>
          </cell>
          <cell r="E1140" t="str">
            <v>LNFT</v>
          </cell>
        </row>
        <row r="1141">
          <cell r="A1141" t="str">
            <v>55115-2000</v>
          </cell>
          <cell r="D1141" t="str">
            <v>PREBORING, BLAST HOLE</v>
          </cell>
          <cell r="E1141" t="str">
            <v>LNFT</v>
          </cell>
        </row>
        <row r="1142">
          <cell r="A1142" t="str">
            <v>55116-0000</v>
          </cell>
          <cell r="D1142" t="str">
            <v>SPLICES</v>
          </cell>
          <cell r="E1142" t="str">
            <v>EACH</v>
          </cell>
        </row>
        <row r="1143">
          <cell r="A1143" t="str">
            <v>55120-0000</v>
          </cell>
          <cell r="D1143" t="str">
            <v>TEST PILES</v>
          </cell>
          <cell r="E1143" t="str">
            <v>LNFT</v>
          </cell>
        </row>
        <row r="1144">
          <cell r="A1144" t="str">
            <v>55121-0000</v>
          </cell>
          <cell r="D1144" t="str">
            <v>TEST PILE</v>
          </cell>
          <cell r="E1144" t="str">
            <v>EACH</v>
          </cell>
        </row>
        <row r="1145">
          <cell r="A1145" t="str">
            <v>55125-0000</v>
          </cell>
          <cell r="D1145" t="str">
            <v>PILE STRESS MONITORING</v>
          </cell>
          <cell r="E1145" t="str">
            <v>EACH</v>
          </cell>
        </row>
        <row r="1146">
          <cell r="A1146" t="str">
            <v>55201-0100</v>
          </cell>
          <cell r="D1146" t="str">
            <v>STRUCTURAL CONCRETE, CLASS A</v>
          </cell>
          <cell r="E1146" t="str">
            <v>CUYD</v>
          </cell>
        </row>
        <row r="1147">
          <cell r="A1147" t="str">
            <v>55201-0200</v>
          </cell>
          <cell r="D1147" t="str">
            <v>STRUCTURAL CONCRETE, CLASS A (AE)</v>
          </cell>
          <cell r="E1147" t="str">
            <v>CUYD</v>
          </cell>
        </row>
        <row r="1148">
          <cell r="A1148" t="str">
            <v>55201-0300</v>
          </cell>
          <cell r="D1148" t="str">
            <v>STRUCTURAL CONCRETE, CLASS B</v>
          </cell>
          <cell r="E1148" t="str">
            <v>CUYD</v>
          </cell>
        </row>
        <row r="1149">
          <cell r="A1149" t="str">
            <v>55201-0400</v>
          </cell>
          <cell r="D1149" t="str">
            <v>STRUCTURAL CONCRETE, CLASS B (AE)</v>
          </cell>
          <cell r="E1149" t="str">
            <v>CUYD</v>
          </cell>
        </row>
        <row r="1150">
          <cell r="A1150" t="str">
            <v>55201-0500</v>
          </cell>
          <cell r="D1150" t="str">
            <v>STRUCTURAL CONCRETE, CLASS C</v>
          </cell>
          <cell r="E1150" t="str">
            <v>CUYD</v>
          </cell>
        </row>
        <row r="1151">
          <cell r="A1151" t="str">
            <v>55201-0600</v>
          </cell>
          <cell r="D1151" t="str">
            <v>STRUCTURAL CONCRETE, CLASS C (AE)</v>
          </cell>
          <cell r="E1151" t="str">
            <v>CUYD</v>
          </cell>
        </row>
        <row r="1152">
          <cell r="A1152" t="str">
            <v>55201-0700</v>
          </cell>
          <cell r="D1152" t="str">
            <v>STRUCTURAL CONCRETE, CLASS D</v>
          </cell>
          <cell r="E1152" t="str">
            <v>CUYD</v>
          </cell>
        </row>
        <row r="1153">
          <cell r="A1153" t="str">
            <v>55201-0800</v>
          </cell>
          <cell r="D1153" t="str">
            <v>STRUCTURAL CONCRETE, CLASS D (AE)</v>
          </cell>
          <cell r="E1153" t="str">
            <v>CUYD</v>
          </cell>
        </row>
        <row r="1154">
          <cell r="A1154" t="str">
            <v>55201-0900</v>
          </cell>
          <cell r="D1154" t="str">
            <v>STRUCTURAL CONCRETE, CLASS E</v>
          </cell>
          <cell r="E1154" t="str">
            <v>CUYD</v>
          </cell>
        </row>
        <row r="1155">
          <cell r="A1155" t="str">
            <v>55201-1000</v>
          </cell>
          <cell r="D1155" t="str">
            <v>STRUCTURAL CONCRETE, CLASS E (AE)</v>
          </cell>
          <cell r="E1155" t="str">
            <v>CUYD</v>
          </cell>
        </row>
        <row r="1156">
          <cell r="A1156" t="str">
            <v>55201-1100</v>
          </cell>
          <cell r="D1156" t="str">
            <v>STRUCTURAL CONCRETE, CLASS HPC</v>
          </cell>
          <cell r="E1156" t="str">
            <v>CUYD</v>
          </cell>
        </row>
        <row r="1157">
          <cell r="A1157" t="str">
            <v>55201-1200</v>
          </cell>
          <cell r="D1157" t="str">
            <v>STRUCTURAL CONCRETE, CLASS SEAL</v>
          </cell>
          <cell r="E1157" t="str">
            <v>CUYD</v>
          </cell>
        </row>
        <row r="1158">
          <cell r="A1158" t="str">
            <v>55202-1000</v>
          </cell>
          <cell r="D1158" t="str">
            <v>STRUCTURAL CONCRETE, CLASS D (AE), FOR APPROACH SLABS, TYPE 1</v>
          </cell>
          <cell r="E1158" t="str">
            <v>SQYD</v>
          </cell>
        </row>
        <row r="1159">
          <cell r="A1159" t="str">
            <v>55202-2000</v>
          </cell>
          <cell r="D1159" t="str">
            <v>STRUCTURAL CONCRETE, CLASS D (AE), FOR APPROACH SLABS, TYPE 2</v>
          </cell>
          <cell r="E1159" t="str">
            <v>SQYD</v>
          </cell>
        </row>
        <row r="1160">
          <cell r="A1160" t="str">
            <v>55202-3000</v>
          </cell>
          <cell r="D1160" t="str">
            <v>STRUCTURAL CONCRETE, CLASS A(AE), FOR PRECAST WALL PANELS</v>
          </cell>
          <cell r="E1160" t="str">
            <v>SQYD</v>
          </cell>
        </row>
        <row r="1161">
          <cell r="A1161" t="str">
            <v>55202-4000</v>
          </cell>
          <cell r="D1161" t="str">
            <v>STRUCTURAL CONCRETE, FOR OVERLAY</v>
          </cell>
          <cell r="E1161" t="str">
            <v>SQYD</v>
          </cell>
        </row>
        <row r="1162">
          <cell r="A1162" t="str">
            <v>55205-0000</v>
          </cell>
          <cell r="D1162" t="str">
            <v>REPAIR CONCRETE</v>
          </cell>
          <cell r="E1162" t="str">
            <v>SQYD</v>
          </cell>
        </row>
        <row r="1163">
          <cell r="A1163" t="str">
            <v>55206-0000</v>
          </cell>
          <cell r="D1163" t="str">
            <v>REPAIR CONCRETE</v>
          </cell>
          <cell r="E1163" t="str">
            <v>CUYD</v>
          </cell>
        </row>
        <row r="1164">
          <cell r="A1164" t="str">
            <v>55207-0000</v>
          </cell>
          <cell r="D1164" t="str">
            <v>REPAIR CONCRETE</v>
          </cell>
          <cell r="E1164" t="str">
            <v>LPSM</v>
          </cell>
        </row>
        <row r="1165">
          <cell r="A1165" t="str">
            <v>55210-0000</v>
          </cell>
          <cell r="D1165" t="str">
            <v>SEAL CONCRETE SURFACE</v>
          </cell>
          <cell r="E1165" t="str">
            <v>SQYD</v>
          </cell>
        </row>
        <row r="1166">
          <cell r="A1166" t="str">
            <v>55211-0000</v>
          </cell>
          <cell r="D1166" t="str">
            <v>CLEAN AND RESEAL JOINTS</v>
          </cell>
          <cell r="E1166" t="str">
            <v>LNFT</v>
          </cell>
        </row>
        <row r="1167">
          <cell r="A1167" t="str">
            <v>55212-0000</v>
          </cell>
          <cell r="D1167" t="str">
            <v>CLEAN CONCRETE SURFACE</v>
          </cell>
          <cell r="E1167" t="str">
            <v>SQFT</v>
          </cell>
        </row>
        <row r="1168">
          <cell r="A1168" t="str">
            <v>55213-0000</v>
          </cell>
          <cell r="D1168" t="str">
            <v>CLEAN CONCRETE SURFACE</v>
          </cell>
          <cell r="E1168" t="str">
            <v>LPSM</v>
          </cell>
        </row>
        <row r="1169">
          <cell r="A1169" t="str">
            <v>55215-0000</v>
          </cell>
          <cell r="D1169" t="str">
            <v>CONCRETE COLOR FINISH</v>
          </cell>
          <cell r="E1169" t="str">
            <v>SQFT</v>
          </cell>
        </row>
        <row r="1170">
          <cell r="A1170" t="str">
            <v>55216-0000</v>
          </cell>
          <cell r="D1170" t="str">
            <v>CONCRETE COLOR AGENT</v>
          </cell>
          <cell r="E1170" t="str">
            <v>LB</v>
          </cell>
        </row>
        <row r="1171">
          <cell r="A1171" t="str">
            <v>55220-0000</v>
          </cell>
          <cell r="D1171" t="str">
            <v>EXPANSION JOINTS</v>
          </cell>
          <cell r="E1171" t="str">
            <v>LNFT</v>
          </cell>
        </row>
        <row r="1172">
          <cell r="A1172" t="str">
            <v>55221-0000</v>
          </cell>
          <cell r="D1172" t="str">
            <v>EXPANSION JOINT REPAIR</v>
          </cell>
          <cell r="E1172" t="str">
            <v>LPSM</v>
          </cell>
        </row>
        <row r="1173">
          <cell r="A1173" t="str">
            <v>55222-0000</v>
          </cell>
          <cell r="D1173" t="str">
            <v>GROUT</v>
          </cell>
          <cell r="E1173" t="str">
            <v>CUFT</v>
          </cell>
        </row>
        <row r="1174">
          <cell r="A1174" t="str">
            <v>55301-0100</v>
          </cell>
          <cell r="D1174" t="str">
            <v>PRECAST, PRESTRESSED CONCRETE AASHTO GIRDER, NON-STANDARD</v>
          </cell>
          <cell r="E1174" t="str">
            <v>EACH</v>
          </cell>
        </row>
        <row r="1175">
          <cell r="A1175" t="str">
            <v>55301-0200</v>
          </cell>
          <cell r="D1175" t="str">
            <v>PRECAST, PRESTRESSED CONCRETE SLAB, 36" NON-VOIDED</v>
          </cell>
          <cell r="E1175" t="str">
            <v>EACH</v>
          </cell>
        </row>
        <row r="1176">
          <cell r="A1176" t="str">
            <v>55301-0300</v>
          </cell>
          <cell r="D1176" t="str">
            <v>PRECAST, PRESTRESSED CONCRETE SLAB, 48" NON-VOIDED</v>
          </cell>
          <cell r="E1176" t="str">
            <v>EACH</v>
          </cell>
        </row>
        <row r="1177">
          <cell r="A1177" t="str">
            <v>55301-0400</v>
          </cell>
          <cell r="D1177" t="str">
            <v>PRECAST, PRESTRESSED CONCRETE SLAB, 36" VOIDED</v>
          </cell>
          <cell r="E1177" t="str">
            <v>EACH</v>
          </cell>
        </row>
        <row r="1178">
          <cell r="A1178" t="str">
            <v>55301-0500</v>
          </cell>
          <cell r="D1178" t="str">
            <v>PRECAST, PRESTRESSED CONCRETE SLAB, 48" VOIDED</v>
          </cell>
          <cell r="E1178" t="str">
            <v>EACH</v>
          </cell>
        </row>
        <row r="1179">
          <cell r="A1179" t="str">
            <v>55301-0600</v>
          </cell>
          <cell r="D1179" t="str">
            <v>PRECAST, PRESTRESSED CONCRETE BOX BEAM, TYPE B1-36</v>
          </cell>
          <cell r="E1179" t="str">
            <v>EACH</v>
          </cell>
        </row>
        <row r="1180">
          <cell r="A1180" t="str">
            <v>55301-0700</v>
          </cell>
          <cell r="D1180" t="str">
            <v>PRECAST, PRESTRESSED CONCRETE BOX BEAM, TYPE B2-36</v>
          </cell>
          <cell r="E1180" t="str">
            <v>EACH</v>
          </cell>
        </row>
        <row r="1181">
          <cell r="A1181" t="str">
            <v>55301-0800</v>
          </cell>
          <cell r="D1181" t="str">
            <v>PRECAST, PRESTRESSED CONCRETE BOX BEAM, TYPE B3-36</v>
          </cell>
          <cell r="E1181" t="str">
            <v>EACH</v>
          </cell>
        </row>
        <row r="1182">
          <cell r="A1182" t="str">
            <v>55301-0900</v>
          </cell>
          <cell r="D1182" t="str">
            <v>PRECAST, PRESTRESSED CONCRETE BOX BEAM, TYPE B4-36</v>
          </cell>
          <cell r="E1182" t="str">
            <v>EACH</v>
          </cell>
        </row>
        <row r="1183">
          <cell r="A1183" t="str">
            <v>55301-1000</v>
          </cell>
          <cell r="D1183" t="str">
            <v>PRECAST, PRESTRESSED CONCRETE BOX BEAM, TYPE B1-48</v>
          </cell>
          <cell r="E1183" t="str">
            <v>EACH</v>
          </cell>
        </row>
        <row r="1184">
          <cell r="A1184" t="str">
            <v>55301-1100</v>
          </cell>
          <cell r="D1184" t="str">
            <v>PRECAST, PRESTRESSED CONCRETE BOX BEAM, TYPE B2-48</v>
          </cell>
          <cell r="E1184" t="str">
            <v>EACH</v>
          </cell>
        </row>
        <row r="1185">
          <cell r="A1185" t="str">
            <v>55301-1200</v>
          </cell>
          <cell r="D1185" t="str">
            <v>PRECAST, PRESTRESSED CONCRETE BOX BEAM, TYPE B3-48</v>
          </cell>
          <cell r="E1185" t="str">
            <v>EACH</v>
          </cell>
        </row>
        <row r="1186">
          <cell r="A1186" t="str">
            <v>55301-1300</v>
          </cell>
          <cell r="D1186" t="str">
            <v>PRECAST, PRESTRESSED CONCRETE BOX BEAM, TYPE B4-48</v>
          </cell>
          <cell r="E1186" t="str">
            <v>EACH</v>
          </cell>
        </row>
        <row r="1187">
          <cell r="A1187" t="str">
            <v>55301-1400</v>
          </cell>
          <cell r="D1187" t="str">
            <v>PRECAST, PRESTRESSED CONCRETE BOX BEAM, NON-STANDARD</v>
          </cell>
          <cell r="E1187" t="str">
            <v>EACH</v>
          </cell>
        </row>
        <row r="1188">
          <cell r="A1188" t="str">
            <v>55301-1500</v>
          </cell>
          <cell r="D1188" t="str">
            <v>PRECAST, PRESTRESSED CONCRETE BULB TEE GIRDER, 42"</v>
          </cell>
          <cell r="E1188" t="str">
            <v>EACH</v>
          </cell>
        </row>
        <row r="1189">
          <cell r="A1189" t="str">
            <v>55301-1600</v>
          </cell>
          <cell r="D1189" t="str">
            <v>PRECAST, PRESTRESSED CONCRETE BULB TEE GIRDER, 50"</v>
          </cell>
          <cell r="E1189" t="str">
            <v>EACH</v>
          </cell>
        </row>
        <row r="1190">
          <cell r="A1190" t="str">
            <v>55301-1700</v>
          </cell>
          <cell r="D1190" t="str">
            <v>PRECAST, PRESTRESSED CONCRETE BULB TEE GIRDER, 54"</v>
          </cell>
          <cell r="E1190" t="str">
            <v>EACH</v>
          </cell>
        </row>
        <row r="1191">
          <cell r="A1191" t="str">
            <v>55301-1800</v>
          </cell>
          <cell r="D1191" t="str">
            <v>PRECAST, PRESTRESSED CONCRETE BULB TEE GIRDER, 58"</v>
          </cell>
          <cell r="E1191" t="str">
            <v>EACH</v>
          </cell>
        </row>
        <row r="1192">
          <cell r="A1192" t="str">
            <v>55301-1900</v>
          </cell>
          <cell r="D1192" t="str">
            <v>PRECAST, PRESTRESSED CONCRETE BULB TEE GIRDER, 63"</v>
          </cell>
          <cell r="E1192" t="str">
            <v>EACH</v>
          </cell>
        </row>
        <row r="1193">
          <cell r="A1193" t="str">
            <v>55301-2000</v>
          </cell>
          <cell r="D1193" t="str">
            <v>PRECAST, PRESTRESSED CONCRETE BULB TEE GIRDER, 72"</v>
          </cell>
          <cell r="E1193" t="str">
            <v>EACH</v>
          </cell>
        </row>
        <row r="1194">
          <cell r="A1194" t="str">
            <v>55301-2100</v>
          </cell>
          <cell r="D1194" t="str">
            <v>PRECAST, PRESTRESSED CONCRETE BULB TEE GIRDER, 74"</v>
          </cell>
          <cell r="E1194" t="str">
            <v>EACH</v>
          </cell>
        </row>
        <row r="1195">
          <cell r="A1195" t="str">
            <v>55301-2200</v>
          </cell>
          <cell r="D1195" t="str">
            <v>PRECAST, PRESTRESSED CONCRETE DECKED BULB TEE GIRDER, 35"</v>
          </cell>
          <cell r="E1195" t="str">
            <v>EACH</v>
          </cell>
        </row>
        <row r="1196">
          <cell r="A1196" t="str">
            <v>55301-2300</v>
          </cell>
          <cell r="D1196" t="str">
            <v>PRECAST, PRESTRESSED CONCRETE DECKED BULB TEE GIRDER, 36"</v>
          </cell>
          <cell r="E1196" t="str">
            <v>EACH</v>
          </cell>
        </row>
        <row r="1197">
          <cell r="A1197" t="str">
            <v>55301-2400</v>
          </cell>
          <cell r="D1197" t="str">
            <v>PRECAST, PRESTRESSED CONCRETE DECKED BULB TEE GIRDER, 41"</v>
          </cell>
          <cell r="E1197" t="str">
            <v>EACH</v>
          </cell>
        </row>
        <row r="1198">
          <cell r="A1198" t="str">
            <v>55301-2500</v>
          </cell>
          <cell r="D1198" t="str">
            <v>PRECAST, PRESTRESSED CONCRETE DECKED BULB TEE GIRDER, 45"</v>
          </cell>
          <cell r="E1198" t="str">
            <v>EACH</v>
          </cell>
        </row>
        <row r="1199">
          <cell r="A1199" t="str">
            <v>55301-2600</v>
          </cell>
          <cell r="D1199" t="str">
            <v>PRECAST, PRESTRESSED CONCRETE DECKED BULB TEE GIRDER, 51"</v>
          </cell>
          <cell r="E1199" t="str">
            <v>EACH</v>
          </cell>
        </row>
        <row r="1200">
          <cell r="A1200" t="str">
            <v>55301-2700</v>
          </cell>
          <cell r="D1200" t="str">
            <v>PRECAST, PRESTRESSED CONCRETE DECKED BULB TEE GIRDER, 53"</v>
          </cell>
          <cell r="E1200" t="str">
            <v>EACH</v>
          </cell>
        </row>
        <row r="1201">
          <cell r="A1201" t="str">
            <v>55301-2800</v>
          </cell>
          <cell r="D1201" t="str">
            <v>PRECAST, PRESTRESSED CONCRETE DECKED BULB TEE GIRDER, 54"</v>
          </cell>
          <cell r="E1201" t="str">
            <v>EACH</v>
          </cell>
        </row>
        <row r="1202">
          <cell r="A1202" t="str">
            <v>55301-2900</v>
          </cell>
          <cell r="D1202" t="str">
            <v>PRECAST, PRESTRESSED CONCRETE DECKED BULB TEE GIRDER, 55"</v>
          </cell>
          <cell r="E1202" t="str">
            <v>EACH</v>
          </cell>
        </row>
        <row r="1203">
          <cell r="A1203" t="str">
            <v>55301-3000</v>
          </cell>
          <cell r="D1203" t="str">
            <v>PRECAST, PRESTRESSED CONCRETE DECKED BULB TEE GIRDER, 60"</v>
          </cell>
          <cell r="E1203" t="str">
            <v>EACH</v>
          </cell>
        </row>
        <row r="1204">
          <cell r="A1204" t="str">
            <v>55301-3100</v>
          </cell>
          <cell r="D1204" t="str">
            <v>PRECAST, PRESTRESSED CONCRETE DECKED BULB TEE GIRDER, 65"</v>
          </cell>
          <cell r="E1204" t="str">
            <v>EACH</v>
          </cell>
        </row>
        <row r="1205">
          <cell r="A1205" t="str">
            <v>55301-3200</v>
          </cell>
          <cell r="D1205" t="str">
            <v>PRECAST, PRESTRESSED CONCRETE GIRDER</v>
          </cell>
          <cell r="E1205" t="str">
            <v>EACH</v>
          </cell>
        </row>
        <row r="1206">
          <cell r="A1206" t="str">
            <v>55301-3300</v>
          </cell>
          <cell r="D1206" t="str">
            <v>PRECAST, PRESTRESSED CONCRETE AASHTO GIRDER</v>
          </cell>
          <cell r="E1206" t="str">
            <v>EACH</v>
          </cell>
        </row>
        <row r="1207">
          <cell r="A1207" t="str">
            <v>55301-3400</v>
          </cell>
          <cell r="D1207" t="str">
            <v>PRECAST, PRESTRESSED CONCRETE BOX BEAM</v>
          </cell>
          <cell r="E1207" t="str">
            <v>EACH</v>
          </cell>
        </row>
        <row r="1208">
          <cell r="A1208" t="str">
            <v>55301-3500</v>
          </cell>
          <cell r="D1208" t="str">
            <v>PRECAST, PRESTRESSED CONCRETE SLAB</v>
          </cell>
          <cell r="E1208" t="str">
            <v>EACH</v>
          </cell>
        </row>
        <row r="1209">
          <cell r="A1209" t="str">
            <v>55301-3600</v>
          </cell>
          <cell r="D1209" t="str">
            <v>PRECAST, PRESTRESSED CONCRETE BULB TEE GIRDER</v>
          </cell>
          <cell r="E1209" t="str">
            <v>EACH</v>
          </cell>
        </row>
        <row r="1210">
          <cell r="A1210" t="str">
            <v>55301-3700</v>
          </cell>
          <cell r="D1210" t="str">
            <v>PRECAST, PRESTRESSED CONCRETE DECKED BULB TEE GIRDER</v>
          </cell>
          <cell r="E1210" t="str">
            <v>EACH</v>
          </cell>
        </row>
        <row r="1211">
          <cell r="A1211" t="str">
            <v>55302-0100</v>
          </cell>
          <cell r="D1211" t="str">
            <v>PRECAST, PRESTRESSED CONCRETE AASHTO GIRDERS, NON-STANDARD</v>
          </cell>
          <cell r="E1211" t="str">
            <v>LNFT</v>
          </cell>
        </row>
        <row r="1212">
          <cell r="A1212" t="str">
            <v>55302-0200</v>
          </cell>
          <cell r="D1212" t="str">
            <v>PRECAST, PRESTRESSED CONCRETE SLABS, 36" NON-VOIDED</v>
          </cell>
          <cell r="E1212" t="str">
            <v>LNFT</v>
          </cell>
        </row>
        <row r="1213">
          <cell r="A1213" t="str">
            <v>55302-0300</v>
          </cell>
          <cell r="D1213" t="str">
            <v>PRECAST, PRESTRESSED CONCRETE SLABS, 48" NON-VOIDED</v>
          </cell>
          <cell r="E1213" t="str">
            <v>LNFT</v>
          </cell>
        </row>
        <row r="1214">
          <cell r="A1214" t="str">
            <v>55302-0400</v>
          </cell>
          <cell r="D1214" t="str">
            <v>PRECAST, PRESTRESSED CONCRETE SLABS, 36" VOIDED</v>
          </cell>
          <cell r="E1214" t="str">
            <v>LNFT</v>
          </cell>
        </row>
        <row r="1215">
          <cell r="A1215" t="str">
            <v>55302-0500</v>
          </cell>
          <cell r="D1215" t="str">
            <v>PRECAST, PRESTRESSED CONCRETE SLABS, 48" VOIDED</v>
          </cell>
          <cell r="E1215" t="str">
            <v>LNFT</v>
          </cell>
        </row>
        <row r="1216">
          <cell r="A1216" t="str">
            <v>55302-0600</v>
          </cell>
          <cell r="D1216" t="str">
            <v>PRECAST, PRESTRESSED CONCRETE BOX BEAM, TYPE B1-36</v>
          </cell>
          <cell r="E1216" t="str">
            <v>LNFT</v>
          </cell>
        </row>
        <row r="1217">
          <cell r="A1217" t="str">
            <v>55302-0700</v>
          </cell>
          <cell r="D1217" t="str">
            <v>PRECAST, PRESTRESSED CONCRETE BOX BEAM, TYPE B2-36</v>
          </cell>
          <cell r="E1217" t="str">
            <v>LNFT</v>
          </cell>
        </row>
        <row r="1218">
          <cell r="A1218" t="str">
            <v>55302-0800</v>
          </cell>
          <cell r="D1218" t="str">
            <v>PRECAST, PRESTRESSED CONCRETE BOX BEAM, TYPE B3-36</v>
          </cell>
          <cell r="E1218" t="str">
            <v>LNFT</v>
          </cell>
        </row>
        <row r="1219">
          <cell r="A1219" t="str">
            <v>55302-0900</v>
          </cell>
          <cell r="D1219" t="str">
            <v>PRECAST, PRESTRESSED CONCRETE BOX BEAM, TYPE B4-36</v>
          </cell>
          <cell r="E1219" t="str">
            <v>LNFT</v>
          </cell>
        </row>
        <row r="1220">
          <cell r="A1220" t="str">
            <v>55302-1000</v>
          </cell>
          <cell r="D1220" t="str">
            <v>PRECAST, PRESTRESSED CONCRETE BOX BEAM, TYPE B1-48</v>
          </cell>
          <cell r="E1220" t="str">
            <v>LNFT</v>
          </cell>
        </row>
        <row r="1221">
          <cell r="A1221" t="str">
            <v>55302-1100</v>
          </cell>
          <cell r="D1221" t="str">
            <v>PRECAST, PRESTRESSED CONCRETE BOX BEAM, TYPE B2-48</v>
          </cell>
          <cell r="E1221" t="str">
            <v>LNFT</v>
          </cell>
        </row>
        <row r="1222">
          <cell r="A1222" t="str">
            <v>55302-1200</v>
          </cell>
          <cell r="D1222" t="str">
            <v>PRECAST, PRESTRESSED CONCRETE BOX BEAM, TYPE B3-48</v>
          </cell>
          <cell r="E1222" t="str">
            <v>LNFT</v>
          </cell>
        </row>
        <row r="1223">
          <cell r="A1223" t="str">
            <v>55302-1300</v>
          </cell>
          <cell r="D1223" t="str">
            <v>PRECAST, PRESTRESSED CONCRETE BOX BEAM, TYPE B4-48</v>
          </cell>
          <cell r="E1223" t="str">
            <v>LNFT</v>
          </cell>
        </row>
        <row r="1224">
          <cell r="A1224" t="str">
            <v>55302-1400</v>
          </cell>
          <cell r="D1224" t="str">
            <v>PRECAST, PRESTRESSED CONCRETE BOX BEAM, NON-STANDARD</v>
          </cell>
          <cell r="E1224" t="str">
            <v>LNFT</v>
          </cell>
        </row>
        <row r="1225">
          <cell r="A1225" t="str">
            <v>55302-1500</v>
          </cell>
          <cell r="D1225" t="str">
            <v>PRECAST, PRESTRESSED CONCRETE BULB TEE GIRDERS, 42"</v>
          </cell>
          <cell r="E1225" t="str">
            <v>LNFT</v>
          </cell>
        </row>
        <row r="1226">
          <cell r="A1226" t="str">
            <v>55302-1600</v>
          </cell>
          <cell r="D1226" t="str">
            <v>PRECAST, PRESTRESSED CONCRETE BULB TEE GIRDERS, 50"</v>
          </cell>
          <cell r="E1226" t="str">
            <v>LNFT</v>
          </cell>
        </row>
        <row r="1227">
          <cell r="A1227" t="str">
            <v>55302-1700</v>
          </cell>
          <cell r="D1227" t="str">
            <v>PRECAST, PRESTRESSED CONCRETE BULB TEE GIRDERS, 54"</v>
          </cell>
          <cell r="E1227" t="str">
            <v>LNFT</v>
          </cell>
        </row>
        <row r="1228">
          <cell r="A1228" t="str">
            <v>55302-1800</v>
          </cell>
          <cell r="D1228" t="str">
            <v>PRECAST, PRESTRESSED CONCRETE BULB TEE GIRDERS, 58"</v>
          </cell>
          <cell r="E1228" t="str">
            <v>LNFT</v>
          </cell>
        </row>
        <row r="1229">
          <cell r="A1229" t="str">
            <v>55302-1900</v>
          </cell>
          <cell r="D1229" t="str">
            <v>PRECAST, PRESTRESSED CONCRETE BULB TEE GIRDERS, 63"</v>
          </cell>
          <cell r="E1229" t="str">
            <v>LNFT</v>
          </cell>
        </row>
        <row r="1230">
          <cell r="A1230" t="str">
            <v>55302-2000</v>
          </cell>
          <cell r="D1230" t="str">
            <v>PRECAST, PRESTRESSED CONCRETE BULB TEE GIRDERS, 72"</v>
          </cell>
          <cell r="E1230" t="str">
            <v>LNFT</v>
          </cell>
        </row>
        <row r="1231">
          <cell r="A1231" t="str">
            <v>55302-2100</v>
          </cell>
          <cell r="D1231" t="str">
            <v>PRECAST, PRESTRESSED CONCRETE BULB TEE GIRDERS, 74"</v>
          </cell>
          <cell r="E1231" t="str">
            <v>LNFT</v>
          </cell>
        </row>
        <row r="1232">
          <cell r="A1232" t="str">
            <v>55302-2200</v>
          </cell>
          <cell r="D1232" t="str">
            <v>PRECAST, PRESTRESSED CONCRETE DECKED BULB TEE GIRDERS, 35"</v>
          </cell>
          <cell r="E1232" t="str">
            <v>LNFT</v>
          </cell>
        </row>
        <row r="1233">
          <cell r="A1233" t="str">
            <v>55302-2300</v>
          </cell>
          <cell r="D1233" t="str">
            <v>PRECAST, PRESTRESSED CONCRETE DECKED BULB TEE GIRDERS, 36"</v>
          </cell>
          <cell r="E1233" t="str">
            <v>LNFT</v>
          </cell>
        </row>
        <row r="1234">
          <cell r="A1234" t="str">
            <v>55302-2400</v>
          </cell>
          <cell r="D1234" t="str">
            <v>PRECAST, PRESTRESSED CONCRETE DECKED BULB TEE GIRDERS, 41"</v>
          </cell>
          <cell r="E1234" t="str">
            <v>LNFT</v>
          </cell>
        </row>
        <row r="1235">
          <cell r="A1235" t="str">
            <v>55302-2500</v>
          </cell>
          <cell r="D1235" t="str">
            <v>PRECAST, PRESTRESSED CONCRETE DECKED BULB TEE GIRDERS, 45"</v>
          </cell>
          <cell r="E1235" t="str">
            <v>LNFT</v>
          </cell>
        </row>
        <row r="1236">
          <cell r="A1236" t="str">
            <v>55302-2600</v>
          </cell>
          <cell r="D1236" t="str">
            <v>PRECAST, PRESTRESSED CONCRETE DECKED BULB TEE GIRDERS, 51"</v>
          </cell>
          <cell r="E1236" t="str">
            <v>LNFT</v>
          </cell>
        </row>
        <row r="1237">
          <cell r="A1237" t="str">
            <v>55302-2700</v>
          </cell>
          <cell r="D1237" t="str">
            <v>PRECAST, PRESTRESSED CONCRETE DECKED BULB TEE GIRDERS, 53"</v>
          </cell>
          <cell r="E1237" t="str">
            <v>LNFT</v>
          </cell>
        </row>
        <row r="1238">
          <cell r="A1238" t="str">
            <v>55302-2800</v>
          </cell>
          <cell r="D1238" t="str">
            <v>PRECAST, PRESTRESSED CONCRETE DECKED BULB TEE GIRDERS, 54"</v>
          </cell>
          <cell r="E1238" t="str">
            <v>LNFT</v>
          </cell>
        </row>
        <row r="1239">
          <cell r="A1239" t="str">
            <v>55302-2900</v>
          </cell>
          <cell r="D1239" t="str">
            <v>PRECAST, PRESTRESSED CONCRETE DECKED BULB TEE GIRDERS, 55"</v>
          </cell>
          <cell r="E1239" t="str">
            <v>LNFT</v>
          </cell>
        </row>
        <row r="1240">
          <cell r="A1240" t="str">
            <v>55302-3000</v>
          </cell>
          <cell r="D1240" t="str">
            <v>PRECAST, PRESTRESSED CONCRETE DECKED BULB TEE GIRDERS, 60"</v>
          </cell>
          <cell r="E1240" t="str">
            <v>LNFT</v>
          </cell>
        </row>
        <row r="1241">
          <cell r="A1241" t="str">
            <v>55302-3100</v>
          </cell>
          <cell r="D1241" t="str">
            <v>PRECAST, PRESTRESSED CONCRETE DECKED BULB TEE GIRDERS, 65"</v>
          </cell>
          <cell r="E1241" t="str">
            <v>LNFT</v>
          </cell>
        </row>
        <row r="1242">
          <cell r="A1242" t="str">
            <v>55302-3200</v>
          </cell>
          <cell r="D1242" t="str">
            <v>PRECAST, PRESTRESSED CONCRETE GIRDERS</v>
          </cell>
          <cell r="E1242" t="str">
            <v>LNFT</v>
          </cell>
        </row>
        <row r="1243">
          <cell r="A1243" t="str">
            <v>55302-3300</v>
          </cell>
          <cell r="D1243" t="str">
            <v>PRECAST, PRESTRESSED CONCRETE AASHTO GIRDERS</v>
          </cell>
          <cell r="E1243" t="str">
            <v>LNFT</v>
          </cell>
        </row>
        <row r="1244">
          <cell r="A1244" t="str">
            <v>55302-3400</v>
          </cell>
          <cell r="D1244" t="str">
            <v>PRECAST, PRESTRESSED CONCRETE BOX BEAM</v>
          </cell>
          <cell r="E1244" t="str">
            <v>LNFT</v>
          </cell>
        </row>
        <row r="1245">
          <cell r="A1245" t="str">
            <v>55302-3500</v>
          </cell>
          <cell r="D1245" t="str">
            <v>PRECAST, PRESTRESSED CONCRETE SLABS</v>
          </cell>
          <cell r="E1245" t="str">
            <v>LNFT</v>
          </cell>
        </row>
        <row r="1246">
          <cell r="A1246" t="str">
            <v>55302-3600</v>
          </cell>
          <cell r="D1246" t="str">
            <v>PRECAST, PRESTRESSED CONCRETE BULB TEE GIRDERS</v>
          </cell>
          <cell r="E1246" t="str">
            <v>LNFT</v>
          </cell>
        </row>
        <row r="1247">
          <cell r="A1247" t="str">
            <v>55302-3700</v>
          </cell>
          <cell r="D1247" t="str">
            <v>PRECAST, PRESTRESSED CONCRETE DECKED BULB TEE GIRDERS</v>
          </cell>
          <cell r="E1247" t="str">
            <v>LNFT</v>
          </cell>
        </row>
        <row r="1248">
          <cell r="A1248" t="str">
            <v>55303-0000</v>
          </cell>
          <cell r="D1248" t="str">
            <v>PRESTRESSING SYSTEM</v>
          </cell>
          <cell r="E1248" t="str">
            <v>LPSM</v>
          </cell>
        </row>
        <row r="1249">
          <cell r="A1249" t="str">
            <v>55304-0000</v>
          </cell>
          <cell r="D1249" t="str">
            <v>PRESTRESSING STEEL</v>
          </cell>
          <cell r="E1249" t="str">
            <v>LB</v>
          </cell>
        </row>
        <row r="1250">
          <cell r="A1250" t="str">
            <v>55305-1000</v>
          </cell>
          <cell r="D1250" t="str">
            <v>RESET PRECAST PRESTRESSED SLAB UNITS</v>
          </cell>
          <cell r="E1250" t="str">
            <v>LNFT</v>
          </cell>
        </row>
        <row r="1251">
          <cell r="A1251" t="str">
            <v>55401-1000</v>
          </cell>
          <cell r="D1251" t="str">
            <v>REINFORCING STEEL</v>
          </cell>
          <cell r="E1251" t="str">
            <v>LB</v>
          </cell>
        </row>
        <row r="1252">
          <cell r="A1252" t="str">
            <v>55401-2000</v>
          </cell>
          <cell r="D1252" t="str">
            <v>REINFORCING STEEL, EPOXY COATED</v>
          </cell>
          <cell r="E1252" t="str">
            <v>LB</v>
          </cell>
        </row>
        <row r="1253">
          <cell r="A1253" t="str">
            <v>55401-2500</v>
          </cell>
          <cell r="D1253" t="str">
            <v>REINFORCING STEEL, GALVANIZED</v>
          </cell>
          <cell r="E1253" t="str">
            <v>LB</v>
          </cell>
        </row>
        <row r="1254">
          <cell r="A1254" t="str">
            <v>55401-3000</v>
          </cell>
          <cell r="D1254" t="str">
            <v>REINFORCING STEEL, STAINLESS STEEL</v>
          </cell>
          <cell r="E1254" t="str">
            <v>LB</v>
          </cell>
        </row>
        <row r="1255">
          <cell r="A1255" t="str">
            <v>55501-0000</v>
          </cell>
          <cell r="D1255" t="str">
            <v>STRUCTURAL STEEL</v>
          </cell>
          <cell r="E1255" t="str">
            <v>LPSM</v>
          </cell>
        </row>
        <row r="1256">
          <cell r="A1256" t="str">
            <v>55501-1000</v>
          </cell>
          <cell r="D1256" t="str">
            <v>STRUCTURAL STEEL, SALVAGED, MODIFIED, AND ERECTED</v>
          </cell>
          <cell r="E1256" t="str">
            <v>LPSM</v>
          </cell>
        </row>
        <row r="1257">
          <cell r="A1257" t="str">
            <v>55502-0000</v>
          </cell>
          <cell r="D1257" t="str">
            <v>STRUCTURAL STEEL, FURNISHED, FABRICATED, AND ERECTED</v>
          </cell>
          <cell r="E1257" t="str">
            <v>LB</v>
          </cell>
        </row>
        <row r="1258">
          <cell r="A1258" t="str">
            <v>55503-0000</v>
          </cell>
          <cell r="D1258" t="str">
            <v>BRIDGE EXPANSION JOINTS</v>
          </cell>
          <cell r="E1258" t="str">
            <v>LNFT</v>
          </cell>
        </row>
        <row r="1259">
          <cell r="A1259" t="str">
            <v>55504-0000</v>
          </cell>
          <cell r="D1259" t="str">
            <v>PRE-FABRICATED STEEL BRIDGE</v>
          </cell>
          <cell r="E1259" t="str">
            <v>LPSM</v>
          </cell>
        </row>
        <row r="1260">
          <cell r="A1260" t="str">
            <v>55505-0000</v>
          </cell>
          <cell r="D1260" t="str">
            <v>STRUCTURAL STEEL SOLDIER PILES</v>
          </cell>
          <cell r="E1260" t="str">
            <v>LNFT</v>
          </cell>
        </row>
        <row r="1261">
          <cell r="A1261" t="str">
            <v>55506-0000</v>
          </cell>
          <cell r="D1261" t="str">
            <v>MISCELLANEOUS STEEL</v>
          </cell>
          <cell r="E1261" t="str">
            <v>EACH</v>
          </cell>
        </row>
        <row r="1262">
          <cell r="A1262" t="str">
            <v>55506-0100</v>
          </cell>
          <cell r="D1262" t="str">
            <v>MISCELLANEOUS STEEL, SCUPPER EXTENSION</v>
          </cell>
          <cell r="E1262" t="str">
            <v>EACH</v>
          </cell>
        </row>
        <row r="1263">
          <cell r="A1263" t="str">
            <v>55601-0100</v>
          </cell>
          <cell r="D1263" t="str">
            <v>BRIDGE RAILING, ALUMINUM</v>
          </cell>
          <cell r="E1263" t="str">
            <v>LNFT</v>
          </cell>
        </row>
        <row r="1264">
          <cell r="A1264" t="str">
            <v>55601-0200</v>
          </cell>
          <cell r="D1264" t="str">
            <v>BRIDGE RAILING, ALUMINUM, ONE RAIL</v>
          </cell>
          <cell r="E1264" t="str">
            <v>LNFT</v>
          </cell>
        </row>
        <row r="1265">
          <cell r="A1265" t="str">
            <v>55601-0300</v>
          </cell>
          <cell r="D1265" t="str">
            <v>BRIDGE RAILING, ALUMINUM, TWO RAIL</v>
          </cell>
          <cell r="E1265" t="str">
            <v>LNFT</v>
          </cell>
        </row>
        <row r="1266">
          <cell r="A1266" t="str">
            <v>55601-0400</v>
          </cell>
          <cell r="D1266" t="str">
            <v>BRIDGE RAILING, ALUMINUM, THREE RAIL</v>
          </cell>
          <cell r="E1266" t="str">
            <v>LNFT</v>
          </cell>
        </row>
        <row r="1267">
          <cell r="A1267" t="str">
            <v>55601-0500</v>
          </cell>
          <cell r="D1267" t="str">
            <v>BRIDGE RAILING, CONCRETE</v>
          </cell>
          <cell r="E1267" t="str">
            <v>LNFT</v>
          </cell>
        </row>
        <row r="1268">
          <cell r="A1268" t="str">
            <v>55601-0600</v>
          </cell>
          <cell r="D1268" t="str">
            <v>BRIDGE RAILING, CONCRETE, BEAM RAIL</v>
          </cell>
          <cell r="E1268" t="str">
            <v>LNFT</v>
          </cell>
        </row>
        <row r="1269">
          <cell r="A1269" t="str">
            <v>55601-0700</v>
          </cell>
          <cell r="D1269" t="str">
            <v>BRIDGE RAILING, CONCRETE, NATCHEZ TRACE RAIL</v>
          </cell>
          <cell r="E1269" t="str">
            <v>LNFT</v>
          </cell>
        </row>
        <row r="1270">
          <cell r="A1270" t="str">
            <v>55601-0800</v>
          </cell>
          <cell r="D1270" t="str">
            <v>BRIDGE RAILING, CONCRETE, NEW JERSEY SAFETY SHAPE</v>
          </cell>
          <cell r="E1270" t="str">
            <v>LNFT</v>
          </cell>
        </row>
        <row r="1271">
          <cell r="A1271" t="str">
            <v>55601-0900</v>
          </cell>
          <cell r="D1271" t="str">
            <v>BRIDGE RAILING, STEEL</v>
          </cell>
          <cell r="E1271" t="str">
            <v>LNFT</v>
          </cell>
        </row>
        <row r="1272">
          <cell r="A1272" t="str">
            <v>55601-1000</v>
          </cell>
          <cell r="D1272" t="str">
            <v>BRIDGE RAILING, STEEL, ONE RAIL</v>
          </cell>
          <cell r="E1272" t="str">
            <v>LNFT</v>
          </cell>
        </row>
        <row r="1273">
          <cell r="A1273" t="str">
            <v>55601-1100</v>
          </cell>
          <cell r="D1273" t="str">
            <v>BRIDGE RAILING, STEEL, TWO RAIL</v>
          </cell>
          <cell r="E1273" t="str">
            <v>LNFT</v>
          </cell>
        </row>
        <row r="1274">
          <cell r="A1274" t="str">
            <v>55601-1200</v>
          </cell>
          <cell r="D1274" t="str">
            <v>BRIDGE RAILING, STEEL, THREE RAIL</v>
          </cell>
          <cell r="E1274" t="str">
            <v>LNFT</v>
          </cell>
        </row>
        <row r="1275">
          <cell r="A1275" t="str">
            <v>55601-1300</v>
          </cell>
          <cell r="D1275" t="str">
            <v>BRIDGE RAILING, TIMBER</v>
          </cell>
          <cell r="E1275" t="str">
            <v>LNFT</v>
          </cell>
        </row>
        <row r="1276">
          <cell r="A1276" t="str">
            <v>55601-1400</v>
          </cell>
          <cell r="D1276" t="str">
            <v>BRIDGE RAILING, TIMBER, STEEL-BACKED</v>
          </cell>
          <cell r="E1276" t="str">
            <v>LNFT</v>
          </cell>
        </row>
        <row r="1277">
          <cell r="A1277" t="str">
            <v>55601-1500</v>
          </cell>
          <cell r="D1277" t="str">
            <v>BRIDGE RAILING, STONE MASONRY</v>
          </cell>
          <cell r="E1277" t="str">
            <v>LNFT</v>
          </cell>
        </row>
        <row r="1278">
          <cell r="A1278" t="str">
            <v>55602-1000</v>
          </cell>
          <cell r="D1278" t="str">
            <v>REMOVE AND RESET BRIDGE RAILING</v>
          </cell>
          <cell r="E1278" t="str">
            <v>LNFT</v>
          </cell>
        </row>
        <row r="1279">
          <cell r="A1279" t="str">
            <v>55701-1000</v>
          </cell>
          <cell r="D1279" t="str">
            <v>STRUCTURAL TIMBER AND LUMBER, UNTREATED</v>
          </cell>
          <cell r="E1279" t="str">
            <v>MFBM</v>
          </cell>
        </row>
        <row r="1280">
          <cell r="A1280" t="str">
            <v>55701-2000</v>
          </cell>
          <cell r="D1280" t="str">
            <v>STRUCTURAL TIMBER AND LUMBER, TREATED</v>
          </cell>
          <cell r="E1280" t="str">
            <v>MFBM</v>
          </cell>
        </row>
        <row r="1281">
          <cell r="A1281" t="str">
            <v>55701-3000</v>
          </cell>
          <cell r="D1281" t="str">
            <v>STRUCTURAL TIMBER AND LUMBER, PLASTIC</v>
          </cell>
          <cell r="E1281" t="str">
            <v>MFBM</v>
          </cell>
        </row>
        <row r="1282">
          <cell r="A1282" t="str">
            <v>55702-1000</v>
          </cell>
          <cell r="D1282" t="str">
            <v>STRUCTURAL TIMBER AND LUMBER, TREATED, PEDESTRIAN BRIDGE</v>
          </cell>
          <cell r="E1282" t="str">
            <v>LNFT</v>
          </cell>
        </row>
        <row r="1283">
          <cell r="A1283" t="str">
            <v>55703-1000</v>
          </cell>
          <cell r="D1283" t="str">
            <v>STRUCTURAL TIMBER AND LUMBER, TREATED, BOARDWALK</v>
          </cell>
          <cell r="E1283" t="str">
            <v>SQYD</v>
          </cell>
        </row>
        <row r="1284">
          <cell r="A1284" t="str">
            <v>55801-0000</v>
          </cell>
          <cell r="D1284" t="str">
            <v>DAMPPROOFING</v>
          </cell>
          <cell r="E1284" t="str">
            <v>SQYD</v>
          </cell>
        </row>
        <row r="1285">
          <cell r="A1285" t="str">
            <v>55901-0000</v>
          </cell>
          <cell r="D1285" t="str">
            <v>MEMBRANE WATERPROOFING</v>
          </cell>
          <cell r="E1285" t="str">
            <v>SQYD</v>
          </cell>
        </row>
        <row r="1286">
          <cell r="A1286" t="str">
            <v>55901-1000</v>
          </cell>
          <cell r="D1286" t="str">
            <v>MEMBRANE WATERPROOFING, TYPE 1</v>
          </cell>
          <cell r="E1286" t="str">
            <v>SQYD</v>
          </cell>
        </row>
        <row r="1287">
          <cell r="A1287" t="str">
            <v>55901-2000</v>
          </cell>
          <cell r="D1287" t="str">
            <v>MEMBRANE WATERPROOFING, TYPE 2</v>
          </cell>
          <cell r="E1287" t="str">
            <v>SQYD</v>
          </cell>
        </row>
        <row r="1288">
          <cell r="A1288" t="str">
            <v>56001-0000</v>
          </cell>
          <cell r="D1288" t="str">
            <v>REMOVAL OF CONCRETE BY HYDRODEMOLITION</v>
          </cell>
          <cell r="E1288" t="str">
            <v>SQYD</v>
          </cell>
        </row>
        <row r="1289">
          <cell r="A1289" t="str">
            <v>56002-0000</v>
          </cell>
          <cell r="D1289" t="str">
            <v>REMOVAL OF CONCRETE BY HYDRODEMOLITION</v>
          </cell>
          <cell r="E1289" t="str">
            <v>CUYD</v>
          </cell>
        </row>
        <row r="1290">
          <cell r="A1290" t="str">
            <v>56003-0000</v>
          </cell>
          <cell r="D1290" t="str">
            <v>REMOVAL OF CONCRETE BY HYDRODEMOLITION</v>
          </cell>
          <cell r="E1290" t="str">
            <v>LPSM</v>
          </cell>
        </row>
        <row r="1291">
          <cell r="A1291" t="str">
            <v>56101-0000</v>
          </cell>
          <cell r="D1291" t="str">
            <v>STRUCTURAL CONCRETE BONDING</v>
          </cell>
          <cell r="E1291" t="str">
            <v>LNFT</v>
          </cell>
        </row>
        <row r="1292">
          <cell r="A1292" t="str">
            <v>56201-0000</v>
          </cell>
          <cell r="D1292" t="str">
            <v>BRIDGE ERECTION SYSTEM</v>
          </cell>
          <cell r="E1292" t="str">
            <v>LPSM</v>
          </cell>
        </row>
        <row r="1293">
          <cell r="A1293" t="str">
            <v>56202-0000</v>
          </cell>
          <cell r="D1293" t="str">
            <v>TEMPORARY SUPPORT STRUCTURE</v>
          </cell>
          <cell r="E1293" t="str">
            <v>LPSM</v>
          </cell>
        </row>
        <row r="1294">
          <cell r="A1294" t="str">
            <v>56203-0000</v>
          </cell>
          <cell r="D1294" t="str">
            <v>STEEL FORMS FOR PRECAST SEGMENTS</v>
          </cell>
          <cell r="E1294" t="str">
            <v>LPSM</v>
          </cell>
        </row>
        <row r="1295">
          <cell r="A1295" t="str">
            <v>56301-1000</v>
          </cell>
          <cell r="D1295" t="str">
            <v>PAINTING, CONCRETE STRUCTURE</v>
          </cell>
          <cell r="E1295" t="str">
            <v>LPSM</v>
          </cell>
        </row>
        <row r="1296">
          <cell r="A1296" t="str">
            <v>56301-2000</v>
          </cell>
          <cell r="D1296" t="str">
            <v>PAINTING, STEEL STRUCTURE</v>
          </cell>
          <cell r="E1296" t="str">
            <v>LPSM</v>
          </cell>
        </row>
        <row r="1297">
          <cell r="A1297" t="str">
            <v>56302-1000</v>
          </cell>
          <cell r="D1297" t="str">
            <v>PAINTING, CONCRETE STRUCTURE</v>
          </cell>
          <cell r="E1297" t="str">
            <v>SQFT</v>
          </cell>
        </row>
        <row r="1298">
          <cell r="A1298" t="str">
            <v>56302-2000</v>
          </cell>
          <cell r="D1298" t="str">
            <v>PAINTING, STEEL STRUCTURE</v>
          </cell>
          <cell r="E1298" t="str">
            <v>SQFT</v>
          </cell>
        </row>
        <row r="1299">
          <cell r="A1299" t="str">
            <v>56303-1000</v>
          </cell>
          <cell r="D1299" t="str">
            <v>PAINTING, TIMBER STRUCTURE</v>
          </cell>
          <cell r="E1299" t="str">
            <v>LNFT</v>
          </cell>
        </row>
        <row r="1300">
          <cell r="A1300" t="str">
            <v>56305-0000</v>
          </cell>
          <cell r="D1300" t="str">
            <v>ROCK STAIN</v>
          </cell>
          <cell r="E1300" t="str">
            <v>SQFT</v>
          </cell>
        </row>
        <row r="1301">
          <cell r="A1301" t="str">
            <v>56310-0000</v>
          </cell>
          <cell r="D1301" t="str">
            <v>WEATHERING AGENT</v>
          </cell>
          <cell r="E1301" t="str">
            <v>GAL</v>
          </cell>
        </row>
        <row r="1302">
          <cell r="A1302" t="str">
            <v>56311-1000</v>
          </cell>
          <cell r="D1302" t="str">
            <v>WEATHERING AGENT, DESERT APPLICATION</v>
          </cell>
          <cell r="E1302" t="str">
            <v>SQFT</v>
          </cell>
        </row>
        <row r="1303">
          <cell r="A1303" t="str">
            <v>56312-1000</v>
          </cell>
          <cell r="D1303" t="str">
            <v>WEATHERING AGENT, BOULDER APPLICATION</v>
          </cell>
          <cell r="E1303" t="str">
            <v>EACH</v>
          </cell>
        </row>
        <row r="1304">
          <cell r="A1304" t="str">
            <v>56320-0000</v>
          </cell>
          <cell r="D1304" t="str">
            <v>CONTAINMENT SYSTEM AND WORKER PROTECTION PLAN</v>
          </cell>
          <cell r="E1304" t="str">
            <v>LPSM</v>
          </cell>
        </row>
        <row r="1305">
          <cell r="A1305" t="str">
            <v>56401-0000</v>
          </cell>
          <cell r="D1305" t="str">
            <v>BEARING DEVICE</v>
          </cell>
          <cell r="E1305" t="str">
            <v>EACH</v>
          </cell>
        </row>
        <row r="1306">
          <cell r="A1306" t="str">
            <v>56401-1000</v>
          </cell>
          <cell r="D1306" t="str">
            <v>BEARING DEVICE, ELASTOMERIC</v>
          </cell>
          <cell r="E1306" t="str">
            <v>EACH</v>
          </cell>
        </row>
        <row r="1307">
          <cell r="A1307" t="str">
            <v>56401-2000</v>
          </cell>
          <cell r="D1307" t="str">
            <v>BEARING DEVICE, POT</v>
          </cell>
          <cell r="E1307" t="str">
            <v>EACH</v>
          </cell>
        </row>
        <row r="1308">
          <cell r="A1308" t="str">
            <v>56401-3000</v>
          </cell>
          <cell r="D1308" t="str">
            <v>BEARING DEVICE, SLIDING</v>
          </cell>
          <cell r="E1308" t="str">
            <v>EACH</v>
          </cell>
        </row>
        <row r="1309">
          <cell r="A1309" t="str">
            <v>56401-4000</v>
          </cell>
          <cell r="D1309" t="str">
            <v>BEARING DEVICE, DISK</v>
          </cell>
          <cell r="E1309" t="str">
            <v>EACH</v>
          </cell>
        </row>
        <row r="1310">
          <cell r="A1310" t="str">
            <v>56501-0000</v>
          </cell>
          <cell r="D1310" t="str">
            <v>DRILLED SHAFTS</v>
          </cell>
          <cell r="E1310" t="str">
            <v>LNFT</v>
          </cell>
        </row>
        <row r="1311">
          <cell r="A1311" t="str">
            <v>56501-0100</v>
          </cell>
          <cell r="D1311" t="str">
            <v>DRILLED SHAFTS, 18-INCH DIAMETER</v>
          </cell>
          <cell r="E1311" t="str">
            <v>LNFT</v>
          </cell>
        </row>
        <row r="1312">
          <cell r="A1312" t="str">
            <v>56501-0200</v>
          </cell>
          <cell r="D1312" t="str">
            <v>DRILLED SHAFTS, 24-INCH DIAMETER</v>
          </cell>
          <cell r="E1312" t="str">
            <v>LNFT</v>
          </cell>
        </row>
        <row r="1313">
          <cell r="A1313" t="str">
            <v>56501-0300</v>
          </cell>
          <cell r="D1313" t="str">
            <v>DRILLED SHAFTS, 30-INCH DIAMETER</v>
          </cell>
          <cell r="E1313" t="str">
            <v>LNFT</v>
          </cell>
        </row>
        <row r="1314">
          <cell r="A1314" t="str">
            <v>56501-0400</v>
          </cell>
          <cell r="D1314" t="str">
            <v>DRILLED SHAFTS, 36-INCH DIAMETER</v>
          </cell>
          <cell r="E1314" t="str">
            <v>LNFT</v>
          </cell>
        </row>
        <row r="1315">
          <cell r="A1315" t="str">
            <v>56501-0500</v>
          </cell>
          <cell r="D1315" t="str">
            <v>DRILLED SHAFTS, 42-INCH DIAMETER</v>
          </cell>
          <cell r="E1315" t="str">
            <v>LNFT</v>
          </cell>
        </row>
        <row r="1316">
          <cell r="A1316" t="str">
            <v>56501-0600</v>
          </cell>
          <cell r="D1316" t="str">
            <v>DRILLED SHAFTS, 48-INCH DIAMETER</v>
          </cell>
          <cell r="E1316" t="str">
            <v>LNFT</v>
          </cell>
        </row>
        <row r="1317">
          <cell r="A1317" t="str">
            <v>56501-0700</v>
          </cell>
          <cell r="D1317" t="str">
            <v>DRILLED SHAFTS, 54-INCH DIAMETER</v>
          </cell>
          <cell r="E1317" t="str">
            <v>LNFT</v>
          </cell>
        </row>
        <row r="1318">
          <cell r="A1318" t="str">
            <v>56501-0800</v>
          </cell>
          <cell r="D1318" t="str">
            <v>DRILLED SHAFTS, 60-INCH DIAMETER</v>
          </cell>
          <cell r="E1318" t="str">
            <v>LNFT</v>
          </cell>
        </row>
        <row r="1319">
          <cell r="A1319" t="str">
            <v>56501-0900</v>
          </cell>
          <cell r="D1319" t="str">
            <v>DRILLED SHAFTS, 72-INCH DIAMETER</v>
          </cell>
          <cell r="E1319" t="str">
            <v>LNFT</v>
          </cell>
        </row>
        <row r="1320">
          <cell r="A1320" t="str">
            <v>56501-1000</v>
          </cell>
          <cell r="D1320" t="str">
            <v>DRILLED SHAFTS, 84-INCH DIAMETER</v>
          </cell>
          <cell r="E1320" t="str">
            <v>LNFT</v>
          </cell>
        </row>
        <row r="1321">
          <cell r="A1321" t="str">
            <v>56502-0000</v>
          </cell>
          <cell r="D1321" t="str">
            <v>TRIAL DRILLED SHAFTS</v>
          </cell>
          <cell r="E1321" t="str">
            <v>LNFT</v>
          </cell>
        </row>
        <row r="1322">
          <cell r="A1322" t="str">
            <v>56502-0100</v>
          </cell>
          <cell r="D1322" t="str">
            <v>TRIAL DRILLED SHAFTS, 18-INCH DIAMETER</v>
          </cell>
          <cell r="E1322" t="str">
            <v>LNFT</v>
          </cell>
        </row>
        <row r="1323">
          <cell r="A1323" t="str">
            <v>56502-0200</v>
          </cell>
          <cell r="D1323" t="str">
            <v>TRIAL DRILLED SHAFTS, 24-INCH DIAMETER</v>
          </cell>
          <cell r="E1323" t="str">
            <v>LNFT</v>
          </cell>
        </row>
        <row r="1324">
          <cell r="A1324" t="str">
            <v>56502-0300</v>
          </cell>
          <cell r="D1324" t="str">
            <v>TRIAL DRILLED SHAFTS, 30-INCH DIAMETER</v>
          </cell>
          <cell r="E1324" t="str">
            <v>LNFT</v>
          </cell>
        </row>
        <row r="1325">
          <cell r="A1325" t="str">
            <v>56502-0400</v>
          </cell>
          <cell r="D1325" t="str">
            <v>TRIAL DRILLED SHAFTS, 36-INCH DIAMETER</v>
          </cell>
          <cell r="E1325" t="str">
            <v>LNFT</v>
          </cell>
        </row>
        <row r="1326">
          <cell r="A1326" t="str">
            <v>56502-0500</v>
          </cell>
          <cell r="D1326" t="str">
            <v>TRIAL DRILLED SHAFTS, 42-INCH DIAMETER</v>
          </cell>
          <cell r="E1326" t="str">
            <v>LNFT</v>
          </cell>
        </row>
        <row r="1327">
          <cell r="A1327" t="str">
            <v>56502-0600</v>
          </cell>
          <cell r="D1327" t="str">
            <v>TRIAL DRILLED SHAFTS, 48-INCH DIAMETER</v>
          </cell>
          <cell r="E1327" t="str">
            <v>LNFT</v>
          </cell>
        </row>
        <row r="1328">
          <cell r="A1328" t="str">
            <v>56502-0700</v>
          </cell>
          <cell r="D1328" t="str">
            <v>TRIAL DRILLED SHAFTS, 54-INCH DIAMETER</v>
          </cell>
          <cell r="E1328" t="str">
            <v>LNFT</v>
          </cell>
        </row>
        <row r="1329">
          <cell r="A1329" t="str">
            <v>56502-0800</v>
          </cell>
          <cell r="D1329" t="str">
            <v>TRIAL DRILLED SHAFTS, 60-INCH DIAMETER</v>
          </cell>
          <cell r="E1329" t="str">
            <v>LNFT</v>
          </cell>
        </row>
        <row r="1330">
          <cell r="A1330" t="str">
            <v>56502-0900</v>
          </cell>
          <cell r="D1330" t="str">
            <v>TRIAL DRILLED SHAFTS, 72-INCH DIAMETER</v>
          </cell>
          <cell r="E1330" t="str">
            <v>LNFT</v>
          </cell>
        </row>
        <row r="1331">
          <cell r="A1331" t="str">
            <v>56502-1000</v>
          </cell>
          <cell r="D1331" t="str">
            <v>TRIAL DRILLED SHAFTS, 84-INCH DIAMETER</v>
          </cell>
          <cell r="E1331" t="str">
            <v>LNFT</v>
          </cell>
        </row>
        <row r="1332">
          <cell r="A1332" t="str">
            <v>56503-0000</v>
          </cell>
          <cell r="D1332" t="str">
            <v>SECANT PILES</v>
          </cell>
          <cell r="E1332" t="str">
            <v>LNFT</v>
          </cell>
        </row>
        <row r="1333">
          <cell r="A1333" t="str">
            <v>56503-0100</v>
          </cell>
          <cell r="D1333" t="str">
            <v>SECANT PILES, 18-INCH DIAMETER</v>
          </cell>
          <cell r="E1333" t="str">
            <v>LNFT</v>
          </cell>
        </row>
        <row r="1334">
          <cell r="A1334" t="str">
            <v>56503-0200</v>
          </cell>
          <cell r="D1334" t="str">
            <v>SECANT PILES, 24-INCH DIAMETER</v>
          </cell>
          <cell r="E1334" t="str">
            <v>LNFT</v>
          </cell>
        </row>
        <row r="1335">
          <cell r="A1335" t="str">
            <v>56503-0300</v>
          </cell>
          <cell r="D1335" t="str">
            <v>SECANT PILES, 30-INCH DIAMETER</v>
          </cell>
          <cell r="E1335" t="str">
            <v>LNFT</v>
          </cell>
        </row>
        <row r="1336">
          <cell r="A1336" t="str">
            <v>56503-0400</v>
          </cell>
          <cell r="D1336" t="str">
            <v>SECANT PILES, 36-INCH DIAMETER</v>
          </cell>
          <cell r="E1336" t="str">
            <v>LNFT</v>
          </cell>
        </row>
        <row r="1337">
          <cell r="A1337" t="str">
            <v>56503-0500</v>
          </cell>
          <cell r="D1337" t="str">
            <v>SECANT PILES, 42-INCH DIAMETER</v>
          </cell>
          <cell r="E1337" t="str">
            <v>LNFT</v>
          </cell>
        </row>
        <row r="1338">
          <cell r="A1338" t="str">
            <v>56503-0600</v>
          </cell>
          <cell r="D1338" t="str">
            <v>SECANT PILES, 48-INCH DIAMETER</v>
          </cell>
          <cell r="E1338" t="str">
            <v>LNFT</v>
          </cell>
        </row>
        <row r="1339">
          <cell r="A1339" t="str">
            <v>56504-0000</v>
          </cell>
          <cell r="D1339" t="str">
            <v>BELL</v>
          </cell>
          <cell r="E1339" t="str">
            <v>EACH</v>
          </cell>
        </row>
        <row r="1340">
          <cell r="A1340" t="str">
            <v>56505-0000</v>
          </cell>
          <cell r="D1340" t="str">
            <v>CROSSHOLE SONIC LOGGING</v>
          </cell>
          <cell r="E1340" t="str">
            <v>EACH</v>
          </cell>
        </row>
        <row r="1341">
          <cell r="A1341" t="str">
            <v>56506-0000</v>
          </cell>
          <cell r="D1341" t="str">
            <v>CORING/PRESSURE GROUTING</v>
          </cell>
          <cell r="E1341" t="str">
            <v>LNFT</v>
          </cell>
        </row>
        <row r="1342">
          <cell r="A1342" t="str">
            <v>56507-0000</v>
          </cell>
          <cell r="D1342" t="str">
            <v>TEMPORARY CASING</v>
          </cell>
          <cell r="E1342" t="str">
            <v>LNFT</v>
          </cell>
        </row>
        <row r="1343">
          <cell r="A1343" t="str">
            <v>56601-0000</v>
          </cell>
          <cell r="D1343" t="str">
            <v>SHOTCRETE</v>
          </cell>
          <cell r="E1343" t="str">
            <v>SQYD</v>
          </cell>
        </row>
        <row r="1344">
          <cell r="A1344" t="str">
            <v>56601-1000</v>
          </cell>
          <cell r="D1344" t="str">
            <v>SHOTCRETE, 2-INCH DEPTH</v>
          </cell>
          <cell r="E1344" t="str">
            <v>SQYD</v>
          </cell>
        </row>
        <row r="1345">
          <cell r="A1345" t="str">
            <v>56601-2000</v>
          </cell>
          <cell r="D1345" t="str">
            <v>SHOTCRETE, 4-INCH DEPTH</v>
          </cell>
          <cell r="E1345" t="str">
            <v>SQYD</v>
          </cell>
        </row>
        <row r="1346">
          <cell r="A1346" t="str">
            <v>56601-3000</v>
          </cell>
          <cell r="D1346" t="str">
            <v>SHOTCRETE, 6-INCH DEPTH</v>
          </cell>
          <cell r="E1346" t="str">
            <v>SQYD</v>
          </cell>
        </row>
        <row r="1347">
          <cell r="A1347" t="str">
            <v>56602-0000</v>
          </cell>
          <cell r="D1347" t="str">
            <v>SHOTCRETE</v>
          </cell>
          <cell r="E1347" t="str">
            <v>CUYD</v>
          </cell>
        </row>
        <row r="1348">
          <cell r="A1348" t="str">
            <v>56603-0000</v>
          </cell>
          <cell r="D1348" t="str">
            <v>REINFORCED SHOTCRETE</v>
          </cell>
          <cell r="E1348" t="str">
            <v>SQYD</v>
          </cell>
        </row>
        <row r="1349">
          <cell r="A1349" t="str">
            <v>56603-1000</v>
          </cell>
          <cell r="D1349" t="str">
            <v>REINFORCED SHOTCRETE, 2-INCH DEPTH</v>
          </cell>
          <cell r="E1349" t="str">
            <v>SQYD</v>
          </cell>
        </row>
        <row r="1350">
          <cell r="A1350" t="str">
            <v>56603-2000</v>
          </cell>
          <cell r="D1350" t="str">
            <v>REINFORCED SHOTCRETE, 4-INCH DEPTH</v>
          </cell>
          <cell r="E1350" t="str">
            <v>SQYD</v>
          </cell>
        </row>
        <row r="1351">
          <cell r="A1351" t="str">
            <v>56603-3000</v>
          </cell>
          <cell r="D1351" t="str">
            <v>REINFORCED SHOTCRETE, 6-INCH DEPTH</v>
          </cell>
          <cell r="E1351" t="str">
            <v>SQYD</v>
          </cell>
        </row>
        <row r="1352">
          <cell r="A1352" t="str">
            <v>56603-4000</v>
          </cell>
          <cell r="D1352" t="str">
            <v>REINFORCED SHOTCRETE, 8-INCH DEPTH</v>
          </cell>
          <cell r="E1352" t="str">
            <v>SQYD</v>
          </cell>
        </row>
        <row r="1353">
          <cell r="A1353" t="str">
            <v>56603-5000</v>
          </cell>
          <cell r="D1353" t="str">
            <v>REINFORCED SHOTCRETE, 10-INCH DEPTH</v>
          </cell>
          <cell r="E1353" t="str">
            <v>SQYD</v>
          </cell>
        </row>
        <row r="1354">
          <cell r="A1354" t="str">
            <v>56603-6000</v>
          </cell>
          <cell r="D1354" t="str">
            <v>REINFORCED SHOTCRETE, 12-INCH DEPTH</v>
          </cell>
          <cell r="E1354" t="str">
            <v>SQYD</v>
          </cell>
        </row>
        <row r="1355">
          <cell r="A1355" t="str">
            <v>56604-0000</v>
          </cell>
          <cell r="D1355" t="str">
            <v>REINFORCED SHOTCRETE</v>
          </cell>
          <cell r="E1355" t="str">
            <v>CUYD</v>
          </cell>
        </row>
        <row r="1356">
          <cell r="A1356" t="str">
            <v>56901-0000</v>
          </cell>
          <cell r="D1356" t="str">
            <v>MICROPILES</v>
          </cell>
          <cell r="E1356" t="str">
            <v>LNFT</v>
          </cell>
        </row>
        <row r="1357">
          <cell r="A1357" t="str">
            <v>56902-0000</v>
          </cell>
          <cell r="D1357" t="str">
            <v>MICROPILE</v>
          </cell>
          <cell r="E1357" t="str">
            <v>EACH</v>
          </cell>
        </row>
        <row r="1358">
          <cell r="A1358" t="str">
            <v>56903-0000</v>
          </cell>
          <cell r="D1358" t="str">
            <v>MICROPILES, ADDITIONAL LENGTH</v>
          </cell>
          <cell r="E1358" t="str">
            <v>LNFT</v>
          </cell>
        </row>
        <row r="1359">
          <cell r="A1359" t="str">
            <v>56904-0000</v>
          </cell>
          <cell r="D1359" t="str">
            <v>TRIAL MICROPILE</v>
          </cell>
          <cell r="E1359" t="str">
            <v>EACH</v>
          </cell>
        </row>
        <row r="1360">
          <cell r="A1360" t="str">
            <v>56905-0000</v>
          </cell>
          <cell r="D1360" t="str">
            <v>MICROPILE LOAD VERIFICATION TEST</v>
          </cell>
          <cell r="E1360" t="str">
            <v>EACH</v>
          </cell>
        </row>
        <row r="1361">
          <cell r="A1361" t="str">
            <v>57501-0000</v>
          </cell>
          <cell r="D1361" t="str">
            <v>MINOR BRIDGE WORK</v>
          </cell>
          <cell r="E1361" t="str">
            <v>LPSM</v>
          </cell>
        </row>
        <row r="1362">
          <cell r="A1362" t="str">
            <v>57502-0000</v>
          </cell>
          <cell r="D1362" t="str">
            <v>TEMPORARY BRIDGE</v>
          </cell>
          <cell r="E1362" t="str">
            <v>LPSM</v>
          </cell>
        </row>
        <row r="1363">
          <cell r="A1363" t="str">
            <v>57601-0000</v>
          </cell>
          <cell r="D1363" t="str">
            <v>PILE ENCAPSULATION</v>
          </cell>
          <cell r="E1363" t="str">
            <v>LNFT</v>
          </cell>
        </row>
        <row r="1364">
          <cell r="A1364" t="str">
            <v>57601-1000</v>
          </cell>
          <cell r="D1364" t="str">
            <v>PILE ENCAPSULATION WITH CATHODIC PROTECTION</v>
          </cell>
          <cell r="E1364" t="str">
            <v>LNFT</v>
          </cell>
        </row>
        <row r="1365">
          <cell r="A1365" t="str">
            <v>57701-0100</v>
          </cell>
          <cell r="D1365" t="str">
            <v>POLYMER STRUCTURE, PEDESTRIAN BRIDGE</v>
          </cell>
          <cell r="E1365" t="str">
            <v>LPSM</v>
          </cell>
        </row>
        <row r="1366">
          <cell r="A1366" t="str">
            <v>60101-0000</v>
          </cell>
          <cell r="D1366" t="str">
            <v>CONCRETE</v>
          </cell>
          <cell r="E1366" t="str">
            <v>CUYD</v>
          </cell>
        </row>
        <row r="1367">
          <cell r="A1367" t="str">
            <v>60102-0000</v>
          </cell>
          <cell r="D1367" t="str">
            <v>CONCRETE</v>
          </cell>
          <cell r="E1367" t="str">
            <v>SQYD</v>
          </cell>
        </row>
        <row r="1368">
          <cell r="A1368" t="str">
            <v>60102-1000</v>
          </cell>
          <cell r="D1368" t="str">
            <v>CONCRETE, PRECAST LAGGING</v>
          </cell>
          <cell r="E1368" t="str">
            <v>SQYD</v>
          </cell>
        </row>
        <row r="1369">
          <cell r="A1369" t="str">
            <v>60103-0000</v>
          </cell>
          <cell r="D1369" t="str">
            <v>CONCRETE, HEADWALL</v>
          </cell>
          <cell r="E1369" t="str">
            <v>EACH</v>
          </cell>
        </row>
        <row r="1370">
          <cell r="A1370" t="str">
            <v>60103-0020</v>
          </cell>
          <cell r="D1370" t="str">
            <v>CONCRETE, HEADWALL FOR 6-INCH PIPE CULVERT</v>
          </cell>
          <cell r="E1370" t="str">
            <v>EACH</v>
          </cell>
        </row>
        <row r="1371">
          <cell r="A1371" t="str">
            <v>60103-0040</v>
          </cell>
          <cell r="D1371" t="str">
            <v>CONCRETE, HEADWALL FOR 8-INCH PIPE CULVERT</v>
          </cell>
          <cell r="E1371" t="str">
            <v>EACH</v>
          </cell>
        </row>
        <row r="1372">
          <cell r="A1372" t="str">
            <v>60103-0060</v>
          </cell>
          <cell r="D1372" t="str">
            <v>CONCRETE, HEADWALL FOR 12-INCH PIPE CULVERT</v>
          </cell>
          <cell r="E1372" t="str">
            <v>EACH</v>
          </cell>
        </row>
        <row r="1373">
          <cell r="A1373" t="str">
            <v>60103-0080</v>
          </cell>
          <cell r="D1373" t="str">
            <v>CONCRETE, HEADWALL FOR 15-INCH PIPE CULVERT</v>
          </cell>
          <cell r="E1373" t="str">
            <v>EACH</v>
          </cell>
        </row>
        <row r="1374">
          <cell r="A1374" t="str">
            <v>60103-0100</v>
          </cell>
          <cell r="D1374" t="str">
            <v>CONCRETE, HEADWALL FOR 18-INCH PIPE CULVERT</v>
          </cell>
          <cell r="E1374" t="str">
            <v>EACH</v>
          </cell>
        </row>
        <row r="1375">
          <cell r="A1375" t="str">
            <v>60103-0120</v>
          </cell>
          <cell r="D1375" t="str">
            <v>CONCRETE, HEADWALL FOR 21-INCH PIPE CULVERT</v>
          </cell>
          <cell r="E1375" t="str">
            <v>EACH</v>
          </cell>
        </row>
        <row r="1376">
          <cell r="A1376" t="str">
            <v>60103-0140</v>
          </cell>
          <cell r="D1376" t="str">
            <v>CONCRETE, HEADWALL FOR 24-INCH PIPE CULVERT</v>
          </cell>
          <cell r="E1376" t="str">
            <v>EACH</v>
          </cell>
        </row>
        <row r="1377">
          <cell r="A1377" t="str">
            <v>60103-0160</v>
          </cell>
          <cell r="D1377" t="str">
            <v>CONCRETE, HEADWALL FOR 30-INCH PIPE CULVERT</v>
          </cell>
          <cell r="E1377" t="str">
            <v>EACH</v>
          </cell>
        </row>
        <row r="1378">
          <cell r="A1378" t="str">
            <v>60103-0180</v>
          </cell>
          <cell r="D1378" t="str">
            <v>CONCRETE, HEADWALL FOR 36-INCH PIPE CULVERT</v>
          </cell>
          <cell r="E1378" t="str">
            <v>EACH</v>
          </cell>
        </row>
        <row r="1379">
          <cell r="A1379" t="str">
            <v>60103-0200</v>
          </cell>
          <cell r="D1379" t="str">
            <v>CONCRETE, HEADWALL FOR 42-INCH PIPE CULVERT</v>
          </cell>
          <cell r="E1379" t="str">
            <v>EACH</v>
          </cell>
        </row>
        <row r="1380">
          <cell r="A1380" t="str">
            <v>60103-0220</v>
          </cell>
          <cell r="D1380" t="str">
            <v>CONCRETE, HEADWALL FOR 48-INCH PIPE CULVERT</v>
          </cell>
          <cell r="E1380" t="str">
            <v>EACH</v>
          </cell>
        </row>
        <row r="1381">
          <cell r="A1381" t="str">
            <v>60103-0240</v>
          </cell>
          <cell r="D1381" t="str">
            <v>CONCRETE, HEADWALL FOR 54-INCH PIPE CULVERT</v>
          </cell>
          <cell r="E1381" t="str">
            <v>EACH</v>
          </cell>
        </row>
        <row r="1382">
          <cell r="A1382" t="str">
            <v>60103-0260</v>
          </cell>
          <cell r="D1382" t="str">
            <v>CONCRETE, HEADWALL FOR 60-INCH PIPE CULVERT</v>
          </cell>
          <cell r="E1382" t="str">
            <v>EACH</v>
          </cell>
        </row>
        <row r="1383">
          <cell r="A1383" t="str">
            <v>60103-0280</v>
          </cell>
          <cell r="D1383" t="str">
            <v>CONCRETE, HEADWALL FOR 66-INCH PIPE CULVERT</v>
          </cell>
          <cell r="E1383" t="str">
            <v>EACH</v>
          </cell>
        </row>
        <row r="1384">
          <cell r="A1384" t="str">
            <v>60103-0300</v>
          </cell>
          <cell r="D1384" t="str">
            <v>CONCRETE, HEADWALL FOR 72-INCH PIPE CULVERT</v>
          </cell>
          <cell r="E1384" t="str">
            <v>EACH</v>
          </cell>
        </row>
        <row r="1385">
          <cell r="A1385" t="str">
            <v>60103-0320</v>
          </cell>
          <cell r="D1385" t="str">
            <v>CONCRETE, HEADWALL FOR 78-INCH PIPE CULVERT</v>
          </cell>
          <cell r="E1385" t="str">
            <v>EACH</v>
          </cell>
        </row>
        <row r="1386">
          <cell r="A1386" t="str">
            <v>60103-0340</v>
          </cell>
          <cell r="D1386" t="str">
            <v>CONCRETE, HEADWALL FOR 84-INCH PIPE CULVERT</v>
          </cell>
          <cell r="E1386" t="str">
            <v>EACH</v>
          </cell>
        </row>
        <row r="1387">
          <cell r="A1387" t="str">
            <v>60103-0360</v>
          </cell>
          <cell r="D1387" t="str">
            <v>CONCRETE, HEADWALL FOR 90-INCH PIPE CULVERT</v>
          </cell>
          <cell r="E1387" t="str">
            <v>EACH</v>
          </cell>
        </row>
        <row r="1388">
          <cell r="A1388" t="str">
            <v>60103-0380</v>
          </cell>
          <cell r="D1388" t="str">
            <v>CONCRETE, HEADWALL FOR 96-INCH PIPE CULVERT</v>
          </cell>
          <cell r="E1388" t="str">
            <v>EACH</v>
          </cell>
        </row>
        <row r="1389">
          <cell r="A1389" t="str">
            <v>60103-0400</v>
          </cell>
          <cell r="D1389" t="str">
            <v>CONCRETE, HEADWALL FOR 102-INCH PIPE CULVERT</v>
          </cell>
          <cell r="E1389" t="str">
            <v>EACH</v>
          </cell>
        </row>
        <row r="1390">
          <cell r="A1390" t="str">
            <v>60103-0420</v>
          </cell>
          <cell r="D1390" t="str">
            <v>CONCRETE, HEADWALL FOR 120-INCH PIPE CULVERT</v>
          </cell>
          <cell r="E1390" t="str">
            <v>EACH</v>
          </cell>
        </row>
        <row r="1391">
          <cell r="A1391" t="str">
            <v>60103-0440</v>
          </cell>
          <cell r="D1391" t="str">
            <v>CONCRETE, HEADWALL FOR 144-INCH PIPE CULVERT</v>
          </cell>
          <cell r="E1391" t="str">
            <v>EACH</v>
          </cell>
        </row>
        <row r="1392">
          <cell r="A1392" t="str">
            <v>60103-0500</v>
          </cell>
          <cell r="D1392" t="str">
            <v>CONCRETE, HEADWALL FOR DOUBLE 6-INCH PIPE CULVERT</v>
          </cell>
          <cell r="E1392" t="str">
            <v>EACH</v>
          </cell>
        </row>
        <row r="1393">
          <cell r="A1393" t="str">
            <v>60103-0520</v>
          </cell>
          <cell r="D1393" t="str">
            <v>CONCRETE, HEADWALL FOR DOUBLE 8-INCH PIPE CULVERT</v>
          </cell>
          <cell r="E1393" t="str">
            <v>EACH</v>
          </cell>
        </row>
        <row r="1394">
          <cell r="A1394" t="str">
            <v>60103-0540</v>
          </cell>
          <cell r="D1394" t="str">
            <v>CONCRETE, HEADWALL FOR DOUBLE 12-INCH PIPE CULVERT</v>
          </cell>
          <cell r="E1394" t="str">
            <v>EACH</v>
          </cell>
        </row>
        <row r="1395">
          <cell r="A1395" t="str">
            <v>60103-0560</v>
          </cell>
          <cell r="D1395" t="str">
            <v>CONCRETE, HEADWALL FOR DOUBLE 15-INCH PIPE CULVERT</v>
          </cell>
          <cell r="E1395" t="str">
            <v>EACH</v>
          </cell>
        </row>
        <row r="1396">
          <cell r="A1396" t="str">
            <v>60103-0580</v>
          </cell>
          <cell r="D1396" t="str">
            <v>CONCRETE, HEADWALL FOR DOUBLE 18-INCH PIPE CULVERT</v>
          </cell>
          <cell r="E1396" t="str">
            <v>EACH</v>
          </cell>
        </row>
        <row r="1397">
          <cell r="A1397" t="str">
            <v>60103-0600</v>
          </cell>
          <cell r="D1397" t="str">
            <v>CONCRETE, HEADWALL FOR DOUBLE 21-INCH PIPE CULVERT</v>
          </cell>
          <cell r="E1397" t="str">
            <v>EACH</v>
          </cell>
        </row>
        <row r="1398">
          <cell r="A1398" t="str">
            <v>60103-0620</v>
          </cell>
          <cell r="D1398" t="str">
            <v>CONCRETE, HEADWALL FOR DOUBLE 24-INCH PIPE CULVERT</v>
          </cell>
          <cell r="E1398" t="str">
            <v>EACH</v>
          </cell>
        </row>
        <row r="1399">
          <cell r="A1399" t="str">
            <v>60103-0640</v>
          </cell>
          <cell r="D1399" t="str">
            <v>CONCRETE, HEADWALL FOR DOUBLE 30-INCH PIPE CULVERT</v>
          </cell>
          <cell r="E1399" t="str">
            <v>EACH</v>
          </cell>
        </row>
        <row r="1400">
          <cell r="A1400" t="str">
            <v>60103-0660</v>
          </cell>
          <cell r="D1400" t="str">
            <v>CONCRETE, HEADWALL FOR DOUBLE 36-INCH PIPE CULVERT</v>
          </cell>
          <cell r="E1400" t="str">
            <v>EACH</v>
          </cell>
        </row>
        <row r="1401">
          <cell r="A1401" t="str">
            <v>60103-0680</v>
          </cell>
          <cell r="D1401" t="str">
            <v>CONCRETE, HEADWALL FOR DOUBLE 42-INCH PIPE CULVERT</v>
          </cell>
          <cell r="E1401" t="str">
            <v>EACH</v>
          </cell>
        </row>
        <row r="1402">
          <cell r="A1402" t="str">
            <v>60103-0700</v>
          </cell>
          <cell r="D1402" t="str">
            <v>CONCRETE, HEADWALL FOR DOUBLE 48-INCH PIPE CULVERT</v>
          </cell>
          <cell r="E1402" t="str">
            <v>EACH</v>
          </cell>
        </row>
        <row r="1403">
          <cell r="A1403" t="str">
            <v>60103-0720</v>
          </cell>
          <cell r="D1403" t="str">
            <v>CONCRETE, HEADWALL FOR DOUBLE 54-INCH PIPE CULVERT</v>
          </cell>
          <cell r="E1403" t="str">
            <v>EACH</v>
          </cell>
        </row>
        <row r="1404">
          <cell r="A1404" t="str">
            <v>60103-0740</v>
          </cell>
          <cell r="D1404" t="str">
            <v>CONCRETE, HEADWALL FOR DOUBLE 60-INCH PIPE CULVERT</v>
          </cell>
          <cell r="E1404" t="str">
            <v>EACH</v>
          </cell>
        </row>
        <row r="1405">
          <cell r="A1405" t="str">
            <v>60103-0760</v>
          </cell>
          <cell r="D1405" t="str">
            <v>CONCRETE, HEADWALL FOR DOUBLE 66-INCH PIPE CULVERT</v>
          </cell>
          <cell r="E1405" t="str">
            <v>EACH</v>
          </cell>
        </row>
        <row r="1406">
          <cell r="A1406" t="str">
            <v>60103-0780</v>
          </cell>
          <cell r="D1406" t="str">
            <v>CONCRETE, HEADWALL FOR DOUBLE 72-INCH PIPE CULVERT</v>
          </cell>
          <cell r="E1406" t="str">
            <v>EACH</v>
          </cell>
        </row>
        <row r="1407">
          <cell r="A1407" t="str">
            <v>60103-0800</v>
          </cell>
          <cell r="D1407" t="str">
            <v>CONCRETE, HEADWALL FOR DOUBLE 78-INCH PIPE CULVERT</v>
          </cell>
          <cell r="E1407" t="str">
            <v>EACH</v>
          </cell>
        </row>
        <row r="1408">
          <cell r="A1408" t="str">
            <v>60103-0820</v>
          </cell>
          <cell r="D1408" t="str">
            <v>CONCRETE, HEADWALL FOR DOUBLE 84-INCH PIPE CULVERT</v>
          </cell>
          <cell r="E1408" t="str">
            <v>EACH</v>
          </cell>
        </row>
        <row r="1409">
          <cell r="A1409" t="str">
            <v>60103-0840</v>
          </cell>
          <cell r="D1409" t="str">
            <v>CONCRETE, HEADWALL FOR DOUBLE 90-INCH PIPE CULVERT</v>
          </cell>
          <cell r="E1409" t="str">
            <v>EACH</v>
          </cell>
        </row>
        <row r="1410">
          <cell r="A1410" t="str">
            <v>60103-0860</v>
          </cell>
          <cell r="D1410" t="str">
            <v>CONCRETE, HEADWALL FOR DOUBLE 96-INCH PIPE CULVERT</v>
          </cell>
          <cell r="E1410" t="str">
            <v>EACH</v>
          </cell>
        </row>
        <row r="1411">
          <cell r="A1411" t="str">
            <v>60103-0880</v>
          </cell>
          <cell r="D1411" t="str">
            <v>CONCRETE, HEADWALL FOR DOUBLE 102-INCH PIPE CULVERT</v>
          </cell>
          <cell r="E1411" t="str">
            <v>EACH</v>
          </cell>
        </row>
        <row r="1412">
          <cell r="A1412" t="str">
            <v>60103-0900</v>
          </cell>
          <cell r="D1412" t="str">
            <v>CONCRETE, HEADWALL FOR DOUBLE 120-INCH PIPE CULVERT</v>
          </cell>
          <cell r="E1412" t="str">
            <v>EACH</v>
          </cell>
        </row>
        <row r="1413">
          <cell r="A1413" t="str">
            <v>60103-0920</v>
          </cell>
          <cell r="D1413" t="str">
            <v>CONCRETE, HEADWALL FOR DOUBLE 144-INCH PIPE CULVERT</v>
          </cell>
          <cell r="E1413" t="str">
            <v>EACH</v>
          </cell>
        </row>
        <row r="1414">
          <cell r="A1414" t="str">
            <v>60103-1100</v>
          </cell>
          <cell r="D1414" t="str">
            <v>CONCRETE, HEADWALL FOR TRIPLE 6-INCH PIPE CULVERT</v>
          </cell>
          <cell r="E1414" t="str">
            <v>EACH</v>
          </cell>
        </row>
        <row r="1415">
          <cell r="A1415" t="str">
            <v>60103-1120</v>
          </cell>
          <cell r="D1415" t="str">
            <v>CONCRETE, HEADWALL FOR TRIPLE 8-INCH PIPE CULVERT</v>
          </cell>
          <cell r="E1415" t="str">
            <v>EACH</v>
          </cell>
        </row>
        <row r="1416">
          <cell r="A1416" t="str">
            <v>60103-1140</v>
          </cell>
          <cell r="D1416" t="str">
            <v>CONCRETE, HEADWALL FOR TRIPLE 12-INCH PIPE CULVERT</v>
          </cell>
          <cell r="E1416" t="str">
            <v>EACH</v>
          </cell>
        </row>
        <row r="1417">
          <cell r="A1417" t="str">
            <v>60103-1160</v>
          </cell>
          <cell r="D1417" t="str">
            <v>CONCRETE, HEADWALL FOR TRIPLE 15-INCH PIPE CULVERT</v>
          </cell>
          <cell r="E1417" t="str">
            <v>EACH</v>
          </cell>
        </row>
        <row r="1418">
          <cell r="A1418" t="str">
            <v>60103-1180</v>
          </cell>
          <cell r="D1418" t="str">
            <v>CONCRETE, HEADWALL FOR TRIPLE 18-INCH PIPE CULVERT</v>
          </cell>
          <cell r="E1418" t="str">
            <v>EACH</v>
          </cell>
        </row>
        <row r="1419">
          <cell r="A1419" t="str">
            <v>60103-1200</v>
          </cell>
          <cell r="D1419" t="str">
            <v>CONCRETE, HEADWALL FOR TRIPLE 21-INCH PIPE CULVERT</v>
          </cell>
          <cell r="E1419" t="str">
            <v>EACH</v>
          </cell>
        </row>
        <row r="1420">
          <cell r="A1420" t="str">
            <v>60103-1220</v>
          </cell>
          <cell r="D1420" t="str">
            <v>CONCRETE, HEADWALL FOR TRIPLE 24-INCH PIPE CULVERT</v>
          </cell>
          <cell r="E1420" t="str">
            <v>EACH</v>
          </cell>
        </row>
        <row r="1421">
          <cell r="A1421" t="str">
            <v>60103-1240</v>
          </cell>
          <cell r="D1421" t="str">
            <v>CONCRETE, HEADWALL FOR TRIPLE 30-INCH PIPE CULVERT</v>
          </cell>
          <cell r="E1421" t="str">
            <v>EACH</v>
          </cell>
        </row>
        <row r="1422">
          <cell r="A1422" t="str">
            <v>60103-1260</v>
          </cell>
          <cell r="D1422" t="str">
            <v>CONCRETE, HEADWALL FOR TRIPLE 36-INCH PIPE CULVERT</v>
          </cell>
          <cell r="E1422" t="str">
            <v>EACH</v>
          </cell>
        </row>
        <row r="1423">
          <cell r="A1423" t="str">
            <v>60103-1280</v>
          </cell>
          <cell r="D1423" t="str">
            <v>CONCRETE, HEADWALL FOR TRIPLE 42-INCH PIPE CULVERT</v>
          </cell>
          <cell r="E1423" t="str">
            <v>EACH</v>
          </cell>
        </row>
        <row r="1424">
          <cell r="A1424" t="str">
            <v>60103-1300</v>
          </cell>
          <cell r="D1424" t="str">
            <v>CONCRETE, HEADWALL FOR TRIPLE 48-INCH PIPE CULVERT</v>
          </cell>
          <cell r="E1424" t="str">
            <v>EACH</v>
          </cell>
        </row>
        <row r="1425">
          <cell r="A1425" t="str">
            <v>60103-1320</v>
          </cell>
          <cell r="D1425" t="str">
            <v>CONCRETE, HEADWALL FOR TRIPLE 54-INCH PIPE CULVERT</v>
          </cell>
          <cell r="E1425" t="str">
            <v>EACH</v>
          </cell>
        </row>
        <row r="1426">
          <cell r="A1426" t="str">
            <v>60103-1340</v>
          </cell>
          <cell r="D1426" t="str">
            <v>CONCRETE, HEADWALL FOR TRIPLE 60-INCH PIPE CULVERT</v>
          </cell>
          <cell r="E1426" t="str">
            <v>EACH</v>
          </cell>
        </row>
        <row r="1427">
          <cell r="A1427" t="str">
            <v>60103-1360</v>
          </cell>
          <cell r="D1427" t="str">
            <v>CONCRETE, HEADWALL FOR TRIPLE 66-INCH PIPE CULVERT</v>
          </cell>
          <cell r="E1427" t="str">
            <v>EACH</v>
          </cell>
        </row>
        <row r="1428">
          <cell r="A1428" t="str">
            <v>60103-1380</v>
          </cell>
          <cell r="D1428" t="str">
            <v>CONCRETE, HEADWALL FOR TRIPLE 72-INCH PIPE CULVERT</v>
          </cell>
          <cell r="E1428" t="str">
            <v>EACH</v>
          </cell>
        </row>
        <row r="1429">
          <cell r="A1429" t="str">
            <v>60103-1400</v>
          </cell>
          <cell r="D1429" t="str">
            <v>CONCRETE, HEADWALL FOR TRIPLE 78-INCH PIPE CULVERT</v>
          </cell>
          <cell r="E1429" t="str">
            <v>EACH</v>
          </cell>
        </row>
        <row r="1430">
          <cell r="A1430" t="str">
            <v>60103-1420</v>
          </cell>
          <cell r="D1430" t="str">
            <v>CONCRETE, HEADWALL FOR TRIPLE 84-INCH PIPE CULVERT</v>
          </cell>
          <cell r="E1430" t="str">
            <v>EACH</v>
          </cell>
        </row>
        <row r="1431">
          <cell r="A1431" t="str">
            <v>60103-1440</v>
          </cell>
          <cell r="D1431" t="str">
            <v>CONCRETE, HEADWALL FOR TRIPLE 90-INCH PIPE CULVERT</v>
          </cell>
          <cell r="E1431" t="str">
            <v>EACH</v>
          </cell>
        </row>
        <row r="1432">
          <cell r="A1432" t="str">
            <v>60103-1460</v>
          </cell>
          <cell r="D1432" t="str">
            <v>CONCRETE, HEADWALL FOR TRIPLE 96-INCH PIPE CULVERT</v>
          </cell>
          <cell r="E1432" t="str">
            <v>EACH</v>
          </cell>
        </row>
        <row r="1433">
          <cell r="A1433" t="str">
            <v>60103-1480</v>
          </cell>
          <cell r="D1433" t="str">
            <v>CONCRETE, HEADWALL FOR TRIPLE 102-INCH PIPE CULVERT</v>
          </cell>
          <cell r="E1433" t="str">
            <v>EACH</v>
          </cell>
        </row>
        <row r="1434">
          <cell r="A1434" t="str">
            <v>60103-1500</v>
          </cell>
          <cell r="D1434" t="str">
            <v>CONCRETE, HEADWALL FOR TRIPLE 120-INCH PIPE CULVERT</v>
          </cell>
          <cell r="E1434" t="str">
            <v>EACH</v>
          </cell>
        </row>
        <row r="1435">
          <cell r="A1435" t="str">
            <v>60103-1520</v>
          </cell>
          <cell r="D1435" t="str">
            <v>CONCRETE, HEADWALL FOR TRIPLE 144-INCH PIPE CULVERT</v>
          </cell>
          <cell r="E1435" t="str">
            <v>EACH</v>
          </cell>
        </row>
        <row r="1436">
          <cell r="A1436" t="str">
            <v>60103-1800</v>
          </cell>
          <cell r="D1436" t="str">
            <v>CONCRETE, HEADWALL FOR 6-INCH EQUIVALENT DIAMETER PIPE CULVERT</v>
          </cell>
          <cell r="E1436" t="str">
            <v>EACH</v>
          </cell>
        </row>
        <row r="1437">
          <cell r="A1437" t="str">
            <v>60103-1820</v>
          </cell>
          <cell r="D1437" t="str">
            <v>CONCRETE, HEADWALL FOR 8-INCH EQUIVALENT DIAMETER PIPE CULVERT</v>
          </cell>
          <cell r="E1437" t="str">
            <v>EACH</v>
          </cell>
        </row>
        <row r="1438">
          <cell r="A1438" t="str">
            <v>60103-1840</v>
          </cell>
          <cell r="D1438" t="str">
            <v>CONCRETE, HEADWALL FOR 12-INCH EQUIVALENT DIAMETER PIPE CULVERT</v>
          </cell>
          <cell r="E1438" t="str">
            <v>EACH</v>
          </cell>
        </row>
        <row r="1439">
          <cell r="A1439" t="str">
            <v>60103-1860</v>
          </cell>
          <cell r="D1439" t="str">
            <v>CONCRETE, HEADWALL FOR 15-INCH EQUIVALENT DIAMETER PIPE CULVERT</v>
          </cell>
          <cell r="E1439" t="str">
            <v>EACH</v>
          </cell>
        </row>
        <row r="1440">
          <cell r="A1440" t="str">
            <v>60103-1880</v>
          </cell>
          <cell r="D1440" t="str">
            <v>CONCRETE, HEADWALL FOR 18-INCH EQUIVALENT DIAMETER PIPE CULVERT</v>
          </cell>
          <cell r="E1440" t="str">
            <v>EACH</v>
          </cell>
        </row>
        <row r="1441">
          <cell r="A1441" t="str">
            <v>60103-1900</v>
          </cell>
          <cell r="D1441" t="str">
            <v>CONCRETE, HEADWALL FOR 21-INCH EQUIVALENT DIAMETER PIPE CULVERT</v>
          </cell>
          <cell r="E1441" t="str">
            <v>EACH</v>
          </cell>
        </row>
        <row r="1442">
          <cell r="A1442" t="str">
            <v>60103-1920</v>
          </cell>
          <cell r="D1442" t="str">
            <v>CONCRETE, HEADWALL FOR 24-INCH EQUIVALENT DIAMETER PIPE CULVERT</v>
          </cell>
          <cell r="E1442" t="str">
            <v>EACH</v>
          </cell>
        </row>
        <row r="1443">
          <cell r="A1443" t="str">
            <v>60103-1940</v>
          </cell>
          <cell r="D1443" t="str">
            <v>CONCRETE, HEADWALL FOR 30-INCH EQUIVALENT DIAMETER PIPE CULVERT</v>
          </cell>
          <cell r="E1443" t="str">
            <v>EACH</v>
          </cell>
        </row>
        <row r="1444">
          <cell r="A1444" t="str">
            <v>60103-1960</v>
          </cell>
          <cell r="D1444" t="str">
            <v>CONCRETE, HEADWALL FOR 36-INCH EQUIVALENT DIAMETER PIPE CULVERT</v>
          </cell>
          <cell r="E1444" t="str">
            <v>EACH</v>
          </cell>
        </row>
        <row r="1445">
          <cell r="A1445" t="str">
            <v>60103-1980</v>
          </cell>
          <cell r="D1445" t="str">
            <v>CONCRETE, HEADWALL FOR 42-INCH EQUIVALENT DIAMETER PIPE CULVERT</v>
          </cell>
          <cell r="E1445" t="str">
            <v>EACH</v>
          </cell>
        </row>
        <row r="1446">
          <cell r="A1446" t="str">
            <v>60103-2000</v>
          </cell>
          <cell r="D1446" t="str">
            <v>CONCRETE, HEADWALL FOR 48-INCH EQUIVALENT DIAMETER PIPE CULVERT</v>
          </cell>
          <cell r="E1446" t="str">
            <v>EACH</v>
          </cell>
        </row>
        <row r="1447">
          <cell r="A1447" t="str">
            <v>60103-2020</v>
          </cell>
          <cell r="D1447" t="str">
            <v>CONCRETE, HEADWALL FOR 54-INCH EQUIVALENT DIAMETER PIPE CULVERT</v>
          </cell>
          <cell r="E1447" t="str">
            <v>EACH</v>
          </cell>
        </row>
        <row r="1448">
          <cell r="A1448" t="str">
            <v>60103-2040</v>
          </cell>
          <cell r="D1448" t="str">
            <v>CONCRETE, HEADWALL FOR 60-INCH EQUIVALENT DIAMETER PIPE CULVERT</v>
          </cell>
          <cell r="E1448" t="str">
            <v>EACH</v>
          </cell>
        </row>
        <row r="1449">
          <cell r="A1449" t="str">
            <v>60103-2060</v>
          </cell>
          <cell r="D1449" t="str">
            <v>CONCRETE, HEADWALL FOR 66-INCH EQUIVALENT DIAMETER PIPE CULVERT</v>
          </cell>
          <cell r="E1449" t="str">
            <v>EACH</v>
          </cell>
        </row>
        <row r="1450">
          <cell r="A1450" t="str">
            <v>60103-2080</v>
          </cell>
          <cell r="D1450" t="str">
            <v>CONCRETE, HEADWALL FOR 72-INCH EQUIVALENT DIAMETER PIPE CULVERT</v>
          </cell>
          <cell r="E1450" t="str">
            <v>EACH</v>
          </cell>
        </row>
        <row r="1451">
          <cell r="A1451" t="str">
            <v>60103-2100</v>
          </cell>
          <cell r="D1451" t="str">
            <v>CONCRETE, HEADWALL FOR 78-INCH EQUIVALENT DIAMETER PIPE CULVERT</v>
          </cell>
          <cell r="E1451" t="str">
            <v>EACH</v>
          </cell>
        </row>
        <row r="1452">
          <cell r="A1452" t="str">
            <v>60103-2120</v>
          </cell>
          <cell r="D1452" t="str">
            <v>CONCRETE, HEADWALL FOR 84-INCH EQUIVALENT DIAMETER PIPE CULVERT</v>
          </cell>
          <cell r="E1452" t="str">
            <v>EACH</v>
          </cell>
        </row>
        <row r="1453">
          <cell r="A1453" t="str">
            <v>60103-2140</v>
          </cell>
          <cell r="D1453" t="str">
            <v>CONCRETE, HEADWALL FOR 90-INCH EQUIVALENT DIAMETER PIPE CULVERT</v>
          </cell>
          <cell r="E1453" t="str">
            <v>EACH</v>
          </cell>
        </row>
        <row r="1454">
          <cell r="A1454" t="str">
            <v>60103-2160</v>
          </cell>
          <cell r="D1454" t="str">
            <v>CONCRETE, HEADWALL FOR 96-INCH EQUIVALENT DIAMETER PIPE CULVERT</v>
          </cell>
          <cell r="E1454" t="str">
            <v>EACH</v>
          </cell>
        </row>
        <row r="1455">
          <cell r="A1455" t="str">
            <v>60103-2180</v>
          </cell>
          <cell r="D1455" t="str">
            <v>CONCRETE, HEADWALL FOR 102-INCH EQUIVALENT DIAMETER PIPE CULVERT</v>
          </cell>
          <cell r="E1455" t="str">
            <v>EACH</v>
          </cell>
        </row>
        <row r="1456">
          <cell r="A1456" t="str">
            <v>60103-2200</v>
          </cell>
          <cell r="D1456" t="str">
            <v>CONCRETE, HEADWALL FOR 120-INCH EQUIVALENT DIAMETER PIPE CULVERT</v>
          </cell>
          <cell r="E1456" t="str">
            <v>EACH</v>
          </cell>
        </row>
        <row r="1457">
          <cell r="A1457" t="str">
            <v>60103-2220</v>
          </cell>
          <cell r="D1457" t="str">
            <v>CONCRETE, HEADWALL FOR 144-INCH EQUIVALENT DIAMETER PIPE CULVERT</v>
          </cell>
          <cell r="E1457" t="str">
            <v>EACH</v>
          </cell>
        </row>
        <row r="1458">
          <cell r="A1458" t="str">
            <v>60103-2500</v>
          </cell>
          <cell r="D1458" t="str">
            <v>CONCRETE, HEADWALL FOR 3-INCH UNDERDRAIN</v>
          </cell>
          <cell r="E1458" t="str">
            <v>EACH</v>
          </cell>
        </row>
        <row r="1459">
          <cell r="A1459" t="str">
            <v>60103-2520</v>
          </cell>
          <cell r="D1459" t="str">
            <v>CONCRETE, HEADWALL FOR 4-INCH UNDERDRAIN</v>
          </cell>
          <cell r="E1459" t="str">
            <v>EACH</v>
          </cell>
        </row>
        <row r="1460">
          <cell r="A1460" t="str">
            <v>60103-2540</v>
          </cell>
          <cell r="D1460" t="str">
            <v>CONCRETE, HEADWALL FOR 6-INCH UNDERDRAIN</v>
          </cell>
          <cell r="E1460" t="str">
            <v>EACH</v>
          </cell>
        </row>
        <row r="1461">
          <cell r="A1461" t="str">
            <v>60103-2560</v>
          </cell>
          <cell r="D1461" t="str">
            <v>CONCRETE, HEADWALL FOR 8-INCH UNDERDRAIN</v>
          </cell>
          <cell r="E1461" t="str">
            <v>EACH</v>
          </cell>
        </row>
        <row r="1462">
          <cell r="A1462" t="str">
            <v>60103-2580</v>
          </cell>
          <cell r="D1462" t="str">
            <v>CONCRETE, HEADWALL FOR 12-INCH UNDERDRAIN</v>
          </cell>
          <cell r="E1462" t="str">
            <v>EACH</v>
          </cell>
        </row>
        <row r="1463">
          <cell r="A1463" t="str">
            <v>60103-2600</v>
          </cell>
          <cell r="D1463" t="str">
            <v>CONCRETE, HEADWALL FOR 15-INCH UNDERDRAIN</v>
          </cell>
          <cell r="E1463" t="str">
            <v>EACH</v>
          </cell>
        </row>
        <row r="1464">
          <cell r="A1464" t="str">
            <v>60103-3000</v>
          </cell>
          <cell r="D1464" t="str">
            <v>CONCRETE, SLOPED AND FLARED BOX INLET/OUTLET FOR 24-INCH PIPE CULVERT</v>
          </cell>
          <cell r="E1464" t="str">
            <v>EACH</v>
          </cell>
        </row>
        <row r="1465">
          <cell r="A1465" t="str">
            <v>60103-3020</v>
          </cell>
          <cell r="D1465" t="str">
            <v>CONCRETE, SLOPED AND FLARED BOX INLET/OUTLET FOR 30-INCH PIPE CULVERT</v>
          </cell>
          <cell r="E1465" t="str">
            <v>EACH</v>
          </cell>
        </row>
        <row r="1466">
          <cell r="A1466" t="str">
            <v>60103-3040</v>
          </cell>
          <cell r="D1466" t="str">
            <v>CONCRETE, SLOPED AND FLARED BOX INLET/OUTLET FOR 36-INCH PIPE CULVERT</v>
          </cell>
          <cell r="E1466" t="str">
            <v>EACH</v>
          </cell>
        </row>
        <row r="1467">
          <cell r="A1467" t="str">
            <v>60103-4000</v>
          </cell>
          <cell r="D1467" t="str">
            <v>CONCRETE, FOUNDATION, LIGHT POLE</v>
          </cell>
          <cell r="E1467" t="str">
            <v>EACH</v>
          </cell>
        </row>
        <row r="1468">
          <cell r="A1468" t="str">
            <v>60103-4100</v>
          </cell>
          <cell r="D1468" t="str">
            <v>CONCRETE, ARMOR UNIT</v>
          </cell>
          <cell r="E1468" t="str">
            <v>EACH</v>
          </cell>
        </row>
        <row r="1469">
          <cell r="A1469" t="str">
            <v>60103-4110</v>
          </cell>
          <cell r="D1469" t="str">
            <v>CONCRETE, ARMOR UNIT, 24-INCH</v>
          </cell>
          <cell r="E1469" t="str">
            <v>EACH</v>
          </cell>
        </row>
        <row r="1470">
          <cell r="A1470" t="str">
            <v>60110-0000</v>
          </cell>
          <cell r="D1470" t="str">
            <v>CONCRETE COLORING AGENT</v>
          </cell>
          <cell r="E1470" t="str">
            <v>LB</v>
          </cell>
        </row>
        <row r="1471">
          <cell r="A1471" t="str">
            <v>60201-0100</v>
          </cell>
          <cell r="D1471" t="str">
            <v>4-INCH PIPE CULVERT</v>
          </cell>
          <cell r="E1471" t="str">
            <v>LNFT</v>
          </cell>
        </row>
        <row r="1472">
          <cell r="A1472" t="str">
            <v>60201-0200</v>
          </cell>
          <cell r="D1472" t="str">
            <v>6-INCH PIPE CULVERT</v>
          </cell>
          <cell r="E1472" t="str">
            <v>LNFT</v>
          </cell>
        </row>
        <row r="1473">
          <cell r="A1473" t="str">
            <v>60201-0300</v>
          </cell>
          <cell r="D1473" t="str">
            <v>8-INCH PIPE CULVERT</v>
          </cell>
          <cell r="E1473" t="str">
            <v>LNFT</v>
          </cell>
        </row>
        <row r="1474">
          <cell r="A1474" t="str">
            <v>60201-0400</v>
          </cell>
          <cell r="D1474" t="str">
            <v>12-INCH PIPE CULVERT</v>
          </cell>
          <cell r="E1474" t="str">
            <v>LNFT</v>
          </cell>
        </row>
        <row r="1475">
          <cell r="A1475" t="str">
            <v>60201-0500</v>
          </cell>
          <cell r="D1475" t="str">
            <v>15-INCH PIPE CULVERT</v>
          </cell>
          <cell r="E1475" t="str">
            <v>LNFT</v>
          </cell>
        </row>
        <row r="1476">
          <cell r="A1476" t="str">
            <v>60201-0600</v>
          </cell>
          <cell r="D1476" t="str">
            <v>18-INCH PIPE CULVERT</v>
          </cell>
          <cell r="E1476" t="str">
            <v>LNFT</v>
          </cell>
        </row>
        <row r="1477">
          <cell r="A1477" t="str">
            <v>60201-0700</v>
          </cell>
          <cell r="D1477" t="str">
            <v>21-INCH PIPE CULVERT</v>
          </cell>
          <cell r="E1477" t="str">
            <v>LNFT</v>
          </cell>
        </row>
        <row r="1478">
          <cell r="A1478" t="str">
            <v>60201-0800</v>
          </cell>
          <cell r="D1478" t="str">
            <v>24-INCH PIPE CULVERT</v>
          </cell>
          <cell r="E1478" t="str">
            <v>LNFT</v>
          </cell>
        </row>
        <row r="1479">
          <cell r="A1479" t="str">
            <v>60201-0900</v>
          </cell>
          <cell r="D1479" t="str">
            <v>30-INCH PIPE CULVERT</v>
          </cell>
          <cell r="E1479" t="str">
            <v>LNFT</v>
          </cell>
        </row>
        <row r="1480">
          <cell r="A1480" t="str">
            <v>60201-1000</v>
          </cell>
          <cell r="D1480" t="str">
            <v>36-INCH PIPE CULVERT</v>
          </cell>
          <cell r="E1480" t="str">
            <v>LNFT</v>
          </cell>
        </row>
        <row r="1481">
          <cell r="A1481" t="str">
            <v>60201-1100</v>
          </cell>
          <cell r="D1481" t="str">
            <v>42-INCH PIPE CULVERT</v>
          </cell>
          <cell r="E1481" t="str">
            <v>LNFT</v>
          </cell>
        </row>
        <row r="1482">
          <cell r="A1482" t="str">
            <v>60201-1200</v>
          </cell>
          <cell r="D1482" t="str">
            <v>48-INCH PIPE CULVERT</v>
          </cell>
          <cell r="E1482" t="str">
            <v>LNFT</v>
          </cell>
        </row>
        <row r="1483">
          <cell r="A1483" t="str">
            <v>60201-1300</v>
          </cell>
          <cell r="D1483" t="str">
            <v>54-INCH PIPE CULVERT</v>
          </cell>
          <cell r="E1483" t="str">
            <v>LNFT</v>
          </cell>
        </row>
        <row r="1484">
          <cell r="A1484" t="str">
            <v>60201-1400</v>
          </cell>
          <cell r="D1484" t="str">
            <v>60-INCH PIPE CULVERT</v>
          </cell>
          <cell r="E1484" t="str">
            <v>LNFT</v>
          </cell>
        </row>
        <row r="1485">
          <cell r="A1485" t="str">
            <v>60201-1500</v>
          </cell>
          <cell r="D1485" t="str">
            <v>66-INCH PIPE CULVERT</v>
          </cell>
          <cell r="E1485" t="str">
            <v>LNFT</v>
          </cell>
        </row>
        <row r="1486">
          <cell r="A1486" t="str">
            <v>60201-1600</v>
          </cell>
          <cell r="D1486" t="str">
            <v>72-INCH PIPE CULVERT</v>
          </cell>
          <cell r="E1486" t="str">
            <v>LNFT</v>
          </cell>
        </row>
        <row r="1487">
          <cell r="A1487" t="str">
            <v>60201-1700</v>
          </cell>
          <cell r="D1487" t="str">
            <v>78-INCH PIPE CULVERT</v>
          </cell>
          <cell r="E1487" t="str">
            <v>LNFT</v>
          </cell>
        </row>
        <row r="1488">
          <cell r="A1488" t="str">
            <v>60201-1800</v>
          </cell>
          <cell r="D1488" t="str">
            <v>84-INCH PIPE CULVERT</v>
          </cell>
          <cell r="E1488" t="str">
            <v>LNFT</v>
          </cell>
        </row>
        <row r="1489">
          <cell r="A1489" t="str">
            <v>60201-1900</v>
          </cell>
          <cell r="D1489" t="str">
            <v>90-INCH PIPE CULVERT</v>
          </cell>
          <cell r="E1489" t="str">
            <v>LNFT</v>
          </cell>
        </row>
        <row r="1490">
          <cell r="A1490" t="str">
            <v>60201-2000</v>
          </cell>
          <cell r="D1490" t="str">
            <v>96-INCH PIPE CULVERT</v>
          </cell>
          <cell r="E1490" t="str">
            <v>LNFT</v>
          </cell>
        </row>
        <row r="1491">
          <cell r="A1491" t="str">
            <v>60201-2100</v>
          </cell>
          <cell r="D1491" t="str">
            <v>102-INCH PIPE CULVERT</v>
          </cell>
          <cell r="E1491" t="str">
            <v>LNFT</v>
          </cell>
        </row>
        <row r="1492">
          <cell r="A1492" t="str">
            <v>60201-2200</v>
          </cell>
          <cell r="D1492" t="str">
            <v>108-INCH PIPE CULVERT</v>
          </cell>
          <cell r="E1492" t="str">
            <v>LNFT</v>
          </cell>
        </row>
        <row r="1493">
          <cell r="A1493" t="str">
            <v>60201-2250</v>
          </cell>
          <cell r="D1493" t="str">
            <v>114-INCH PIPE CULVERT</v>
          </cell>
          <cell r="E1493" t="str">
            <v>LNFT</v>
          </cell>
        </row>
        <row r="1494">
          <cell r="A1494" t="str">
            <v>60201-2300</v>
          </cell>
          <cell r="D1494" t="str">
            <v>120-INCH PIPE CULVERT</v>
          </cell>
          <cell r="E1494" t="str">
            <v>LNFT</v>
          </cell>
        </row>
        <row r="1495">
          <cell r="A1495" t="str">
            <v>60201-2400</v>
          </cell>
          <cell r="D1495" t="str">
            <v>132-INCH PIPE CULVERT</v>
          </cell>
          <cell r="E1495" t="str">
            <v>LNFT</v>
          </cell>
        </row>
        <row r="1496">
          <cell r="A1496" t="str">
            <v>60201-2500</v>
          </cell>
          <cell r="D1496" t="str">
            <v>144-INCH PIPE CULVERT</v>
          </cell>
          <cell r="E1496" t="str">
            <v>LNFT</v>
          </cell>
        </row>
        <row r="1497">
          <cell r="A1497" t="str">
            <v>60202-0100</v>
          </cell>
          <cell r="D1497" t="str">
            <v>15-INCH EQUIVALENT DIAMETER ARCH OR ELLIPTICAL PIPE CULVERT</v>
          </cell>
          <cell r="E1497" t="str">
            <v>LNFT</v>
          </cell>
        </row>
        <row r="1498">
          <cell r="A1498" t="str">
            <v>60202-0200</v>
          </cell>
          <cell r="D1498" t="str">
            <v>18-INCH EQUIVALENT DIAMETER ARCH OR ELLIPTICAL PIPE CULVERT</v>
          </cell>
          <cell r="E1498" t="str">
            <v>LNFT</v>
          </cell>
        </row>
        <row r="1499">
          <cell r="A1499" t="str">
            <v>60202-0300</v>
          </cell>
          <cell r="D1499" t="str">
            <v>21-INCH EQUIVALENT DIAMETER ARCH OR ELLIPTICAL PIPE CULVERT</v>
          </cell>
          <cell r="E1499" t="str">
            <v>LNFT</v>
          </cell>
        </row>
        <row r="1500">
          <cell r="A1500" t="str">
            <v>60202-0400</v>
          </cell>
          <cell r="D1500" t="str">
            <v>24-INCH EQUIVALENT DIAMETER ARCH OR ELLIPTICAL PIPE CULVERT</v>
          </cell>
          <cell r="E1500" t="str">
            <v>LNFT</v>
          </cell>
        </row>
        <row r="1501">
          <cell r="A1501" t="str">
            <v>60202-0500</v>
          </cell>
          <cell r="D1501" t="str">
            <v>30-INCH EQUIVALENT DIAMETER ARCH OR ELLIPTICAL PIPE CULVERT</v>
          </cell>
          <cell r="E1501" t="str">
            <v>LNFT</v>
          </cell>
        </row>
        <row r="1502">
          <cell r="A1502" t="str">
            <v>60202-0600</v>
          </cell>
          <cell r="D1502" t="str">
            <v>36-INCH EQUIVALENT DIAMETER ARCH OR ELLIPTICAL PIPE CULVERT</v>
          </cell>
          <cell r="E1502" t="str">
            <v>LNFT</v>
          </cell>
        </row>
        <row r="1503">
          <cell r="A1503" t="str">
            <v>60202-0700</v>
          </cell>
          <cell r="D1503" t="str">
            <v>42-INCH EQUIVALENT DIAMETER ARCH OR ELLIPTICAL PIPE CULVERT</v>
          </cell>
          <cell r="E1503" t="str">
            <v>LNFT</v>
          </cell>
        </row>
        <row r="1504">
          <cell r="A1504" t="str">
            <v>60202-0800</v>
          </cell>
          <cell r="D1504" t="str">
            <v>48-INCH EQUIVALENT DIAMETER ARCH OR ELLIPTICAL PIPE CULVERT</v>
          </cell>
          <cell r="E1504" t="str">
            <v>LNFT</v>
          </cell>
        </row>
        <row r="1505">
          <cell r="A1505" t="str">
            <v>60202-0900</v>
          </cell>
          <cell r="D1505" t="str">
            <v>54-INCH EQUIVALENT DIAMETER ARCH OR ELLIPTICAL PIPE CULVERT</v>
          </cell>
          <cell r="E1505" t="str">
            <v>LNFT</v>
          </cell>
        </row>
        <row r="1506">
          <cell r="A1506" t="str">
            <v>60202-1000</v>
          </cell>
          <cell r="D1506" t="str">
            <v>60-INCH EQUIVALENT DIAMETER ARCH OR ELLIPTICAL PIPE CULVERT</v>
          </cell>
          <cell r="E1506" t="str">
            <v>LNFT</v>
          </cell>
        </row>
        <row r="1507">
          <cell r="A1507" t="str">
            <v>60202-1100</v>
          </cell>
          <cell r="D1507" t="str">
            <v>66-INCH EQUIVALENT DIAMETER ARCH OR ELLIPTICAL PIPE CULVERT</v>
          </cell>
          <cell r="E1507" t="str">
            <v>LNFT</v>
          </cell>
        </row>
        <row r="1508">
          <cell r="A1508" t="str">
            <v>60202-1200</v>
          </cell>
          <cell r="D1508" t="str">
            <v>72-INCH EQUIVALENT DIAMETER ARCH OR ELLIPTICAL PIPE CULVERT</v>
          </cell>
          <cell r="E1508" t="str">
            <v>LNFT</v>
          </cell>
        </row>
        <row r="1509">
          <cell r="A1509" t="str">
            <v>60202-1300</v>
          </cell>
          <cell r="D1509" t="str">
            <v>78-INCH EQUIVALENT DIAMETER ARCH OR ELLIPTICAL PIPE CULVERT</v>
          </cell>
          <cell r="E1509" t="str">
            <v>LNFT</v>
          </cell>
        </row>
        <row r="1510">
          <cell r="A1510" t="str">
            <v>60202-1400</v>
          </cell>
          <cell r="D1510" t="str">
            <v>84-INCH EQUIVALENT DIAMETER ARCH OR ELLIPTICAL PIPE CULVERT</v>
          </cell>
          <cell r="E1510" t="str">
            <v>LNFT</v>
          </cell>
        </row>
        <row r="1511">
          <cell r="A1511" t="str">
            <v>60202-1500</v>
          </cell>
          <cell r="D1511" t="str">
            <v>90-INCH EQUIVALENT DIAMETER ARCH OR ELLIPTICAL PIPE CULVERT</v>
          </cell>
          <cell r="E1511" t="str">
            <v>LNFT</v>
          </cell>
        </row>
        <row r="1512">
          <cell r="A1512" t="str">
            <v>60202-1600</v>
          </cell>
          <cell r="D1512" t="str">
            <v>96-INCH EQUIVALENT DIAMETER ARCH OR ELLIPTICAL PIPE CULVERT</v>
          </cell>
          <cell r="E1512" t="str">
            <v>LNFT</v>
          </cell>
        </row>
        <row r="1513">
          <cell r="A1513" t="str">
            <v>60202-1700</v>
          </cell>
          <cell r="D1513" t="str">
            <v>102-INCH EQUIVALENT DIAMETER ARCH OR ELLIPTICAL PIPE CULVERT</v>
          </cell>
          <cell r="E1513" t="str">
            <v>LNFT</v>
          </cell>
        </row>
        <row r="1514">
          <cell r="A1514" t="str">
            <v>60202-1800</v>
          </cell>
          <cell r="D1514" t="str">
            <v>108-INCH EQUIVALENT DIAMETER ARCH OR ELLIPTICAL PIPE CULVERT</v>
          </cell>
          <cell r="E1514" t="str">
            <v>LNFT</v>
          </cell>
        </row>
        <row r="1515">
          <cell r="A1515" t="str">
            <v>60202-1900</v>
          </cell>
          <cell r="D1515" t="str">
            <v>120-INCH EQUIVALENT DIAMETER ARCH OR ELLIPTICAL PIPE CULVERT</v>
          </cell>
          <cell r="E1515" t="str">
            <v>LNFT</v>
          </cell>
        </row>
        <row r="1516">
          <cell r="A1516" t="str">
            <v>60202-2000</v>
          </cell>
          <cell r="D1516" t="str">
            <v>132-INCH EQUIVALENT DIAMETER ARCH OR ELLIPTICAL PIPE CULVERT</v>
          </cell>
          <cell r="E1516" t="str">
            <v>LNFT</v>
          </cell>
        </row>
        <row r="1517">
          <cell r="A1517" t="str">
            <v>60202-2100</v>
          </cell>
          <cell r="D1517" t="str">
            <v>144-INCH EQUIVALENT DIAMETER ARCH OR ELLIPTICAL PIPE CULVERT</v>
          </cell>
          <cell r="E1517" t="str">
            <v>LNFT</v>
          </cell>
        </row>
        <row r="1518">
          <cell r="A1518" t="str">
            <v>60203-0100</v>
          </cell>
          <cell r="D1518" t="str">
            <v>4-INCH SLOTTED DRAIN PIPE</v>
          </cell>
          <cell r="E1518" t="str">
            <v>LNFT</v>
          </cell>
        </row>
        <row r="1519">
          <cell r="A1519" t="str">
            <v>60203-0200</v>
          </cell>
          <cell r="D1519" t="str">
            <v>6-INCH SLOTTED DRAIN PIPE</v>
          </cell>
          <cell r="E1519" t="str">
            <v>LNFT</v>
          </cell>
        </row>
        <row r="1520">
          <cell r="A1520" t="str">
            <v>60203-0300</v>
          </cell>
          <cell r="D1520" t="str">
            <v>8-INCH SLOTTED DRAIN PIPE</v>
          </cell>
          <cell r="E1520" t="str">
            <v>LNFT</v>
          </cell>
        </row>
        <row r="1521">
          <cell r="A1521" t="str">
            <v>60203-0400</v>
          </cell>
          <cell r="D1521" t="str">
            <v>12-INCH SLOTTED DRAIN PIPE</v>
          </cell>
          <cell r="E1521" t="str">
            <v>LNFT</v>
          </cell>
        </row>
        <row r="1522">
          <cell r="A1522" t="str">
            <v>60203-0500</v>
          </cell>
          <cell r="D1522" t="str">
            <v>15-INCH SLOTTED DRAIN PIPE</v>
          </cell>
          <cell r="E1522" t="str">
            <v>LNFT</v>
          </cell>
        </row>
        <row r="1523">
          <cell r="A1523" t="str">
            <v>60203-0600</v>
          </cell>
          <cell r="D1523" t="str">
            <v>18-INCH SLOTTED DRAIN PIPE</v>
          </cell>
          <cell r="E1523" t="str">
            <v>LNFT</v>
          </cell>
        </row>
        <row r="1524">
          <cell r="A1524" t="str">
            <v>60203-0700</v>
          </cell>
          <cell r="D1524" t="str">
            <v>21-INCH SLOTTED DRAIN PIPE</v>
          </cell>
          <cell r="E1524" t="str">
            <v>LNFT</v>
          </cell>
        </row>
        <row r="1525">
          <cell r="A1525" t="str">
            <v>60203-0800</v>
          </cell>
          <cell r="D1525" t="str">
            <v>24-INCH SLOTTED DRAIN PIPE</v>
          </cell>
          <cell r="E1525" t="str">
            <v>LNFT</v>
          </cell>
        </row>
        <row r="1526">
          <cell r="A1526" t="str">
            <v>60203-0900</v>
          </cell>
          <cell r="D1526" t="str">
            <v>30-INCH SLOTTED DRAIN PIPE</v>
          </cell>
          <cell r="E1526" t="str">
            <v>LNFT</v>
          </cell>
        </row>
        <row r="1527">
          <cell r="A1527" t="str">
            <v>60203-1000</v>
          </cell>
          <cell r="D1527" t="str">
            <v>36-INCH SLOTTED DRAIN PIPE</v>
          </cell>
          <cell r="E1527" t="str">
            <v>LNFT</v>
          </cell>
        </row>
        <row r="1528">
          <cell r="A1528" t="str">
            <v>60204-0600</v>
          </cell>
          <cell r="D1528" t="str">
            <v>FLUME DOWNDRAIN 18-INCH</v>
          </cell>
          <cell r="E1528" t="str">
            <v>LNFT</v>
          </cell>
        </row>
        <row r="1529">
          <cell r="A1529" t="str">
            <v>60204-0700</v>
          </cell>
          <cell r="D1529" t="str">
            <v>FLUME DOWNDRAIN 24-INCH</v>
          </cell>
          <cell r="E1529" t="str">
            <v>LNFT</v>
          </cell>
        </row>
        <row r="1530">
          <cell r="A1530" t="str">
            <v>60210-0100</v>
          </cell>
          <cell r="D1530" t="str">
            <v>END SECTION FOR 4-INCH PIPE CULVERT</v>
          </cell>
          <cell r="E1530" t="str">
            <v>EACH</v>
          </cell>
        </row>
        <row r="1531">
          <cell r="A1531" t="str">
            <v>60210-0200</v>
          </cell>
          <cell r="D1531" t="str">
            <v>END SECTION FOR 6-INCH PIPE CULVERT</v>
          </cell>
          <cell r="E1531" t="str">
            <v>EACH</v>
          </cell>
        </row>
        <row r="1532">
          <cell r="A1532" t="str">
            <v>60210-0300</v>
          </cell>
          <cell r="D1532" t="str">
            <v>END SECTION FOR 8-INCH PIPE CULVERT</v>
          </cell>
          <cell r="E1532" t="str">
            <v>EACH</v>
          </cell>
        </row>
        <row r="1533">
          <cell r="A1533" t="str">
            <v>60210-0400</v>
          </cell>
          <cell r="D1533" t="str">
            <v>END SECTION FOR 12-INCH PIPE CULVERT</v>
          </cell>
          <cell r="E1533" t="str">
            <v>EACH</v>
          </cell>
        </row>
        <row r="1534">
          <cell r="A1534" t="str">
            <v>60210-0500</v>
          </cell>
          <cell r="D1534" t="str">
            <v>END SECTION FOR 15-INCH PIPE CULVERT</v>
          </cell>
          <cell r="E1534" t="str">
            <v>EACH</v>
          </cell>
        </row>
        <row r="1535">
          <cell r="A1535" t="str">
            <v>60210-0600</v>
          </cell>
          <cell r="D1535" t="str">
            <v>END SECTION FOR 18-INCH PIPE CULVERT</v>
          </cell>
          <cell r="E1535" t="str">
            <v>EACH</v>
          </cell>
        </row>
        <row r="1536">
          <cell r="A1536" t="str">
            <v>60210-0700</v>
          </cell>
          <cell r="D1536" t="str">
            <v>END SECTION FOR 21-INCH PIPE CULVERT</v>
          </cell>
          <cell r="E1536" t="str">
            <v>EACH</v>
          </cell>
        </row>
        <row r="1537">
          <cell r="A1537" t="str">
            <v>60210-0800</v>
          </cell>
          <cell r="D1537" t="str">
            <v>END SECTION FOR 24-INCH PIPE CULVERT</v>
          </cell>
          <cell r="E1537" t="str">
            <v>EACH</v>
          </cell>
        </row>
        <row r="1538">
          <cell r="A1538" t="str">
            <v>60210-0900</v>
          </cell>
          <cell r="D1538" t="str">
            <v>END SECTION FOR 30-INCH PIPE CULVERT</v>
          </cell>
          <cell r="E1538" t="str">
            <v>EACH</v>
          </cell>
        </row>
        <row r="1539">
          <cell r="A1539" t="str">
            <v>60210-1000</v>
          </cell>
          <cell r="D1539" t="str">
            <v>END SECTION FOR 36-INCH PIPE CULVERT</v>
          </cell>
          <cell r="E1539" t="str">
            <v>EACH</v>
          </cell>
        </row>
        <row r="1540">
          <cell r="A1540" t="str">
            <v>60210-1100</v>
          </cell>
          <cell r="D1540" t="str">
            <v>END SECTION FOR 42-INCH PIPE CULVERT</v>
          </cell>
          <cell r="E1540" t="str">
            <v>EACH</v>
          </cell>
        </row>
        <row r="1541">
          <cell r="A1541" t="str">
            <v>60210-1200</v>
          </cell>
          <cell r="D1541" t="str">
            <v>END SECTION FOR 48-INCH PIPE CULVERT</v>
          </cell>
          <cell r="E1541" t="str">
            <v>EACH</v>
          </cell>
        </row>
        <row r="1542">
          <cell r="A1542" t="str">
            <v>60210-1300</v>
          </cell>
          <cell r="D1542" t="str">
            <v>END SECTION FOR 54-INCH PIPE CULVERT</v>
          </cell>
          <cell r="E1542" t="str">
            <v>EACH</v>
          </cell>
        </row>
        <row r="1543">
          <cell r="A1543" t="str">
            <v>60210-1400</v>
          </cell>
          <cell r="D1543" t="str">
            <v>END SECTION FOR 60-INCH PIPE CULVERT</v>
          </cell>
          <cell r="E1543" t="str">
            <v>EACH</v>
          </cell>
        </row>
        <row r="1544">
          <cell r="A1544" t="str">
            <v>60210-1500</v>
          </cell>
          <cell r="D1544" t="str">
            <v>END SECTION FOR 66-INCH PIPE CULVERT</v>
          </cell>
          <cell r="E1544" t="str">
            <v>EACH</v>
          </cell>
        </row>
        <row r="1545">
          <cell r="A1545" t="str">
            <v>60210-1600</v>
          </cell>
          <cell r="D1545" t="str">
            <v>END SECTION FOR 72-INCH PIPE CULVERT</v>
          </cell>
          <cell r="E1545" t="str">
            <v>EACH</v>
          </cell>
        </row>
        <row r="1546">
          <cell r="A1546" t="str">
            <v>60211-0100</v>
          </cell>
          <cell r="D1546" t="str">
            <v>END SECTION FOR 4-INCH EQUIVALENT DIAMETER ARCH OR ELLIPTICAL PIPE CULVERT</v>
          </cell>
          <cell r="E1546" t="str">
            <v>EACH</v>
          </cell>
        </row>
        <row r="1547">
          <cell r="A1547" t="str">
            <v>60211-0200</v>
          </cell>
          <cell r="D1547" t="str">
            <v>END SECTION FOR 6-INCH EQUIVALENT DIAMETER ARCH OR ELLIPTICAL PIPE CULVERT</v>
          </cell>
          <cell r="E1547" t="str">
            <v>EACH</v>
          </cell>
        </row>
        <row r="1548">
          <cell r="A1548" t="str">
            <v>60211-0300</v>
          </cell>
          <cell r="D1548" t="str">
            <v>END SECTION FOR 8-INCH EQUIVALENT DIAMETER ARCH OR ELLIPTICAL PIPE CULVERT</v>
          </cell>
          <cell r="E1548" t="str">
            <v>EACH</v>
          </cell>
        </row>
        <row r="1549">
          <cell r="A1549" t="str">
            <v>60211-0400</v>
          </cell>
          <cell r="D1549" t="str">
            <v>END SECTION FOR 12-INCH EQUIVALENT DIAMETER ARCH OR ELLIPTICAL PIPE CULVERT</v>
          </cell>
          <cell r="E1549" t="str">
            <v>EACH</v>
          </cell>
        </row>
        <row r="1550">
          <cell r="A1550" t="str">
            <v>60211-0500</v>
          </cell>
          <cell r="D1550" t="str">
            <v>END SECTION FOR 15-INCH EQUIVALENT DIAMETER ARCH OR ELLIPTICAL PIPE CULVERT</v>
          </cell>
          <cell r="E1550" t="str">
            <v>EACH</v>
          </cell>
        </row>
        <row r="1551">
          <cell r="A1551" t="str">
            <v>60211-0600</v>
          </cell>
          <cell r="D1551" t="str">
            <v>END SECTION FOR 18-INCH EQUIVALENT DIAMETER ARCH OR ELLIPTICAL PIPE CULVERT</v>
          </cell>
          <cell r="E1551" t="str">
            <v>EACH</v>
          </cell>
        </row>
        <row r="1552">
          <cell r="A1552" t="str">
            <v>60211-0700</v>
          </cell>
          <cell r="D1552" t="str">
            <v>END SECTION FOR 21-INCH EQUIVALENT DIAMETER ARCH OR ELLIPTICAL PIPE CULVERT</v>
          </cell>
          <cell r="E1552" t="str">
            <v>EACH</v>
          </cell>
        </row>
        <row r="1553">
          <cell r="A1553" t="str">
            <v>60211-0800</v>
          </cell>
          <cell r="D1553" t="str">
            <v>END SECTION FOR 24-INCH EQUIVALENT DIAMETER ARCH OR ELLIPTICAL PIPE CULVERT</v>
          </cell>
          <cell r="E1553" t="str">
            <v>EACH</v>
          </cell>
        </row>
        <row r="1554">
          <cell r="A1554" t="str">
            <v>60211-0900</v>
          </cell>
          <cell r="D1554" t="str">
            <v>END SECTION FOR 30-INCH EQUIVALENT DIAMETER ARCH OR ELLIPTICAL PIPE CULVERT</v>
          </cell>
          <cell r="E1554" t="str">
            <v>EACH</v>
          </cell>
        </row>
        <row r="1555">
          <cell r="A1555" t="str">
            <v>60211-1000</v>
          </cell>
          <cell r="D1555" t="str">
            <v>END SECTION FOR 36-INCH EQUIVALENT DIAMETER ARCH OR ELLIPTICAL PIPE CULVERT</v>
          </cell>
          <cell r="E1555" t="str">
            <v>EACH</v>
          </cell>
        </row>
        <row r="1556">
          <cell r="A1556" t="str">
            <v>60211-1100</v>
          </cell>
          <cell r="D1556" t="str">
            <v>END SECTION FOR 42-INCH EQUIVALENT DIAMETER ARCH OR ELLIPTICAL PIPE CULVERT</v>
          </cell>
          <cell r="E1556" t="str">
            <v>EACH</v>
          </cell>
        </row>
        <row r="1557">
          <cell r="A1557" t="str">
            <v>60211-1200</v>
          </cell>
          <cell r="D1557" t="str">
            <v>END SECTION FOR 48-INCH EQUIVALENT DIAMETER ARCH OR ELLIPTICAL PIPE CULVERT</v>
          </cell>
          <cell r="E1557" t="str">
            <v>EACH</v>
          </cell>
        </row>
        <row r="1558">
          <cell r="A1558" t="str">
            <v>60211-1300</v>
          </cell>
          <cell r="D1558" t="str">
            <v>END SECTION FOR 54-INCH EQUIVALENT DIAMETER ARCH OR ELLIPTICAL PIPE CULVERT</v>
          </cell>
          <cell r="E1558" t="str">
            <v>EACH</v>
          </cell>
        </row>
        <row r="1559">
          <cell r="A1559" t="str">
            <v>60211-1400</v>
          </cell>
          <cell r="D1559" t="str">
            <v>END SECTION FOR 60-INCH EQUIVALENT DIAMETER ARCH OR ELLIPTICAL PIPE CULVERT</v>
          </cell>
          <cell r="E1559" t="str">
            <v>EACH</v>
          </cell>
        </row>
        <row r="1560">
          <cell r="A1560" t="str">
            <v>60211-1500</v>
          </cell>
          <cell r="D1560" t="str">
            <v>END SECTION FOR 66-INCH EQUIVALENT DIAMETER ARCH OR ELLIPTICAL PIPE CULVERT</v>
          </cell>
          <cell r="E1560" t="str">
            <v>EACH</v>
          </cell>
        </row>
        <row r="1561">
          <cell r="A1561" t="str">
            <v>60211-1600</v>
          </cell>
          <cell r="D1561" t="str">
            <v>END SECTION FOR 72-INCH EQUIVALENT DIAMETER ARCH OR ELLIPTICAL PIPE CULVERT</v>
          </cell>
          <cell r="E1561" t="str">
            <v>EACH</v>
          </cell>
        </row>
        <row r="1562">
          <cell r="A1562" t="str">
            <v>60212-0100</v>
          </cell>
          <cell r="D1562" t="str">
            <v>ELBOW, 4-INCH</v>
          </cell>
          <cell r="E1562" t="str">
            <v>EACH</v>
          </cell>
        </row>
        <row r="1563">
          <cell r="A1563" t="str">
            <v>60212-0200</v>
          </cell>
          <cell r="D1563" t="str">
            <v>ELBOW, 6-INCH</v>
          </cell>
          <cell r="E1563" t="str">
            <v>EACH</v>
          </cell>
        </row>
        <row r="1564">
          <cell r="A1564" t="str">
            <v>60212-0300</v>
          </cell>
          <cell r="D1564" t="str">
            <v>ELBOW, 8-INCH</v>
          </cell>
          <cell r="E1564" t="str">
            <v>EACH</v>
          </cell>
        </row>
        <row r="1565">
          <cell r="A1565" t="str">
            <v>60212-0400</v>
          </cell>
          <cell r="D1565" t="str">
            <v>ELBOW, 12-INCH</v>
          </cell>
          <cell r="E1565" t="str">
            <v>EACH</v>
          </cell>
        </row>
        <row r="1566">
          <cell r="A1566" t="str">
            <v>60212-0500</v>
          </cell>
          <cell r="D1566" t="str">
            <v>ELBOW, 15-INCH</v>
          </cell>
          <cell r="E1566" t="str">
            <v>EACH</v>
          </cell>
        </row>
        <row r="1567">
          <cell r="A1567" t="str">
            <v>60212-0600</v>
          </cell>
          <cell r="D1567" t="str">
            <v>ELBOW, 18-INCH</v>
          </cell>
          <cell r="E1567" t="str">
            <v>EACH</v>
          </cell>
        </row>
        <row r="1568">
          <cell r="A1568" t="str">
            <v>60212-0700</v>
          </cell>
          <cell r="D1568" t="str">
            <v>ELBOW, 21-INCH</v>
          </cell>
          <cell r="E1568" t="str">
            <v>EACH</v>
          </cell>
        </row>
        <row r="1569">
          <cell r="A1569" t="str">
            <v>60212-0800</v>
          </cell>
          <cell r="D1569" t="str">
            <v>ELBOW, 24-INCH</v>
          </cell>
          <cell r="E1569" t="str">
            <v>EACH</v>
          </cell>
        </row>
        <row r="1570">
          <cell r="A1570" t="str">
            <v>60212-0900</v>
          </cell>
          <cell r="D1570" t="str">
            <v>ELBOW, 30-INCH</v>
          </cell>
          <cell r="E1570" t="str">
            <v>EACH</v>
          </cell>
        </row>
        <row r="1571">
          <cell r="A1571" t="str">
            <v>60212-1000</v>
          </cell>
          <cell r="D1571" t="str">
            <v>ELBOW, 36-INCH</v>
          </cell>
          <cell r="E1571" t="str">
            <v>EACH</v>
          </cell>
        </row>
        <row r="1572">
          <cell r="A1572" t="str">
            <v>60212-1100</v>
          </cell>
          <cell r="D1572" t="str">
            <v>ELBOW, 42-INCH</v>
          </cell>
          <cell r="E1572" t="str">
            <v>EACH</v>
          </cell>
        </row>
        <row r="1573">
          <cell r="A1573" t="str">
            <v>60212-1200</v>
          </cell>
          <cell r="D1573" t="str">
            <v>ELBOW, 48-INCH</v>
          </cell>
          <cell r="E1573" t="str">
            <v>EACH</v>
          </cell>
        </row>
        <row r="1574">
          <cell r="A1574" t="str">
            <v>60212-1300</v>
          </cell>
          <cell r="D1574" t="str">
            <v>ELBOW, 54-INCH</v>
          </cell>
          <cell r="E1574" t="str">
            <v>EACH</v>
          </cell>
        </row>
        <row r="1575">
          <cell r="A1575" t="str">
            <v>60212-1400</v>
          </cell>
          <cell r="D1575" t="str">
            <v>ELBOW, 60-INCH</v>
          </cell>
          <cell r="E1575" t="str">
            <v>EACH</v>
          </cell>
        </row>
        <row r="1576">
          <cell r="A1576" t="str">
            <v>60212-1500</v>
          </cell>
          <cell r="D1576" t="str">
            <v>ELBOW, 66-INCH</v>
          </cell>
          <cell r="E1576" t="str">
            <v>EACH</v>
          </cell>
        </row>
        <row r="1577">
          <cell r="A1577" t="str">
            <v>60212-1600</v>
          </cell>
          <cell r="D1577" t="str">
            <v>ELBOW, 72-INCH</v>
          </cell>
          <cell r="E1577" t="str">
            <v>EACH</v>
          </cell>
        </row>
        <row r="1578">
          <cell r="A1578" t="str">
            <v>60213-0100</v>
          </cell>
          <cell r="D1578" t="str">
            <v>BRANCH CONNECTION, 4-INCH</v>
          </cell>
          <cell r="E1578" t="str">
            <v>EACH</v>
          </cell>
        </row>
        <row r="1579">
          <cell r="A1579" t="str">
            <v>60213-0200</v>
          </cell>
          <cell r="D1579" t="str">
            <v>BRANCH CONNECTION, 6-INCH</v>
          </cell>
          <cell r="E1579" t="str">
            <v>EACH</v>
          </cell>
        </row>
        <row r="1580">
          <cell r="A1580" t="str">
            <v>60213-0300</v>
          </cell>
          <cell r="D1580" t="str">
            <v>BRANCH CONNECTION, 8-INCH</v>
          </cell>
          <cell r="E1580" t="str">
            <v>EACH</v>
          </cell>
        </row>
        <row r="1581">
          <cell r="A1581" t="str">
            <v>60213-0400</v>
          </cell>
          <cell r="D1581" t="str">
            <v>BRANCH CONNECTION, 12-INCH</v>
          </cell>
          <cell r="E1581" t="str">
            <v>EACH</v>
          </cell>
        </row>
        <row r="1582">
          <cell r="A1582" t="str">
            <v>60213-0500</v>
          </cell>
          <cell r="D1582" t="str">
            <v>BRANCH CONNECTION, 15-INCH</v>
          </cell>
          <cell r="E1582" t="str">
            <v>EACH</v>
          </cell>
        </row>
        <row r="1583">
          <cell r="A1583" t="str">
            <v>60213-0600</v>
          </cell>
          <cell r="D1583" t="str">
            <v>BRANCH CONNECTION, 18-INCH</v>
          </cell>
          <cell r="E1583" t="str">
            <v>EACH</v>
          </cell>
        </row>
        <row r="1584">
          <cell r="A1584" t="str">
            <v>60213-0700</v>
          </cell>
          <cell r="D1584" t="str">
            <v>BRANCH CONNECTION, 21-INCH</v>
          </cell>
          <cell r="E1584" t="str">
            <v>EACH</v>
          </cell>
        </row>
        <row r="1585">
          <cell r="A1585" t="str">
            <v>60213-0800</v>
          </cell>
          <cell r="D1585" t="str">
            <v>BRANCH CONNECTION, 24-INCH</v>
          </cell>
          <cell r="E1585" t="str">
            <v>EACH</v>
          </cell>
        </row>
        <row r="1586">
          <cell r="A1586" t="str">
            <v>60213-0900</v>
          </cell>
          <cell r="D1586" t="str">
            <v>BRANCH CONNECTION, 30-INCH</v>
          </cell>
          <cell r="E1586" t="str">
            <v>EACH</v>
          </cell>
        </row>
        <row r="1587">
          <cell r="A1587" t="str">
            <v>60213-1000</v>
          </cell>
          <cell r="D1587" t="str">
            <v>BRANCH CONNECTION, 36-INCH</v>
          </cell>
          <cell r="E1587" t="str">
            <v>EACH</v>
          </cell>
        </row>
        <row r="1588">
          <cell r="A1588" t="str">
            <v>60213-1100</v>
          </cell>
          <cell r="D1588" t="str">
            <v>BRANCH CONNECTION, 42-INCH</v>
          </cell>
          <cell r="E1588" t="str">
            <v>EACH</v>
          </cell>
        </row>
        <row r="1589">
          <cell r="A1589" t="str">
            <v>60213-1200</v>
          </cell>
          <cell r="D1589" t="str">
            <v>BRANCH CONNECTION, 48-INCH</v>
          </cell>
          <cell r="E1589" t="str">
            <v>EACH</v>
          </cell>
        </row>
        <row r="1590">
          <cell r="A1590" t="str">
            <v>60213-1300</v>
          </cell>
          <cell r="D1590" t="str">
            <v>BRANCH CONNECTION, 54-INCH</v>
          </cell>
          <cell r="E1590" t="str">
            <v>EACH</v>
          </cell>
        </row>
        <row r="1591">
          <cell r="A1591" t="str">
            <v>60213-1400</v>
          </cell>
          <cell r="D1591" t="str">
            <v>BRANCH CONNECTION, 60-INCH</v>
          </cell>
          <cell r="E1591" t="str">
            <v>EACH</v>
          </cell>
        </row>
        <row r="1592">
          <cell r="A1592" t="str">
            <v>60213-1500</v>
          </cell>
          <cell r="D1592" t="str">
            <v>BRANCH CONNECTION, 66-INCH</v>
          </cell>
          <cell r="E1592" t="str">
            <v>EACH</v>
          </cell>
        </row>
        <row r="1593">
          <cell r="A1593" t="str">
            <v>60213-1600</v>
          </cell>
          <cell r="D1593" t="str">
            <v>BRANCH CONNECTION, 72-INCH</v>
          </cell>
          <cell r="E1593" t="str">
            <v>EACH</v>
          </cell>
        </row>
        <row r="1594">
          <cell r="A1594" t="str">
            <v>60216-0000</v>
          </cell>
          <cell r="D1594" t="str">
            <v>LARGE PRECAST CONCRETE ARCH CULVERT</v>
          </cell>
          <cell r="E1594" t="str">
            <v>LNFT</v>
          </cell>
        </row>
        <row r="1595">
          <cell r="A1595" t="str">
            <v>60220-0100</v>
          </cell>
          <cell r="D1595" t="str">
            <v>3 FEET SPAN, 3 FEET RISE PRECAST REINFORCED CONCRETE BOX CULVERT</v>
          </cell>
          <cell r="E1595" t="str">
            <v>LNFT</v>
          </cell>
        </row>
        <row r="1596">
          <cell r="A1596" t="str">
            <v>60220-0150</v>
          </cell>
          <cell r="D1596" t="str">
            <v>3 FEET SPAN, 4 FEET RISE PRECAST REINFORCED CONCRETE BOX CULVERT</v>
          </cell>
          <cell r="E1596" t="str">
            <v>LNFT</v>
          </cell>
        </row>
        <row r="1597">
          <cell r="A1597" t="str">
            <v>60220-0200</v>
          </cell>
          <cell r="D1597" t="str">
            <v>3 FEET SPAN, 5 FEET RISE PRECAST REINFORCED CONCRETE BOX CULVERT</v>
          </cell>
          <cell r="E1597" t="str">
            <v>LNFT</v>
          </cell>
        </row>
        <row r="1598">
          <cell r="A1598" t="str">
            <v>60220-0250</v>
          </cell>
          <cell r="D1598" t="str">
            <v>3 FEET SPAN, 6 FEET RISE PRECAST REINFORCED CONCRETE BOX CULVERT</v>
          </cell>
          <cell r="E1598" t="str">
            <v>LNFT</v>
          </cell>
        </row>
        <row r="1599">
          <cell r="A1599" t="str">
            <v>60220-0300</v>
          </cell>
          <cell r="D1599" t="str">
            <v>4 FEET SPAN, 3 FEET RISE PRECAST REINFORCED CONCRETE BOX CULVERT</v>
          </cell>
          <cell r="E1599" t="str">
            <v>LNFT</v>
          </cell>
        </row>
        <row r="1600">
          <cell r="A1600" t="str">
            <v>60220-0350</v>
          </cell>
          <cell r="D1600" t="str">
            <v>4 FEET SPAN, 4 FEET RISE PRECAST REINFORCED CONCRETE BOX CULVERT</v>
          </cell>
          <cell r="E1600" t="str">
            <v>LNFT</v>
          </cell>
        </row>
        <row r="1601">
          <cell r="A1601" t="str">
            <v>60220-0400</v>
          </cell>
          <cell r="D1601" t="str">
            <v>4 FEET SPAN, 5 FEET RISE PRECAST REINFORCED CONCRETE BOX CULVERT</v>
          </cell>
          <cell r="E1601" t="str">
            <v>LNFT</v>
          </cell>
        </row>
        <row r="1602">
          <cell r="A1602" t="str">
            <v>60220-0450</v>
          </cell>
          <cell r="D1602" t="str">
            <v>4 FEET SPAN, 6 FEET RISE PRECAST REINFORCED CONCRETE BOX CULVERT</v>
          </cell>
          <cell r="E1602" t="str">
            <v>LNFT</v>
          </cell>
        </row>
        <row r="1603">
          <cell r="A1603" t="str">
            <v>60220-0500</v>
          </cell>
          <cell r="D1603" t="str">
            <v>4 FEET SPAN, 7 FEET RISE PRECAST REINFORCED CONCRETE BOX CULVERT</v>
          </cell>
          <cell r="E1603" t="str">
            <v>LNFT</v>
          </cell>
        </row>
        <row r="1604">
          <cell r="A1604" t="str">
            <v>60220-0520</v>
          </cell>
          <cell r="D1604" t="str">
            <v>5 FEET SPAN, 2 FEET RISE PRECAST REINFORCED CONCRETE BOX CULVERT</v>
          </cell>
          <cell r="E1604" t="str">
            <v>LNFT</v>
          </cell>
        </row>
        <row r="1605">
          <cell r="A1605" t="str">
            <v>60220-0550</v>
          </cell>
          <cell r="D1605" t="str">
            <v>5 FEET SPAN, 3 FEET RISE PRECAST REINFORCED CONCRETE BOX CULVERT</v>
          </cell>
          <cell r="E1605" t="str">
            <v>LNFT</v>
          </cell>
        </row>
        <row r="1606">
          <cell r="A1606" t="str">
            <v>60220-0600</v>
          </cell>
          <cell r="D1606" t="str">
            <v>5 FEET SPAN, 4 FEET RISE PRECAST REINFORCED CONCRETE BOX CULVERT</v>
          </cell>
          <cell r="E1606" t="str">
            <v>LNFT</v>
          </cell>
        </row>
        <row r="1607">
          <cell r="A1607" t="str">
            <v>60220-0650</v>
          </cell>
          <cell r="D1607" t="str">
            <v>5 FEET SPAN, 5 FEET RISE PRECAST REINFORCED CONCRETE BOX CULVERT</v>
          </cell>
          <cell r="E1607" t="str">
            <v>LNFT</v>
          </cell>
        </row>
        <row r="1608">
          <cell r="A1608" t="str">
            <v>60220-0700</v>
          </cell>
          <cell r="D1608" t="str">
            <v>5 FEET SPAN, 6 FEET RISE PRECAST REINFORCED CONCRETE BOX CULVERT</v>
          </cell>
          <cell r="E1608" t="str">
            <v>LNFT</v>
          </cell>
        </row>
        <row r="1609">
          <cell r="A1609" t="str">
            <v>60220-0750</v>
          </cell>
          <cell r="D1609" t="str">
            <v>5 FEET SPAN, 7 FEET RISE PRECAST REINFORCED CONCRETE BOX CULVERT</v>
          </cell>
          <cell r="E1609" t="str">
            <v>LNFT</v>
          </cell>
        </row>
        <row r="1610">
          <cell r="A1610" t="str">
            <v>60220-0800</v>
          </cell>
          <cell r="D1610" t="str">
            <v>5 FEET SPAN, 8 FEET RISE PRECAST REINFORCED CONCRETE BOX CULVERT</v>
          </cell>
          <cell r="E1610" t="str">
            <v>LNFT</v>
          </cell>
        </row>
        <row r="1611">
          <cell r="A1611" t="str">
            <v>60220-0850</v>
          </cell>
          <cell r="D1611" t="str">
            <v>5 FEET SPAN, 9 FEET RISE PRECAST REINFORCED CONCRETE BOX CULVERT</v>
          </cell>
          <cell r="E1611" t="str">
            <v>LNFT</v>
          </cell>
        </row>
        <row r="1612">
          <cell r="A1612" t="str">
            <v>60220-0900</v>
          </cell>
          <cell r="D1612" t="str">
            <v>5 FEET SPAN, 10 FEET RISE PRECAST REINFORCED CONCRETE BOX CULVERT</v>
          </cell>
          <cell r="E1612" t="str">
            <v>LNFT</v>
          </cell>
        </row>
        <row r="1613">
          <cell r="A1613" t="str">
            <v>60220-0950</v>
          </cell>
          <cell r="D1613" t="str">
            <v>5 FEET SPAN, 11 FEET RISE PRECAST REINFORCED CONCRETE BOX CULVERT</v>
          </cell>
          <cell r="E1613" t="str">
            <v>LNFT</v>
          </cell>
        </row>
        <row r="1614">
          <cell r="A1614" t="str">
            <v>60220-1000</v>
          </cell>
          <cell r="D1614" t="str">
            <v>5 FEET SPAN, 12 FEET RISE PRECAST REINFORCED CONCRETE BOX CULVERT</v>
          </cell>
          <cell r="E1614" t="str">
            <v>LNFT</v>
          </cell>
        </row>
        <row r="1615">
          <cell r="A1615" t="str">
            <v>60220-1050</v>
          </cell>
          <cell r="D1615" t="str">
            <v>5 FEET SPAN, 14 FEET RISE PRECAST REINFORCED CONCRETE BOX CULVERT</v>
          </cell>
          <cell r="E1615" t="str">
            <v>LNFT</v>
          </cell>
        </row>
        <row r="1616">
          <cell r="A1616" t="str">
            <v>60220-1100</v>
          </cell>
          <cell r="D1616" t="str">
            <v>5 FEET SPAN, 16 FEET RISE PRECAST REINFORCED CONCRETE BOX CULVERT</v>
          </cell>
          <cell r="E1616" t="str">
            <v>LNFT</v>
          </cell>
        </row>
        <row r="1617">
          <cell r="A1617" t="str">
            <v>60220-1150</v>
          </cell>
          <cell r="D1617" t="str">
            <v>6 FEET SPAN, 3 FEET RISE PRECAST REINFORCED CONCRETE BOX CULVERT</v>
          </cell>
          <cell r="E1617" t="str">
            <v>LNFT</v>
          </cell>
        </row>
        <row r="1618">
          <cell r="A1618" t="str">
            <v>60220-1200</v>
          </cell>
          <cell r="D1618" t="str">
            <v>6 FEET SPAN, 4 FEET RISE PRECAST REINFORCED CONCRETE BOX CULVERT</v>
          </cell>
          <cell r="E1618" t="str">
            <v>LNFT</v>
          </cell>
        </row>
        <row r="1619">
          <cell r="A1619" t="str">
            <v>60220-1250</v>
          </cell>
          <cell r="D1619" t="str">
            <v>6 FEET SPAN, 5 FEET RISE PRECAST REINFORCED CONCRETE BOX CULVERT</v>
          </cell>
          <cell r="E1619" t="str">
            <v>LNFT</v>
          </cell>
        </row>
        <row r="1620">
          <cell r="A1620" t="str">
            <v>60220-1300</v>
          </cell>
          <cell r="D1620" t="str">
            <v>6 FEET SPAN, 6 FEET RISE PRECAST REINFORCED CONCRETE BOX CULVERT</v>
          </cell>
          <cell r="E1620" t="str">
            <v>LNFT</v>
          </cell>
        </row>
        <row r="1621">
          <cell r="A1621" t="str">
            <v>60220-1350</v>
          </cell>
          <cell r="D1621" t="str">
            <v>6 FEET SPAN, 7 FEET RISE PRECAST REINFORCED CONCRETE BOX CULVERT</v>
          </cell>
          <cell r="E1621" t="str">
            <v>LNFT</v>
          </cell>
        </row>
        <row r="1622">
          <cell r="A1622" t="str">
            <v>60220-1400</v>
          </cell>
          <cell r="D1622" t="str">
            <v>6 FEET SPAN, 8 FEET RISE PRECAST REINFORCED CONCRETE BOX CULVERT</v>
          </cell>
          <cell r="E1622" t="str">
            <v>LNFT</v>
          </cell>
        </row>
        <row r="1623">
          <cell r="A1623" t="str">
            <v>60220-1450</v>
          </cell>
          <cell r="D1623" t="str">
            <v>6 FEET SPAN, 9 FEET RISE PRECAST REINFORCED CONCRETE BOX CULVERT</v>
          </cell>
          <cell r="E1623" t="str">
            <v>LNFT</v>
          </cell>
        </row>
        <row r="1624">
          <cell r="A1624" t="str">
            <v>60220-1500</v>
          </cell>
          <cell r="D1624" t="str">
            <v>6 FEET SPAN, 10 FEET RISE PRECAST REINFORCED CONCRETE BOX CULVERT</v>
          </cell>
          <cell r="E1624" t="str">
            <v>LNFT</v>
          </cell>
        </row>
        <row r="1625">
          <cell r="A1625" t="str">
            <v>60220-1550</v>
          </cell>
          <cell r="D1625" t="str">
            <v>6 FEET SPAN, 11 FEET RISE PRECAST REINFORCED CONCRETE BOX CULVERT</v>
          </cell>
          <cell r="E1625" t="str">
            <v>LNFT</v>
          </cell>
        </row>
        <row r="1626">
          <cell r="A1626" t="str">
            <v>60220-1600</v>
          </cell>
          <cell r="D1626" t="str">
            <v>6 FEET SPAN, 12 FEET RISE PRECAST REINFORCED CONCRETE BOX CULVERT</v>
          </cell>
          <cell r="E1626" t="str">
            <v>LNFT</v>
          </cell>
        </row>
        <row r="1627">
          <cell r="A1627" t="str">
            <v>60220-1650</v>
          </cell>
          <cell r="D1627" t="str">
            <v>6 FEET SPAN, 14 FEET RISE PRECAST REINFORCED CONCRETE BOX CULVERT</v>
          </cell>
          <cell r="E1627" t="str">
            <v>LNFT</v>
          </cell>
        </row>
        <row r="1628">
          <cell r="A1628" t="str">
            <v>60220-1700</v>
          </cell>
          <cell r="D1628" t="str">
            <v>6 FEET SPAN, 16 FEET RISE PRECAST REINFORCED CONCRETE BOX CULVERT</v>
          </cell>
          <cell r="E1628" t="str">
            <v>LNFT</v>
          </cell>
        </row>
        <row r="1629">
          <cell r="A1629" t="str">
            <v>60220-1750</v>
          </cell>
          <cell r="D1629" t="str">
            <v>8 FEET SPAN, 3 FEET RISE PRECAST REINFORCED CONCRETE BOX CULVERT</v>
          </cell>
          <cell r="E1629" t="str">
            <v>LNFT</v>
          </cell>
        </row>
        <row r="1630">
          <cell r="A1630" t="str">
            <v>60220-1800</v>
          </cell>
          <cell r="D1630" t="str">
            <v>8 FEET SPAN, 4 FEET RISE PRECAST REINFORCED CONCRETE BOX CULVERT</v>
          </cell>
          <cell r="E1630" t="str">
            <v>LNFT</v>
          </cell>
        </row>
        <row r="1631">
          <cell r="A1631" t="str">
            <v>60220-1850</v>
          </cell>
          <cell r="D1631" t="str">
            <v>8 FEET SPAN, 5 FEET RISE PRECAST REINFORCED CONCRETE BOX CULVERT</v>
          </cell>
          <cell r="E1631" t="str">
            <v>LNFT</v>
          </cell>
        </row>
        <row r="1632">
          <cell r="A1632" t="str">
            <v>60220-1900</v>
          </cell>
          <cell r="D1632" t="str">
            <v>8 FEET SPAN, 6 FEET RISE PRECAST REINFORCED CONCRETE BOX CULVERT</v>
          </cell>
          <cell r="E1632" t="str">
            <v>LNFT</v>
          </cell>
        </row>
        <row r="1633">
          <cell r="A1633" t="str">
            <v>60220-1950</v>
          </cell>
          <cell r="D1633" t="str">
            <v>8 FEET SPAN, 7 FEET RISE PRECAST REINFORCED CONCRETE BOX CULVERT</v>
          </cell>
          <cell r="E1633" t="str">
            <v>LNFT</v>
          </cell>
        </row>
        <row r="1634">
          <cell r="A1634" t="str">
            <v>60220-2000</v>
          </cell>
          <cell r="D1634" t="str">
            <v>8 FEET SPAN, 8 FEET RISE PRECAST REINFORCED CONCRETE BOX CULVERT</v>
          </cell>
          <cell r="E1634" t="str">
            <v>LNFT</v>
          </cell>
        </row>
        <row r="1635">
          <cell r="A1635" t="str">
            <v>60220-2050</v>
          </cell>
          <cell r="D1635" t="str">
            <v>8 FEET SPAN, 9 FEET RISE PRECAST REINFORCED CONCRETE BOX CULVERT</v>
          </cell>
          <cell r="E1635" t="str">
            <v>LNFT</v>
          </cell>
        </row>
        <row r="1636">
          <cell r="A1636" t="str">
            <v>60220-2100</v>
          </cell>
          <cell r="D1636" t="str">
            <v>8 FEET SPAN, 10 FEET RISE PRECAST REINFORCED CONCRETE BOX CULVERT</v>
          </cell>
          <cell r="E1636" t="str">
            <v>LNFT</v>
          </cell>
        </row>
        <row r="1637">
          <cell r="A1637" t="str">
            <v>60220-2150</v>
          </cell>
          <cell r="D1637" t="str">
            <v>8 FEET SPAN, 11 FEET RISE PRECAST REINFORCED CONCRETE BOX CULVERT</v>
          </cell>
          <cell r="E1637" t="str">
            <v>LNFT</v>
          </cell>
        </row>
        <row r="1638">
          <cell r="A1638" t="str">
            <v>60220-2200</v>
          </cell>
          <cell r="D1638" t="str">
            <v>8 FEET SPAN, 12 FEET RISE PRECAST REINFORCED CONCRETE BOX CULVERT</v>
          </cell>
          <cell r="E1638" t="str">
            <v>LNFT</v>
          </cell>
        </row>
        <row r="1639">
          <cell r="A1639" t="str">
            <v>60220-2250</v>
          </cell>
          <cell r="D1639" t="str">
            <v>8 FEET SPAN, 14 FEET RISE PRECAST REINFORCED CONCRETE BOX CULVERT</v>
          </cell>
          <cell r="E1639" t="str">
            <v>LNFT</v>
          </cell>
        </row>
        <row r="1640">
          <cell r="A1640" t="str">
            <v>60220-2300</v>
          </cell>
          <cell r="D1640" t="str">
            <v>9 FEET SPAN, 3 FEET RISE PRECAST REINFORCED CONCRETE BOX CULVERT</v>
          </cell>
          <cell r="E1640" t="str">
            <v>LNFT</v>
          </cell>
        </row>
        <row r="1641">
          <cell r="A1641" t="str">
            <v>60220-2350</v>
          </cell>
          <cell r="D1641" t="str">
            <v>9 FEET SPAN, 4 FEET RISE PRECAST REINFORCED CONCRETE BOX CULVERT</v>
          </cell>
          <cell r="E1641" t="str">
            <v>LNFT</v>
          </cell>
        </row>
        <row r="1642">
          <cell r="A1642" t="str">
            <v>60220-2400</v>
          </cell>
          <cell r="D1642" t="str">
            <v>9 FEET SPAN, 5 FEET RISE PRECAST REINFORCED CONCRETE BOX CULVERT</v>
          </cell>
          <cell r="E1642" t="str">
            <v>LNFT</v>
          </cell>
        </row>
        <row r="1643">
          <cell r="A1643" t="str">
            <v>60220-2450</v>
          </cell>
          <cell r="D1643" t="str">
            <v>9 FEET SPAN, 6 FEET RISE PRECAST REINFORCED CONCRETE BOX CULVERT</v>
          </cell>
          <cell r="E1643" t="str">
            <v>LNFT</v>
          </cell>
        </row>
        <row r="1644">
          <cell r="A1644" t="str">
            <v>60220-2500</v>
          </cell>
          <cell r="D1644" t="str">
            <v>9 FEET SPAN, 7 FEET RISE PRECAST REINFORCED CONCRETE BOX CULVERT</v>
          </cell>
          <cell r="E1644" t="str">
            <v>LNFT</v>
          </cell>
        </row>
        <row r="1645">
          <cell r="A1645" t="str">
            <v>60220-2550</v>
          </cell>
          <cell r="D1645" t="str">
            <v>9 FEET SPAN, 8 FEET RISE PRECAST REINFORCED CONCRETE BOX CULVERT</v>
          </cell>
          <cell r="E1645" t="str">
            <v>LNFT</v>
          </cell>
        </row>
        <row r="1646">
          <cell r="A1646" t="str">
            <v>60220-2600</v>
          </cell>
          <cell r="D1646" t="str">
            <v>9 FEET SPAN, 9 FEET RISE PRECAST REINFORCED CONCRETE BOX CULVERT</v>
          </cell>
          <cell r="E1646" t="str">
            <v>LNFT</v>
          </cell>
        </row>
        <row r="1647">
          <cell r="A1647" t="str">
            <v>60220-2650</v>
          </cell>
          <cell r="D1647" t="str">
            <v>9 FEET SPAN, 10 FEET RISE PRECAST REINFORCED CONCRETE BOX CULVERT</v>
          </cell>
          <cell r="E1647" t="str">
            <v>LNFT</v>
          </cell>
        </row>
        <row r="1648">
          <cell r="A1648" t="str">
            <v>60220-2700</v>
          </cell>
          <cell r="D1648" t="str">
            <v>9 FEET SPAN, 11 FEET RISE PRECAST REINFORCED CONCRETE BOX CULVERT</v>
          </cell>
          <cell r="E1648" t="str">
            <v>LNFT</v>
          </cell>
        </row>
        <row r="1649">
          <cell r="A1649" t="str">
            <v>60220-2750</v>
          </cell>
          <cell r="D1649" t="str">
            <v>9 FEET SPAN, 12 FEET RISE PRECAST REINFORCED CONCRETE BOX CULVERT</v>
          </cell>
          <cell r="E1649" t="str">
            <v>LNFT</v>
          </cell>
        </row>
        <row r="1650">
          <cell r="A1650" t="str">
            <v>60220-2800</v>
          </cell>
          <cell r="D1650" t="str">
            <v>9 FEET SPAN, 14 FEET RISE PRECAST REINFORCED CONCRETE BOX CULVERT</v>
          </cell>
          <cell r="E1650" t="str">
            <v>LNFT</v>
          </cell>
        </row>
        <row r="1651">
          <cell r="A1651" t="str">
            <v>60220-2850</v>
          </cell>
          <cell r="D1651" t="str">
            <v>9 FEET SPAN, 16 FEET RISE PRECAST REINFORCED CONCRETE BOX CULVERT</v>
          </cell>
          <cell r="E1651" t="str">
            <v>LNFT</v>
          </cell>
        </row>
        <row r="1652">
          <cell r="A1652" t="str">
            <v>60220-2900</v>
          </cell>
          <cell r="D1652" t="str">
            <v>10 FEET SPAN, 3 FEET RISE PRECAST REINFORCED CONCRETE BOX CULVERT</v>
          </cell>
          <cell r="E1652" t="str">
            <v>LNFT</v>
          </cell>
        </row>
        <row r="1653">
          <cell r="A1653" t="str">
            <v>60220-2950</v>
          </cell>
          <cell r="D1653" t="str">
            <v>10 FEET SPAN, 4 FEET RISE PRECAST REINFORCED CONCRETE BOX CULVERT</v>
          </cell>
          <cell r="E1653" t="str">
            <v>LNFT</v>
          </cell>
        </row>
        <row r="1654">
          <cell r="A1654" t="str">
            <v>60220-3000</v>
          </cell>
          <cell r="D1654" t="str">
            <v>10 FEET SPAN, 5 FEET RISE PRECAST REINFORCED CONCRETE BOX CULVERT</v>
          </cell>
          <cell r="E1654" t="str">
            <v>LNFT</v>
          </cell>
        </row>
        <row r="1655">
          <cell r="A1655" t="str">
            <v>60220-3050</v>
          </cell>
          <cell r="D1655" t="str">
            <v>10 FEET SPAN, 6 FEET RISE PRECAST REINFORCED CONCRETE BOX CULVERT</v>
          </cell>
          <cell r="E1655" t="str">
            <v>LNFT</v>
          </cell>
        </row>
        <row r="1656">
          <cell r="A1656" t="str">
            <v>60220-3100</v>
          </cell>
          <cell r="D1656" t="str">
            <v>10 FEET SPAN, 7 FEET RISE PRECAST REINFORCED CONCRETE BOX CULVERT</v>
          </cell>
          <cell r="E1656" t="str">
            <v>LNFT</v>
          </cell>
        </row>
        <row r="1657">
          <cell r="A1657" t="str">
            <v>60220-3150</v>
          </cell>
          <cell r="D1657" t="str">
            <v>10 FEET SPAN, 8 FEET RISE PRECAST REINFORCED CONCRETE BOX CULVERT</v>
          </cell>
          <cell r="E1657" t="str">
            <v>LNFT</v>
          </cell>
        </row>
        <row r="1658">
          <cell r="A1658" t="str">
            <v>60220-3200</v>
          </cell>
          <cell r="D1658" t="str">
            <v>10 FEET SPAN, 9 FEET RISE PRECAST REINFORCED CONCRETE BOX CULVERT</v>
          </cell>
          <cell r="E1658" t="str">
            <v>LNFT</v>
          </cell>
        </row>
        <row r="1659">
          <cell r="A1659" t="str">
            <v>60220-3250</v>
          </cell>
          <cell r="D1659" t="str">
            <v>10 FEET SPAN, 10 FEET RISE PRECAST REINFORCED CONCRETE BOX CULVERT</v>
          </cell>
          <cell r="E1659" t="str">
            <v>LNFT</v>
          </cell>
        </row>
        <row r="1660">
          <cell r="A1660" t="str">
            <v>60220-3300</v>
          </cell>
          <cell r="D1660" t="str">
            <v>10 FEET SPAN, 11 FEET RISE PRECAST REINFORCED CONCRETE BOX CULVERT</v>
          </cell>
          <cell r="E1660" t="str">
            <v>LNFT</v>
          </cell>
        </row>
        <row r="1661">
          <cell r="A1661" t="str">
            <v>60220-3350</v>
          </cell>
          <cell r="D1661" t="str">
            <v>10 FEET SPAN, 12 FEET RISE PRECAST REINFORCED CONCRETE BOX CULVERT</v>
          </cell>
          <cell r="E1661" t="str">
            <v>LNFT</v>
          </cell>
        </row>
        <row r="1662">
          <cell r="A1662" t="str">
            <v>60220-3400</v>
          </cell>
          <cell r="D1662" t="str">
            <v>10 FEET SPAN, 14 FEET RISE PRECAST REINFORCED CONCRETE BOX CULVERT</v>
          </cell>
          <cell r="E1662" t="str">
            <v>LNFT</v>
          </cell>
        </row>
        <row r="1663">
          <cell r="A1663" t="str">
            <v>60220-3450</v>
          </cell>
          <cell r="D1663" t="str">
            <v>10 FEET SPAN, 16 FEET RISE PRECAST REINFORCED CONCRETE BOX CULVERT</v>
          </cell>
          <cell r="E1663" t="str">
            <v>LNFT</v>
          </cell>
        </row>
        <row r="1664">
          <cell r="A1664" t="str">
            <v>60220-3500</v>
          </cell>
          <cell r="D1664" t="str">
            <v>11 FEET SPAN, 5 FEET RISE PRECAST REINFORCED CONCRETE BOX CULVERT</v>
          </cell>
          <cell r="E1664" t="str">
            <v>LNFT</v>
          </cell>
        </row>
        <row r="1665">
          <cell r="A1665" t="str">
            <v>60220-3550</v>
          </cell>
          <cell r="D1665" t="str">
            <v>11 FEET SPAN, 6 FEET RISE PRECAST REINFORCED CONCRETE BOX CULVERT</v>
          </cell>
          <cell r="E1665" t="str">
            <v>LNFT</v>
          </cell>
        </row>
        <row r="1666">
          <cell r="A1666" t="str">
            <v>60220-3600</v>
          </cell>
          <cell r="D1666" t="str">
            <v>11 FEET SPAN, 7 FEET RISE PRECAST REINFORCED CONCRETE BOX CULVERT</v>
          </cell>
          <cell r="E1666" t="str">
            <v>LNFT</v>
          </cell>
        </row>
        <row r="1667">
          <cell r="A1667" t="str">
            <v>60220-3650</v>
          </cell>
          <cell r="D1667" t="str">
            <v>11 FEET SPAN, 8 FEET RISE PRECAST REINFORCED CONCRETE BOX CULVERT</v>
          </cell>
          <cell r="E1667" t="str">
            <v>LNFT</v>
          </cell>
        </row>
        <row r="1668">
          <cell r="A1668" t="str">
            <v>60220-3700</v>
          </cell>
          <cell r="D1668" t="str">
            <v>11 FEET SPAN, 9 FEET RISE PRECAST REINFORCED CONCRETE BOX CULVERT</v>
          </cell>
          <cell r="E1668" t="str">
            <v>LNFT</v>
          </cell>
        </row>
        <row r="1669">
          <cell r="A1669" t="str">
            <v>60220-3750</v>
          </cell>
          <cell r="D1669" t="str">
            <v>11 FEET SPAN, 10 FEET RISE PRECAST REINFORCED CONCRETE BOX CULVERT</v>
          </cell>
          <cell r="E1669" t="str">
            <v>LNFT</v>
          </cell>
        </row>
        <row r="1670">
          <cell r="A1670" t="str">
            <v>60220-3800</v>
          </cell>
          <cell r="D1670" t="str">
            <v>11 FEET SPAN, 11 FEET RISE PRECAST REINFORCED CONCRETE BOX CULVERT</v>
          </cell>
          <cell r="E1670" t="str">
            <v>LNFT</v>
          </cell>
        </row>
        <row r="1671">
          <cell r="A1671" t="str">
            <v>60220-3850</v>
          </cell>
          <cell r="D1671" t="str">
            <v>11 FEET SPAN, 12 FEET RISE PRECAST REINFORCED CONCRETE BOX CULVERT</v>
          </cell>
          <cell r="E1671" t="str">
            <v>LNFT</v>
          </cell>
        </row>
        <row r="1672">
          <cell r="A1672" t="str">
            <v>60220-3900</v>
          </cell>
          <cell r="D1672" t="str">
            <v>11 FEET SPAN, 14 FEET RISE PRECAST REINFORCED CONCRETE BOX CULVERT</v>
          </cell>
          <cell r="E1672" t="str">
            <v>LNFT</v>
          </cell>
        </row>
        <row r="1673">
          <cell r="A1673" t="str">
            <v>60220-3950</v>
          </cell>
          <cell r="D1673" t="str">
            <v>11 FEET SPAN, 16 FEET RISE PRECAST REINFORCED CONCRETE BOX CULVERT</v>
          </cell>
          <cell r="E1673" t="str">
            <v>LNFT</v>
          </cell>
        </row>
        <row r="1674">
          <cell r="A1674" t="str">
            <v>60220-3975</v>
          </cell>
          <cell r="D1674" t="str">
            <v>12 FEET SPAN, 6 FEET RISE, PRECAST REINFORCED CONCRETE BOX CULVERT</v>
          </cell>
          <cell r="E1674" t="str">
            <v>LNFT</v>
          </cell>
        </row>
        <row r="1675">
          <cell r="A1675" t="str">
            <v>60220-4000</v>
          </cell>
          <cell r="D1675" t="str">
            <v>12 FEET SPAN, 7 FEET RISE PRECAST REINFORCED CONCRETE BOX CULVERT</v>
          </cell>
          <cell r="E1675" t="str">
            <v>LNFT</v>
          </cell>
        </row>
        <row r="1676">
          <cell r="A1676" t="str">
            <v>60220-4050</v>
          </cell>
          <cell r="D1676" t="str">
            <v>12 FEET SPAN, 8 FEET RISE PRECAST REINFORCED CONCRETE BOX CULVERT</v>
          </cell>
          <cell r="E1676" t="str">
            <v>LNFT</v>
          </cell>
        </row>
        <row r="1677">
          <cell r="A1677" t="str">
            <v>60220-4100</v>
          </cell>
          <cell r="D1677" t="str">
            <v>12 FEET SPAN, 9 FEET RISE PRECAST REINFORCED CONCRETE BOX CULVERT</v>
          </cell>
          <cell r="E1677" t="str">
            <v>LNFT</v>
          </cell>
        </row>
        <row r="1678">
          <cell r="A1678" t="str">
            <v>60220-4150</v>
          </cell>
          <cell r="D1678" t="str">
            <v>12 FEET SPAN, 10 FEET RISE PRECAST REINFORCED CONCRETE BOX CULVERT</v>
          </cell>
          <cell r="E1678" t="str">
            <v>LNFT</v>
          </cell>
        </row>
        <row r="1679">
          <cell r="A1679" t="str">
            <v>60220-4200</v>
          </cell>
          <cell r="D1679" t="str">
            <v>12 FEET SPAN, 11 FEET RISE PRECAST REINFORCED CONCRETE BOX CULVERT</v>
          </cell>
          <cell r="E1679" t="str">
            <v>LNFT</v>
          </cell>
        </row>
        <row r="1680">
          <cell r="A1680" t="str">
            <v>60220-4250</v>
          </cell>
          <cell r="D1680" t="str">
            <v>12 FEET SPAN, 12 FEET RISE PRECAST REINFORCED CONCRETE BOX CULVERT</v>
          </cell>
          <cell r="E1680" t="str">
            <v>LNFT</v>
          </cell>
        </row>
        <row r="1681">
          <cell r="A1681" t="str">
            <v>60220-4300</v>
          </cell>
          <cell r="D1681" t="str">
            <v>12 FEET SPAN, 14 FEET RISE PRECAST REINFORCED CONCRETE BOX CULVERT</v>
          </cell>
          <cell r="E1681" t="str">
            <v>LNFT</v>
          </cell>
        </row>
        <row r="1682">
          <cell r="A1682" t="str">
            <v>60220-4350</v>
          </cell>
          <cell r="D1682" t="str">
            <v>14 FEET SPAN, 6 FEET RISE PRECAST REINFORCED CONCRETE BOX CULVERT</v>
          </cell>
          <cell r="E1682" t="str">
            <v>LNFT</v>
          </cell>
        </row>
        <row r="1683">
          <cell r="A1683" t="str">
            <v>60220-4400</v>
          </cell>
          <cell r="D1683" t="str">
            <v>14 FEET SPAN, 7 FEET RISE PRECAST REINFORCED CONCRETE BOX CULVERT</v>
          </cell>
          <cell r="E1683" t="str">
            <v>LNFT</v>
          </cell>
        </row>
        <row r="1684">
          <cell r="A1684" t="str">
            <v>60220-4450</v>
          </cell>
          <cell r="D1684" t="str">
            <v>14 FEET SPAN, 8 FEET RISE PRECAST REINFORCED CONCRETE BOX CULVERT</v>
          </cell>
          <cell r="E1684" t="str">
            <v>LNFT</v>
          </cell>
        </row>
        <row r="1685">
          <cell r="A1685" t="str">
            <v>60220-4500</v>
          </cell>
          <cell r="D1685" t="str">
            <v>14 FEET SPAN, 9 FEET RISE PRECAST REINFORCED CONCRETE BOX CULVERT</v>
          </cell>
          <cell r="E1685" t="str">
            <v>LNFT</v>
          </cell>
        </row>
        <row r="1686">
          <cell r="A1686" t="str">
            <v>60220-4550</v>
          </cell>
          <cell r="D1686" t="str">
            <v>14 FEET SPAN, 10 FEET RISE PRECAST REINFORCED CONCRETE BOX CULVERT</v>
          </cell>
          <cell r="E1686" t="str">
            <v>LNFT</v>
          </cell>
        </row>
        <row r="1687">
          <cell r="A1687" t="str">
            <v>60220-4600</v>
          </cell>
          <cell r="D1687" t="str">
            <v>14 FEET SPAN, 11 FEET RISE PRECAST REINFORCED CONCRETE BOX CULVERT</v>
          </cell>
          <cell r="E1687" t="str">
            <v>LNFT</v>
          </cell>
        </row>
        <row r="1688">
          <cell r="A1688" t="str">
            <v>60220-4650</v>
          </cell>
          <cell r="D1688" t="str">
            <v>14 FEET SPAN, 12 FEET RISE PRECAST REINFORCED CONCRETE BOX CULVERT</v>
          </cell>
          <cell r="E1688" t="str">
            <v>LNFT</v>
          </cell>
        </row>
        <row r="1689">
          <cell r="A1689" t="str">
            <v>60220-4700</v>
          </cell>
          <cell r="D1689" t="str">
            <v>14 FEET SPAN, 14 FEET RISE PRECAST REINFORCED CONCRETE BOX CULVERT</v>
          </cell>
          <cell r="E1689" t="str">
            <v>LNFT</v>
          </cell>
        </row>
        <row r="1690">
          <cell r="A1690" t="str">
            <v>60220-4750</v>
          </cell>
          <cell r="D1690" t="str">
            <v>14 FEET SPAN, 16 FEET RISE PRECAST REINFORCED CONCRETE BOX CULVERT</v>
          </cell>
          <cell r="E1690" t="str">
            <v>LNFT</v>
          </cell>
        </row>
        <row r="1691">
          <cell r="A1691" t="str">
            <v>60220-4800</v>
          </cell>
          <cell r="D1691" t="str">
            <v>24 FEET SPAN, 8 FEET RISE PRECAST REINFORCED CONCRETE BOX CULVERT</v>
          </cell>
          <cell r="E1691" t="str">
            <v>LNFT</v>
          </cell>
        </row>
        <row r="1692">
          <cell r="A1692" t="str">
            <v>60221-0100</v>
          </cell>
          <cell r="D1692" t="str">
            <v>3 FEET SPAN, 3 FEET RISE REINFORCED CONCRETE BOX CULVERT, SINGLE BARREL</v>
          </cell>
          <cell r="E1692" t="str">
            <v>LNFT</v>
          </cell>
        </row>
        <row r="1693">
          <cell r="A1693" t="str">
            <v>60221-0150</v>
          </cell>
          <cell r="D1693" t="str">
            <v>3 FEET SPAN, 4 FEET RISE REINFORCED CONCRETE BOX CULVERT, SINGLE BARREL</v>
          </cell>
          <cell r="E1693" t="str">
            <v>LNFT</v>
          </cell>
        </row>
        <row r="1694">
          <cell r="A1694" t="str">
            <v>60221-0200</v>
          </cell>
          <cell r="D1694" t="str">
            <v>3 FEET SPAN, 5 FEET RISE REINFORCED CONCRETE BOX CULVERT, SINGLE BARREL</v>
          </cell>
          <cell r="E1694" t="str">
            <v>LNFT</v>
          </cell>
        </row>
        <row r="1695">
          <cell r="A1695" t="str">
            <v>60221-0250</v>
          </cell>
          <cell r="D1695" t="str">
            <v>3 FEET SPAN, 6 FEET RISE REINFORCED CONCRETE BOX CULVERT, SINGLE BARREL</v>
          </cell>
          <cell r="E1695" t="str">
            <v>LNFT</v>
          </cell>
        </row>
        <row r="1696">
          <cell r="A1696" t="str">
            <v>60221-0300</v>
          </cell>
          <cell r="D1696" t="str">
            <v>4 FEET SPAN, 3 FEET RISE REINFORCED CONCRETE BOX CULVERT, SINGLE BARREL</v>
          </cell>
          <cell r="E1696" t="str">
            <v>LNFT</v>
          </cell>
        </row>
        <row r="1697">
          <cell r="A1697" t="str">
            <v>60221-0350</v>
          </cell>
          <cell r="D1697" t="str">
            <v>4 FEET SPAN, 4 FEET RISE REINFORCED CONCRETE BOX CULVERT, SINGLE BARREL</v>
          </cell>
          <cell r="E1697" t="str">
            <v>LNFT</v>
          </cell>
        </row>
        <row r="1698">
          <cell r="A1698" t="str">
            <v>60221-0400</v>
          </cell>
          <cell r="D1698" t="str">
            <v>4 FEET SPAN, 5 FEET RISE REINFORCED CONCRETE BOX CULVERT, SINGLE BARREL</v>
          </cell>
          <cell r="E1698" t="str">
            <v>LNFT</v>
          </cell>
        </row>
        <row r="1699">
          <cell r="A1699" t="str">
            <v>60221-0450</v>
          </cell>
          <cell r="D1699" t="str">
            <v>4 FEET SPAN, 6 FEET RISE REINFORCED CONCRETE BOX CULVERT, SINGLE BARREL</v>
          </cell>
          <cell r="E1699" t="str">
            <v>LNFT</v>
          </cell>
        </row>
        <row r="1700">
          <cell r="A1700" t="str">
            <v>60221-0500</v>
          </cell>
          <cell r="D1700" t="str">
            <v>4 FEET SPAN, 7 FEET RISE REINFORCED CONCRETE BOX CULVERT, SINGLE BARREL</v>
          </cell>
          <cell r="E1700" t="str">
            <v>LNFT</v>
          </cell>
        </row>
        <row r="1701">
          <cell r="A1701" t="str">
            <v>60221-0550</v>
          </cell>
          <cell r="D1701" t="str">
            <v>5 FEET SPAN, 3 FEET RISE REINFORCED CONCRETE BOX CULVERT, SINGLE BARREL</v>
          </cell>
          <cell r="E1701" t="str">
            <v>LNFT</v>
          </cell>
        </row>
        <row r="1702">
          <cell r="A1702" t="str">
            <v>60221-0600</v>
          </cell>
          <cell r="D1702" t="str">
            <v>5 FEET SPAN, 4 FEET RISE REINFORCED CONCRETE BOX CULVERT, SINGLE BARREL</v>
          </cell>
          <cell r="E1702" t="str">
            <v>LNFT</v>
          </cell>
        </row>
        <row r="1703">
          <cell r="A1703" t="str">
            <v>60221-0650</v>
          </cell>
          <cell r="D1703" t="str">
            <v>5 FEET SPAN, 5 FEET RISE REINFORCED CONCRETE BOX CULVERT, SINGLE BARREL</v>
          </cell>
          <cell r="E1703" t="str">
            <v>LNFT</v>
          </cell>
        </row>
        <row r="1704">
          <cell r="A1704" t="str">
            <v>60221-0700</v>
          </cell>
          <cell r="D1704" t="str">
            <v>5 FEET SPAN, 6 FEET RISE REINFORCED CONCRETE BOX CULVERT, SINGLE BARREL</v>
          </cell>
          <cell r="E1704" t="str">
            <v>LNFT</v>
          </cell>
        </row>
        <row r="1705">
          <cell r="A1705" t="str">
            <v>60221-0750</v>
          </cell>
          <cell r="D1705" t="str">
            <v>5 FEET SPAN, 7 FEET RISE REINFORCED CONCRETE BOX CULVERT, SINGLE BARREL</v>
          </cell>
          <cell r="E1705" t="str">
            <v>LNFT</v>
          </cell>
        </row>
        <row r="1706">
          <cell r="A1706" t="str">
            <v>60221-0800</v>
          </cell>
          <cell r="D1706" t="str">
            <v>5 FEET SPAN, 8 FEET RISE REINFORCED CONCRETE BOX CULVERT, SINGLE BARREL</v>
          </cell>
          <cell r="E1706" t="str">
            <v>LNFT</v>
          </cell>
        </row>
        <row r="1707">
          <cell r="A1707" t="str">
            <v>60221-0850</v>
          </cell>
          <cell r="D1707" t="str">
            <v>5 FEET SPAN, 9 FEET RISE REINFORCED CONCRETE BOX CULVERT, SINGLE BARREL</v>
          </cell>
          <cell r="E1707" t="str">
            <v>LNFT</v>
          </cell>
        </row>
        <row r="1708">
          <cell r="A1708" t="str">
            <v>60221-0900</v>
          </cell>
          <cell r="D1708" t="str">
            <v>5 FEET SPAN, 10 FEET RISE REINFORCED CONCRETE BOX CULVERT, SINGLE BARREL</v>
          </cell>
          <cell r="E1708" t="str">
            <v>LNFT</v>
          </cell>
        </row>
        <row r="1709">
          <cell r="A1709" t="str">
            <v>60221-0950</v>
          </cell>
          <cell r="D1709" t="str">
            <v>5 FEET SPAN, 11 FEET RISE REINFORCED CONCRETE BOX CULVERT, SINGLE BARREL</v>
          </cell>
          <cell r="E1709" t="str">
            <v>LNFT</v>
          </cell>
        </row>
        <row r="1710">
          <cell r="A1710" t="str">
            <v>60221-1000</v>
          </cell>
          <cell r="D1710" t="str">
            <v>5 FEET SPAN, 12 FEET RISE REINFORCED CONCRETE BOX CULVERT, SINGLE BARREL</v>
          </cell>
          <cell r="E1710" t="str">
            <v>LNFT</v>
          </cell>
        </row>
        <row r="1711">
          <cell r="A1711" t="str">
            <v>60221-1050</v>
          </cell>
          <cell r="D1711" t="str">
            <v>5 FEET SPAN, 14 FEET RISE REINFORCED CONCRETE BOX CULVERT, SINGLE BARREL</v>
          </cell>
          <cell r="E1711" t="str">
            <v>LNFT</v>
          </cell>
        </row>
        <row r="1712">
          <cell r="A1712" t="str">
            <v>60221-1100</v>
          </cell>
          <cell r="D1712" t="str">
            <v>5 FEET SPAN, 16 FEET RISE REINFORCED CONCRETE BOX CULVERT, SINGLE BARREL</v>
          </cell>
          <cell r="E1712" t="str">
            <v>LNFT</v>
          </cell>
        </row>
        <row r="1713">
          <cell r="A1713" t="str">
            <v>60221-1150</v>
          </cell>
          <cell r="D1713" t="str">
            <v>6 FEET SPAN, 3 FEET RISE REINFORCED CONCRETE BOX CULVERT, SINGLE BARREL</v>
          </cell>
          <cell r="E1713" t="str">
            <v>LNFT</v>
          </cell>
        </row>
        <row r="1714">
          <cell r="A1714" t="str">
            <v>60221-1200</v>
          </cell>
          <cell r="D1714" t="str">
            <v>6 FEET SPAN, 4 FEET RISE REINFORCED CONCRETE BOX CULVERT, SINGLE BARREL</v>
          </cell>
          <cell r="E1714" t="str">
            <v>LNFT</v>
          </cell>
        </row>
        <row r="1715">
          <cell r="A1715" t="str">
            <v>60221-1250</v>
          </cell>
          <cell r="D1715" t="str">
            <v>6 FEET SPAN, 5 FEET RISE REINFORCED CONCRETE BOX CULVERT, SINGLE BARREL</v>
          </cell>
          <cell r="E1715" t="str">
            <v>LNFT</v>
          </cell>
        </row>
        <row r="1716">
          <cell r="A1716" t="str">
            <v>60221-1300</v>
          </cell>
          <cell r="D1716" t="str">
            <v>6 FEET SPAN, 6 FEET RISE REINFORCED CONCRETE BOX CULVERT, SINGLE BARREL</v>
          </cell>
          <cell r="E1716" t="str">
            <v>LNFT</v>
          </cell>
        </row>
        <row r="1717">
          <cell r="A1717" t="str">
            <v>60221-1350</v>
          </cell>
          <cell r="D1717" t="str">
            <v>6 FEET SPAN, 7 FEET RISE REINFORCED CONCRETE BOX CULVERT, SINGLE BARREL</v>
          </cell>
          <cell r="E1717" t="str">
            <v>LNFT</v>
          </cell>
        </row>
        <row r="1718">
          <cell r="A1718" t="str">
            <v>60221-1400</v>
          </cell>
          <cell r="D1718" t="str">
            <v>6 FEET SPAN, 8 FEET RISE REINFORCED CONCRETE BOX CULVERT, SINGLE BARREL</v>
          </cell>
          <cell r="E1718" t="str">
            <v>LNFT</v>
          </cell>
        </row>
        <row r="1719">
          <cell r="A1719" t="str">
            <v>60221-1450</v>
          </cell>
          <cell r="D1719" t="str">
            <v>6 FEET SPAN, 9 FEET RISE REINFORCED CONCRETE BOX CULVERT, SINGLE BARREL</v>
          </cell>
          <cell r="E1719" t="str">
            <v>LNFT</v>
          </cell>
        </row>
        <row r="1720">
          <cell r="A1720" t="str">
            <v>60221-1500</v>
          </cell>
          <cell r="D1720" t="str">
            <v>6 FEET SPAN, 10 FEET RISE REINFORCED CONCRETE BOX CULVERT, SINGLE BARREL</v>
          </cell>
          <cell r="E1720" t="str">
            <v>LNFT</v>
          </cell>
        </row>
        <row r="1721">
          <cell r="A1721" t="str">
            <v>60221-1550</v>
          </cell>
          <cell r="D1721" t="str">
            <v>6 FEET SPAN, 11 FEET RISE REINFORCED CONCRETE BOX CULVERT, SINGLE BARREL</v>
          </cell>
          <cell r="E1721" t="str">
            <v>LNFT</v>
          </cell>
        </row>
        <row r="1722">
          <cell r="A1722" t="str">
            <v>60221-1600</v>
          </cell>
          <cell r="D1722" t="str">
            <v>6 FEET SPAN, 12 FEET RISE REINFORCED CONCRETE BOX CULVERT, SINGLE BARREL</v>
          </cell>
          <cell r="E1722" t="str">
            <v>LNFT</v>
          </cell>
        </row>
        <row r="1723">
          <cell r="A1723" t="str">
            <v>60221-1650</v>
          </cell>
          <cell r="D1723" t="str">
            <v>6 FEET SPAN, 14 FEET RISE REINFORCED CONCRETE BOX CULVERT, SINGLE BARREL</v>
          </cell>
          <cell r="E1723" t="str">
            <v>LNFT</v>
          </cell>
        </row>
        <row r="1724">
          <cell r="A1724" t="str">
            <v>60221-1700</v>
          </cell>
          <cell r="D1724" t="str">
            <v>6 FEET SPAN, 16 FEET RISE REINFORCED CONCRETE BOX CULVERT, SINGLE BARREL</v>
          </cell>
          <cell r="E1724" t="str">
            <v>LNFT</v>
          </cell>
        </row>
        <row r="1725">
          <cell r="A1725" t="str">
            <v>60221-1750</v>
          </cell>
          <cell r="D1725" t="str">
            <v>8 FEET SPAN, 3 FEET RISE REINFORCED CONCRETE BOX CULVERT, SINGLE BARREL</v>
          </cell>
          <cell r="E1725" t="str">
            <v>LNFT</v>
          </cell>
        </row>
        <row r="1726">
          <cell r="A1726" t="str">
            <v>60221-1800</v>
          </cell>
          <cell r="D1726" t="str">
            <v>8 FEET SPAN, 4 FEET RISE REINFORCED CONCRETE BOX CULVERT, SINGLE BARREL</v>
          </cell>
          <cell r="E1726" t="str">
            <v>LNFT</v>
          </cell>
        </row>
        <row r="1727">
          <cell r="A1727" t="str">
            <v>60221-1850</v>
          </cell>
          <cell r="D1727" t="str">
            <v>8 FEET SPAN, 5 FEET RISE REINFORCED CONCRETE BOX CULVERT, SINGLE BARREL</v>
          </cell>
          <cell r="E1727" t="str">
            <v>LNFT</v>
          </cell>
        </row>
        <row r="1728">
          <cell r="A1728" t="str">
            <v>60221-1900</v>
          </cell>
          <cell r="D1728" t="str">
            <v>8 FEET SPAN, 6 FEET RISE REINFORCED CONCRETE BOX CULVERT, SINGLE BARREL</v>
          </cell>
          <cell r="E1728" t="str">
            <v>LNFT</v>
          </cell>
        </row>
        <row r="1729">
          <cell r="A1729" t="str">
            <v>60221-1950</v>
          </cell>
          <cell r="D1729" t="str">
            <v>8 FEET SPAN, 7 FEET RISE REINFORCED CONCRETE BOX CULVERT, SINGLE BARREL</v>
          </cell>
          <cell r="E1729" t="str">
            <v>LNFT</v>
          </cell>
        </row>
        <row r="1730">
          <cell r="A1730" t="str">
            <v>60221-2000</v>
          </cell>
          <cell r="D1730" t="str">
            <v>8 FEET SPAN, 8 FEET RISE REINFORCED CONCRETE BOX CULVERT, SINGLE BARREL</v>
          </cell>
          <cell r="E1730" t="str">
            <v>LNFT</v>
          </cell>
        </row>
        <row r="1731">
          <cell r="A1731" t="str">
            <v>60221-2050</v>
          </cell>
          <cell r="D1731" t="str">
            <v>8 FEET SPAN, 9 FEET RISE REINFORCED CONCRETE BOX CULVERT, SINGLE BARREL</v>
          </cell>
          <cell r="E1731" t="str">
            <v>LNFT</v>
          </cell>
        </row>
        <row r="1732">
          <cell r="A1732" t="str">
            <v>60221-2100</v>
          </cell>
          <cell r="D1732" t="str">
            <v>8 FEET SPAN, 10 FEET RISE REINFORCED CONCRETE BOX CULVERT, SINGLE BARREL</v>
          </cell>
          <cell r="E1732" t="str">
            <v>LNFT</v>
          </cell>
        </row>
        <row r="1733">
          <cell r="A1733" t="str">
            <v>60221-2150</v>
          </cell>
          <cell r="D1733" t="str">
            <v>8 FEET SPAN, 11 FEET RISE REINFORCED CONCRETE BOX CULVERT, SINGLE BARREL</v>
          </cell>
          <cell r="E1733" t="str">
            <v>LNFT</v>
          </cell>
        </row>
        <row r="1734">
          <cell r="A1734" t="str">
            <v>60221-2200</v>
          </cell>
          <cell r="D1734" t="str">
            <v>8 FEET SPAN, 12 FEET RISE REINFORCED CONCRETE BOX CULVERT, SINGLE BARREL</v>
          </cell>
          <cell r="E1734" t="str">
            <v>LNFT</v>
          </cell>
        </row>
        <row r="1735">
          <cell r="A1735" t="str">
            <v>60221-2250</v>
          </cell>
          <cell r="D1735" t="str">
            <v>8 FEET SPAN, 14 FEET RISE REINFORCED CONCRETE BOX CULVERT, SINGLE BARREL</v>
          </cell>
          <cell r="E1735" t="str">
            <v>LNFT</v>
          </cell>
        </row>
        <row r="1736">
          <cell r="A1736" t="str">
            <v>60221-2300</v>
          </cell>
          <cell r="D1736" t="str">
            <v>9 FEET SPAN, 3 FEET RISE REINFORCED CONCRETE BOX CULVERT, SINGLE BARREL</v>
          </cell>
          <cell r="E1736" t="str">
            <v>LNFT</v>
          </cell>
        </row>
        <row r="1737">
          <cell r="A1737" t="str">
            <v>60221-2350</v>
          </cell>
          <cell r="D1737" t="str">
            <v>9 FEET SPAN, 4 FEET RISE REINFORCED CONCRETE BOX CULVERT, SINGLE BARREL</v>
          </cell>
          <cell r="E1737" t="str">
            <v>LNFT</v>
          </cell>
        </row>
        <row r="1738">
          <cell r="A1738" t="str">
            <v>60221-2400</v>
          </cell>
          <cell r="D1738" t="str">
            <v>9 FEET SPAN, 5 FEET RISE REINFORCED CONCRETE BOX CULVERT, SINGLE BARREL</v>
          </cell>
          <cell r="E1738" t="str">
            <v>LNFT</v>
          </cell>
        </row>
        <row r="1739">
          <cell r="A1739" t="str">
            <v>60221-2450</v>
          </cell>
          <cell r="D1739" t="str">
            <v>9 FEET SPAN, 6 FEET RISE REINFORCED CONCRETE BOX CULVERT, SINGLE BARREL</v>
          </cell>
          <cell r="E1739" t="str">
            <v>LNFT</v>
          </cell>
        </row>
        <row r="1740">
          <cell r="A1740" t="str">
            <v>60221-2500</v>
          </cell>
          <cell r="D1740" t="str">
            <v>9 FEET SPAN, 7 FEET RISE REINFORCED CONCRETE BOX CULVERT, SINGLE BARREL</v>
          </cell>
          <cell r="E1740" t="str">
            <v>LNFT</v>
          </cell>
        </row>
        <row r="1741">
          <cell r="A1741" t="str">
            <v>60221-2550</v>
          </cell>
          <cell r="D1741" t="str">
            <v>9 FEET SPAN, 8 FEET RISE REINFORCED CONCRETE BOX CULVERT, SINGLE BARREL</v>
          </cell>
          <cell r="E1741" t="str">
            <v>LNFT</v>
          </cell>
        </row>
        <row r="1742">
          <cell r="A1742" t="str">
            <v>60221-2600</v>
          </cell>
          <cell r="D1742" t="str">
            <v>9 FEET SPAN, 9 FEET RISE REINFORCED CONCRETE BOX CULVERT, SINGLE BARREL</v>
          </cell>
          <cell r="E1742" t="str">
            <v>LNFT</v>
          </cell>
        </row>
        <row r="1743">
          <cell r="A1743" t="str">
            <v>60221-2650</v>
          </cell>
          <cell r="D1743" t="str">
            <v>9 FEET SPAN, 10 FEET RISE REINFORCED CONCRETE BOX CULVERT, SINGLE BARREL</v>
          </cell>
          <cell r="E1743" t="str">
            <v>LNFT</v>
          </cell>
        </row>
        <row r="1744">
          <cell r="A1744" t="str">
            <v>60221-2700</v>
          </cell>
          <cell r="D1744" t="str">
            <v>9 FEET SPAN, 11 FEET RISE REINFORCED CONCRETE BOX CULVERT, SINGLE BARREL</v>
          </cell>
          <cell r="E1744" t="str">
            <v>LNFT</v>
          </cell>
        </row>
        <row r="1745">
          <cell r="A1745" t="str">
            <v>60221-2750</v>
          </cell>
          <cell r="D1745" t="str">
            <v>9 FEET SPAN, 12 FEET RISE REINFORCED CONCRETE BOX CULVERT, SINGLE BARREL</v>
          </cell>
          <cell r="E1745" t="str">
            <v>LNFT</v>
          </cell>
        </row>
        <row r="1746">
          <cell r="A1746" t="str">
            <v>60221-2800</v>
          </cell>
          <cell r="D1746" t="str">
            <v>9 FEET SPAN, 14 FEET RISE REINFORCED CONCRETE BOX CULVERT, SINGLE BARREL</v>
          </cell>
          <cell r="E1746" t="str">
            <v>LNFT</v>
          </cell>
        </row>
        <row r="1747">
          <cell r="A1747" t="str">
            <v>60221-2850</v>
          </cell>
          <cell r="D1747" t="str">
            <v>9 FEET SPAN, 16 FEET RISE REINFORCED CONCRETE BOX CULVERT, SINGLE BARREL</v>
          </cell>
          <cell r="E1747" t="str">
            <v>LNFT</v>
          </cell>
        </row>
        <row r="1748">
          <cell r="A1748" t="str">
            <v>60221-2900</v>
          </cell>
          <cell r="D1748" t="str">
            <v>10 FEET SPAN, 3 FEET RISE REINFORCED CONCRETE BOX CULVERT, SINGLE BARREL</v>
          </cell>
          <cell r="E1748" t="str">
            <v>LNFT</v>
          </cell>
        </row>
        <row r="1749">
          <cell r="A1749" t="str">
            <v>60221-2950</v>
          </cell>
          <cell r="D1749" t="str">
            <v>10 FEET SPAN, 4 FEET RISE REINFORCED CONCRETE BOX CULVERT, SINGLE BARREL</v>
          </cell>
          <cell r="E1749" t="str">
            <v>LNFT</v>
          </cell>
        </row>
        <row r="1750">
          <cell r="A1750" t="str">
            <v>60221-3000</v>
          </cell>
          <cell r="D1750" t="str">
            <v>10 FEET SPAN, 5 FEET RISE REINFORCED CONCRETE BOX CULVERT, SINGLE BARREL</v>
          </cell>
          <cell r="E1750" t="str">
            <v>LNFT</v>
          </cell>
        </row>
        <row r="1751">
          <cell r="A1751" t="str">
            <v>60221-3050</v>
          </cell>
          <cell r="D1751" t="str">
            <v>10 FEET SPAN, 6 FEET RISE REINFORCED CONCRETE BOX CULVERT, SINGLE BARREL</v>
          </cell>
          <cell r="E1751" t="str">
            <v>LNFT</v>
          </cell>
        </row>
        <row r="1752">
          <cell r="A1752" t="str">
            <v>60221-3100</v>
          </cell>
          <cell r="D1752" t="str">
            <v>10 FEET SPAN, 7 FEET RISE REINFORCED CONCRETE BOX CULVERT, SINGLE BARREL</v>
          </cell>
          <cell r="E1752" t="str">
            <v>LNFT</v>
          </cell>
        </row>
        <row r="1753">
          <cell r="A1753" t="str">
            <v>60221-3150</v>
          </cell>
          <cell r="D1753" t="str">
            <v>10 FEET SPAN, 8 FEET RISE REINFORCED CONCRETE BOX CULVERT, SINGLE BARREL</v>
          </cell>
          <cell r="E1753" t="str">
            <v>LNFT</v>
          </cell>
        </row>
        <row r="1754">
          <cell r="A1754" t="str">
            <v>60221-3200</v>
          </cell>
          <cell r="D1754" t="str">
            <v>10 FEET SPAN, 9 FEET RISE REINFORCED CONCRETE BOX CULVERT, SINGLE BARREL</v>
          </cell>
          <cell r="E1754" t="str">
            <v>LNFT</v>
          </cell>
        </row>
        <row r="1755">
          <cell r="A1755" t="str">
            <v>60221-3250</v>
          </cell>
          <cell r="D1755" t="str">
            <v>10 FEET SPAN, 10 FEET RISE REINFORCED CONCRETE BOX CULVERT, SINGLE BARREL</v>
          </cell>
          <cell r="E1755" t="str">
            <v>LNFT</v>
          </cell>
        </row>
        <row r="1756">
          <cell r="A1756" t="str">
            <v>60221-3300</v>
          </cell>
          <cell r="D1756" t="str">
            <v>10 FEET SPAN, 11 FEET RISE REINFORCED CONCRETE BOX CULVERT, SINGLE BARREL</v>
          </cell>
          <cell r="E1756" t="str">
            <v>LNFT</v>
          </cell>
        </row>
        <row r="1757">
          <cell r="A1757" t="str">
            <v>60221-3350</v>
          </cell>
          <cell r="D1757" t="str">
            <v>10 FEET SPAN, 12 FEET RISE REINFORCED CONCRETE BOX CULVERT, SINGLE BARREL</v>
          </cell>
          <cell r="E1757" t="str">
            <v>LNFT</v>
          </cell>
        </row>
        <row r="1758">
          <cell r="A1758" t="str">
            <v>60221-3400</v>
          </cell>
          <cell r="D1758" t="str">
            <v>10 FEET SPAN, 14 FEET RISE REINFORCED CONCRETE BOX CULVERT, SINGLE BARREL</v>
          </cell>
          <cell r="E1758" t="str">
            <v>LNFT</v>
          </cell>
        </row>
        <row r="1759">
          <cell r="A1759" t="str">
            <v>60221-3450</v>
          </cell>
          <cell r="D1759" t="str">
            <v>10 FEET SPAN, 16 FEET RISE REINFORCED CONCRETE BOX CULVERT, SINGLE BARREL</v>
          </cell>
          <cell r="E1759" t="str">
            <v>LNFT</v>
          </cell>
        </row>
        <row r="1760">
          <cell r="A1760" t="str">
            <v>60221-3500</v>
          </cell>
          <cell r="D1760" t="str">
            <v>11 FEET SPAN, 5 FEET RISE REINFORCED CONCRETE BOX CULVERT, SINGLE BARREL</v>
          </cell>
          <cell r="E1760" t="str">
            <v>LNFT</v>
          </cell>
        </row>
        <row r="1761">
          <cell r="A1761" t="str">
            <v>60221-3550</v>
          </cell>
          <cell r="D1761" t="str">
            <v>11 FEET SPAN, 6 FEET RISE REINFORCED CONCRETE BOX CULVERT, SINGLE BARREL</v>
          </cell>
          <cell r="E1761" t="str">
            <v>LNFT</v>
          </cell>
        </row>
        <row r="1762">
          <cell r="A1762" t="str">
            <v>60221-3600</v>
          </cell>
          <cell r="D1762" t="str">
            <v>11 FEET SPAN, 7 FEET RISE REINFORCED CONCRETE BOX CULVERT, SINGLE BARREL</v>
          </cell>
          <cell r="E1762" t="str">
            <v>LNFT</v>
          </cell>
        </row>
        <row r="1763">
          <cell r="A1763" t="str">
            <v>60221-3650</v>
          </cell>
          <cell r="D1763" t="str">
            <v>11 FEET SPAN, 8 FEET RISE REINFORCED CONCRETE BOX CULVERT, SINGLE BARREL</v>
          </cell>
          <cell r="E1763" t="str">
            <v>LNFT</v>
          </cell>
        </row>
        <row r="1764">
          <cell r="A1764" t="str">
            <v>60221-3700</v>
          </cell>
          <cell r="D1764" t="str">
            <v>11 FEET SPAN, 9 FEET RISE REINFORCED CONCRETE BOX CULVERT, SINGLE BARREL</v>
          </cell>
          <cell r="E1764" t="str">
            <v>LNFT</v>
          </cell>
        </row>
        <row r="1765">
          <cell r="A1765" t="str">
            <v>60221-3750</v>
          </cell>
          <cell r="D1765" t="str">
            <v>11 FEET SPAN, 10 FEET RISE REINFORCED CONCRETE BOX CULVERT, SINGLE BARREL</v>
          </cell>
          <cell r="E1765" t="str">
            <v>LNFT</v>
          </cell>
        </row>
        <row r="1766">
          <cell r="A1766" t="str">
            <v>60221-3800</v>
          </cell>
          <cell r="D1766" t="str">
            <v>11 FEET SPAN, 11 FEET RISE REINFORCED CONCRETE BOX CULVERT, SINGLE BARREL</v>
          </cell>
          <cell r="E1766" t="str">
            <v>LNFT</v>
          </cell>
        </row>
        <row r="1767">
          <cell r="A1767" t="str">
            <v>60221-3850</v>
          </cell>
          <cell r="D1767" t="str">
            <v>11 FEET SPAN, 12 FEET RISE REINFORCED CONCRETE BOX CULVERT, SINGLE BARREL</v>
          </cell>
          <cell r="E1767" t="str">
            <v>LNFT</v>
          </cell>
        </row>
        <row r="1768">
          <cell r="A1768" t="str">
            <v>60221-3900</v>
          </cell>
          <cell r="D1768" t="str">
            <v>11 FEET SPAN, 14 FEET RISE REINFORCED CONCRETE BOX CULVERT, SINGLE BARREL</v>
          </cell>
          <cell r="E1768" t="str">
            <v>LNFT</v>
          </cell>
        </row>
        <row r="1769">
          <cell r="A1769" t="str">
            <v>60221-3950</v>
          </cell>
          <cell r="D1769" t="str">
            <v>11 FEET SPAN, 16 FEET RISE REINFORCED CONCRETE BOX CULVERT, SINGLE BARREL</v>
          </cell>
          <cell r="E1769" t="str">
            <v>LNFT</v>
          </cell>
        </row>
        <row r="1770">
          <cell r="A1770" t="str">
            <v>60221-3990</v>
          </cell>
          <cell r="D1770" t="str">
            <v>12 FEET SPAN, 4 FEET RISE REINFORCED CONCRETE BOX CULVERT, SINGLE BARREL</v>
          </cell>
          <cell r="E1770" t="str">
            <v>LNFT</v>
          </cell>
        </row>
        <row r="1771">
          <cell r="A1771" t="str">
            <v>60221-4000</v>
          </cell>
          <cell r="D1771" t="str">
            <v>12 FEET SPAN, 7 FEET RISE REINFORCED CONCRETE BOX CULVERT, SINGLE BARREL</v>
          </cell>
          <cell r="E1771" t="str">
            <v>LNFT</v>
          </cell>
        </row>
        <row r="1772">
          <cell r="A1772" t="str">
            <v>60221-4050</v>
          </cell>
          <cell r="D1772" t="str">
            <v>12 FEET SPAN, 8 FEET RISE REINFORCED CONCRETE BOX CULVERT, SINGLE BARREL</v>
          </cell>
          <cell r="E1772" t="str">
            <v>LNFT</v>
          </cell>
        </row>
        <row r="1773">
          <cell r="A1773" t="str">
            <v>60221-4100</v>
          </cell>
          <cell r="D1773" t="str">
            <v>12 FEET SPAN, 9 FEET RISE REINFORCED CONCRETE BOX CULVERT, SINGLE BARREL</v>
          </cell>
          <cell r="E1773" t="str">
            <v>LNFT</v>
          </cell>
        </row>
        <row r="1774">
          <cell r="A1774" t="str">
            <v>60221-4150</v>
          </cell>
          <cell r="D1774" t="str">
            <v>12 FEET SPAN, 10 FEET RISE REINFORCED CONCRETE BOX CULVERT, SINGLE BARREL</v>
          </cell>
          <cell r="E1774" t="str">
            <v>LNFT</v>
          </cell>
        </row>
        <row r="1775">
          <cell r="A1775" t="str">
            <v>60221-4200</v>
          </cell>
          <cell r="D1775" t="str">
            <v>12 FEET SPAN, 11 FEET RISE REINFORCED CONCRETE BOX CULVERT, SINGLE BARREL</v>
          </cell>
          <cell r="E1775" t="str">
            <v>LNFT</v>
          </cell>
        </row>
        <row r="1776">
          <cell r="A1776" t="str">
            <v>60221-4250</v>
          </cell>
          <cell r="D1776" t="str">
            <v>12 FEET SPAN, 12 FEET RISE REINFORCED CONCRETE BOX CULVERT, SINGLE BARREL</v>
          </cell>
          <cell r="E1776" t="str">
            <v>LNFT</v>
          </cell>
        </row>
        <row r="1777">
          <cell r="A1777" t="str">
            <v>60221-4300</v>
          </cell>
          <cell r="D1777" t="str">
            <v>12 FEET SPAN, 14 FEET RISE REINFORCED CONCRETE BOX CULVERT, SINGLE BARREL</v>
          </cell>
          <cell r="E1777" t="str">
            <v>LNFT</v>
          </cell>
        </row>
        <row r="1778">
          <cell r="A1778" t="str">
            <v>60221-4350</v>
          </cell>
          <cell r="D1778" t="str">
            <v>14 FEET SPAN, 6 FEET RISE REINFORCED CONCRETE BOX CULVERT, SINGLE BARREL</v>
          </cell>
          <cell r="E1778" t="str">
            <v>LNFT</v>
          </cell>
        </row>
        <row r="1779">
          <cell r="A1779" t="str">
            <v>60221-4400</v>
          </cell>
          <cell r="D1779" t="str">
            <v>14 FEET SPAN, 7 FEET RISE REINFORCED CONCRETE BOX CULVERT, SINGLE BARREL</v>
          </cell>
          <cell r="E1779" t="str">
            <v>LNFT</v>
          </cell>
        </row>
        <row r="1780">
          <cell r="A1780" t="str">
            <v>60221-4450</v>
          </cell>
          <cell r="D1780" t="str">
            <v>14 FEET SPAN, 8 FEET RISE REINFORCED CONCRETE BOX CULVERT, SINGLE BARREL</v>
          </cell>
          <cell r="E1780" t="str">
            <v>LNFT</v>
          </cell>
        </row>
        <row r="1781">
          <cell r="A1781" t="str">
            <v>60221-4500</v>
          </cell>
          <cell r="D1781" t="str">
            <v>14 FEET SPAN, 9 FEET RISE REINFORCED CONCRETE BOX CULVERT, SINGLE BARREL</v>
          </cell>
          <cell r="E1781" t="str">
            <v>LNFT</v>
          </cell>
        </row>
        <row r="1782">
          <cell r="A1782" t="str">
            <v>60221-4550</v>
          </cell>
          <cell r="D1782" t="str">
            <v>14 FEET SPAN, 10 FEET RISE REINFORCED CONCRETE BOX CULVERT, SINGLE BARREL</v>
          </cell>
          <cell r="E1782" t="str">
            <v>LNFT</v>
          </cell>
        </row>
        <row r="1783">
          <cell r="A1783" t="str">
            <v>60221-4600</v>
          </cell>
          <cell r="D1783" t="str">
            <v>14 FEET SPAN, 11 FEET RISE REINFORCED CONCRETE BOX CULVERT, SINGLE BARREL</v>
          </cell>
          <cell r="E1783" t="str">
            <v>LNFT</v>
          </cell>
        </row>
        <row r="1784">
          <cell r="A1784" t="str">
            <v>60221-4650</v>
          </cell>
          <cell r="D1784" t="str">
            <v>14 FEET SPAN, 12 FEET RISE REINFORCED CONCRETE BOX CULVERT, SINGLE BARREL</v>
          </cell>
          <cell r="E1784" t="str">
            <v>LNFT</v>
          </cell>
        </row>
        <row r="1785">
          <cell r="A1785" t="str">
            <v>60221-4700</v>
          </cell>
          <cell r="D1785" t="str">
            <v>14 FEET SPAN, 14 FEET RISE REINFORCED CONCRETE BOX CULVERT, SINGLE BARREL</v>
          </cell>
          <cell r="E1785" t="str">
            <v>LNFT</v>
          </cell>
        </row>
        <row r="1786">
          <cell r="A1786" t="str">
            <v>60221-4750</v>
          </cell>
          <cell r="D1786" t="str">
            <v>14 FEET SPAN, 16 FEET RISE REINFORCED CONCRETE BOX CULVERT, SINGLE BARREL</v>
          </cell>
          <cell r="E1786" t="str">
            <v>LNFT</v>
          </cell>
        </row>
        <row r="1787">
          <cell r="A1787" t="str">
            <v>60221-4800</v>
          </cell>
          <cell r="D1787" t="str">
            <v>24 FEET SPAN, 8 FEET RISE REINFORCED CONCRETE BOX CULVERT, SINGLE BARREL</v>
          </cell>
          <cell r="E1787" t="str">
            <v>LNFT</v>
          </cell>
        </row>
        <row r="1788">
          <cell r="A1788" t="str">
            <v>60222-0100</v>
          </cell>
          <cell r="D1788" t="str">
            <v>3 FEET SPAN, 3 FEET RISE REINFORCED CONCRETE BOX CULVERT, DOUBLE BARREL</v>
          </cell>
          <cell r="E1788" t="str">
            <v>LNFT</v>
          </cell>
        </row>
        <row r="1789">
          <cell r="A1789" t="str">
            <v>60222-0150</v>
          </cell>
          <cell r="D1789" t="str">
            <v>3 FEET SPAN, 4 FEET RISE REINFORCED CONCRETE BOX CULVERT, DOUBLE BARREL</v>
          </cell>
          <cell r="E1789" t="str">
            <v>LNFT</v>
          </cell>
        </row>
        <row r="1790">
          <cell r="A1790" t="str">
            <v>60222-0200</v>
          </cell>
          <cell r="D1790" t="str">
            <v>3 FEET SPAN, 5 FEET RISE REINFORCED CONCRETE BOX CULVERT, DOUBLE BARREL</v>
          </cell>
          <cell r="E1790" t="str">
            <v>LNFT</v>
          </cell>
        </row>
        <row r="1791">
          <cell r="A1791" t="str">
            <v>60222-0250</v>
          </cell>
          <cell r="D1791" t="str">
            <v>3 FEET SPAN, 6 FEET RISE REINFORCED CONCRETE BOX CULVERT, DOUBLE BARREL</v>
          </cell>
          <cell r="E1791" t="str">
            <v>LNFT</v>
          </cell>
        </row>
        <row r="1792">
          <cell r="A1792" t="str">
            <v>60222-0300</v>
          </cell>
          <cell r="D1792" t="str">
            <v>4 FEET SPAN, 3 FEET RISE REINFORCED CONCRETE BOX CULVERT, DOUBLE BARREL</v>
          </cell>
          <cell r="E1792" t="str">
            <v>LNFT</v>
          </cell>
        </row>
        <row r="1793">
          <cell r="A1793" t="str">
            <v>60222-0350</v>
          </cell>
          <cell r="D1793" t="str">
            <v>4 FEET SPAN, 4 FEET RISE REINFORCED CONCRETE BOX CULVERT, DOUBLE BARREL</v>
          </cell>
          <cell r="E1793" t="str">
            <v>LNFT</v>
          </cell>
        </row>
        <row r="1794">
          <cell r="A1794" t="str">
            <v>60222-0400</v>
          </cell>
          <cell r="D1794" t="str">
            <v>4 FEET SPAN, 5 FEET RISE REINFORCED CONCRETE BOX CULVERT, DOUBLE BARREL</v>
          </cell>
          <cell r="E1794" t="str">
            <v>LNFT</v>
          </cell>
        </row>
        <row r="1795">
          <cell r="A1795" t="str">
            <v>60222-0450</v>
          </cell>
          <cell r="D1795" t="str">
            <v>4 FEET SPAN, 6 FEET RISE REINFORCED CONCRETE BOX CULVERT, DOUBLE BARREL</v>
          </cell>
          <cell r="E1795" t="str">
            <v>LNFT</v>
          </cell>
        </row>
        <row r="1796">
          <cell r="A1796" t="str">
            <v>60222-0500</v>
          </cell>
          <cell r="D1796" t="str">
            <v>4 FEET SPAN, 7 FEET RISE REINFORCED CONCRETE BOX CULVERT, DOUBLE BARREL</v>
          </cell>
          <cell r="E1796" t="str">
            <v>LNFT</v>
          </cell>
        </row>
        <row r="1797">
          <cell r="A1797" t="str">
            <v>60222-0550</v>
          </cell>
          <cell r="D1797" t="str">
            <v>5 FEET SPAN, 3 FEET RISE REINFORCED CONCRETE BOX CULVERT, DOUBLE BARREL</v>
          </cell>
          <cell r="E1797" t="str">
            <v>LNFT</v>
          </cell>
        </row>
        <row r="1798">
          <cell r="A1798" t="str">
            <v>60222-0600</v>
          </cell>
          <cell r="D1798" t="str">
            <v>5 FEET SPAN, 4 FEET RISE REINFORCED CONCRETE BOX CULVERT, DOUBLE BARREL</v>
          </cell>
          <cell r="E1798" t="str">
            <v>LNFT</v>
          </cell>
        </row>
        <row r="1799">
          <cell r="A1799" t="str">
            <v>60222-0650</v>
          </cell>
          <cell r="D1799" t="str">
            <v>5 FEET SPAN, 5 FEET RISE REINFORCED CONCRETE BOX CULVERT, DOUBLE BARREL</v>
          </cell>
          <cell r="E1799" t="str">
            <v>LNFT</v>
          </cell>
        </row>
        <row r="1800">
          <cell r="A1800" t="str">
            <v>60222-0700</v>
          </cell>
          <cell r="D1800" t="str">
            <v>5 FEET SPAN, 6 FEET RISE REINFORCED CONCRETE BOX CULVERT, DOUBLE BARREL</v>
          </cell>
          <cell r="E1800" t="str">
            <v>LNFT</v>
          </cell>
        </row>
        <row r="1801">
          <cell r="A1801" t="str">
            <v>60222-0750</v>
          </cell>
          <cell r="D1801" t="str">
            <v>5 FEET SPAN, 7 FEET RISE REINFORCED CONCRETE BOX CULVERT, DOUBLE BARREL</v>
          </cell>
          <cell r="E1801" t="str">
            <v>LNFT</v>
          </cell>
        </row>
        <row r="1802">
          <cell r="A1802" t="str">
            <v>60222-0800</v>
          </cell>
          <cell r="D1802" t="str">
            <v>5 FEET SPAN, 8 FEET RISE REINFORCED CONCRETE BOX CULVERT, DOUBLE BARREL</v>
          </cell>
          <cell r="E1802" t="str">
            <v>LNFT</v>
          </cell>
        </row>
        <row r="1803">
          <cell r="A1803" t="str">
            <v>60222-0850</v>
          </cell>
          <cell r="D1803" t="str">
            <v>5 FEET SPAN, 9 FEET RISE REINFORCED CONCRETE BOX CULVERT, DOUBLE BARREL</v>
          </cell>
          <cell r="E1803" t="str">
            <v>LNFT</v>
          </cell>
        </row>
        <row r="1804">
          <cell r="A1804" t="str">
            <v>60222-0900</v>
          </cell>
          <cell r="D1804" t="str">
            <v>5 FEET SPAN, 10 FEET RISE REINFORCED CONCRETE BOX CULVERT, DOUBLE BARREL</v>
          </cell>
          <cell r="E1804" t="str">
            <v>LNFT</v>
          </cell>
        </row>
        <row r="1805">
          <cell r="A1805" t="str">
            <v>60222-0950</v>
          </cell>
          <cell r="D1805" t="str">
            <v>5 FEET SPAN, 11 FEET RISE REINFORCED CONCRETE BOX CULVERT, DOUBLE BARREL</v>
          </cell>
          <cell r="E1805" t="str">
            <v>LNFT</v>
          </cell>
        </row>
        <row r="1806">
          <cell r="A1806" t="str">
            <v>60222-1000</v>
          </cell>
          <cell r="D1806" t="str">
            <v>5 FEET SPAN, 12 FEET RISE REINFORCED CONCRETE BOX CULVERT, DOUBLE BARREL</v>
          </cell>
          <cell r="E1806" t="str">
            <v>LNFT</v>
          </cell>
        </row>
        <row r="1807">
          <cell r="A1807" t="str">
            <v>60222-1050</v>
          </cell>
          <cell r="D1807" t="str">
            <v>5 FEET SPAN, 14 FEET RISE REINFORCED CONCRETE BOX CULVERT, DOUBLE BARREL</v>
          </cell>
          <cell r="E1807" t="str">
            <v>LNFT</v>
          </cell>
        </row>
        <row r="1808">
          <cell r="A1808" t="str">
            <v>60222-1100</v>
          </cell>
          <cell r="D1808" t="str">
            <v>5 FEET SPAN, 16 FEET RISE REINFORCED CONCRETE BOX CULVERT, DOUBLE BARREL</v>
          </cell>
          <cell r="E1808" t="str">
            <v>LNFT</v>
          </cell>
        </row>
        <row r="1809">
          <cell r="A1809" t="str">
            <v>60222-1150</v>
          </cell>
          <cell r="D1809" t="str">
            <v>6 FEET SPAN, 3 FEET RISE REINFORCED CONCRETE BOX CULVERT, DOUBLE BARREL</v>
          </cell>
          <cell r="E1809" t="str">
            <v>LNFT</v>
          </cell>
        </row>
        <row r="1810">
          <cell r="A1810" t="str">
            <v>60222-1200</v>
          </cell>
          <cell r="D1810" t="str">
            <v>6 FEET SPAN, 4 FEET RISE REINFORCED CONCRETE BOX CULVERT, DOUBLE BARREL</v>
          </cell>
          <cell r="E1810" t="str">
            <v>LNFT</v>
          </cell>
        </row>
        <row r="1811">
          <cell r="A1811" t="str">
            <v>60222-1250</v>
          </cell>
          <cell r="D1811" t="str">
            <v>6 FEET SPAN, 5 FEET RISE REINFORCED CONCRETE BOX CULVERT, DOUBLE BARREL</v>
          </cell>
          <cell r="E1811" t="str">
            <v>LNFT</v>
          </cell>
        </row>
        <row r="1812">
          <cell r="A1812" t="str">
            <v>60222-1300</v>
          </cell>
          <cell r="D1812" t="str">
            <v>6 FEET SPAN, 6 FEET RISE REINFORCED CONCRETE BOX CULVERT, DOUBLE BARREL</v>
          </cell>
          <cell r="E1812" t="str">
            <v>LNFT</v>
          </cell>
        </row>
        <row r="1813">
          <cell r="A1813" t="str">
            <v>60222-1350</v>
          </cell>
          <cell r="D1813" t="str">
            <v>6 FEET SPAN, 7 FEET RISE REINFORCED CONCRETE BOX CULVERT, DOUBLE BARREL</v>
          </cell>
          <cell r="E1813" t="str">
            <v>LNFT</v>
          </cell>
        </row>
        <row r="1814">
          <cell r="A1814" t="str">
            <v>60222-1400</v>
          </cell>
          <cell r="D1814" t="str">
            <v>6 FEET SPAN, 8 FEET RISE REINFORCED CONCRETE BOX CULVERT, DOUBLE BARREL</v>
          </cell>
          <cell r="E1814" t="str">
            <v>LNFT</v>
          </cell>
        </row>
        <row r="1815">
          <cell r="A1815" t="str">
            <v>60222-1450</v>
          </cell>
          <cell r="D1815" t="str">
            <v>6 FEET SPAN, 9 FEET RISE REINFORCED CONCRETE BOX CULVERT, DOUBLE BARREL</v>
          </cell>
          <cell r="E1815" t="str">
            <v>LNFT</v>
          </cell>
        </row>
        <row r="1816">
          <cell r="A1816" t="str">
            <v>60222-1500</v>
          </cell>
          <cell r="D1816" t="str">
            <v>6 FEET SPAN, 10 FEET RISE REINFORCED CONCRETE BOX CULVERT, DOUBLE BARREL</v>
          </cell>
          <cell r="E1816" t="str">
            <v>LNFT</v>
          </cell>
        </row>
        <row r="1817">
          <cell r="A1817" t="str">
            <v>60222-1550</v>
          </cell>
          <cell r="D1817" t="str">
            <v>6 FEET SPAN, 11 FEET RISE REINFORCED CONCRETE BOX CULVERT, DOUBLE BARREL</v>
          </cell>
          <cell r="E1817" t="str">
            <v>LNFT</v>
          </cell>
        </row>
        <row r="1818">
          <cell r="A1818" t="str">
            <v>60222-1600</v>
          </cell>
          <cell r="D1818" t="str">
            <v>6 FEET SPAN, 12 FEET RISE REINFORCED CONCRETE BOX CULVERT, DOUBLE BARREL</v>
          </cell>
          <cell r="E1818" t="str">
            <v>LNFT</v>
          </cell>
        </row>
        <row r="1819">
          <cell r="A1819" t="str">
            <v>60222-1650</v>
          </cell>
          <cell r="D1819" t="str">
            <v>6 FEET SPAN, 14 FEET RISE REINFORCED CONCRETE BOX CULVERT, DOUBLE BARREL</v>
          </cell>
          <cell r="E1819" t="str">
            <v>LNFT</v>
          </cell>
        </row>
        <row r="1820">
          <cell r="A1820" t="str">
            <v>60222-1700</v>
          </cell>
          <cell r="D1820" t="str">
            <v>6 FEET SPAN, 16 FEET RISE REINFORCED CONCRETE BOX CULVERT, DOUBLE BARREL</v>
          </cell>
          <cell r="E1820" t="str">
            <v>LNFT</v>
          </cell>
        </row>
        <row r="1821">
          <cell r="A1821" t="str">
            <v>60222-1750</v>
          </cell>
          <cell r="D1821" t="str">
            <v>8 FEET SPAN, 3 FEET RISE REINFORCED CONCRETE BOX CULVERT, DOUBLE BARREL</v>
          </cell>
          <cell r="E1821" t="str">
            <v>LNFT</v>
          </cell>
        </row>
        <row r="1822">
          <cell r="A1822" t="str">
            <v>60222-1800</v>
          </cell>
          <cell r="D1822" t="str">
            <v>8 FEET SPAN, 4 FEET RISE REINFORCED CONCRETE BOX CULVERT, DOUBLE BARREL</v>
          </cell>
          <cell r="E1822" t="str">
            <v>LNFT</v>
          </cell>
        </row>
        <row r="1823">
          <cell r="A1823" t="str">
            <v>60222-1850</v>
          </cell>
          <cell r="D1823" t="str">
            <v>8 FEET SPAN, 5 FEET RISE REINFORCED CONCRETE BOX CULVERT, DOUBLE BARREL</v>
          </cell>
          <cell r="E1823" t="str">
            <v>LNFT</v>
          </cell>
        </row>
        <row r="1824">
          <cell r="A1824" t="str">
            <v>60222-1900</v>
          </cell>
          <cell r="D1824" t="str">
            <v>8 FEET SPAN, 6 FEET RISE REINFORCED CONCRETE BOX CULVERT, DOUBLE BARREL</v>
          </cell>
          <cell r="E1824" t="str">
            <v>LNFT</v>
          </cell>
        </row>
        <row r="1825">
          <cell r="A1825" t="str">
            <v>60222-1950</v>
          </cell>
          <cell r="D1825" t="str">
            <v>8 FEET SPAN, 7 FEET RISE REINFORCED CONCRETE BOX CULVERT, DOUBLE BARREL</v>
          </cell>
          <cell r="E1825" t="str">
            <v>LNFT</v>
          </cell>
        </row>
        <row r="1826">
          <cell r="A1826" t="str">
            <v>60222-2000</v>
          </cell>
          <cell r="D1826" t="str">
            <v>8 FEET SPAN, 8 FEET RISE REINFORCED CONCRETE BOX CULVERT, DOUBLE BARREL</v>
          </cell>
          <cell r="E1826" t="str">
            <v>LNFT</v>
          </cell>
        </row>
        <row r="1827">
          <cell r="A1827" t="str">
            <v>60222-2050</v>
          </cell>
          <cell r="D1827" t="str">
            <v>8 FEET SPAN, 9 FEET RISE REINFORCED CONCRETE BOX CULVERT, DOUBLE BARREL</v>
          </cell>
          <cell r="E1827" t="str">
            <v>LNFT</v>
          </cell>
        </row>
        <row r="1828">
          <cell r="A1828" t="str">
            <v>60222-2100</v>
          </cell>
          <cell r="D1828" t="str">
            <v>8 FEET SPAN, 10 FEET RISE REINFORCED CONCRETE BOX CULVERT, DOUBLE BARREL</v>
          </cell>
          <cell r="E1828" t="str">
            <v>LNFT</v>
          </cell>
        </row>
        <row r="1829">
          <cell r="A1829" t="str">
            <v>60222-2150</v>
          </cell>
          <cell r="D1829" t="str">
            <v>8 FEET SPAN, 11 FEET RISE REINFORCED CONCRETE BOX CULVERT, DOUBLE BARREL</v>
          </cell>
          <cell r="E1829" t="str">
            <v>LNFT</v>
          </cell>
        </row>
        <row r="1830">
          <cell r="A1830" t="str">
            <v>60222-2200</v>
          </cell>
          <cell r="D1830" t="str">
            <v>8 FEET SPAN, 12 FEET RISE REINFORCED CONCRETE BOX CULVERT, DOUBLE BARREL</v>
          </cell>
          <cell r="E1830" t="str">
            <v>LNFT</v>
          </cell>
        </row>
        <row r="1831">
          <cell r="A1831" t="str">
            <v>60222-2250</v>
          </cell>
          <cell r="D1831" t="str">
            <v>8 FEET SPAN, 14 FEET RISE REINFORCED CONCRETE BOX CULVERT, DOUBLE BARREL</v>
          </cell>
          <cell r="E1831" t="str">
            <v>LNFT</v>
          </cell>
        </row>
        <row r="1832">
          <cell r="A1832" t="str">
            <v>60222-2300</v>
          </cell>
          <cell r="D1832" t="str">
            <v>9 FEET SPAN, 3 FEET RISE REINFORCED CONCRETE BOX CULVERT, DOUBLE BARREL</v>
          </cell>
          <cell r="E1832" t="str">
            <v>LNFT</v>
          </cell>
        </row>
        <row r="1833">
          <cell r="A1833" t="str">
            <v>60222-2350</v>
          </cell>
          <cell r="D1833" t="str">
            <v>9 FEET SPAN, 4 FEET RISE REINFORCED CONCRETE BOX CULVERT, DOUBLE BARREL</v>
          </cell>
          <cell r="E1833" t="str">
            <v>LNFT</v>
          </cell>
        </row>
        <row r="1834">
          <cell r="A1834" t="str">
            <v>60222-2400</v>
          </cell>
          <cell r="D1834" t="str">
            <v>9 FEET SPAN, 5 FEET RISE REINFORCED CONCRETE BOX CULVERT, DOUBLE BARREL</v>
          </cell>
          <cell r="E1834" t="str">
            <v>LNFT</v>
          </cell>
        </row>
        <row r="1835">
          <cell r="A1835" t="str">
            <v>60222-2450</v>
          </cell>
          <cell r="D1835" t="str">
            <v>9 FEET SPAN, 6 FEET RISE REINFORCED CONCRETE BOX CULVERT, DOUBLE BARREL</v>
          </cell>
          <cell r="E1835" t="str">
            <v>LNFT</v>
          </cell>
        </row>
        <row r="1836">
          <cell r="A1836" t="str">
            <v>60222-2500</v>
          </cell>
          <cell r="D1836" t="str">
            <v>9 FEET SPAN, 7 FEET RISE REINFORCED CONCRETE BOX CULVERT, DOUBLE BARREL</v>
          </cell>
          <cell r="E1836" t="str">
            <v>LNFT</v>
          </cell>
        </row>
        <row r="1837">
          <cell r="A1837" t="str">
            <v>60222-2550</v>
          </cell>
          <cell r="D1837" t="str">
            <v>9 FEET SPAN, 8 FEET RISE REINFORCED CONCRETE BOX CULVERT, DOUBLE BARREL</v>
          </cell>
          <cell r="E1837" t="str">
            <v>LNFT</v>
          </cell>
        </row>
        <row r="1838">
          <cell r="A1838" t="str">
            <v>60222-2600</v>
          </cell>
          <cell r="D1838" t="str">
            <v>9 FEET SPAN, 9 FEET RISE REINFORCED CONCRETE BOX CULVERT, DOUBLE BARREL</v>
          </cell>
          <cell r="E1838" t="str">
            <v>LNFT</v>
          </cell>
        </row>
        <row r="1839">
          <cell r="A1839" t="str">
            <v>60222-2650</v>
          </cell>
          <cell r="D1839" t="str">
            <v>9 FEET SPAN, 10 FEET RISE REINFORCED CONCRETE BOX CULVERT, DOUBLE BARREL</v>
          </cell>
          <cell r="E1839" t="str">
            <v>LNFT</v>
          </cell>
        </row>
        <row r="1840">
          <cell r="A1840" t="str">
            <v>60222-2700</v>
          </cell>
          <cell r="D1840" t="str">
            <v>9 FEET SPAN, 11 FEET RISE REINFORCED CONCRETE BOX CULVERT, DOUBLE BARREL</v>
          </cell>
          <cell r="E1840" t="str">
            <v>LNFT</v>
          </cell>
        </row>
        <row r="1841">
          <cell r="A1841" t="str">
            <v>60222-2750</v>
          </cell>
          <cell r="D1841" t="str">
            <v>9 FEET SPAN, 12 FEET RISE REINFORCED CONCRETE BOX CULVERT, DOUBLE BARREL</v>
          </cell>
          <cell r="E1841" t="str">
            <v>LNFT</v>
          </cell>
        </row>
        <row r="1842">
          <cell r="A1842" t="str">
            <v>60222-2800</v>
          </cell>
          <cell r="D1842" t="str">
            <v>9 FEET SPAN, 14 FEET RISE REINFORCED CONCRETE BOX CULVERT, DOUBLE BARREL</v>
          </cell>
          <cell r="E1842" t="str">
            <v>LNFT</v>
          </cell>
        </row>
        <row r="1843">
          <cell r="A1843" t="str">
            <v>60222-2850</v>
          </cell>
          <cell r="D1843" t="str">
            <v>9 FEET SPAN, 16 FEET RISE REINFORCED CONCRETE BOX CULVERT, DOUBLE BARREL</v>
          </cell>
          <cell r="E1843" t="str">
            <v>LNFT</v>
          </cell>
        </row>
        <row r="1844">
          <cell r="A1844" t="str">
            <v>60222-2900</v>
          </cell>
          <cell r="D1844" t="str">
            <v>10 FEET SPAN, 3 FEET RISE REINFORCED CONCRETE BOX CULVERT, DOUBLE BARREL</v>
          </cell>
          <cell r="E1844" t="str">
            <v>LNFT</v>
          </cell>
        </row>
        <row r="1845">
          <cell r="A1845" t="str">
            <v>60222-2950</v>
          </cell>
          <cell r="D1845" t="str">
            <v>10 FEET SPAN, 4 FEET RISE REINFORCED CONCRETE BOX CULVERT, DOUBLE BARREL</v>
          </cell>
          <cell r="E1845" t="str">
            <v>LNFT</v>
          </cell>
        </row>
        <row r="1846">
          <cell r="A1846" t="str">
            <v>60222-3000</v>
          </cell>
          <cell r="D1846" t="str">
            <v>10 FEET SPAN, 5 FEET RISE REINFORCED CONCRETE BOX CULVERT, DOUBLE BARREL</v>
          </cell>
          <cell r="E1846" t="str">
            <v>LNFT</v>
          </cell>
        </row>
        <row r="1847">
          <cell r="A1847" t="str">
            <v>60222-3050</v>
          </cell>
          <cell r="D1847" t="str">
            <v>10 FEET SPAN, 6 FEET RISE REINFORCED CONCRETE BOX CULVERT, DOUBLE BARREL</v>
          </cell>
          <cell r="E1847" t="str">
            <v>LNFT</v>
          </cell>
        </row>
        <row r="1848">
          <cell r="A1848" t="str">
            <v>60222-3100</v>
          </cell>
          <cell r="D1848" t="str">
            <v>10 FEET SPAN, 7 FEET RISE REINFORCED CONCRETE BOX CULVERT, DOUBLE BARREL</v>
          </cell>
          <cell r="E1848" t="str">
            <v>LNFT</v>
          </cell>
        </row>
        <row r="1849">
          <cell r="A1849" t="str">
            <v>60222-3150</v>
          </cell>
          <cell r="D1849" t="str">
            <v>10 FEET SPAN, 8 FEET RISE REINFORCED CONCRETE BOX CULVERT, DOUBLE BARREL</v>
          </cell>
          <cell r="E1849" t="str">
            <v>LNFT</v>
          </cell>
        </row>
        <row r="1850">
          <cell r="A1850" t="str">
            <v>60222-3200</v>
          </cell>
          <cell r="D1850" t="str">
            <v>10 FEET SPAN, 9 FEET RISE REINFORCED CONCRETE BOX CULVERT, DOUBLE BARREL</v>
          </cell>
          <cell r="E1850" t="str">
            <v>LNFT</v>
          </cell>
        </row>
        <row r="1851">
          <cell r="A1851" t="str">
            <v>60222-3250</v>
          </cell>
          <cell r="D1851" t="str">
            <v>10 FEET SPAN, 10 FEET RISE REINFORCED CONCRETE BOX CULVERT, DOUBLE BARREL</v>
          </cell>
          <cell r="E1851" t="str">
            <v>LNFT</v>
          </cell>
        </row>
        <row r="1852">
          <cell r="A1852" t="str">
            <v>60222-3300</v>
          </cell>
          <cell r="D1852" t="str">
            <v>10 FEET SPAN, 11 FEET RISE REINFORCED CONCRETE BOX CULVERT, DOUBLE BARREL</v>
          </cell>
          <cell r="E1852" t="str">
            <v>LNFT</v>
          </cell>
        </row>
        <row r="1853">
          <cell r="A1853" t="str">
            <v>60222-3350</v>
          </cell>
          <cell r="D1853" t="str">
            <v>10 FEET SPAN, 12 FEET RISE REINFORCED CONCRETE BOX CULVERT, DOUBLE BARREL</v>
          </cell>
          <cell r="E1853" t="str">
            <v>LNFT</v>
          </cell>
        </row>
        <row r="1854">
          <cell r="A1854" t="str">
            <v>60222-3400</v>
          </cell>
          <cell r="D1854" t="str">
            <v>10 FEET SPAN, 14 FEET RISE REINFORCED CONCRETE BOX CULVERT, DOUBLE BARREL</v>
          </cell>
          <cell r="E1854" t="str">
            <v>LNFT</v>
          </cell>
        </row>
        <row r="1855">
          <cell r="A1855" t="str">
            <v>60222-3450</v>
          </cell>
          <cell r="D1855" t="str">
            <v>10 FEET SPAN, 16 FEET RISE REINFORCED CONCRETE BOX CULVERT, DOUBLE BARREL</v>
          </cell>
          <cell r="E1855" t="str">
            <v>LNFT</v>
          </cell>
        </row>
        <row r="1856">
          <cell r="A1856" t="str">
            <v>60222-3500</v>
          </cell>
          <cell r="D1856" t="str">
            <v>11 FEET SPAN, 5 FEET RISE REINFORCED CONCRETE BOX CULVERT, DOUBLE BARREL</v>
          </cell>
          <cell r="E1856" t="str">
            <v>LNFT</v>
          </cell>
        </row>
        <row r="1857">
          <cell r="A1857" t="str">
            <v>60222-3550</v>
          </cell>
          <cell r="D1857" t="str">
            <v>11 FEET SPAN, 6 FEET RISE REINFORCED CONCRETE BOX CULVERT, DOUBLE BARREL</v>
          </cell>
          <cell r="E1857" t="str">
            <v>LNFT</v>
          </cell>
        </row>
        <row r="1858">
          <cell r="A1858" t="str">
            <v>60222-3600</v>
          </cell>
          <cell r="D1858" t="str">
            <v>11 FEET SPAN, 7 FEET RISE REINFORCED CONCRETE BOX CULVERT, DOUBLE BARREL</v>
          </cell>
          <cell r="E1858" t="str">
            <v>LNFT</v>
          </cell>
        </row>
        <row r="1859">
          <cell r="A1859" t="str">
            <v>60222-3650</v>
          </cell>
          <cell r="D1859" t="str">
            <v>11 FEET SPAN, 8 FEET RISE REINFORCED CONCRETE BOX CULVERT, DOUBLE BARREL</v>
          </cell>
          <cell r="E1859" t="str">
            <v>LNFT</v>
          </cell>
        </row>
        <row r="1860">
          <cell r="A1860" t="str">
            <v>60222-3700</v>
          </cell>
          <cell r="D1860" t="str">
            <v>11 FEET SPAN, 9 FEET RISE REINFORCED CONCRETE BOX CULVERT, DOUBLE BARREL</v>
          </cell>
          <cell r="E1860" t="str">
            <v>LNFT</v>
          </cell>
        </row>
        <row r="1861">
          <cell r="A1861" t="str">
            <v>60222-3750</v>
          </cell>
          <cell r="D1861" t="str">
            <v>11 FEET SPAN, 10 FEET RISE REINFORCED CONCRETE BOX CULVERT, DOUBLE BARREL</v>
          </cell>
          <cell r="E1861" t="str">
            <v>LNFT</v>
          </cell>
        </row>
        <row r="1862">
          <cell r="A1862" t="str">
            <v>60222-3800</v>
          </cell>
          <cell r="D1862" t="str">
            <v>11 FEET SPAN, 11 FEET RISE REINFORCED CONCRETE BOX CULVERT, DOUBLE BARREL</v>
          </cell>
          <cell r="E1862" t="str">
            <v>LNFT</v>
          </cell>
        </row>
        <row r="1863">
          <cell r="A1863" t="str">
            <v>60222-3850</v>
          </cell>
          <cell r="D1863" t="str">
            <v>11 FEET SPAN, 12 FEET RISE REINFORCED CONCRETE BOX CULVERT, DOUBLE BARREL</v>
          </cell>
          <cell r="E1863" t="str">
            <v>LNFT</v>
          </cell>
        </row>
        <row r="1864">
          <cell r="A1864" t="str">
            <v>60222-3900</v>
          </cell>
          <cell r="D1864" t="str">
            <v>11 FEET SPAN, 14 FEET RISE REINFORCED CONCRETE BOX CULVERT, DOUBLE BARREL</v>
          </cell>
          <cell r="E1864" t="str">
            <v>LNFT</v>
          </cell>
        </row>
        <row r="1865">
          <cell r="A1865" t="str">
            <v>60222-3950</v>
          </cell>
          <cell r="D1865" t="str">
            <v>11 FEET SPAN, 16 FEET RISE REINFORCED CONCRETE BOX CULVERT, DOUBLE BARREL</v>
          </cell>
          <cell r="E1865" t="str">
            <v>LNFT</v>
          </cell>
        </row>
        <row r="1866">
          <cell r="A1866" t="str">
            <v>60222-4000</v>
          </cell>
          <cell r="D1866" t="str">
            <v>12 FEET SPAN, 7 FEET RISE REINFORCED CONCRETE BOX CULVERT, DOUBLE BARREL</v>
          </cell>
          <cell r="E1866" t="str">
            <v>LNFT</v>
          </cell>
        </row>
        <row r="1867">
          <cell r="A1867" t="str">
            <v>60222-4050</v>
          </cell>
          <cell r="D1867" t="str">
            <v>12 FEET SPAN, 8 FEET RISE REINFORCED CONCRETE BOX CULVERT, DOUBLE BARREL</v>
          </cell>
          <cell r="E1867" t="str">
            <v>LNFT</v>
          </cell>
        </row>
        <row r="1868">
          <cell r="A1868" t="str">
            <v>60222-4100</v>
          </cell>
          <cell r="D1868" t="str">
            <v>12 FEET SPAN, 9 FEET RISE REINFORCED CONCRETE BOX CULVERT, DOUBLE BARREL</v>
          </cell>
          <cell r="E1868" t="str">
            <v>LNFT</v>
          </cell>
        </row>
        <row r="1869">
          <cell r="A1869" t="str">
            <v>60222-4150</v>
          </cell>
          <cell r="D1869" t="str">
            <v>12 FEET SPAN, 10 FEET RISE REINFORCED CONCRETE BOX CULVERT, DOUBLE BARREL</v>
          </cell>
          <cell r="E1869" t="str">
            <v>LNFT</v>
          </cell>
        </row>
        <row r="1870">
          <cell r="A1870" t="str">
            <v>60222-4200</v>
          </cell>
          <cell r="D1870" t="str">
            <v>12 FEET SPAN, 11 FEET RISE REINFORCED CONCRETE BOX CULVERT, DOUBLE BARREL</v>
          </cell>
          <cell r="E1870" t="str">
            <v>LNFT</v>
          </cell>
        </row>
        <row r="1871">
          <cell r="A1871" t="str">
            <v>60222-4250</v>
          </cell>
          <cell r="D1871" t="str">
            <v>12 FEET SPAN, 12 FEET RISE REINFORCED CONCRETE BOX CULVERT, DOUBLE BARREL</v>
          </cell>
          <cell r="E1871" t="str">
            <v>LNFT</v>
          </cell>
        </row>
        <row r="1872">
          <cell r="A1872" t="str">
            <v>60222-4300</v>
          </cell>
          <cell r="D1872" t="str">
            <v>12 FEET SPAN, 14 FEET RISE REINFORCED CONCRETE BOX CULVERT, DOUBLE BARREL</v>
          </cell>
          <cell r="E1872" t="str">
            <v>LNFT</v>
          </cell>
        </row>
        <row r="1873">
          <cell r="A1873" t="str">
            <v>60222-4350</v>
          </cell>
          <cell r="D1873" t="str">
            <v>14 FEET SPAN, 6 FEET RISE REINFORCED CONCRETE BOX CULVERT, DOUBLE BARREL</v>
          </cell>
          <cell r="E1873" t="str">
            <v>LNFT</v>
          </cell>
        </row>
        <row r="1874">
          <cell r="A1874" t="str">
            <v>60222-4400</v>
          </cell>
          <cell r="D1874" t="str">
            <v>14 FEET SPAN, 7 FEET RISE REINFORCED CONCRETE BOX CULVERT, DOUBLE BARREL</v>
          </cell>
          <cell r="E1874" t="str">
            <v>LNFT</v>
          </cell>
        </row>
        <row r="1875">
          <cell r="A1875" t="str">
            <v>60222-4450</v>
          </cell>
          <cell r="D1875" t="str">
            <v>14 FEET SPAN, 8 FEET RISE REINFORCED CONCRETE BOX CULVERT, DOUBLE BARREL</v>
          </cell>
          <cell r="E1875" t="str">
            <v>LNFT</v>
          </cell>
        </row>
        <row r="1876">
          <cell r="A1876" t="str">
            <v>60222-4500</v>
          </cell>
          <cell r="D1876" t="str">
            <v>14 FEET SPAN, 9 FEET RISE REINFORCED CONCRETE BOX CULVERT, DOUBLE BARREL</v>
          </cell>
          <cell r="E1876" t="str">
            <v>LNFT</v>
          </cell>
        </row>
        <row r="1877">
          <cell r="A1877" t="str">
            <v>60222-4550</v>
          </cell>
          <cell r="D1877" t="str">
            <v>14 FEET SPAN, 10 FEET RISE REINFORCED CONCRETE BOX CULVERT, DOUBLE BARREL</v>
          </cell>
          <cell r="E1877" t="str">
            <v>LNFT</v>
          </cell>
        </row>
        <row r="1878">
          <cell r="A1878" t="str">
            <v>60222-4600</v>
          </cell>
          <cell r="D1878" t="str">
            <v>14 FEET SPAN, 11 FEET RISE REINFORCED CONCRETE BOX CULVERT, DOUBLE BARREL</v>
          </cell>
          <cell r="E1878" t="str">
            <v>LNFT</v>
          </cell>
        </row>
        <row r="1879">
          <cell r="A1879" t="str">
            <v>60222-4650</v>
          </cell>
          <cell r="D1879" t="str">
            <v>14 FEET SPAN, 12 FEET RISE REINFORCED CONCRETE BOX CULVERT, DOUBLE BARREL</v>
          </cell>
          <cell r="E1879" t="str">
            <v>LNFT</v>
          </cell>
        </row>
        <row r="1880">
          <cell r="A1880" t="str">
            <v>60222-4700</v>
          </cell>
          <cell r="D1880" t="str">
            <v>14 FEET SPAN, 14 FEET RISE REINFORCED CONCRETE BOX CULVERT, DOUBLE BARREL</v>
          </cell>
          <cell r="E1880" t="str">
            <v>LNFT</v>
          </cell>
        </row>
        <row r="1881">
          <cell r="A1881" t="str">
            <v>60222-4750</v>
          </cell>
          <cell r="D1881" t="str">
            <v>14 FEET SPAN, 16 FEET RISE REINFORCED CONCRETE BOX CULVERT, DOUBLE BARREL</v>
          </cell>
          <cell r="E1881" t="str">
            <v>LNFT</v>
          </cell>
        </row>
        <row r="1882">
          <cell r="A1882" t="str">
            <v>60222-4800</v>
          </cell>
          <cell r="D1882" t="str">
            <v>24 FEET SPAN, 8 FEET RISE REINFORCED CONCRETE BOX CULVERT, DOUBLE BARREL</v>
          </cell>
          <cell r="E1882" t="str">
            <v>LNFT</v>
          </cell>
        </row>
        <row r="1883">
          <cell r="A1883" t="str">
            <v>60223-0100</v>
          </cell>
          <cell r="D1883" t="str">
            <v>3 FEET SPAN, 3 FEET RISE REINFORCED CONCRETE BOX CULVERT, TRIPLE BARREL</v>
          </cell>
          <cell r="E1883" t="str">
            <v>LNFT</v>
          </cell>
        </row>
        <row r="1884">
          <cell r="A1884" t="str">
            <v>60223-0150</v>
          </cell>
          <cell r="D1884" t="str">
            <v>3 FEET SPAN, 4 FEET RISE REINFORCED CONCRETE BOX CULVERT, TRIPLE BARREL</v>
          </cell>
          <cell r="E1884" t="str">
            <v>LNFT</v>
          </cell>
        </row>
        <row r="1885">
          <cell r="A1885" t="str">
            <v>60223-0200</v>
          </cell>
          <cell r="D1885" t="str">
            <v>3 FEET SPAN, 5 FEET RISE REINFORCED CONCRETE BOX CULVERT, TRIPLE BARREL</v>
          </cell>
          <cell r="E1885" t="str">
            <v>LNFT</v>
          </cell>
        </row>
        <row r="1886">
          <cell r="A1886" t="str">
            <v>60223-0250</v>
          </cell>
          <cell r="D1886" t="str">
            <v>3 FEET SPAN, 6 FEET RISE REINFORCED CONCRETE BOX CULVERT, TRIPLE BARREL</v>
          </cell>
          <cell r="E1886" t="str">
            <v>LNFT</v>
          </cell>
        </row>
        <row r="1887">
          <cell r="A1887" t="str">
            <v>60223-0300</v>
          </cell>
          <cell r="D1887" t="str">
            <v>4 FEET SPAN, 3 FEET RISE REINFORCED CONCRETE BOX CULVERT, TRIPLE BARREL</v>
          </cell>
          <cell r="E1887" t="str">
            <v>LNFT</v>
          </cell>
        </row>
        <row r="1888">
          <cell r="A1888" t="str">
            <v>60223-0350</v>
          </cell>
          <cell r="D1888" t="str">
            <v>4 FEET SPAN, 4 FEET RISE REINFORCED CONCRETE BOX CULVERT, TRIPLE BARREL</v>
          </cell>
          <cell r="E1888" t="str">
            <v>LNFT</v>
          </cell>
        </row>
        <row r="1889">
          <cell r="A1889" t="str">
            <v>60223-0400</v>
          </cell>
          <cell r="D1889" t="str">
            <v>4 FEET SPAN, 5 FEET RISE REINFORCED CONCRETE BOX CULVERT, TRIPLE BARREL</v>
          </cell>
          <cell r="E1889" t="str">
            <v>LNFT</v>
          </cell>
        </row>
        <row r="1890">
          <cell r="A1890" t="str">
            <v>60223-0450</v>
          </cell>
          <cell r="D1890" t="str">
            <v>4 FEET SPAN, 6 FEET RISE REINFORCED CONCRETE BOX CULVERT, TRIPLE BARREL</v>
          </cell>
          <cell r="E1890" t="str">
            <v>LNFT</v>
          </cell>
        </row>
        <row r="1891">
          <cell r="A1891" t="str">
            <v>60223-0500</v>
          </cell>
          <cell r="D1891" t="str">
            <v>4 FEET SPAN, 7 FEET RISE REINFORCED CONCRETE BOX CULVERT, TRIPLE BARREL</v>
          </cell>
          <cell r="E1891" t="str">
            <v>LNFT</v>
          </cell>
        </row>
        <row r="1892">
          <cell r="A1892" t="str">
            <v>60223-0550</v>
          </cell>
          <cell r="D1892" t="str">
            <v>5 FEET SPAN, 3 FEET RISE REINFORCED CONCRETE BOX CULVERT, TRIPLE BARREL</v>
          </cell>
          <cell r="E1892" t="str">
            <v>LNFT</v>
          </cell>
        </row>
        <row r="1893">
          <cell r="A1893" t="str">
            <v>60223-0600</v>
          </cell>
          <cell r="D1893" t="str">
            <v>5 FEET SPAN, 4 FEET RISE REINFORCED CONCRETE BOX CULVERT, TRIPLE BARREL</v>
          </cell>
          <cell r="E1893" t="str">
            <v>LNFT</v>
          </cell>
        </row>
        <row r="1894">
          <cell r="A1894" t="str">
            <v>60223-0650</v>
          </cell>
          <cell r="D1894" t="str">
            <v>5 FEET SPAN, 5 FEET RISE REINFORCED CONCRETE BOX CULVERT, TRIPLE BARREL</v>
          </cell>
          <cell r="E1894" t="str">
            <v>LNFT</v>
          </cell>
        </row>
        <row r="1895">
          <cell r="A1895" t="str">
            <v>60223-0700</v>
          </cell>
          <cell r="D1895" t="str">
            <v>5 FEET SPAN, 6 FEET RISE REINFORCED CONCRETE BOX CULVERT, TRIPLE BARREL</v>
          </cell>
          <cell r="E1895" t="str">
            <v>LNFT</v>
          </cell>
        </row>
        <row r="1896">
          <cell r="A1896" t="str">
            <v>60223-0750</v>
          </cell>
          <cell r="D1896" t="str">
            <v>5 FEET SPAN, 7 FEET RISE REINFORCED CONCRETE BOX CULVERT, TRIPLE BARREL</v>
          </cell>
          <cell r="E1896" t="str">
            <v>LNFT</v>
          </cell>
        </row>
        <row r="1897">
          <cell r="A1897" t="str">
            <v>60223-0800</v>
          </cell>
          <cell r="D1897" t="str">
            <v>5 FEET SPAN, 8 FEET RISE REINFORCED CONCRETE BOX CULVERT, TRIPLE BARREL</v>
          </cell>
          <cell r="E1897" t="str">
            <v>LNFT</v>
          </cell>
        </row>
        <row r="1898">
          <cell r="A1898" t="str">
            <v>60223-0850</v>
          </cell>
          <cell r="D1898" t="str">
            <v>5 FEET SPAN, 9 FEET RISE REINFORCED CONCRETE BOX CULVERT, TRIPLE BARREL</v>
          </cell>
          <cell r="E1898" t="str">
            <v>LNFT</v>
          </cell>
        </row>
        <row r="1899">
          <cell r="A1899" t="str">
            <v>60223-0900</v>
          </cell>
          <cell r="D1899" t="str">
            <v>5 FEET SPAN, 10 FEET RISE REINFORCED CONCRETE BOX CULVERT, TRIPLE BARREL</v>
          </cell>
          <cell r="E1899" t="str">
            <v>LNFT</v>
          </cell>
        </row>
        <row r="1900">
          <cell r="A1900" t="str">
            <v>60223-0950</v>
          </cell>
          <cell r="D1900" t="str">
            <v>5 FEET SPAN, 11 FEET RISE REINFORCED CONCRETE BOX CULVERT, TRIPLE BARREL</v>
          </cell>
          <cell r="E1900" t="str">
            <v>LNFT</v>
          </cell>
        </row>
        <row r="1901">
          <cell r="A1901" t="str">
            <v>60223-1000</v>
          </cell>
          <cell r="D1901" t="str">
            <v>5 FEET SPAN, 12 FEET RISE REINFORCED CONCRETE BOX CULVERT, TRIPLE BARREL</v>
          </cell>
          <cell r="E1901" t="str">
            <v>LNFT</v>
          </cell>
        </row>
        <row r="1902">
          <cell r="A1902" t="str">
            <v>60223-1050</v>
          </cell>
          <cell r="D1902" t="str">
            <v>5 FEET SPAN, 14 FEET RISE REINFORCED CONCRETE BOX CULVERT, TRIPLE BARREL</v>
          </cell>
          <cell r="E1902" t="str">
            <v>LNFT</v>
          </cell>
        </row>
        <row r="1903">
          <cell r="A1903" t="str">
            <v>60223-1100</v>
          </cell>
          <cell r="D1903" t="str">
            <v>5 FEET SPAN, 16 FEET RISE REINFORCED CONCRETE BOX CULVERT, TRIPLE BARREL</v>
          </cell>
          <cell r="E1903" t="str">
            <v>LNFT</v>
          </cell>
        </row>
        <row r="1904">
          <cell r="A1904" t="str">
            <v>60223-1150</v>
          </cell>
          <cell r="D1904" t="str">
            <v>6 FEET SPAN, 3 FEET RISE REINFORCED CONCRETE BOX CULVERT, TRIPLE BARREL</v>
          </cell>
          <cell r="E1904" t="str">
            <v>LNFT</v>
          </cell>
        </row>
        <row r="1905">
          <cell r="A1905" t="str">
            <v>60223-1200</v>
          </cell>
          <cell r="D1905" t="str">
            <v>6 FEET SPAN, 4 FEET RISE REINFORCED CONCRETE BOX CULVERT, TRIPLE BARREL</v>
          </cell>
          <cell r="E1905" t="str">
            <v>LNFT</v>
          </cell>
        </row>
        <row r="1906">
          <cell r="A1906" t="str">
            <v>60223-1250</v>
          </cell>
          <cell r="D1906" t="str">
            <v>6 FEET SPAN, 5 FEET RISE REINFORCED CONCRETE BOX CULVERT, TRIPLE BARREL</v>
          </cell>
          <cell r="E1906" t="str">
            <v>LNFT</v>
          </cell>
        </row>
        <row r="1907">
          <cell r="A1907" t="str">
            <v>60223-1300</v>
          </cell>
          <cell r="D1907" t="str">
            <v>6 FEET SPAN, 6 FEET RISE REINFORCED CONCRETE BOX CULVERT, TRIPLE BARREL</v>
          </cell>
          <cell r="E1907" t="str">
            <v>LNFT</v>
          </cell>
        </row>
        <row r="1908">
          <cell r="A1908" t="str">
            <v>60223-1350</v>
          </cell>
          <cell r="D1908" t="str">
            <v>6 FEET SPAN, 7 FEET RISE REINFORCED CONCRETE BOX CULVERT, TRIPLE BARREL</v>
          </cell>
          <cell r="E1908" t="str">
            <v>LNFT</v>
          </cell>
        </row>
        <row r="1909">
          <cell r="A1909" t="str">
            <v>60223-1400</v>
          </cell>
          <cell r="D1909" t="str">
            <v>6 FEET SPAN, 8 FEET RISE REINFORCED CONCRETE BOX CULVERT, TRIPLE BARREL</v>
          </cell>
          <cell r="E1909" t="str">
            <v>LNFT</v>
          </cell>
        </row>
        <row r="1910">
          <cell r="A1910" t="str">
            <v>60223-1450</v>
          </cell>
          <cell r="D1910" t="str">
            <v>6 FEET SPAN, 9 FEET RISE REINFORCED CONCRETE BOX CULVERT, TRIPLE BARREL</v>
          </cell>
          <cell r="E1910" t="str">
            <v>LNFT</v>
          </cell>
        </row>
        <row r="1911">
          <cell r="A1911" t="str">
            <v>60223-1500</v>
          </cell>
          <cell r="D1911" t="str">
            <v>6 FEET SPAN, 10 FEET RISE REINFORCED CONCRETE BOX CULVERT, TRIPLE BARREL</v>
          </cell>
          <cell r="E1911" t="str">
            <v>LNFT</v>
          </cell>
        </row>
        <row r="1912">
          <cell r="A1912" t="str">
            <v>60223-1550</v>
          </cell>
          <cell r="D1912" t="str">
            <v>6 FEET SPAN, 11 FEET RISE REINFORCED CONCRETE BOX CULVERT, TRIPLE BARREL</v>
          </cell>
          <cell r="E1912" t="str">
            <v>LNFT</v>
          </cell>
        </row>
        <row r="1913">
          <cell r="A1913" t="str">
            <v>60223-1600</v>
          </cell>
          <cell r="D1913" t="str">
            <v>6 FEET SPAN, 12 FEET RISE REINFORCED CONCRETE BOX CULVERT, TRIPLE BARREL</v>
          </cell>
          <cell r="E1913" t="str">
            <v>LNFT</v>
          </cell>
        </row>
        <row r="1914">
          <cell r="A1914" t="str">
            <v>60223-1650</v>
          </cell>
          <cell r="D1914" t="str">
            <v>6 FEET SPAN, 14 FEET RISE REINFORCED CONCRETE BOX CULVERT, TRIPLE BARREL</v>
          </cell>
          <cell r="E1914" t="str">
            <v>LNFT</v>
          </cell>
        </row>
        <row r="1915">
          <cell r="A1915" t="str">
            <v>60223-1700</v>
          </cell>
          <cell r="D1915" t="str">
            <v>6 FEET SPAN, 16 FEET RISE REINFORCED CONCRETE BOX CULVERT, TRIPLE BARREL</v>
          </cell>
          <cell r="E1915" t="str">
            <v>LNFT</v>
          </cell>
        </row>
        <row r="1916">
          <cell r="A1916" t="str">
            <v>60223-1750</v>
          </cell>
          <cell r="D1916" t="str">
            <v>8 FEET SPAN, 3 FEET RISE REINFORCED CONCRETE BOX CULVERT, TRIPLE BARREL</v>
          </cell>
          <cell r="E1916" t="str">
            <v>LNFT</v>
          </cell>
        </row>
        <row r="1917">
          <cell r="A1917" t="str">
            <v>60223-1800</v>
          </cell>
          <cell r="D1917" t="str">
            <v>8 FEET SPAN, 4 FEET RISE REINFORCED CONCRETE BOX CULVERT, TRIPLE BARREL</v>
          </cell>
          <cell r="E1917" t="str">
            <v>LNFT</v>
          </cell>
        </row>
        <row r="1918">
          <cell r="A1918" t="str">
            <v>60223-1850</v>
          </cell>
          <cell r="D1918" t="str">
            <v>8 FEET SPAN, 5 FEET RISE REINFORCED CONCRETE BOX CULVERT, TRIPLE BARREL</v>
          </cell>
          <cell r="E1918" t="str">
            <v>LNFT</v>
          </cell>
        </row>
        <row r="1919">
          <cell r="A1919" t="str">
            <v>60223-1900</v>
          </cell>
          <cell r="D1919" t="str">
            <v>8 FEET SPAN, 6 FEET RISE REINFORCED CONCRETE BOX CULVERT, TRIPLE BARREL</v>
          </cell>
          <cell r="E1919" t="str">
            <v>LNFT</v>
          </cell>
        </row>
        <row r="1920">
          <cell r="A1920" t="str">
            <v>60223-1950</v>
          </cell>
          <cell r="D1920" t="str">
            <v>8 FEET SPAN, 7 FEET RISE REINFORCED CONCRETE BOX CULVERT, TRIPLE BARREL</v>
          </cell>
          <cell r="E1920" t="str">
            <v>LNFT</v>
          </cell>
        </row>
        <row r="1921">
          <cell r="A1921" t="str">
            <v>60223-2000</v>
          </cell>
          <cell r="D1921" t="str">
            <v>8 FEET SPAN, 8 FEET RISE REINFORCED CONCRETE BOX CULVERT, TRIPLE BARREL</v>
          </cell>
          <cell r="E1921" t="str">
            <v>LNFT</v>
          </cell>
        </row>
        <row r="1922">
          <cell r="A1922" t="str">
            <v>60223-2050</v>
          </cell>
          <cell r="D1922" t="str">
            <v>8 FEET SPAN, 9 FEET RISE REINFORCED CONCRETE BOX CULVERT, TRIPLE BARREL</v>
          </cell>
          <cell r="E1922" t="str">
            <v>LNFT</v>
          </cell>
        </row>
        <row r="1923">
          <cell r="A1923" t="str">
            <v>60223-2100</v>
          </cell>
          <cell r="D1923" t="str">
            <v>8 FEET SPAN, 10 FEET RISE REINFORCED CONCRETE BOX CULVERT, TRIPLE BARREL</v>
          </cell>
          <cell r="E1923" t="str">
            <v>LNFT</v>
          </cell>
        </row>
        <row r="1924">
          <cell r="A1924" t="str">
            <v>60223-2150</v>
          </cell>
          <cell r="D1924" t="str">
            <v>8 FEET SPAN, 11 FEET RISE REINFORCED CONCRETE BOX CULVERT, TRIPLE BARREL</v>
          </cell>
          <cell r="E1924" t="str">
            <v>LNFT</v>
          </cell>
        </row>
        <row r="1925">
          <cell r="A1925" t="str">
            <v>60223-2200</v>
          </cell>
          <cell r="D1925" t="str">
            <v>8 FEET SPAN, 12 FEET RISE REINFORCED CONCRETE BOX CULVERT, TRIPLE BARREL</v>
          </cell>
          <cell r="E1925" t="str">
            <v>LNFT</v>
          </cell>
        </row>
        <row r="1926">
          <cell r="A1926" t="str">
            <v>60223-2250</v>
          </cell>
          <cell r="D1926" t="str">
            <v>8 FEET SPAN, 14 FEET RISE REINFORCED CONCRETE BOX CULVERT, TRIPLE BARREL</v>
          </cell>
          <cell r="E1926" t="str">
            <v>LNFT</v>
          </cell>
        </row>
        <row r="1927">
          <cell r="A1927" t="str">
            <v>60223-2300</v>
          </cell>
          <cell r="D1927" t="str">
            <v>9 FEET SPAN, 3 FEET RISE REINFORCED CONCRETE BOX CULVERT, TRIPLE BARREL</v>
          </cell>
          <cell r="E1927" t="str">
            <v>LNFT</v>
          </cell>
        </row>
        <row r="1928">
          <cell r="A1928" t="str">
            <v>60223-2350</v>
          </cell>
          <cell r="D1928" t="str">
            <v>9 FEET SPAN, 4 FEET RISE REINFORCED CONCRETE BOX CULVERT, TRIPLE BARREL</v>
          </cell>
          <cell r="E1928" t="str">
            <v>LNFT</v>
          </cell>
        </row>
        <row r="1929">
          <cell r="A1929" t="str">
            <v>60223-2400</v>
          </cell>
          <cell r="D1929" t="str">
            <v>9 FEET SPAN, 5 FEET RISE REINFORCED CONCRETE BOX CULVERT, TRIPLE BARREL</v>
          </cell>
          <cell r="E1929" t="str">
            <v>LNFT</v>
          </cell>
        </row>
        <row r="1930">
          <cell r="A1930" t="str">
            <v>60223-2450</v>
          </cell>
          <cell r="D1930" t="str">
            <v>9 FEET SPAN, 6 FEET RISE REINFORCED CONCRETE BOX CULVERT, TRIPLE BARREL</v>
          </cell>
          <cell r="E1930" t="str">
            <v>LNFT</v>
          </cell>
        </row>
        <row r="1931">
          <cell r="A1931" t="str">
            <v>60223-2500</v>
          </cell>
          <cell r="D1931" t="str">
            <v>9 FEET SPAN, 7 FEET RISE REINFORCED CONCRETE BOX CULVERT, TRIPLE BARREL</v>
          </cell>
          <cell r="E1931" t="str">
            <v>LNFT</v>
          </cell>
        </row>
        <row r="1932">
          <cell r="A1932" t="str">
            <v>60223-2550</v>
          </cell>
          <cell r="D1932" t="str">
            <v>9 FEET SPAN, 8 FEET RISE REINFORCED CONCRETE BOX CULVERT, TRIPLE BARREL</v>
          </cell>
          <cell r="E1932" t="str">
            <v>LNFT</v>
          </cell>
        </row>
        <row r="1933">
          <cell r="A1933" t="str">
            <v>60223-2600</v>
          </cell>
          <cell r="D1933" t="str">
            <v>9 FEET SPAN, 9 FEET RISE REINFORCED CONCRETE BOX CULVERT, TRIPLE BARREL</v>
          </cell>
          <cell r="E1933" t="str">
            <v>LNFT</v>
          </cell>
        </row>
        <row r="1934">
          <cell r="A1934" t="str">
            <v>60223-2650</v>
          </cell>
          <cell r="D1934" t="str">
            <v>9 FEET SPAN, 10 FEET RISE REINFORCED CONCRETE BOX CULVERT, TRIPLE BARREL</v>
          </cell>
          <cell r="E1934" t="str">
            <v>LNFT</v>
          </cell>
        </row>
        <row r="1935">
          <cell r="A1935" t="str">
            <v>60223-2700</v>
          </cell>
          <cell r="D1935" t="str">
            <v>9 FEET SPAN, 11 FEET RISE REINFORCED CONCRETE BOX CULVERT, TRIPLE BARREL</v>
          </cell>
          <cell r="E1935" t="str">
            <v>LNFT</v>
          </cell>
        </row>
        <row r="1936">
          <cell r="A1936" t="str">
            <v>60223-2750</v>
          </cell>
          <cell r="D1936" t="str">
            <v>9 FEET SPAN, 12 FEET RISE REINFORCED CONCRETE BOX CULVERT, TRIPLE BARREL</v>
          </cell>
          <cell r="E1936" t="str">
            <v>LNFT</v>
          </cell>
        </row>
        <row r="1937">
          <cell r="A1937" t="str">
            <v>60223-2800</v>
          </cell>
          <cell r="D1937" t="str">
            <v>9 FEET SPAN, 14 FEET RISE REINFORCED CONCRETE BOX CULVERT, TRIPLE BARREL</v>
          </cell>
          <cell r="E1937" t="str">
            <v>LNFT</v>
          </cell>
        </row>
        <row r="1938">
          <cell r="A1938" t="str">
            <v>60223-2850</v>
          </cell>
          <cell r="D1938" t="str">
            <v>9 FEET SPAN, 16 FEET RISE REINFORCED CONCRETE BOX CULVERT, TRIPLE BARREL</v>
          </cell>
          <cell r="E1938" t="str">
            <v>LNFT</v>
          </cell>
        </row>
        <row r="1939">
          <cell r="A1939" t="str">
            <v>60223-2900</v>
          </cell>
          <cell r="D1939" t="str">
            <v>10 FEET SPAN, 3 FEET RISE REINFORCED CONCRETE BOX CULVERT, TRIPLE BARREL</v>
          </cell>
          <cell r="E1939" t="str">
            <v>LNFT</v>
          </cell>
        </row>
        <row r="1940">
          <cell r="A1940" t="str">
            <v>60223-2950</v>
          </cell>
          <cell r="D1940" t="str">
            <v>10 FEET SPAN, 4 FEET RISE REINFORCED CONCRETE BOX CULVERT, TRIPLE BARREL</v>
          </cell>
          <cell r="E1940" t="str">
            <v>LNFT</v>
          </cell>
        </row>
        <row r="1941">
          <cell r="A1941" t="str">
            <v>60223-3000</v>
          </cell>
          <cell r="D1941" t="str">
            <v>10 FEET SPAN, 5 FEET RISE REINFORCED CONCRETE BOX CULVERT, TRIPLE BARREL</v>
          </cell>
          <cell r="E1941" t="str">
            <v>LNFT</v>
          </cell>
        </row>
        <row r="1942">
          <cell r="A1942" t="str">
            <v>60223-3050</v>
          </cell>
          <cell r="D1942" t="str">
            <v>10 FEET SPAN, 6 FEET RISE REINFORCED CONCRETE BOX CULVERT, TRIPLE BARREL</v>
          </cell>
          <cell r="E1942" t="str">
            <v>LNFT</v>
          </cell>
        </row>
        <row r="1943">
          <cell r="A1943" t="str">
            <v>60223-3100</v>
          </cell>
          <cell r="D1943" t="str">
            <v>10 FEET SPAN, 7 FEET RISE REINFORCED CONCRETE BOX CULVERT, TRIPLE BARREL</v>
          </cell>
          <cell r="E1943" t="str">
            <v>LNFT</v>
          </cell>
        </row>
        <row r="1944">
          <cell r="A1944" t="str">
            <v>60223-3150</v>
          </cell>
          <cell r="D1944" t="str">
            <v>10 FEET SPAN, 8 FEET RISE REINFORCED CONCRETE BOX CULVERT, TRIPLE BARREL</v>
          </cell>
          <cell r="E1944" t="str">
            <v>LNFT</v>
          </cell>
        </row>
        <row r="1945">
          <cell r="A1945" t="str">
            <v>60223-3200</v>
          </cell>
          <cell r="D1945" t="str">
            <v>10 FEET SPAN, 9 FEET RISE REINFORCED CONCRETE BOX CULVERT, TRIPLE BARREL</v>
          </cell>
          <cell r="E1945" t="str">
            <v>LNFT</v>
          </cell>
        </row>
        <row r="1946">
          <cell r="A1946" t="str">
            <v>60223-3250</v>
          </cell>
          <cell r="D1946" t="str">
            <v>10 FEET SPAN, 10 FEET RISE REINFORCED CONCRETE BOX CULVERT, TRIPLE BARREL</v>
          </cell>
          <cell r="E1946" t="str">
            <v>LNFT</v>
          </cell>
        </row>
        <row r="1947">
          <cell r="A1947" t="str">
            <v>60223-3300</v>
          </cell>
          <cell r="D1947" t="str">
            <v>10 FEET SPAN, 11 FEET RISE REINFORCED CONCRETE BOX CULVERT, TRIPLE BARREL</v>
          </cell>
          <cell r="E1947" t="str">
            <v>LNFT</v>
          </cell>
        </row>
        <row r="1948">
          <cell r="A1948" t="str">
            <v>60223-3350</v>
          </cell>
          <cell r="D1948" t="str">
            <v>10 FEET SPAN, 12 FEET RISE REINFORCED CONCRETE BOX CULVERT, TRIPLE BARREL</v>
          </cell>
          <cell r="E1948" t="str">
            <v>LNFT</v>
          </cell>
        </row>
        <row r="1949">
          <cell r="A1949" t="str">
            <v>60223-3400</v>
          </cell>
          <cell r="D1949" t="str">
            <v>10 FEET SPAN, 14 FEET RISE REINFORCED CONCRETE BOX CULVERT, TRIPLE BARREL</v>
          </cell>
          <cell r="E1949" t="str">
            <v>LNFT</v>
          </cell>
        </row>
        <row r="1950">
          <cell r="A1950" t="str">
            <v>60223-3450</v>
          </cell>
          <cell r="D1950" t="str">
            <v>10 FEET SPAN, 16 FEET RISE REINFORCED CONCRETE BOX CULVERT, TRIPLE BARREL</v>
          </cell>
          <cell r="E1950" t="str">
            <v>LNFT</v>
          </cell>
        </row>
        <row r="1951">
          <cell r="A1951" t="str">
            <v>60223-3500</v>
          </cell>
          <cell r="D1951" t="str">
            <v>11 FEET SPAN, 5 FEET RISE REINFORCED CONCRETE BOX CULVERT, TRIPLE BARREL</v>
          </cell>
          <cell r="E1951" t="str">
            <v>LNFT</v>
          </cell>
        </row>
        <row r="1952">
          <cell r="A1952" t="str">
            <v>60223-3550</v>
          </cell>
          <cell r="D1952" t="str">
            <v>11 FEET SPAN, 6 FEET RISE REINFORCED CONCRETE BOX CULVERT, TRIPLE BARREL</v>
          </cell>
          <cell r="E1952" t="str">
            <v>LNFT</v>
          </cell>
        </row>
        <row r="1953">
          <cell r="A1953" t="str">
            <v>60223-3600</v>
          </cell>
          <cell r="D1953" t="str">
            <v>11 FEET SPAN, 7 FEET RISE REINFORCED CONCRETE BOX CULVERT, TRIPLE BARREL</v>
          </cell>
          <cell r="E1953" t="str">
            <v>LNFT</v>
          </cell>
        </row>
        <row r="1954">
          <cell r="A1954" t="str">
            <v>60223-3650</v>
          </cell>
          <cell r="D1954" t="str">
            <v>11 FEET SPAN, 8 FEET RISE REINFORCED CONCRETE BOX CULVERT, TRIPLE BARREL</v>
          </cell>
          <cell r="E1954" t="str">
            <v>LNFT</v>
          </cell>
        </row>
        <row r="1955">
          <cell r="A1955" t="str">
            <v>60223-3700</v>
          </cell>
          <cell r="D1955" t="str">
            <v>11 FEET SPAN, 9 FEET RISE REINFORCED CONCRETE BOX CULVERT, TRIPLE BARREL</v>
          </cell>
          <cell r="E1955" t="str">
            <v>LNFT</v>
          </cell>
        </row>
        <row r="1956">
          <cell r="A1956" t="str">
            <v>60223-3750</v>
          </cell>
          <cell r="D1956" t="str">
            <v>11 FEET SPAN, 10 FEET RISE REINFORCED CONCRETE BOX CULVERT, TRIPLE BARREL</v>
          </cell>
          <cell r="E1956" t="str">
            <v>LNFT</v>
          </cell>
        </row>
        <row r="1957">
          <cell r="A1957" t="str">
            <v>60223-3800</v>
          </cell>
          <cell r="D1957" t="str">
            <v>11 FEET SPAN, 11 FEET RISE REINFORCED CONCRETE BOX CULVERT, TRIPLE BARREL</v>
          </cell>
          <cell r="E1957" t="str">
            <v>LNFT</v>
          </cell>
        </row>
        <row r="1958">
          <cell r="A1958" t="str">
            <v>60223-3850</v>
          </cell>
          <cell r="D1958" t="str">
            <v>11 FEET SPAN, 12 FEET RISE REINFORCED CONCRETE BOX CULVERT, TRIPLE BARREL</v>
          </cell>
          <cell r="E1958" t="str">
            <v>LNFT</v>
          </cell>
        </row>
        <row r="1959">
          <cell r="A1959" t="str">
            <v>60223-3900</v>
          </cell>
          <cell r="D1959" t="str">
            <v>11 FEET SPAN, 14 FEET RISE REINFORCED CONCRETE BOX CULVERT, TRIPLE BARREL</v>
          </cell>
          <cell r="E1959" t="str">
            <v>LNFT</v>
          </cell>
        </row>
        <row r="1960">
          <cell r="A1960" t="str">
            <v>60223-3950</v>
          </cell>
          <cell r="D1960" t="str">
            <v>11 FEET SPAN, 16 FEET RISE REINFORCED CONCRETE BOX CULVERT, TRIPLE BARREL</v>
          </cell>
          <cell r="E1960" t="str">
            <v>LNFT</v>
          </cell>
        </row>
        <row r="1961">
          <cell r="A1961" t="str">
            <v>60223-4000</v>
          </cell>
          <cell r="D1961" t="str">
            <v>12 FEET SPAN, 7 FEET RISE REINFORCED CONCRETE BOX CULVERT, TRIPLE BARREL</v>
          </cell>
          <cell r="E1961" t="str">
            <v>LNFT</v>
          </cell>
        </row>
        <row r="1962">
          <cell r="A1962" t="str">
            <v>60223-4050</v>
          </cell>
          <cell r="D1962" t="str">
            <v>12 FEET SPAN, 8 FEET RISE REINFORCED CONCRETE BOX CULVERT, TRIPLE BARREL</v>
          </cell>
          <cell r="E1962" t="str">
            <v>LNFT</v>
          </cell>
        </row>
        <row r="1963">
          <cell r="A1963" t="str">
            <v>60223-4100</v>
          </cell>
          <cell r="D1963" t="str">
            <v>12 FEET SPAN, 9 FEET RISE REINFORCED CONCRETE BOX CULVERT, TRIPLE BARREL</v>
          </cell>
          <cell r="E1963" t="str">
            <v>LNFT</v>
          </cell>
        </row>
        <row r="1964">
          <cell r="A1964" t="str">
            <v>60223-4150</v>
          </cell>
          <cell r="D1964" t="str">
            <v>12 FEET SPAN, 10 FEET RISE REINFORCED CONCRETE BOX CULVERT, TRIPLE BARREL</v>
          </cell>
          <cell r="E1964" t="str">
            <v>LNFT</v>
          </cell>
        </row>
        <row r="1965">
          <cell r="A1965" t="str">
            <v>60223-4200</v>
          </cell>
          <cell r="D1965" t="str">
            <v>12 FEET SPAN, 11 FEET RISE REINFORCED CONCRETE BOX CULVERT, TRIPLE BARREL</v>
          </cell>
          <cell r="E1965" t="str">
            <v>LNFT</v>
          </cell>
        </row>
        <row r="1966">
          <cell r="A1966" t="str">
            <v>60223-4250</v>
          </cell>
          <cell r="D1966" t="str">
            <v>12 FEET SPAN, 12 FEET RISE REINFORCED CONCRETE BOX CULVERT, TRIPLE BARREL</v>
          </cell>
          <cell r="E1966" t="str">
            <v>LNFT</v>
          </cell>
        </row>
        <row r="1967">
          <cell r="A1967" t="str">
            <v>60223-4300</v>
          </cell>
          <cell r="D1967" t="str">
            <v>12 FEET SPAN, 14 FEET RISE REINFORCED CONCRETE BOX CULVERT, TRIPLE BARREL</v>
          </cell>
          <cell r="E1967" t="str">
            <v>LNFT</v>
          </cell>
        </row>
        <row r="1968">
          <cell r="A1968" t="str">
            <v>60223-4350</v>
          </cell>
          <cell r="D1968" t="str">
            <v>14 FEET SPAN, 6 FEET RISE REINFORCED CONCRETE BOX CULVERT, TRIPLE BARREL</v>
          </cell>
          <cell r="E1968" t="str">
            <v>LNFT</v>
          </cell>
        </row>
        <row r="1969">
          <cell r="A1969" t="str">
            <v>60223-4400</v>
          </cell>
          <cell r="D1969" t="str">
            <v>14 FEET SPAN, 7 FEET RISE REINFORCED CONCRETE BOX CULVERT, TRIPLE BARREL</v>
          </cell>
          <cell r="E1969" t="str">
            <v>LNFT</v>
          </cell>
        </row>
        <row r="1970">
          <cell r="A1970" t="str">
            <v>60223-4450</v>
          </cell>
          <cell r="D1970" t="str">
            <v>14 FEET SPAN, 8 FEET RISE REINFORCED CONCRETE BOX CULVERT, TRIPLE BARREL</v>
          </cell>
          <cell r="E1970" t="str">
            <v>LNFT</v>
          </cell>
        </row>
        <row r="1971">
          <cell r="A1971" t="str">
            <v>60223-4500</v>
          </cell>
          <cell r="D1971" t="str">
            <v>14 FEET SPAN, 9 FEET RISE REINFORCED CONCRETE BOX CULVERT, TRIPLE BARREL</v>
          </cell>
          <cell r="E1971" t="str">
            <v>LNFT</v>
          </cell>
        </row>
        <row r="1972">
          <cell r="A1972" t="str">
            <v>60223-4550</v>
          </cell>
          <cell r="D1972" t="str">
            <v>14 FEET SPAN, 10 FEET RISE REINFORCED CONCRETE BOX CULVERT, TRIPLE BARREL</v>
          </cell>
          <cell r="E1972" t="str">
            <v>LNFT</v>
          </cell>
        </row>
        <row r="1973">
          <cell r="A1973" t="str">
            <v>60223-4600</v>
          </cell>
          <cell r="D1973" t="str">
            <v>14 FEET SPAN, 11 FEET RISE REINFORCED CONCRETE BOX CULVERT, TRIPLE BARREL</v>
          </cell>
          <cell r="E1973" t="str">
            <v>LNFT</v>
          </cell>
        </row>
        <row r="1974">
          <cell r="A1974" t="str">
            <v>60223-4650</v>
          </cell>
          <cell r="D1974" t="str">
            <v>14 FEET SPAN, 12 FEET RISE REINFORCED CONCRETE BOX CULVERT, TRIPLE BARREL</v>
          </cell>
          <cell r="E1974" t="str">
            <v>LNFT</v>
          </cell>
        </row>
        <row r="1975">
          <cell r="A1975" t="str">
            <v>60223-4700</v>
          </cell>
          <cell r="D1975" t="str">
            <v>14 FEET SPAN, 14 FEET RISE REINFORCED CONCRETE BOX CULVERT, TRIPLE BARREL</v>
          </cell>
          <cell r="E1975" t="str">
            <v>LNFT</v>
          </cell>
        </row>
        <row r="1976">
          <cell r="A1976" t="str">
            <v>60223-4750</v>
          </cell>
          <cell r="D1976" t="str">
            <v>14 FEET SPAN, 16 FEET RISE REINFORCED CONCRETE BOX CULVERT, TRIPLE BARREL</v>
          </cell>
          <cell r="E1976" t="str">
            <v>LNFT</v>
          </cell>
        </row>
        <row r="1977">
          <cell r="A1977" t="str">
            <v>60223-4800</v>
          </cell>
          <cell r="D1977" t="str">
            <v>24 FEET SPAN, 8 FEET RISE REINFORCED CONCRETE BOX CULVERT, TRIPLE BARREL</v>
          </cell>
          <cell r="E1977" t="str">
            <v>LNFT</v>
          </cell>
        </row>
        <row r="1978">
          <cell r="A1978" t="str">
            <v>60230-0000</v>
          </cell>
          <cell r="D1978" t="str">
            <v>DEBRIS RACK</v>
          </cell>
          <cell r="E1978" t="str">
            <v>EACH</v>
          </cell>
        </row>
        <row r="1979">
          <cell r="A1979" t="str">
            <v>60301-0100</v>
          </cell>
          <cell r="D1979" t="str">
            <v>60-INCH STRUCTURAL PLATE PIPE</v>
          </cell>
          <cell r="E1979" t="str">
            <v>LNFT</v>
          </cell>
        </row>
        <row r="1980">
          <cell r="A1980" t="str">
            <v>60301-0110</v>
          </cell>
          <cell r="D1980" t="str">
            <v>66-INCH STRUCTURAL PLATE PIPE</v>
          </cell>
          <cell r="E1980" t="str">
            <v>LNFT</v>
          </cell>
        </row>
        <row r="1981">
          <cell r="A1981" t="str">
            <v>60301-0120</v>
          </cell>
          <cell r="D1981" t="str">
            <v>72-INCH STRUCTURAL PLATE PIPE</v>
          </cell>
          <cell r="E1981" t="str">
            <v>LNFT</v>
          </cell>
        </row>
        <row r="1982">
          <cell r="A1982" t="str">
            <v>60301-0130</v>
          </cell>
          <cell r="D1982" t="str">
            <v>78-INCH STRUCTURAL PLATE PIPE</v>
          </cell>
          <cell r="E1982" t="str">
            <v>LNFT</v>
          </cell>
        </row>
        <row r="1983">
          <cell r="A1983" t="str">
            <v>60301-0140</v>
          </cell>
          <cell r="D1983" t="str">
            <v>84-INCH STRUCTURAL PLATE PIPE</v>
          </cell>
          <cell r="E1983" t="str">
            <v>LNFT</v>
          </cell>
        </row>
        <row r="1984">
          <cell r="A1984" t="str">
            <v>60301-0150</v>
          </cell>
          <cell r="D1984" t="str">
            <v>90-INCH STRUCTURAL PLATE PIPE</v>
          </cell>
          <cell r="E1984" t="str">
            <v>LNFT</v>
          </cell>
        </row>
        <row r="1985">
          <cell r="A1985" t="str">
            <v>60301-0160</v>
          </cell>
          <cell r="D1985" t="str">
            <v>96-INCH STRUCTURAL PLATE PIPE</v>
          </cell>
          <cell r="E1985" t="str">
            <v>LNFT</v>
          </cell>
        </row>
        <row r="1986">
          <cell r="A1986" t="str">
            <v>60301-0170</v>
          </cell>
          <cell r="D1986" t="str">
            <v>102-INCH STRUCTURAL PLATE PIPE</v>
          </cell>
          <cell r="E1986" t="str">
            <v>LNFT</v>
          </cell>
        </row>
        <row r="1987">
          <cell r="A1987" t="str">
            <v>60301-0180</v>
          </cell>
          <cell r="D1987" t="str">
            <v>108-INCH STRUCTURAL PLATE PIPE</v>
          </cell>
          <cell r="E1987" t="str">
            <v>LNFT</v>
          </cell>
        </row>
        <row r="1988">
          <cell r="A1988" t="str">
            <v>60301-0190</v>
          </cell>
          <cell r="D1988" t="str">
            <v>114-INCH STRUCTURAL PLATE PIPE</v>
          </cell>
          <cell r="E1988" t="str">
            <v>LNFT</v>
          </cell>
        </row>
        <row r="1989">
          <cell r="A1989" t="str">
            <v>60301-0200</v>
          </cell>
          <cell r="D1989" t="str">
            <v>120-INCH STRUCTURAL PLATE PIPE</v>
          </cell>
          <cell r="E1989" t="str">
            <v>LNFT</v>
          </cell>
        </row>
        <row r="1990">
          <cell r="A1990" t="str">
            <v>60301-0210</v>
          </cell>
          <cell r="D1990" t="str">
            <v>126-INCH STRUCTURAL PLATE PIPE</v>
          </cell>
          <cell r="E1990" t="str">
            <v>LNFT</v>
          </cell>
        </row>
        <row r="1991">
          <cell r="A1991" t="str">
            <v>60301-0220</v>
          </cell>
          <cell r="D1991" t="str">
            <v>132-INCH STRUCTURAL PLATE PIPE</v>
          </cell>
          <cell r="E1991" t="str">
            <v>LNFT</v>
          </cell>
        </row>
        <row r="1992">
          <cell r="A1992" t="str">
            <v>60301-0230</v>
          </cell>
          <cell r="D1992" t="str">
            <v>138-INCH STRUCTURAL PLATE PIPE</v>
          </cell>
          <cell r="E1992" t="str">
            <v>LNFT</v>
          </cell>
        </row>
        <row r="1993">
          <cell r="A1993" t="str">
            <v>60301-0240</v>
          </cell>
          <cell r="D1993" t="str">
            <v>144-INCH STRUCTURAL PLATE PIPE</v>
          </cell>
          <cell r="E1993" t="str">
            <v>LNFT</v>
          </cell>
        </row>
        <row r="1994">
          <cell r="A1994" t="str">
            <v>60301-0250</v>
          </cell>
          <cell r="D1994" t="str">
            <v>150-INCH STRUCTURAL PLATE PIPE</v>
          </cell>
          <cell r="E1994" t="str">
            <v>LNFT</v>
          </cell>
        </row>
        <row r="1995">
          <cell r="A1995" t="str">
            <v>60301-0260</v>
          </cell>
          <cell r="D1995" t="str">
            <v>156-INCH STRUCTURAL PLATE PIPE</v>
          </cell>
          <cell r="E1995" t="str">
            <v>LNFT</v>
          </cell>
        </row>
        <row r="1996">
          <cell r="A1996" t="str">
            <v>60301-0270</v>
          </cell>
          <cell r="D1996" t="str">
            <v>162-INCH STRUCTURAL PLATE PIPE</v>
          </cell>
          <cell r="E1996" t="str">
            <v>LNFT</v>
          </cell>
        </row>
        <row r="1997">
          <cell r="A1997" t="str">
            <v>60301-0280</v>
          </cell>
          <cell r="D1997" t="str">
            <v>168-INCH STRUCTURAL PLATE PIPE</v>
          </cell>
          <cell r="E1997" t="str">
            <v>LNFT</v>
          </cell>
        </row>
        <row r="1998">
          <cell r="A1998" t="str">
            <v>60301-0290</v>
          </cell>
          <cell r="D1998" t="str">
            <v>174-INCH STRUCTURAL PLATE PIPE</v>
          </cell>
          <cell r="E1998" t="str">
            <v>LNFT</v>
          </cell>
        </row>
        <row r="1999">
          <cell r="A1999" t="str">
            <v>60301-0300</v>
          </cell>
          <cell r="D1999" t="str">
            <v>180-INCH STRUCTURAL PLATE PIPE</v>
          </cell>
          <cell r="E1999" t="str">
            <v>LNFT</v>
          </cell>
        </row>
        <row r="2000">
          <cell r="A2000" t="str">
            <v>60301-0360</v>
          </cell>
          <cell r="D2000" t="str">
            <v>216-INCH STRUCTURAL PLATE PIPE</v>
          </cell>
          <cell r="E2000" t="str">
            <v>LNFT</v>
          </cell>
        </row>
        <row r="2001">
          <cell r="A2001" t="str">
            <v>60302-0000</v>
          </cell>
          <cell r="D2001" t="str">
            <v>STRUCTURAL PLATE PIPE-ARCH</v>
          </cell>
          <cell r="E2001" t="str">
            <v>LNFT</v>
          </cell>
        </row>
        <row r="2002">
          <cell r="A2002" t="str">
            <v>60302-0100</v>
          </cell>
          <cell r="D2002" t="str">
            <v>5'-1" SPAN, 4'-7" RISE, STRUCTURAL PLATE PIPE-ARCH</v>
          </cell>
          <cell r="E2002" t="str">
            <v>LNFT</v>
          </cell>
        </row>
        <row r="2003">
          <cell r="A2003" t="str">
            <v>60302-0200</v>
          </cell>
          <cell r="D2003" t="str">
            <v>16'-6" SPAN, 11'-0" RISE, STRUCTURAL PLATE PIPE-ARCH</v>
          </cell>
          <cell r="E2003" t="str">
            <v>LNFT</v>
          </cell>
        </row>
        <row r="2004">
          <cell r="A2004" t="str">
            <v>60302-0300</v>
          </cell>
          <cell r="D2004" t="str">
            <v>18'-1" SPAN, 11'-10" RISE, STRUCTURAL PLATE PIPE-ARCH</v>
          </cell>
          <cell r="E2004" t="str">
            <v>LNFT</v>
          </cell>
        </row>
        <row r="2005">
          <cell r="A2005" t="str">
            <v>60302-1100</v>
          </cell>
          <cell r="D2005" t="str">
            <v>20'-7" SPAN, 13'-2" RISE, STRUCTURAL PLATE PIPE-ARCH</v>
          </cell>
          <cell r="E2005" t="str">
            <v>LNFT</v>
          </cell>
        </row>
        <row r="2006">
          <cell r="A2006" t="str">
            <v>60303-0000</v>
          </cell>
          <cell r="D2006" t="str">
            <v>STRUCTURAL PLATE UNDERPASS</v>
          </cell>
          <cell r="E2006" t="str">
            <v>LNFT</v>
          </cell>
        </row>
        <row r="2007">
          <cell r="A2007" t="str">
            <v>60303-0100</v>
          </cell>
          <cell r="D2007" t="str">
            <v>5'-8"MM SPAN, 5'-9" RISE, STRUCTURAL PLATE UNDERPASS</v>
          </cell>
          <cell r="E2007" t="str">
            <v>LNFT</v>
          </cell>
        </row>
        <row r="2008">
          <cell r="A2008" t="str">
            <v>60304-0000</v>
          </cell>
          <cell r="D2008" t="str">
            <v>STRUCTURAL PLATE ARCH</v>
          </cell>
          <cell r="E2008" t="str">
            <v>LNFT</v>
          </cell>
        </row>
        <row r="2009">
          <cell r="A2009" t="str">
            <v>60305-0000</v>
          </cell>
          <cell r="D2009" t="str">
            <v>STRUCTURAL PLATE BOX</v>
          </cell>
          <cell r="E2009" t="str">
            <v>LNFT</v>
          </cell>
        </row>
        <row r="2010">
          <cell r="A2010" t="str">
            <v>60310-0000</v>
          </cell>
          <cell r="D2010" t="str">
            <v>STRUCTURAL PLATE STRUCTURES</v>
          </cell>
          <cell r="E2010" t="str">
            <v>SQFT</v>
          </cell>
        </row>
        <row r="2011">
          <cell r="A2011" t="str">
            <v>60401-0000</v>
          </cell>
          <cell r="D2011" t="str">
            <v>MANHOLE</v>
          </cell>
          <cell r="E2011" t="str">
            <v>EACH</v>
          </cell>
        </row>
        <row r="2012">
          <cell r="A2012" t="str">
            <v>60401-1000</v>
          </cell>
          <cell r="D2012" t="str">
            <v>MANHOLE, TYPE 1</v>
          </cell>
          <cell r="E2012" t="str">
            <v>EACH</v>
          </cell>
        </row>
        <row r="2013">
          <cell r="A2013" t="str">
            <v>60401-2000</v>
          </cell>
          <cell r="D2013" t="str">
            <v>MANHOLE, TYPE 2</v>
          </cell>
          <cell r="E2013" t="str">
            <v>EACH</v>
          </cell>
        </row>
        <row r="2014">
          <cell r="A2014" t="str">
            <v>60401-3000</v>
          </cell>
          <cell r="D2014" t="str">
            <v>MANHOLE, TYPE 3</v>
          </cell>
          <cell r="E2014" t="str">
            <v>EACH</v>
          </cell>
        </row>
        <row r="2015">
          <cell r="A2015" t="str">
            <v>60402-0000</v>
          </cell>
          <cell r="D2015" t="str">
            <v>MANHOLE</v>
          </cell>
          <cell r="E2015" t="str">
            <v>LNFT</v>
          </cell>
        </row>
        <row r="2016">
          <cell r="A2016" t="str">
            <v>60402-1000</v>
          </cell>
          <cell r="D2016" t="str">
            <v>MANHOLE, TYPE 1</v>
          </cell>
          <cell r="E2016" t="str">
            <v>LNFT</v>
          </cell>
        </row>
        <row r="2017">
          <cell r="A2017" t="str">
            <v>60402-2000</v>
          </cell>
          <cell r="D2017" t="str">
            <v>MANHOLE, TYPE 2</v>
          </cell>
          <cell r="E2017" t="str">
            <v>LNFT</v>
          </cell>
        </row>
        <row r="2018">
          <cell r="A2018" t="str">
            <v>60402-3000</v>
          </cell>
          <cell r="D2018" t="str">
            <v>MANHOLE, TYPE 3</v>
          </cell>
          <cell r="E2018" t="str">
            <v>LNFT</v>
          </cell>
        </row>
        <row r="2019">
          <cell r="A2019" t="str">
            <v>60403-0000</v>
          </cell>
          <cell r="D2019" t="str">
            <v>INLET</v>
          </cell>
          <cell r="E2019" t="str">
            <v>EACH</v>
          </cell>
        </row>
        <row r="2020">
          <cell r="A2020" t="str">
            <v>60403-0100</v>
          </cell>
          <cell r="D2020" t="str">
            <v>INLET, TYPE 1</v>
          </cell>
          <cell r="E2020" t="str">
            <v>EACH</v>
          </cell>
        </row>
        <row r="2021">
          <cell r="A2021" t="str">
            <v>60403-0200</v>
          </cell>
          <cell r="D2021" t="str">
            <v>INLET, TYPE 1A</v>
          </cell>
          <cell r="E2021" t="str">
            <v>EACH</v>
          </cell>
        </row>
        <row r="2022">
          <cell r="A2022" t="str">
            <v>60403-0300</v>
          </cell>
          <cell r="D2022" t="str">
            <v>INLET, TYPE 2</v>
          </cell>
          <cell r="E2022" t="str">
            <v>EACH</v>
          </cell>
        </row>
        <row r="2023">
          <cell r="A2023" t="str">
            <v>60403-0400</v>
          </cell>
          <cell r="D2023" t="str">
            <v>INLET, TYPE 2A</v>
          </cell>
          <cell r="E2023" t="str">
            <v>EACH</v>
          </cell>
        </row>
        <row r="2024">
          <cell r="A2024" t="str">
            <v>60403-0500</v>
          </cell>
          <cell r="D2024" t="str">
            <v>INLET, TYPE 2B</v>
          </cell>
          <cell r="E2024" t="str">
            <v>EACH</v>
          </cell>
        </row>
        <row r="2025">
          <cell r="A2025" t="str">
            <v>60403-0600</v>
          </cell>
          <cell r="D2025" t="str">
            <v>INLET, TYPE 2, DOUBLE GRATE</v>
          </cell>
          <cell r="E2025" t="str">
            <v>EACH</v>
          </cell>
        </row>
        <row r="2026">
          <cell r="A2026" t="str">
            <v>60403-0700</v>
          </cell>
          <cell r="D2026" t="str">
            <v xml:space="preserve">INLET, CALTRANS </v>
          </cell>
          <cell r="E2026" t="str">
            <v>EACH</v>
          </cell>
        </row>
        <row r="2027">
          <cell r="A2027" t="str">
            <v>60403-0800</v>
          </cell>
          <cell r="D2027" t="str">
            <v>INLET, TYPE 4A</v>
          </cell>
          <cell r="E2027" t="str">
            <v>EACH</v>
          </cell>
        </row>
        <row r="2028">
          <cell r="A2028" t="str">
            <v>60403-0900</v>
          </cell>
          <cell r="D2028" t="str">
            <v>INLET, TYPE 4B</v>
          </cell>
          <cell r="E2028" t="str">
            <v>EACH</v>
          </cell>
        </row>
        <row r="2029">
          <cell r="A2029" t="str">
            <v>60403-1000</v>
          </cell>
          <cell r="D2029" t="str">
            <v>INLET, TYPE 4C</v>
          </cell>
          <cell r="E2029" t="str">
            <v>EACH</v>
          </cell>
        </row>
        <row r="2030">
          <cell r="A2030" t="str">
            <v>60403-1100</v>
          </cell>
          <cell r="D2030" t="str">
            <v>INLET, TYPE 4D</v>
          </cell>
          <cell r="E2030" t="str">
            <v>EACH</v>
          </cell>
        </row>
        <row r="2031">
          <cell r="A2031" t="str">
            <v>60403-1200</v>
          </cell>
          <cell r="D2031" t="str">
            <v>INLET, TYPE 5A</v>
          </cell>
          <cell r="E2031" t="str">
            <v>EACH</v>
          </cell>
        </row>
        <row r="2032">
          <cell r="A2032" t="str">
            <v>60403-1300</v>
          </cell>
          <cell r="D2032" t="str">
            <v>INLET, TYPE 5A MODIFIED</v>
          </cell>
          <cell r="E2032" t="str">
            <v>EACH</v>
          </cell>
        </row>
        <row r="2033">
          <cell r="A2033" t="str">
            <v>60403-1400</v>
          </cell>
          <cell r="D2033" t="str">
            <v>INLET, TYPE 5B</v>
          </cell>
          <cell r="E2033" t="str">
            <v>EACH</v>
          </cell>
        </row>
        <row r="2034">
          <cell r="A2034" t="str">
            <v>60403-1500</v>
          </cell>
          <cell r="D2034" t="str">
            <v>INLET, TYPE 5C</v>
          </cell>
          <cell r="E2034" t="str">
            <v>EACH</v>
          </cell>
        </row>
        <row r="2035">
          <cell r="A2035" t="str">
            <v>60403-1600</v>
          </cell>
          <cell r="D2035" t="str">
            <v>INLET, TYPE 5D</v>
          </cell>
          <cell r="E2035" t="str">
            <v>EACH</v>
          </cell>
        </row>
        <row r="2036">
          <cell r="A2036" t="str">
            <v>60403-1700</v>
          </cell>
          <cell r="D2036" t="str">
            <v>INLET, TYPE 6A</v>
          </cell>
          <cell r="E2036" t="str">
            <v>EACH</v>
          </cell>
        </row>
        <row r="2037">
          <cell r="A2037" t="str">
            <v>60403-1800</v>
          </cell>
          <cell r="D2037" t="str">
            <v>INLET, TYPE 6A MODIFIED</v>
          </cell>
          <cell r="E2037" t="str">
            <v>EACH</v>
          </cell>
        </row>
        <row r="2038">
          <cell r="A2038" t="str">
            <v>60403-1900</v>
          </cell>
          <cell r="D2038" t="str">
            <v>INLET, TYPE 6B</v>
          </cell>
          <cell r="E2038" t="str">
            <v>EACH</v>
          </cell>
        </row>
        <row r="2039">
          <cell r="A2039" t="str">
            <v>60403-2000</v>
          </cell>
          <cell r="D2039" t="str">
            <v>INLET, TYPE 6C</v>
          </cell>
          <cell r="E2039" t="str">
            <v>EACH</v>
          </cell>
        </row>
        <row r="2040">
          <cell r="A2040" t="str">
            <v>60403-2100</v>
          </cell>
          <cell r="D2040" t="str">
            <v>INLET, TYPE 7</v>
          </cell>
          <cell r="E2040" t="str">
            <v>EACH</v>
          </cell>
        </row>
        <row r="2041">
          <cell r="A2041" t="str">
            <v>60403-2200</v>
          </cell>
          <cell r="D2041" t="str">
            <v>INLET, TYPE 7A</v>
          </cell>
          <cell r="E2041" t="str">
            <v>EACH</v>
          </cell>
        </row>
        <row r="2042">
          <cell r="A2042" t="str">
            <v>60403-2300</v>
          </cell>
          <cell r="D2042" t="str">
            <v>INLET, TYPE 7B</v>
          </cell>
          <cell r="E2042" t="str">
            <v>EACH</v>
          </cell>
        </row>
        <row r="2043">
          <cell r="A2043" t="str">
            <v>60403-2400</v>
          </cell>
          <cell r="D2043" t="str">
            <v>INLET, TYPE 7C</v>
          </cell>
          <cell r="E2043" t="str">
            <v>EACH</v>
          </cell>
        </row>
        <row r="2044">
          <cell r="A2044" t="str">
            <v>60403-2500</v>
          </cell>
          <cell r="D2044" t="str">
            <v>INLET, TYPE GOL-2.1</v>
          </cell>
          <cell r="E2044" t="str">
            <v>EACH</v>
          </cell>
        </row>
        <row r="2045">
          <cell r="A2045" t="str">
            <v>60403-2600</v>
          </cell>
          <cell r="D2045" t="str">
            <v>INLET, TYPE 8</v>
          </cell>
          <cell r="E2045" t="str">
            <v>EACH</v>
          </cell>
        </row>
        <row r="2046">
          <cell r="A2046" t="str">
            <v>60403-2700</v>
          </cell>
          <cell r="D2046" t="str">
            <v>INLET, TYPE 9</v>
          </cell>
          <cell r="E2046" t="str">
            <v>EACH</v>
          </cell>
        </row>
        <row r="2047">
          <cell r="A2047" t="str">
            <v>60403-2800</v>
          </cell>
          <cell r="D2047" t="str">
            <v>INLET, TYPE 10</v>
          </cell>
          <cell r="E2047" t="str">
            <v>EACH</v>
          </cell>
        </row>
        <row r="2048">
          <cell r="A2048" t="str">
            <v>60403-2900</v>
          </cell>
          <cell r="D2048" t="str">
            <v>INLET, TYPE 11</v>
          </cell>
          <cell r="E2048" t="str">
            <v>EACH</v>
          </cell>
        </row>
        <row r="2049">
          <cell r="A2049" t="str">
            <v>60403-3000</v>
          </cell>
          <cell r="D2049" t="str">
            <v>INLET, TYPE 12</v>
          </cell>
          <cell r="E2049" t="str">
            <v>EACH</v>
          </cell>
        </row>
        <row r="2050">
          <cell r="A2050" t="str">
            <v>60403-3100</v>
          </cell>
          <cell r="D2050" t="str">
            <v>INLET, TYPE 13</v>
          </cell>
          <cell r="E2050" t="str">
            <v>EACH</v>
          </cell>
        </row>
        <row r="2051">
          <cell r="A2051" t="str">
            <v>60404-0000</v>
          </cell>
          <cell r="D2051" t="str">
            <v>CATCH BASIN</v>
          </cell>
          <cell r="E2051" t="str">
            <v>EACH</v>
          </cell>
        </row>
        <row r="2052">
          <cell r="A2052" t="str">
            <v>60404-1000</v>
          </cell>
          <cell r="D2052" t="str">
            <v>CATCH BASIN, TYPE 1</v>
          </cell>
          <cell r="E2052" t="str">
            <v>EACH</v>
          </cell>
        </row>
        <row r="2053">
          <cell r="A2053" t="str">
            <v>60404-2000</v>
          </cell>
          <cell r="D2053" t="str">
            <v>CATCH BASIN, TYPE 2</v>
          </cell>
          <cell r="E2053" t="str">
            <v>EACH</v>
          </cell>
        </row>
        <row r="2054">
          <cell r="A2054" t="str">
            <v>60404-3000</v>
          </cell>
          <cell r="D2054" t="str">
            <v>CATCH BASIN, TYPE 3</v>
          </cell>
          <cell r="E2054" t="str">
            <v>EACH</v>
          </cell>
        </row>
        <row r="2055">
          <cell r="A2055" t="str">
            <v>60404-4000</v>
          </cell>
          <cell r="D2055" t="str">
            <v>CATCH BASIN, TYPE 4</v>
          </cell>
          <cell r="E2055" t="str">
            <v>EACH</v>
          </cell>
        </row>
        <row r="2056">
          <cell r="A2056" t="str">
            <v>60405-0000</v>
          </cell>
          <cell r="D2056" t="str">
            <v>MANHOLE ADJUSTMENT</v>
          </cell>
          <cell r="E2056" t="str">
            <v>EACH</v>
          </cell>
        </row>
        <row r="2057">
          <cell r="A2057" t="str">
            <v>60406-0000</v>
          </cell>
          <cell r="D2057" t="str">
            <v>INLET ADJUSTMENT</v>
          </cell>
          <cell r="E2057" t="str">
            <v>EACH</v>
          </cell>
        </row>
        <row r="2058">
          <cell r="A2058" t="str">
            <v>60407-0000</v>
          </cell>
          <cell r="D2058" t="str">
            <v>CAPPING INLETS AND MANHOLES</v>
          </cell>
          <cell r="E2058" t="str">
            <v>EACH</v>
          </cell>
        </row>
        <row r="2059">
          <cell r="A2059" t="str">
            <v>60408-0000</v>
          </cell>
          <cell r="D2059" t="str">
            <v>JUNCTION BOX</v>
          </cell>
          <cell r="E2059" t="str">
            <v>EACH</v>
          </cell>
        </row>
        <row r="2060">
          <cell r="A2060" t="str">
            <v>60409-0000</v>
          </cell>
          <cell r="D2060" t="str">
            <v>INLET TOP, METAL GRATE</v>
          </cell>
          <cell r="E2060" t="str">
            <v>EACH</v>
          </cell>
        </row>
        <row r="2061">
          <cell r="A2061" t="str">
            <v>60409-0100</v>
          </cell>
          <cell r="D2061" t="str">
            <v>INLET TOP, METAL FRAME AND GRATE TYPE A</v>
          </cell>
          <cell r="E2061" t="str">
            <v>EACH</v>
          </cell>
        </row>
        <row r="2062">
          <cell r="A2062" t="str">
            <v>60409-0200</v>
          </cell>
          <cell r="D2062" t="str">
            <v>INLET TOP, METAL FRAME AND GRATE TYPE B</v>
          </cell>
          <cell r="E2062" t="str">
            <v>EACH</v>
          </cell>
        </row>
        <row r="2063">
          <cell r="A2063" t="str">
            <v>60409-0300</v>
          </cell>
          <cell r="D2063" t="str">
            <v>INLET TOP, METAL FRAME AND GRATE TYPE 2</v>
          </cell>
          <cell r="E2063" t="str">
            <v>EACH</v>
          </cell>
        </row>
        <row r="2064">
          <cell r="A2064" t="str">
            <v>60409-0400</v>
          </cell>
          <cell r="D2064" t="str">
            <v>INLET TOP, METAL FRAME AND GRATE TYPE 3</v>
          </cell>
          <cell r="E2064" t="str">
            <v>EACH</v>
          </cell>
        </row>
        <row r="2065">
          <cell r="A2065" t="str">
            <v>60409-0500</v>
          </cell>
          <cell r="D2065" t="str">
            <v>INLET TOP, METAL FRAME AND GRATE TYPE 4</v>
          </cell>
          <cell r="E2065" t="str">
            <v>EACH</v>
          </cell>
        </row>
        <row r="2066">
          <cell r="A2066" t="str">
            <v>60409-0600</v>
          </cell>
          <cell r="D2066" t="str">
            <v>INLET TOP, METAL FRAME AND GRATE TYPE 5</v>
          </cell>
          <cell r="E2066" t="str">
            <v>EACH</v>
          </cell>
        </row>
        <row r="2067">
          <cell r="A2067" t="str">
            <v>60409-0700</v>
          </cell>
          <cell r="D2067" t="str">
            <v>INLET TOP, METAL FRAME AND GRATE TYPE 6A</v>
          </cell>
          <cell r="E2067" t="str">
            <v>EACH</v>
          </cell>
        </row>
        <row r="2068">
          <cell r="A2068" t="str">
            <v>60409-0800</v>
          </cell>
          <cell r="D2068" t="str">
            <v>INLET TOP, METAL FRAME AND GRATE TYPE 6B</v>
          </cell>
          <cell r="E2068" t="str">
            <v>EACH</v>
          </cell>
        </row>
        <row r="2069">
          <cell r="A2069" t="str">
            <v>60409-0900</v>
          </cell>
          <cell r="D2069" t="str">
            <v>INLET TOP, METAL FRAME AND GRATE TYPE 7</v>
          </cell>
          <cell r="E2069" t="str">
            <v>EACH</v>
          </cell>
        </row>
        <row r="2070">
          <cell r="A2070" t="str">
            <v>60409-1000</v>
          </cell>
          <cell r="D2070" t="str">
            <v>INLET TOP, CONCRETE</v>
          </cell>
          <cell r="E2070" t="str">
            <v>EACH</v>
          </cell>
        </row>
        <row r="2071">
          <cell r="A2071" t="str">
            <v>60409-1100</v>
          </cell>
          <cell r="D2071" t="str">
            <v>INLET TOP, GRANITE</v>
          </cell>
          <cell r="E2071" t="str">
            <v>EACH</v>
          </cell>
        </row>
        <row r="2072">
          <cell r="A2072" t="str">
            <v>60409-1200</v>
          </cell>
          <cell r="D2072" t="str">
            <v>INLET TOP, METAL GRATE, TYPE 6A</v>
          </cell>
          <cell r="E2072" t="str">
            <v>EACH</v>
          </cell>
        </row>
        <row r="2073">
          <cell r="A2073" t="str">
            <v>60409-1300</v>
          </cell>
          <cell r="D2073" t="str">
            <v>INLET TOP, METAL GRATE, TYPE 6B</v>
          </cell>
          <cell r="E2073" t="str">
            <v>EACH</v>
          </cell>
        </row>
        <row r="2074">
          <cell r="A2074" t="str">
            <v>60410-0000</v>
          </cell>
          <cell r="D2074" t="str">
            <v>SPRINGBOX</v>
          </cell>
          <cell r="E2074" t="str">
            <v>EACH</v>
          </cell>
        </row>
        <row r="2075">
          <cell r="A2075" t="str">
            <v>60411-0000</v>
          </cell>
          <cell r="D2075" t="str">
            <v>INLET MODIFICATION</v>
          </cell>
          <cell r="E2075" t="str">
            <v>EACH</v>
          </cell>
        </row>
        <row r="2076">
          <cell r="A2076" t="str">
            <v>60412-1000</v>
          </cell>
          <cell r="D2076" t="str">
            <v>REMOVE AND RESET METAL FRAME AND GRATE</v>
          </cell>
          <cell r="E2076" t="str">
            <v>EACH</v>
          </cell>
        </row>
        <row r="2077">
          <cell r="A2077" t="str">
            <v>60412-2000</v>
          </cell>
          <cell r="D2077" t="str">
            <v>REMOVE AND RESET MANHOLE FRAME AND COVER</v>
          </cell>
          <cell r="E2077" t="str">
            <v>EACH</v>
          </cell>
        </row>
        <row r="2078">
          <cell r="A2078" t="str">
            <v>60413-0000</v>
          </cell>
          <cell r="D2078" t="str">
            <v>TRENCH DRAIN</v>
          </cell>
          <cell r="E2078" t="str">
            <v>LNFT</v>
          </cell>
        </row>
        <row r="2079">
          <cell r="A2079" t="str">
            <v>60414-0000</v>
          </cell>
          <cell r="D2079" t="str">
            <v>TRENCH DRAIN</v>
          </cell>
          <cell r="E2079" t="str">
            <v>SQFT</v>
          </cell>
        </row>
        <row r="2080">
          <cell r="A2080" t="str">
            <v>60415-0000</v>
          </cell>
          <cell r="D2080" t="str">
            <v>TRENCH DRAIN</v>
          </cell>
          <cell r="E2080" t="str">
            <v>EACH</v>
          </cell>
        </row>
        <row r="2081">
          <cell r="A2081" t="str">
            <v>60416-1000</v>
          </cell>
          <cell r="D2081" t="str">
            <v>36-INCH STILLING WELL</v>
          </cell>
          <cell r="E2081" t="str">
            <v>EACH</v>
          </cell>
        </row>
        <row r="2082">
          <cell r="A2082" t="str">
            <v>60417-0000</v>
          </cell>
          <cell r="D2082" t="str">
            <v>CLEANOUT</v>
          </cell>
          <cell r="E2082" t="str">
            <v>EACH</v>
          </cell>
        </row>
        <row r="2083">
          <cell r="A2083" t="str">
            <v>60418-0000</v>
          </cell>
          <cell r="D2083" t="str">
            <v>STORM WATER DETENTION VAULT</v>
          </cell>
          <cell r="E2083" t="str">
            <v>LPSM</v>
          </cell>
        </row>
        <row r="2084">
          <cell r="A2084" t="str">
            <v>60501-0000</v>
          </cell>
          <cell r="D2084" t="str">
            <v>STANDARD UNDERDRAIN SYSTEM</v>
          </cell>
          <cell r="E2084" t="str">
            <v>LNFT</v>
          </cell>
        </row>
        <row r="2085">
          <cell r="A2085" t="str">
            <v>60502-0000</v>
          </cell>
          <cell r="D2085" t="str">
            <v>GEOCOMPOSITE UNDERDRAIN SYSTEM</v>
          </cell>
          <cell r="E2085" t="str">
            <v>LNFT</v>
          </cell>
        </row>
        <row r="2086">
          <cell r="A2086" t="str">
            <v>60503-0000</v>
          </cell>
          <cell r="D2086" t="str">
            <v>GEOCOMPOSITE PAVEMENT EDGE DRAIN SYSTEM</v>
          </cell>
          <cell r="E2086" t="str">
            <v>LNFT</v>
          </cell>
        </row>
        <row r="2087">
          <cell r="A2087" t="str">
            <v>60504-0000</v>
          </cell>
          <cell r="D2087" t="str">
            <v>GEOCOMPOSITE SHEET DRAIN SYSTEM</v>
          </cell>
          <cell r="E2087" t="str">
            <v>SQYD</v>
          </cell>
        </row>
        <row r="2088">
          <cell r="A2088" t="str">
            <v>60505-0000</v>
          </cell>
          <cell r="D2088" t="str">
            <v>GEOCOMPOSITE CAPILLARY BREAK SYSTEM</v>
          </cell>
          <cell r="E2088" t="str">
            <v>SQYD</v>
          </cell>
        </row>
        <row r="2089">
          <cell r="A2089" t="str">
            <v>60510-0100</v>
          </cell>
          <cell r="D2089" t="str">
            <v>3-INCH COLLECTOR PIPE</v>
          </cell>
          <cell r="E2089" t="str">
            <v>LNFT</v>
          </cell>
        </row>
        <row r="2090">
          <cell r="A2090" t="str">
            <v>60510-0200</v>
          </cell>
          <cell r="D2090" t="str">
            <v>3-INCH OUTLET PIPE</v>
          </cell>
          <cell r="E2090" t="str">
            <v>LNFT</v>
          </cell>
        </row>
        <row r="2091">
          <cell r="A2091" t="str">
            <v>60510-0300</v>
          </cell>
          <cell r="D2091" t="str">
            <v>4-INCH COLLECTOR PIPE</v>
          </cell>
          <cell r="E2091" t="str">
            <v>LNFT</v>
          </cell>
        </row>
        <row r="2092">
          <cell r="A2092" t="str">
            <v>60510-0400</v>
          </cell>
          <cell r="D2092" t="str">
            <v>4-INCH OUTLET PIPE</v>
          </cell>
          <cell r="E2092" t="str">
            <v>LNFT</v>
          </cell>
        </row>
        <row r="2093">
          <cell r="A2093" t="str">
            <v>60510-0500</v>
          </cell>
          <cell r="D2093" t="str">
            <v>5-INCH COLLECTOR PIPE</v>
          </cell>
          <cell r="E2093" t="str">
            <v>LNFT</v>
          </cell>
        </row>
        <row r="2094">
          <cell r="A2094" t="str">
            <v>60510-0600</v>
          </cell>
          <cell r="D2094" t="str">
            <v>5-INCH OUTLET PIPE</v>
          </cell>
          <cell r="E2094" t="str">
            <v>LNFT</v>
          </cell>
        </row>
        <row r="2095">
          <cell r="A2095" t="str">
            <v>60510-0700</v>
          </cell>
          <cell r="D2095" t="str">
            <v>6-INCH COLLECTOR PIPE</v>
          </cell>
          <cell r="E2095" t="str">
            <v>LNFT</v>
          </cell>
        </row>
        <row r="2096">
          <cell r="A2096" t="str">
            <v>60510-0800</v>
          </cell>
          <cell r="D2096" t="str">
            <v>6-INCH OUTLET PIPE</v>
          </cell>
          <cell r="E2096" t="str">
            <v>LNFT</v>
          </cell>
        </row>
        <row r="2097">
          <cell r="A2097" t="str">
            <v>60510-0900</v>
          </cell>
          <cell r="D2097" t="str">
            <v>8-INCH COLLECTOR PIPE</v>
          </cell>
          <cell r="E2097" t="str">
            <v>LNFT</v>
          </cell>
        </row>
        <row r="2098">
          <cell r="A2098" t="str">
            <v>60510-1000</v>
          </cell>
          <cell r="D2098" t="str">
            <v>8-INCH OUTLET PIPE</v>
          </cell>
          <cell r="E2098" t="str">
            <v>LNFT</v>
          </cell>
        </row>
        <row r="2099">
          <cell r="A2099" t="str">
            <v>60510-1050</v>
          </cell>
          <cell r="D2099" t="str">
            <v>10-INCH COLLECTOR PIPE</v>
          </cell>
          <cell r="E2099" t="str">
            <v>LNFT</v>
          </cell>
        </row>
        <row r="2100">
          <cell r="A2100" t="str">
            <v>60510-1060</v>
          </cell>
          <cell r="D2100" t="str">
            <v>10-INCH OUTLET PIPE</v>
          </cell>
          <cell r="E2100" t="str">
            <v>LNFT</v>
          </cell>
        </row>
        <row r="2101">
          <cell r="A2101" t="str">
            <v>60510-1100</v>
          </cell>
          <cell r="D2101" t="str">
            <v>12-INCH COLLECTOR PIPE</v>
          </cell>
          <cell r="E2101" t="str">
            <v>LNFT</v>
          </cell>
        </row>
        <row r="2102">
          <cell r="A2102" t="str">
            <v>60510-1200</v>
          </cell>
          <cell r="D2102" t="str">
            <v>12-INCH OUTLET PIPE</v>
          </cell>
          <cell r="E2102" t="str">
            <v>LNFT</v>
          </cell>
        </row>
        <row r="2103">
          <cell r="A2103" t="str">
            <v>60515-0000</v>
          </cell>
          <cell r="D2103" t="str">
            <v>UNDERDRAIN CLEANOUT</v>
          </cell>
          <cell r="E2103" t="str">
            <v>EACH</v>
          </cell>
        </row>
        <row r="2104">
          <cell r="A2104" t="str">
            <v>60515-0100</v>
          </cell>
          <cell r="D2104" t="str">
            <v>UNDERDRAIN CLEANOUT, 3-INCH</v>
          </cell>
          <cell r="E2104" t="str">
            <v>EACH</v>
          </cell>
        </row>
        <row r="2105">
          <cell r="A2105" t="str">
            <v>60515-0200</v>
          </cell>
          <cell r="D2105" t="str">
            <v>UNDERDRAIN CLEANOUT, 4-INCH</v>
          </cell>
          <cell r="E2105" t="str">
            <v>EACH</v>
          </cell>
        </row>
        <row r="2106">
          <cell r="A2106" t="str">
            <v>60515-0300</v>
          </cell>
          <cell r="D2106" t="str">
            <v>UNDERDRAIN CLEANOUT, 5-INCH</v>
          </cell>
          <cell r="E2106" t="str">
            <v>EACH</v>
          </cell>
        </row>
        <row r="2107">
          <cell r="A2107" t="str">
            <v>60515-0400</v>
          </cell>
          <cell r="D2107" t="str">
            <v>UNDERDRAIN CLEANOUT, 6-INCH</v>
          </cell>
          <cell r="E2107" t="str">
            <v>EACH</v>
          </cell>
        </row>
        <row r="2108">
          <cell r="A2108" t="str">
            <v>60515-0500</v>
          </cell>
          <cell r="D2108" t="str">
            <v>UNDERDRAIN CLEANOUT, 8-INCH</v>
          </cell>
          <cell r="E2108" t="str">
            <v>EACH</v>
          </cell>
        </row>
        <row r="2109">
          <cell r="A2109" t="str">
            <v>60515-0550</v>
          </cell>
          <cell r="D2109" t="str">
            <v>UNDERDRAIN CLEANOUT, 10-INCH</v>
          </cell>
          <cell r="E2109" t="str">
            <v>EACH</v>
          </cell>
        </row>
        <row r="2110">
          <cell r="A2110" t="str">
            <v>60515-0600</v>
          </cell>
          <cell r="D2110" t="str">
            <v>UNDERDRAIN CLEANOUT, 12-INCH</v>
          </cell>
          <cell r="E2110" t="str">
            <v>EACH</v>
          </cell>
        </row>
        <row r="2111">
          <cell r="A2111" t="str">
            <v>60520-0000</v>
          </cell>
          <cell r="D2111" t="str">
            <v>GRANULAR BACKFILL</v>
          </cell>
          <cell r="E2111" t="str">
            <v>CUYD</v>
          </cell>
        </row>
        <row r="2112">
          <cell r="A2112" t="str">
            <v>60521-0000</v>
          </cell>
          <cell r="D2112" t="str">
            <v>GRANULAR BACKFILL</v>
          </cell>
          <cell r="E2112" t="str">
            <v>TON</v>
          </cell>
        </row>
        <row r="2113">
          <cell r="A2113" t="str">
            <v>60522-0000</v>
          </cell>
          <cell r="D2113" t="str">
            <v>SAND</v>
          </cell>
          <cell r="E2113" t="str">
            <v>CUYD</v>
          </cell>
        </row>
        <row r="2114">
          <cell r="A2114" t="str">
            <v>60525-0000</v>
          </cell>
          <cell r="D2114" t="str">
            <v>SUBDRAINAGE BLANKET</v>
          </cell>
          <cell r="E2114" t="str">
            <v>SQYD</v>
          </cell>
        </row>
        <row r="2115">
          <cell r="A2115" t="str">
            <v>60526-0000</v>
          </cell>
          <cell r="D2115" t="str">
            <v>DRAINAGE CHASE</v>
          </cell>
          <cell r="E2115" t="str">
            <v>LNFT</v>
          </cell>
        </row>
        <row r="2116">
          <cell r="A2116" t="str">
            <v>60601-0000</v>
          </cell>
          <cell r="D2116" t="str">
            <v>SPILLWAY ASSEMBLY</v>
          </cell>
          <cell r="E2116" t="str">
            <v>EACH</v>
          </cell>
        </row>
        <row r="2117">
          <cell r="A2117" t="str">
            <v>60602-0100</v>
          </cell>
          <cell r="D2117" t="str">
            <v>PIPE ANCHOR ASSEMBLY, 6-INCH</v>
          </cell>
          <cell r="E2117" t="str">
            <v>EACH</v>
          </cell>
        </row>
        <row r="2118">
          <cell r="A2118" t="str">
            <v>60602-0200</v>
          </cell>
          <cell r="D2118" t="str">
            <v>PIPE ANCHOR ASSEMBLY, 8-INCH</v>
          </cell>
          <cell r="E2118" t="str">
            <v>EACH</v>
          </cell>
        </row>
        <row r="2119">
          <cell r="A2119" t="str">
            <v>60602-0300</v>
          </cell>
          <cell r="D2119" t="str">
            <v>PIPE ANCHOR ASSEMBLY, 12-INCH</v>
          </cell>
          <cell r="E2119" t="str">
            <v>EACH</v>
          </cell>
        </row>
        <row r="2120">
          <cell r="A2120" t="str">
            <v>60602-0400</v>
          </cell>
          <cell r="D2120" t="str">
            <v>PIPE ANCHOR ASSEMBLY, 15-INCH</v>
          </cell>
          <cell r="E2120" t="str">
            <v>EACH</v>
          </cell>
        </row>
        <row r="2121">
          <cell r="A2121" t="str">
            <v>60602-0500</v>
          </cell>
          <cell r="D2121" t="str">
            <v>PIPE ANCHOR ASSEMBLY, 18-INCH</v>
          </cell>
          <cell r="E2121" t="str">
            <v>EACH</v>
          </cell>
        </row>
        <row r="2122">
          <cell r="A2122" t="str">
            <v>60602-0600</v>
          </cell>
          <cell r="D2122" t="str">
            <v>PIPE ANCHOR ASSEMBLY, 21-INCH</v>
          </cell>
          <cell r="E2122" t="str">
            <v>EACH</v>
          </cell>
        </row>
        <row r="2123">
          <cell r="A2123" t="str">
            <v>60602-0700</v>
          </cell>
          <cell r="D2123" t="str">
            <v>PIPE ANCHOR ASSEMBLY, 24-INCH</v>
          </cell>
          <cell r="E2123" t="str">
            <v>EACH</v>
          </cell>
        </row>
        <row r="2124">
          <cell r="A2124" t="str">
            <v>60602-0800</v>
          </cell>
          <cell r="D2124" t="str">
            <v>PIPE ANCHOR ASSEMBLY, 30-INCH</v>
          </cell>
          <cell r="E2124" t="str">
            <v>EACH</v>
          </cell>
        </row>
        <row r="2125">
          <cell r="A2125" t="str">
            <v>60602-0900</v>
          </cell>
          <cell r="D2125" t="str">
            <v>PIPE ANCHOR ASSEMBLY, 36-INCH</v>
          </cell>
          <cell r="E2125" t="str">
            <v>EACH</v>
          </cell>
        </row>
        <row r="2126">
          <cell r="A2126" t="str">
            <v>60602-1000</v>
          </cell>
          <cell r="D2126" t="str">
            <v>PIPE ANCHOR ASSEMBLY, 42-INCH</v>
          </cell>
          <cell r="E2126" t="str">
            <v>EACH</v>
          </cell>
        </row>
        <row r="2127">
          <cell r="A2127" t="str">
            <v>60602-1100</v>
          </cell>
          <cell r="D2127" t="str">
            <v>PIPE ANCHOR ASSEMBLY, 48-INCH</v>
          </cell>
          <cell r="E2127" t="str">
            <v>EACH</v>
          </cell>
        </row>
        <row r="2128">
          <cell r="A2128" t="str">
            <v>60602-1150</v>
          </cell>
          <cell r="D2128" t="str">
            <v>PIPE ANCHOR ASSEMBLY, 54-INCH</v>
          </cell>
          <cell r="E2128" t="str">
            <v>EACH</v>
          </cell>
        </row>
        <row r="2129">
          <cell r="A2129" t="str">
            <v>60602-1200</v>
          </cell>
          <cell r="D2129" t="str">
            <v>PIPE ANCHOR ASSEMBLY, 60-INCH</v>
          </cell>
          <cell r="E2129" t="str">
            <v>EACH</v>
          </cell>
        </row>
        <row r="2130">
          <cell r="A2130" t="str">
            <v>60602-1300</v>
          </cell>
          <cell r="D2130" t="str">
            <v>PIPE ANCHOR ASSEMBLY, 72-INCH</v>
          </cell>
          <cell r="E2130" t="str">
            <v>EACH</v>
          </cell>
        </row>
        <row r="2131">
          <cell r="A2131" t="str">
            <v>60701-1000</v>
          </cell>
          <cell r="D2131" t="str">
            <v>REMOVING, CLEANING, AND STOCKPILING CULVERT</v>
          </cell>
          <cell r="E2131" t="str">
            <v>LNFT</v>
          </cell>
        </row>
        <row r="2132">
          <cell r="A2132" t="str">
            <v>60702-1000</v>
          </cell>
          <cell r="D2132" t="str">
            <v>REMOVING, CLEANING, AND RELAYING CULVERT</v>
          </cell>
          <cell r="E2132" t="str">
            <v>LNFT</v>
          </cell>
        </row>
        <row r="2133">
          <cell r="A2133" t="str">
            <v>60703-0000</v>
          </cell>
          <cell r="D2133" t="str">
            <v>CLEANING CULVERTS IN PLACE</v>
          </cell>
          <cell r="E2133" t="str">
            <v>LNFT</v>
          </cell>
        </row>
        <row r="2134">
          <cell r="A2134" t="str">
            <v>60704-0000</v>
          </cell>
          <cell r="D2134" t="str">
            <v>CLEANING CULVERT IN PLACE</v>
          </cell>
          <cell r="E2134" t="str">
            <v>EACH</v>
          </cell>
        </row>
        <row r="2135">
          <cell r="A2135" t="str">
            <v>60705-0000</v>
          </cell>
          <cell r="D2135" t="str">
            <v>RECONDITIONING DRAINAGE STRUCTURE</v>
          </cell>
          <cell r="E2135" t="str">
            <v>EACH</v>
          </cell>
        </row>
        <row r="2136">
          <cell r="A2136" t="str">
            <v>60706-0000</v>
          </cell>
          <cell r="D2136" t="str">
            <v>CLEANING DRAINAGE STRUCTURE</v>
          </cell>
          <cell r="E2136" t="str">
            <v>EACH</v>
          </cell>
        </row>
        <row r="2137">
          <cell r="A2137" t="str">
            <v>60707-0100</v>
          </cell>
          <cell r="D2137" t="str">
            <v>LINING 12-INCH PIPE CULVERT</v>
          </cell>
          <cell r="E2137" t="str">
            <v>LNFT</v>
          </cell>
        </row>
        <row r="2138">
          <cell r="A2138" t="str">
            <v>60707-0200</v>
          </cell>
          <cell r="D2138" t="str">
            <v>LINING 15-INCH PIPE CULVERT</v>
          </cell>
          <cell r="E2138" t="str">
            <v>LNFT</v>
          </cell>
        </row>
        <row r="2139">
          <cell r="A2139" t="str">
            <v>60707-0300</v>
          </cell>
          <cell r="D2139" t="str">
            <v>LINING 18-INCH PIPE CULVERT</v>
          </cell>
          <cell r="E2139" t="str">
            <v>LNFT</v>
          </cell>
        </row>
        <row r="2140">
          <cell r="A2140" t="str">
            <v>60707-0400</v>
          </cell>
          <cell r="D2140" t="str">
            <v>LINING 21-INCH PIPE CULVERT</v>
          </cell>
          <cell r="E2140" t="str">
            <v>LNFT</v>
          </cell>
        </row>
        <row r="2141">
          <cell r="A2141" t="str">
            <v>60707-0500</v>
          </cell>
          <cell r="D2141" t="str">
            <v>LINING 24-INCH PIPE CULVERT</v>
          </cell>
          <cell r="E2141" t="str">
            <v>LNFT</v>
          </cell>
        </row>
        <row r="2142">
          <cell r="A2142" t="str">
            <v>60707-0600</v>
          </cell>
          <cell r="D2142" t="str">
            <v>LINING 30-INCH PIPE CULVERT</v>
          </cell>
          <cell r="E2142" t="str">
            <v>LNFT</v>
          </cell>
        </row>
        <row r="2143">
          <cell r="A2143" t="str">
            <v>60707-0700</v>
          </cell>
          <cell r="D2143" t="str">
            <v>LINING 36-INCH PIPE CULVERT</v>
          </cell>
          <cell r="E2143" t="str">
            <v>LNFT</v>
          </cell>
        </row>
        <row r="2144">
          <cell r="A2144" t="str">
            <v>60707-0800</v>
          </cell>
          <cell r="D2144" t="str">
            <v>LINING 42-INCH PIPE CULVERT</v>
          </cell>
          <cell r="E2144" t="str">
            <v>LNFT</v>
          </cell>
        </row>
        <row r="2145">
          <cell r="A2145" t="str">
            <v>60707-0900</v>
          </cell>
          <cell r="D2145" t="str">
            <v>LINING 48-INCH PIPE CULVERT</v>
          </cell>
          <cell r="E2145" t="str">
            <v>LNFT</v>
          </cell>
        </row>
        <row r="2146">
          <cell r="A2146" t="str">
            <v>60707-1000</v>
          </cell>
          <cell r="D2146" t="str">
            <v>LINING 54-INCH PIPE CULVERT</v>
          </cell>
          <cell r="E2146" t="str">
            <v>LNFT</v>
          </cell>
        </row>
        <row r="2147">
          <cell r="A2147" t="str">
            <v>60707-1100</v>
          </cell>
          <cell r="D2147" t="str">
            <v>LINING 60-INCH PIPE CULVERT</v>
          </cell>
          <cell r="E2147" t="str">
            <v>LNFT</v>
          </cell>
        </row>
        <row r="2148">
          <cell r="A2148" t="str">
            <v>60707-1200</v>
          </cell>
          <cell r="D2148" t="str">
            <v>LINING 66-INCH PIPE CULVERT</v>
          </cell>
          <cell r="E2148" t="str">
            <v>LNFT</v>
          </cell>
        </row>
        <row r="2149">
          <cell r="A2149" t="str">
            <v>60707-1300</v>
          </cell>
          <cell r="D2149" t="str">
            <v>LINING 72-INCH PIPE CULVERT</v>
          </cell>
          <cell r="E2149" t="str">
            <v>LNFT</v>
          </cell>
        </row>
        <row r="2150">
          <cell r="A2150" t="str">
            <v>60708-0000</v>
          </cell>
          <cell r="D2150" t="str">
            <v>CONCRETE PIPE JOINT REPAIR</v>
          </cell>
          <cell r="E2150" t="str">
            <v>EACH</v>
          </cell>
        </row>
        <row r="2151">
          <cell r="A2151" t="str">
            <v>60709-0000</v>
          </cell>
          <cell r="D2151" t="str">
            <v>CLEANING DRAINAGE STRUCTURES IN PLACE</v>
          </cell>
          <cell r="E2151" t="str">
            <v>LNFT</v>
          </cell>
        </row>
        <row r="2152">
          <cell r="A2152" t="str">
            <v>60710-1500</v>
          </cell>
          <cell r="D2152" t="str">
            <v>INVERT LINING, 66-INCH PIPE CULVERT</v>
          </cell>
          <cell r="E2152" t="str">
            <v>LNFT</v>
          </cell>
        </row>
        <row r="2153">
          <cell r="A2153" t="str">
            <v>60710-1600</v>
          </cell>
          <cell r="D2153" t="str">
            <v>INVERT LINING, 72-INCH PIPE CULVERT</v>
          </cell>
          <cell r="E2153" t="str">
            <v>LNFT</v>
          </cell>
        </row>
        <row r="2154">
          <cell r="A2154" t="str">
            <v>60711-0000</v>
          </cell>
          <cell r="D2154" t="str">
            <v>RECONDITION DRAINAGE STRUCTURE</v>
          </cell>
          <cell r="E2154" t="str">
            <v>LPSM</v>
          </cell>
        </row>
        <row r="2155">
          <cell r="A2155" t="str">
            <v>60801-0100</v>
          </cell>
          <cell r="D2155" t="str">
            <v>PAVED WATERWAY, TYPE 1</v>
          </cell>
          <cell r="E2155" t="str">
            <v>SQYD</v>
          </cell>
        </row>
        <row r="2156">
          <cell r="A2156" t="str">
            <v>60801-0200</v>
          </cell>
          <cell r="D2156" t="str">
            <v>PAVED WATERWAY, TYPE 2</v>
          </cell>
          <cell r="E2156" t="str">
            <v>SQYD</v>
          </cell>
        </row>
        <row r="2157">
          <cell r="A2157" t="str">
            <v>60801-0300</v>
          </cell>
          <cell r="D2157" t="str">
            <v>PAVED WATERWAY, TYPE 3</v>
          </cell>
          <cell r="E2157" t="str">
            <v>SQYD</v>
          </cell>
        </row>
        <row r="2158">
          <cell r="A2158" t="str">
            <v>60801-0400</v>
          </cell>
          <cell r="D2158" t="str">
            <v>PAVED WATERWAY, TYPE 4</v>
          </cell>
          <cell r="E2158" t="str">
            <v>SQYD</v>
          </cell>
        </row>
        <row r="2159">
          <cell r="A2159" t="str">
            <v>60801-0500</v>
          </cell>
          <cell r="D2159" t="str">
            <v>PAVED WATERWAY, TYPE 5</v>
          </cell>
          <cell r="E2159" t="str">
            <v>SQYD</v>
          </cell>
        </row>
        <row r="2160">
          <cell r="A2160" t="str">
            <v>60801-0600</v>
          </cell>
          <cell r="D2160" t="str">
            <v>PAVED WATERWAY, TYPE 6</v>
          </cell>
          <cell r="E2160" t="str">
            <v>SQYD</v>
          </cell>
        </row>
        <row r="2161">
          <cell r="A2161" t="str">
            <v>60802-0100</v>
          </cell>
          <cell r="D2161" t="str">
            <v>PAVED WATERWAY, TYPE 1</v>
          </cell>
          <cell r="E2161" t="str">
            <v>LNFT</v>
          </cell>
        </row>
        <row r="2162">
          <cell r="A2162" t="str">
            <v>60802-0200</v>
          </cell>
          <cell r="D2162" t="str">
            <v>PAVED WATERWAY, TYPE 2</v>
          </cell>
          <cell r="E2162" t="str">
            <v>LNFT</v>
          </cell>
        </row>
        <row r="2163">
          <cell r="A2163" t="str">
            <v>60802-0300</v>
          </cell>
          <cell r="D2163" t="str">
            <v>PAVED WATERWAY, TYPE 3</v>
          </cell>
          <cell r="E2163" t="str">
            <v>LNFT</v>
          </cell>
        </row>
        <row r="2164">
          <cell r="A2164" t="str">
            <v>60802-0400</v>
          </cell>
          <cell r="D2164" t="str">
            <v>PAVED WATERWAY, TYPE 4</v>
          </cell>
          <cell r="E2164" t="str">
            <v>LNFT</v>
          </cell>
        </row>
        <row r="2165">
          <cell r="A2165" t="str">
            <v>60802-0500</v>
          </cell>
          <cell r="D2165" t="str">
            <v>PAVED WATERWAY, TYPE 5</v>
          </cell>
          <cell r="E2165" t="str">
            <v>LNFT</v>
          </cell>
        </row>
        <row r="2166">
          <cell r="A2166" t="str">
            <v>60802-0600</v>
          </cell>
          <cell r="D2166" t="str">
            <v>PAVED WATERWAY, TYPE 6</v>
          </cell>
          <cell r="E2166" t="str">
            <v>LNFT</v>
          </cell>
        </row>
        <row r="2167">
          <cell r="A2167" t="str">
            <v>60803-0500</v>
          </cell>
          <cell r="D2167" t="str">
            <v>PAVED WATERWAY, TYPE 5</v>
          </cell>
          <cell r="E2167" t="str">
            <v>TON</v>
          </cell>
        </row>
        <row r="2168">
          <cell r="A2168" t="str">
            <v>60810-0000</v>
          </cell>
          <cell r="D2168" t="str">
            <v>DRAINAGE CHUTES</v>
          </cell>
          <cell r="E2168" t="str">
            <v>LNFT</v>
          </cell>
        </row>
        <row r="2169">
          <cell r="A2169" t="str">
            <v>60811-0000</v>
          </cell>
          <cell r="D2169" t="str">
            <v>DRAINAGE CHUTE</v>
          </cell>
          <cell r="E2169" t="str">
            <v>EACH</v>
          </cell>
        </row>
        <row r="2170">
          <cell r="A2170" t="str">
            <v>60815-0100</v>
          </cell>
          <cell r="D2170" t="str">
            <v>RECONDITION PAVED WATERWAY, TYPE 1</v>
          </cell>
          <cell r="E2170" t="str">
            <v>SQYD</v>
          </cell>
        </row>
        <row r="2171">
          <cell r="A2171" t="str">
            <v>60815-0200</v>
          </cell>
          <cell r="D2171" t="str">
            <v>RECONDITION PAVED WATERWAY, TYPE 2</v>
          </cell>
          <cell r="E2171" t="str">
            <v>SQYD</v>
          </cell>
        </row>
        <row r="2172">
          <cell r="A2172" t="str">
            <v>60815-0300</v>
          </cell>
          <cell r="D2172" t="str">
            <v>RECONDITION PAVED WATERWAY, TYPE 3</v>
          </cell>
          <cell r="E2172" t="str">
            <v>SQYD</v>
          </cell>
        </row>
        <row r="2173">
          <cell r="A2173" t="str">
            <v>60815-0400</v>
          </cell>
          <cell r="D2173" t="str">
            <v>RECONDITION PAVED WATERWAY, TYPE 4</v>
          </cell>
          <cell r="E2173" t="str">
            <v>SQYD</v>
          </cell>
        </row>
        <row r="2174">
          <cell r="A2174" t="str">
            <v>60815-0500</v>
          </cell>
          <cell r="D2174" t="str">
            <v>RECONDITION PAVED WATERWAY, TYPE 5</v>
          </cell>
          <cell r="E2174" t="str">
            <v>SQYD</v>
          </cell>
        </row>
        <row r="2175">
          <cell r="A2175" t="str">
            <v>60815-0600</v>
          </cell>
          <cell r="D2175" t="str">
            <v>RECONDITION PAVED WATERWAY, TYPE 6</v>
          </cell>
          <cell r="E2175" t="str">
            <v>SQYD</v>
          </cell>
        </row>
        <row r="2176">
          <cell r="A2176" t="str">
            <v>60901-0000</v>
          </cell>
          <cell r="D2176" t="str">
            <v>CURB, CONCRETE</v>
          </cell>
          <cell r="E2176" t="str">
            <v>LNFT</v>
          </cell>
        </row>
        <row r="2177">
          <cell r="A2177" t="str">
            <v>60901-0100</v>
          </cell>
          <cell r="D2177" t="str">
            <v>CURB, CONCRETE,  3-INCH DEPTH</v>
          </cell>
          <cell r="E2177" t="str">
            <v>LNFT</v>
          </cell>
        </row>
        <row r="2178">
          <cell r="A2178" t="str">
            <v>60901-0200</v>
          </cell>
          <cell r="D2178" t="str">
            <v>CURB, CONCRETE, 4-INCH DEPTH</v>
          </cell>
          <cell r="E2178" t="str">
            <v>LNFT</v>
          </cell>
        </row>
        <row r="2179">
          <cell r="A2179" t="str">
            <v>60901-0300</v>
          </cell>
          <cell r="D2179" t="str">
            <v>CURB, CONCRETE, 5-INCH DEPTH</v>
          </cell>
          <cell r="E2179" t="str">
            <v>LNFT</v>
          </cell>
        </row>
        <row r="2180">
          <cell r="A2180" t="str">
            <v>60901-0400</v>
          </cell>
          <cell r="D2180" t="str">
            <v>CURB, CONCRETE, 6-INCH DEPTH</v>
          </cell>
          <cell r="E2180" t="str">
            <v>LNFT</v>
          </cell>
        </row>
        <row r="2181">
          <cell r="A2181" t="str">
            <v>60901-0500</v>
          </cell>
          <cell r="D2181" t="str">
            <v>CURB, CONCRETE, 7-INCH DEPTH</v>
          </cell>
          <cell r="E2181" t="str">
            <v>LNFT</v>
          </cell>
        </row>
        <row r="2182">
          <cell r="A2182" t="str">
            <v>60901-0600</v>
          </cell>
          <cell r="D2182" t="str">
            <v>CURB, CONCRETE, 8-INCH DEPTH</v>
          </cell>
          <cell r="E2182" t="str">
            <v>LNFT</v>
          </cell>
        </row>
        <row r="2183">
          <cell r="A2183" t="str">
            <v>60901-0700</v>
          </cell>
          <cell r="D2183" t="str">
            <v>CURB, CONCRETE, 9-INCH DEPTH</v>
          </cell>
          <cell r="E2183" t="str">
            <v>LNFT</v>
          </cell>
        </row>
        <row r="2184">
          <cell r="A2184" t="str">
            <v>60901-0800</v>
          </cell>
          <cell r="D2184" t="str">
            <v>CURB, CONCRETE, 10-INCH DEPTH</v>
          </cell>
          <cell r="E2184" t="str">
            <v>LNFT</v>
          </cell>
        </row>
        <row r="2185">
          <cell r="A2185" t="str">
            <v>60901-0900</v>
          </cell>
          <cell r="D2185" t="str">
            <v>CURB, CONCRETE, 11-INCH DEPTH</v>
          </cell>
          <cell r="E2185" t="str">
            <v>LNFT</v>
          </cell>
        </row>
        <row r="2186">
          <cell r="A2186" t="str">
            <v>60901-1000</v>
          </cell>
          <cell r="D2186" t="str">
            <v>CURB, CONCRETE, 12-INCH DEPTH</v>
          </cell>
          <cell r="E2186" t="str">
            <v>LNFT</v>
          </cell>
        </row>
        <row r="2187">
          <cell r="A2187" t="str">
            <v>60901-1100</v>
          </cell>
          <cell r="D2187" t="str">
            <v>CURB, CONCRETE, 13-INCH DEPTH</v>
          </cell>
          <cell r="E2187" t="str">
            <v>LNFT</v>
          </cell>
        </row>
        <row r="2188">
          <cell r="A2188" t="str">
            <v>60901-1200</v>
          </cell>
          <cell r="D2188" t="str">
            <v>CURB, CONCRETE, 14-INCH DEPTH</v>
          </cell>
          <cell r="E2188" t="str">
            <v>LNFT</v>
          </cell>
        </row>
        <row r="2189">
          <cell r="A2189" t="str">
            <v>60901-1300</v>
          </cell>
          <cell r="D2189" t="str">
            <v>CURB, CONCRETE, 15-INCH DEPTH</v>
          </cell>
          <cell r="E2189" t="str">
            <v>LNFT</v>
          </cell>
        </row>
        <row r="2190">
          <cell r="A2190" t="str">
            <v>60901-1500</v>
          </cell>
          <cell r="D2190" t="str">
            <v>CURB, CONCRETE, 16-INCH DEPTH</v>
          </cell>
          <cell r="E2190" t="str">
            <v>LNFT</v>
          </cell>
        </row>
        <row r="2191">
          <cell r="A2191" t="str">
            <v>60901-1600</v>
          </cell>
          <cell r="D2191" t="str">
            <v>CURB, CONCRETE, 17-INCH DEPTH</v>
          </cell>
          <cell r="E2191" t="str">
            <v>LNFT</v>
          </cell>
        </row>
        <row r="2192">
          <cell r="A2192" t="str">
            <v>60901-1700</v>
          </cell>
          <cell r="D2192" t="str">
            <v>CURB, CONCRETE, 18-INCH DEPTH</v>
          </cell>
          <cell r="E2192" t="str">
            <v>LNFT</v>
          </cell>
        </row>
        <row r="2193">
          <cell r="A2193" t="str">
            <v>60901-1800</v>
          </cell>
          <cell r="D2193" t="str">
            <v>CURB, CONCRETE, 19-INCH DEPTH</v>
          </cell>
          <cell r="E2193" t="str">
            <v>LNFT</v>
          </cell>
        </row>
        <row r="2194">
          <cell r="A2194" t="str">
            <v>60901-1900</v>
          </cell>
          <cell r="D2194" t="str">
            <v>CURB, CONCRETE, 20-INCH DEPTH</v>
          </cell>
          <cell r="E2194" t="str">
            <v>LNFT</v>
          </cell>
        </row>
        <row r="2195">
          <cell r="A2195" t="str">
            <v>60901-2000</v>
          </cell>
          <cell r="D2195" t="str">
            <v>CURB, ASPHALT,  3-INCH DEPTH</v>
          </cell>
          <cell r="E2195" t="str">
            <v>LNFT</v>
          </cell>
        </row>
        <row r="2196">
          <cell r="A2196" t="str">
            <v>60901-2100</v>
          </cell>
          <cell r="D2196" t="str">
            <v>CURB, ASPHALT, 4-INCH DEPTH</v>
          </cell>
          <cell r="E2196" t="str">
            <v>LNFT</v>
          </cell>
        </row>
        <row r="2197">
          <cell r="A2197" t="str">
            <v>60901-2200</v>
          </cell>
          <cell r="D2197" t="str">
            <v>CURB, ASPHALT, 5-INCH DEPTH</v>
          </cell>
          <cell r="E2197" t="str">
            <v>LNFT</v>
          </cell>
        </row>
        <row r="2198">
          <cell r="A2198" t="str">
            <v>60901-2300</v>
          </cell>
          <cell r="D2198" t="str">
            <v>CURB, ASPHALT, 6-INCH DEPTH</v>
          </cell>
          <cell r="E2198" t="str">
            <v>LNFT</v>
          </cell>
        </row>
        <row r="2199">
          <cell r="A2199" t="str">
            <v>60901-2400</v>
          </cell>
          <cell r="D2199" t="str">
            <v>CURB, ASPHALT, 7-INCH DEPTH</v>
          </cell>
          <cell r="E2199" t="str">
            <v>LNFT</v>
          </cell>
        </row>
        <row r="2200">
          <cell r="A2200" t="str">
            <v>60901-2500</v>
          </cell>
          <cell r="D2200" t="str">
            <v>CURB, ASPHALT, 8-INCH DEPTH</v>
          </cell>
          <cell r="E2200" t="str">
            <v>LNFT</v>
          </cell>
        </row>
        <row r="2201">
          <cell r="A2201" t="str">
            <v>60901-2600</v>
          </cell>
          <cell r="D2201" t="str">
            <v>CURB, STONE, TYPE 1,  3-INCH DEPTH</v>
          </cell>
          <cell r="E2201" t="str">
            <v>LNFT</v>
          </cell>
        </row>
        <row r="2202">
          <cell r="A2202" t="str">
            <v>60901-2700</v>
          </cell>
          <cell r="D2202" t="str">
            <v>CURB, STONE, TYPE 1, 4-INCH DEPTH</v>
          </cell>
          <cell r="E2202" t="str">
            <v>LNFT</v>
          </cell>
        </row>
        <row r="2203">
          <cell r="A2203" t="str">
            <v>60901-2800</v>
          </cell>
          <cell r="D2203" t="str">
            <v>CURB, STONE, TYPE 1, 5-INCH DEPTH</v>
          </cell>
          <cell r="E2203" t="str">
            <v>LNFT</v>
          </cell>
        </row>
        <row r="2204">
          <cell r="A2204" t="str">
            <v>60901-2900</v>
          </cell>
          <cell r="D2204" t="str">
            <v>CURB, STONE, TYPE 1, 6-INCH DEPTH</v>
          </cell>
          <cell r="E2204" t="str">
            <v>LNFT</v>
          </cell>
        </row>
        <row r="2205">
          <cell r="A2205" t="str">
            <v>60901-3000</v>
          </cell>
          <cell r="D2205" t="str">
            <v>CURB, STONE, TYPE 1, 7-INCH DEPTH</v>
          </cell>
          <cell r="E2205" t="str">
            <v>LNFT</v>
          </cell>
        </row>
        <row r="2206">
          <cell r="A2206" t="str">
            <v>60901-3100</v>
          </cell>
          <cell r="D2206" t="str">
            <v>CURB, STONE, TYPE 1, 8-INCH DEPTH</v>
          </cell>
          <cell r="E2206" t="str">
            <v>LNFT</v>
          </cell>
        </row>
        <row r="2207">
          <cell r="A2207" t="str">
            <v>60901-3200</v>
          </cell>
          <cell r="D2207" t="str">
            <v>CURB, STONE, TYPE 1, 9-INCH DEPTH</v>
          </cell>
          <cell r="E2207" t="str">
            <v>LNFT</v>
          </cell>
        </row>
        <row r="2208">
          <cell r="A2208" t="str">
            <v>60901-3300</v>
          </cell>
          <cell r="D2208" t="str">
            <v>CURB, STONE, TYPE 1, 10-INCH DEPTH</v>
          </cell>
          <cell r="E2208" t="str">
            <v>LNFT</v>
          </cell>
        </row>
        <row r="2209">
          <cell r="A2209" t="str">
            <v>60901-3400</v>
          </cell>
          <cell r="D2209" t="str">
            <v>CURB, STONE, TYPE 1, 11-INCH DEPTH</v>
          </cell>
          <cell r="E2209" t="str">
            <v>LNFT</v>
          </cell>
        </row>
        <row r="2210">
          <cell r="A2210" t="str">
            <v>60901-3500</v>
          </cell>
          <cell r="D2210" t="str">
            <v>CURB, STONE, TYPE 1, 12-INCH DEPTH</v>
          </cell>
          <cell r="E2210" t="str">
            <v>LNFT</v>
          </cell>
        </row>
        <row r="2211">
          <cell r="A2211" t="str">
            <v>60901-3600</v>
          </cell>
          <cell r="D2211" t="str">
            <v>CURB, STONE, TYPE 1, 13-INCH DEPTH</v>
          </cell>
          <cell r="E2211" t="str">
            <v>LNFT</v>
          </cell>
        </row>
        <row r="2212">
          <cell r="A2212" t="str">
            <v>60901-3700</v>
          </cell>
          <cell r="D2212" t="str">
            <v>CURB, STONE, TYPE 1, 14-INCH DEPTH</v>
          </cell>
          <cell r="E2212" t="str">
            <v>LNFT</v>
          </cell>
        </row>
        <row r="2213">
          <cell r="A2213" t="str">
            <v>60901-3800</v>
          </cell>
          <cell r="D2213" t="str">
            <v>CURB, STONE, TYPE 1, 15-INCH DEPTH</v>
          </cell>
          <cell r="E2213" t="str">
            <v>LNFT</v>
          </cell>
        </row>
        <row r="2214">
          <cell r="A2214" t="str">
            <v>60901-4000</v>
          </cell>
          <cell r="D2214" t="str">
            <v>CURB, STONE, TYPE 1, 16-INCH DEPTH</v>
          </cell>
          <cell r="E2214" t="str">
            <v>LNFT</v>
          </cell>
        </row>
        <row r="2215">
          <cell r="A2215" t="str">
            <v>60901-4100</v>
          </cell>
          <cell r="D2215" t="str">
            <v>CURB, STONE, TYPE 1, 17-INCH DEPTH</v>
          </cell>
          <cell r="E2215" t="str">
            <v>LNFT</v>
          </cell>
        </row>
        <row r="2216">
          <cell r="A2216" t="str">
            <v>60901-4200</v>
          </cell>
          <cell r="D2216" t="str">
            <v>CURB, STONE, TYPE 1, 18-INCH DEPTH</v>
          </cell>
          <cell r="E2216" t="str">
            <v>LNFT</v>
          </cell>
        </row>
        <row r="2217">
          <cell r="A2217" t="str">
            <v>60901-4300</v>
          </cell>
          <cell r="D2217" t="str">
            <v>CURB, STONE, TYPE 1, 19-INCH DEPTH</v>
          </cell>
          <cell r="E2217" t="str">
            <v>LNFT</v>
          </cell>
        </row>
        <row r="2218">
          <cell r="A2218" t="str">
            <v>60901-4400</v>
          </cell>
          <cell r="D2218" t="str">
            <v>CURB, STONE, TYPE 1, 20-INCH DEPTH</v>
          </cell>
          <cell r="E2218" t="str">
            <v>LNFT</v>
          </cell>
        </row>
        <row r="2219">
          <cell r="A2219" t="str">
            <v>60901-4450</v>
          </cell>
          <cell r="D2219" t="str">
            <v>CURB, STONE, TYPE 1, 24-INCH DEPTH</v>
          </cell>
          <cell r="E2219" t="str">
            <v>LNFT</v>
          </cell>
        </row>
        <row r="2220">
          <cell r="A2220" t="str">
            <v>60901-4500</v>
          </cell>
          <cell r="D2220" t="str">
            <v>CURB, STONE, TYPE 2,  3-INCH DEPTH</v>
          </cell>
          <cell r="E2220" t="str">
            <v>LNFT</v>
          </cell>
        </row>
        <row r="2221">
          <cell r="A2221" t="str">
            <v>60901-4600</v>
          </cell>
          <cell r="D2221" t="str">
            <v>CURB, STONE, TYPE 2, 4-INCH DEPTH</v>
          </cell>
          <cell r="E2221" t="str">
            <v>LNFT</v>
          </cell>
        </row>
        <row r="2222">
          <cell r="A2222" t="str">
            <v>60901-4700</v>
          </cell>
          <cell r="D2222" t="str">
            <v>CURB, STONE, TYPE 2, 5-INCH DEPTH</v>
          </cell>
          <cell r="E2222" t="str">
            <v>LNFT</v>
          </cell>
        </row>
        <row r="2223">
          <cell r="A2223" t="str">
            <v>60901-4800</v>
          </cell>
          <cell r="D2223" t="str">
            <v>CURB, STONE, TYPE 2, 6-INCH DEPTH</v>
          </cell>
          <cell r="E2223" t="str">
            <v>LNFT</v>
          </cell>
        </row>
        <row r="2224">
          <cell r="A2224" t="str">
            <v>60901-4900</v>
          </cell>
          <cell r="D2224" t="str">
            <v>CURB, STONE, TYPE 2, 7-INCH DEPTH</v>
          </cell>
          <cell r="E2224" t="str">
            <v>LNFT</v>
          </cell>
        </row>
        <row r="2225">
          <cell r="A2225" t="str">
            <v>60901-5000</v>
          </cell>
          <cell r="D2225" t="str">
            <v>CURB, STONE, TYPE 2, 8-INCH DEPTH</v>
          </cell>
          <cell r="E2225" t="str">
            <v>LNFT</v>
          </cell>
        </row>
        <row r="2226">
          <cell r="A2226" t="str">
            <v>60901-5100</v>
          </cell>
          <cell r="D2226" t="str">
            <v>CURB, STONE, TYPE 2, 9-INCH DEPTH</v>
          </cell>
          <cell r="E2226" t="str">
            <v>LNFT</v>
          </cell>
        </row>
        <row r="2227">
          <cell r="A2227" t="str">
            <v>60901-5200</v>
          </cell>
          <cell r="D2227" t="str">
            <v>CURB, STONE, TYPE 2, 10-INCH DEPTH</v>
          </cell>
          <cell r="E2227" t="str">
            <v>LNFT</v>
          </cell>
        </row>
        <row r="2228">
          <cell r="A2228" t="str">
            <v>60901-5300</v>
          </cell>
          <cell r="D2228" t="str">
            <v>CURB, STONE, TYPE 2, 11-INCH DEPTH</v>
          </cell>
          <cell r="E2228" t="str">
            <v>LNFT</v>
          </cell>
        </row>
        <row r="2229">
          <cell r="A2229" t="str">
            <v>60901-5400</v>
          </cell>
          <cell r="D2229" t="str">
            <v>CURB, STONE, TYPE 2, 12-INCH DEPTH</v>
          </cell>
          <cell r="E2229" t="str">
            <v>LNFT</v>
          </cell>
        </row>
        <row r="2230">
          <cell r="A2230" t="str">
            <v>60901-5500</v>
          </cell>
          <cell r="D2230" t="str">
            <v>CURB, STONE, TYPE 2, 13-INCH DEPTH</v>
          </cell>
          <cell r="E2230" t="str">
            <v>LNFT</v>
          </cell>
        </row>
        <row r="2231">
          <cell r="A2231" t="str">
            <v>60901-5600</v>
          </cell>
          <cell r="D2231" t="str">
            <v>CURB, STONE, TYPE 2, 14-INCH DEPTH</v>
          </cell>
          <cell r="E2231" t="str">
            <v>LNFT</v>
          </cell>
        </row>
        <row r="2232">
          <cell r="A2232" t="str">
            <v>60901-5700</v>
          </cell>
          <cell r="D2232" t="str">
            <v>CURB, STONE, TYPE 2, 15-INCH DEPTH</v>
          </cell>
          <cell r="E2232" t="str">
            <v>LNFT</v>
          </cell>
        </row>
        <row r="2233">
          <cell r="A2233" t="str">
            <v>60901-5900</v>
          </cell>
          <cell r="D2233" t="str">
            <v>CURB, STONE, TYPE 2, 16-INCH DEPTH</v>
          </cell>
          <cell r="E2233" t="str">
            <v>LNFT</v>
          </cell>
        </row>
        <row r="2234">
          <cell r="A2234" t="str">
            <v>60901-6000</v>
          </cell>
          <cell r="D2234" t="str">
            <v>CURB, STONE, TYPE 2, 17-INCH DEPTH</v>
          </cell>
          <cell r="E2234" t="str">
            <v>LNFT</v>
          </cell>
        </row>
        <row r="2235">
          <cell r="A2235" t="str">
            <v>60901-6100</v>
          </cell>
          <cell r="D2235" t="str">
            <v>CURB, STONE, TYPE 2, 18-INCH DEPTH</v>
          </cell>
          <cell r="E2235" t="str">
            <v>LNFT</v>
          </cell>
        </row>
        <row r="2236">
          <cell r="A2236" t="str">
            <v>60901-6200</v>
          </cell>
          <cell r="D2236" t="str">
            <v>CURB, STONE, TYPE 2, 19-INCH DEPTH</v>
          </cell>
          <cell r="E2236" t="str">
            <v>LNFT</v>
          </cell>
        </row>
        <row r="2237">
          <cell r="A2237" t="str">
            <v>60901-6300</v>
          </cell>
          <cell r="D2237" t="str">
            <v>CURB, STONE, TYPE 2, 20-INCH DEPTH</v>
          </cell>
          <cell r="E2237" t="str">
            <v>LNFT</v>
          </cell>
        </row>
        <row r="2238">
          <cell r="A2238" t="str">
            <v>60901-6350</v>
          </cell>
          <cell r="D2238" t="str">
            <v>CURB, STONE, TYPE 2, 24-INCH DEPTH</v>
          </cell>
          <cell r="E2238" t="str">
            <v>LNFT</v>
          </cell>
        </row>
        <row r="2239">
          <cell r="A2239" t="str">
            <v>60901-7000</v>
          </cell>
          <cell r="D2239" t="str">
            <v>CURB, LOG</v>
          </cell>
          <cell r="E2239" t="str">
            <v>LNFT</v>
          </cell>
        </row>
        <row r="2240">
          <cell r="A2240" t="str">
            <v>60901-8000</v>
          </cell>
          <cell r="D2240" t="str">
            <v>CURB, TIMBER</v>
          </cell>
          <cell r="E2240" t="str">
            <v>LNFT</v>
          </cell>
        </row>
        <row r="2241">
          <cell r="A2241" t="str">
            <v>60902-0600</v>
          </cell>
          <cell r="D2241" t="str">
            <v>CURB AND GUTTER, CONCRETE, 8-INCH DEPTH</v>
          </cell>
          <cell r="E2241" t="str">
            <v>LNFT</v>
          </cell>
        </row>
        <row r="2242">
          <cell r="A2242" t="str">
            <v>60902-0700</v>
          </cell>
          <cell r="D2242" t="str">
            <v>CURB AND GUTTER, CONCRETE, 9-INCH DEPTH</v>
          </cell>
          <cell r="E2242" t="str">
            <v>LNFT</v>
          </cell>
        </row>
        <row r="2243">
          <cell r="A2243" t="str">
            <v>60902-0800</v>
          </cell>
          <cell r="D2243" t="str">
            <v>CURB AND GUTTER, CONCRETE, 10-INCH DEPTH</v>
          </cell>
          <cell r="E2243" t="str">
            <v>LNFT</v>
          </cell>
        </row>
        <row r="2244">
          <cell r="A2244" t="str">
            <v>60902-0900</v>
          </cell>
          <cell r="D2244" t="str">
            <v>CURB AND GUTTER, CONCRETE, 11-INCH DEPTH</v>
          </cell>
          <cell r="E2244" t="str">
            <v>LNFT</v>
          </cell>
        </row>
        <row r="2245">
          <cell r="A2245" t="str">
            <v>60902-1000</v>
          </cell>
          <cell r="D2245" t="str">
            <v>CURB AND GUTTER, CONCRETE, 12-INCH DEPTH</v>
          </cell>
          <cell r="E2245" t="str">
            <v>LNFT</v>
          </cell>
        </row>
        <row r="2246">
          <cell r="A2246" t="str">
            <v>60902-1100</v>
          </cell>
          <cell r="D2246" t="str">
            <v>CURB AND GUTTER, CONCRETE, 13-INCH DEPTH</v>
          </cell>
          <cell r="E2246" t="str">
            <v>LNFT</v>
          </cell>
        </row>
        <row r="2247">
          <cell r="A2247" t="str">
            <v>60902-1200</v>
          </cell>
          <cell r="D2247" t="str">
            <v>CURB AND GUTTER, CONCRETE, 14-INCH DEPTH</v>
          </cell>
          <cell r="E2247" t="str">
            <v>LNFT</v>
          </cell>
        </row>
        <row r="2248">
          <cell r="A2248" t="str">
            <v>60902-1300</v>
          </cell>
          <cell r="D2248" t="str">
            <v>CURB AND GUTTER, CONCRETE, 15-INCH DEPTH</v>
          </cell>
          <cell r="E2248" t="str">
            <v>LNFT</v>
          </cell>
        </row>
        <row r="2249">
          <cell r="A2249" t="str">
            <v>60902-1500</v>
          </cell>
          <cell r="D2249" t="str">
            <v>CURB AND GUTTER, CONCRETE, 16-INCH DEPTH</v>
          </cell>
          <cell r="E2249" t="str">
            <v>LNFT</v>
          </cell>
        </row>
        <row r="2250">
          <cell r="A2250" t="str">
            <v>60902-1600</v>
          </cell>
          <cell r="D2250" t="str">
            <v>CURB AND GUTTER, CONCRETE, 17-INCH DEPTH</v>
          </cell>
          <cell r="E2250" t="str">
            <v>LNFT</v>
          </cell>
        </row>
        <row r="2251">
          <cell r="A2251" t="str">
            <v>60902-1700</v>
          </cell>
          <cell r="D2251" t="str">
            <v>CURB AND GUTTER, CONCRETE, 18-INCH DEPTH</v>
          </cell>
          <cell r="E2251" t="str">
            <v>LNFT</v>
          </cell>
        </row>
        <row r="2252">
          <cell r="A2252" t="str">
            <v>60902-1800</v>
          </cell>
          <cell r="D2252" t="str">
            <v>CURB AND GUTTER, CONCRETE, 19-INCH DEPTH</v>
          </cell>
          <cell r="E2252" t="str">
            <v>LNFT</v>
          </cell>
        </row>
        <row r="2253">
          <cell r="A2253" t="str">
            <v>60902-1900</v>
          </cell>
          <cell r="D2253" t="str">
            <v>CURB AND GUTTER, CONCRETE, 20-INCH DEPTH</v>
          </cell>
          <cell r="E2253" t="str">
            <v>LNFT</v>
          </cell>
        </row>
        <row r="2254">
          <cell r="A2254" t="str">
            <v>60902-3000</v>
          </cell>
          <cell r="D2254" t="str">
            <v>CURB AND GUTTER, EXPOSED AGREGATE, 12-INCH DEPTH</v>
          </cell>
          <cell r="E2254" t="str">
            <v>LNFT</v>
          </cell>
        </row>
        <row r="2255">
          <cell r="A2255" t="str">
            <v>60905-1000</v>
          </cell>
          <cell r="D2255" t="str">
            <v>GUTTER, CONCRETE</v>
          </cell>
          <cell r="E2255" t="str">
            <v>LNFT</v>
          </cell>
        </row>
        <row r="2256">
          <cell r="A2256" t="str">
            <v>60905-2000</v>
          </cell>
          <cell r="D2256" t="str">
            <v>GUTTER, BRICK</v>
          </cell>
          <cell r="E2256" t="str">
            <v>LNFT</v>
          </cell>
        </row>
        <row r="2257">
          <cell r="A2257" t="str">
            <v>60905-3000</v>
          </cell>
          <cell r="D2257" t="str">
            <v>GUTTER, ASPHALT</v>
          </cell>
          <cell r="E2257" t="str">
            <v>LNFT</v>
          </cell>
        </row>
        <row r="2258">
          <cell r="A2258" t="str">
            <v>60906-1000</v>
          </cell>
          <cell r="D2258" t="str">
            <v>GUTTER, CONCRETE</v>
          </cell>
          <cell r="E2258" t="str">
            <v>SQYD</v>
          </cell>
        </row>
        <row r="2259">
          <cell r="A2259" t="str">
            <v>60906-2000</v>
          </cell>
          <cell r="D2259" t="str">
            <v>GUTTER,  BRICK</v>
          </cell>
          <cell r="E2259" t="str">
            <v>SQYD</v>
          </cell>
        </row>
        <row r="2260">
          <cell r="A2260" t="str">
            <v>60906-3000</v>
          </cell>
          <cell r="D2260" t="str">
            <v>GUTTER, ASPHALT</v>
          </cell>
          <cell r="E2260" t="str">
            <v>SQYD</v>
          </cell>
        </row>
        <row r="2261">
          <cell r="A2261" t="str">
            <v>60907-1000</v>
          </cell>
          <cell r="D2261" t="str">
            <v>PAVED DITCH, ASPHALT</v>
          </cell>
          <cell r="E2261" t="str">
            <v>LNFT</v>
          </cell>
        </row>
        <row r="2262">
          <cell r="A2262" t="str">
            <v>60908-1000</v>
          </cell>
          <cell r="D2262" t="str">
            <v>PAVED DITCH, ASPHALT</v>
          </cell>
          <cell r="E2262" t="str">
            <v>SQYD</v>
          </cell>
        </row>
        <row r="2263">
          <cell r="A2263" t="str">
            <v>60910-0000</v>
          </cell>
          <cell r="D2263" t="str">
            <v>RESET CURB</v>
          </cell>
          <cell r="E2263" t="str">
            <v>LNFT</v>
          </cell>
        </row>
        <row r="2264">
          <cell r="A2264" t="str">
            <v>60911-1000</v>
          </cell>
          <cell r="D2264" t="str">
            <v>RECONDITION GUTTER</v>
          </cell>
          <cell r="E2264" t="str">
            <v>LNFT</v>
          </cell>
        </row>
        <row r="2265">
          <cell r="A2265" t="str">
            <v>60915-1000</v>
          </cell>
          <cell r="D2265" t="str">
            <v>WHEELSTOP, CONCRETE</v>
          </cell>
          <cell r="E2265" t="str">
            <v>EACH</v>
          </cell>
        </row>
        <row r="2266">
          <cell r="A2266" t="str">
            <v>60915-2000</v>
          </cell>
          <cell r="D2266" t="str">
            <v>WHEELSTOP, TIMBER</v>
          </cell>
          <cell r="E2266" t="str">
            <v>EACH</v>
          </cell>
        </row>
        <row r="2267">
          <cell r="A2267" t="str">
            <v>60915-3000</v>
          </cell>
          <cell r="D2267" t="str">
            <v>WHEELSTOP, RECYCLED PLASTIC</v>
          </cell>
          <cell r="E2267" t="str">
            <v>EACH</v>
          </cell>
        </row>
        <row r="2268">
          <cell r="A2268" t="str">
            <v>60920-0000</v>
          </cell>
          <cell r="D2268" t="str">
            <v>RESET WHEELSTOP</v>
          </cell>
          <cell r="E2268" t="str">
            <v>EACH</v>
          </cell>
        </row>
        <row r="2269">
          <cell r="A2269" t="str">
            <v>60925-0000</v>
          </cell>
          <cell r="D2269" t="str">
            <v>BED COURSE MATERIAL</v>
          </cell>
          <cell r="E2269" t="str">
            <v>CUYD</v>
          </cell>
        </row>
        <row r="2270">
          <cell r="A2270" t="str">
            <v>60926-0000</v>
          </cell>
          <cell r="D2270" t="str">
            <v>BED COURSE MATERIAL</v>
          </cell>
          <cell r="E2270" t="str">
            <v>TON</v>
          </cell>
        </row>
        <row r="2271">
          <cell r="A2271" t="str">
            <v>61001-0000</v>
          </cell>
          <cell r="D2271" t="str">
            <v>HORIZONTAL DRAIN PIPE</v>
          </cell>
          <cell r="E2271" t="str">
            <v>LNFT</v>
          </cell>
        </row>
        <row r="2272">
          <cell r="A2272" t="str">
            <v>61002-0000</v>
          </cell>
          <cell r="D2272" t="str">
            <v>COLLECTOR SYSTEM</v>
          </cell>
          <cell r="E2272" t="str">
            <v>LNFT</v>
          </cell>
        </row>
        <row r="2273">
          <cell r="A2273" t="str">
            <v>61003-0000</v>
          </cell>
          <cell r="D2273" t="str">
            <v>COLLECTOR SYSTEM</v>
          </cell>
          <cell r="E2273" t="str">
            <v>LPSM</v>
          </cell>
        </row>
        <row r="2274">
          <cell r="A2274" t="str">
            <v>61101-0000</v>
          </cell>
          <cell r="D2274" t="str">
            <v>WATER SYSTEM</v>
          </cell>
          <cell r="E2274" t="str">
            <v>LPSM</v>
          </cell>
        </row>
        <row r="2275">
          <cell r="A2275" t="str">
            <v>61102-0050</v>
          </cell>
          <cell r="D2275" t="str">
            <v>1/2-INCH WATERLINE, CAST IRON</v>
          </cell>
          <cell r="E2275" t="str">
            <v>LNFT</v>
          </cell>
        </row>
        <row r="2276">
          <cell r="A2276" t="str">
            <v>61102-0100</v>
          </cell>
          <cell r="D2276" t="str">
            <v>1/2-INCH WATERLINE, COPPER</v>
          </cell>
          <cell r="E2276" t="str">
            <v>LNFT</v>
          </cell>
        </row>
        <row r="2277">
          <cell r="A2277" t="str">
            <v>61102-0150</v>
          </cell>
          <cell r="D2277" t="str">
            <v>1/2-INCH WATERLINE, GALVANIZED STEEL</v>
          </cell>
          <cell r="E2277" t="str">
            <v>LNFT</v>
          </cell>
        </row>
        <row r="2278">
          <cell r="A2278" t="str">
            <v>61102-0200</v>
          </cell>
          <cell r="D2278" t="str">
            <v>1/2-INCH WATERLINE, POLYVINYL CHLORIDE (PVC)</v>
          </cell>
          <cell r="E2278" t="str">
            <v>LNFT</v>
          </cell>
        </row>
        <row r="2279">
          <cell r="A2279" t="str">
            <v>61102-0250</v>
          </cell>
          <cell r="D2279" t="str">
            <v>1/2-INCH WATERLINE, DUCTILE IRON</v>
          </cell>
          <cell r="E2279" t="str">
            <v>LNFT</v>
          </cell>
        </row>
        <row r="2280">
          <cell r="A2280" t="str">
            <v>61102-0300</v>
          </cell>
          <cell r="D2280" t="str">
            <v>3/4-INCH WATERLINE, CAST IRON</v>
          </cell>
          <cell r="E2280" t="str">
            <v>LNFT</v>
          </cell>
        </row>
        <row r="2281">
          <cell r="A2281" t="str">
            <v>61102-0350</v>
          </cell>
          <cell r="D2281" t="str">
            <v>3/4-INCH WATERLINE, COPPER</v>
          </cell>
          <cell r="E2281" t="str">
            <v>LNFT</v>
          </cell>
        </row>
        <row r="2282">
          <cell r="A2282" t="str">
            <v>61102-0400</v>
          </cell>
          <cell r="D2282" t="str">
            <v>3/4-INCH WATERLINE, GALVANIZED STEEL</v>
          </cell>
          <cell r="E2282" t="str">
            <v>LNFT</v>
          </cell>
        </row>
        <row r="2283">
          <cell r="A2283" t="str">
            <v>61102-0450</v>
          </cell>
          <cell r="D2283" t="str">
            <v>3/4-INCH WATERLINE, POLYVINYL CHLORIDE (PVC)</v>
          </cell>
          <cell r="E2283" t="str">
            <v>LNFT</v>
          </cell>
        </row>
        <row r="2284">
          <cell r="A2284" t="str">
            <v>61102-0500</v>
          </cell>
          <cell r="D2284" t="str">
            <v>3/4-INCH WATERLINE, DUCTILE IRON</v>
          </cell>
          <cell r="E2284" t="str">
            <v>LNFT</v>
          </cell>
        </row>
        <row r="2285">
          <cell r="A2285" t="str">
            <v>61102-0550</v>
          </cell>
          <cell r="D2285" t="str">
            <v>1-INCH WATERLINE, CAST IRON</v>
          </cell>
          <cell r="E2285" t="str">
            <v>LNFT</v>
          </cell>
        </row>
        <row r="2286">
          <cell r="A2286" t="str">
            <v>61102-0600</v>
          </cell>
          <cell r="D2286" t="str">
            <v>1-INCH WATERLINE, COPPER</v>
          </cell>
          <cell r="E2286" t="str">
            <v>LNFT</v>
          </cell>
        </row>
        <row r="2287">
          <cell r="A2287" t="str">
            <v>61102-0650</v>
          </cell>
          <cell r="D2287" t="str">
            <v>1-INCH WATERLINE, GALVANIZED STEEL</v>
          </cell>
          <cell r="E2287" t="str">
            <v>LNFT</v>
          </cell>
        </row>
        <row r="2288">
          <cell r="A2288" t="str">
            <v>61102-0700</v>
          </cell>
          <cell r="D2288" t="str">
            <v>1-INCH WATERLINE, POLYVINYL CHLORIDE (PVC)</v>
          </cell>
          <cell r="E2288" t="str">
            <v>LNFT</v>
          </cell>
        </row>
        <row r="2289">
          <cell r="A2289" t="str">
            <v>61102-0750</v>
          </cell>
          <cell r="D2289" t="str">
            <v>1-INCH WATERLINE, DUCTILE IRON</v>
          </cell>
          <cell r="E2289" t="str">
            <v>LNFT</v>
          </cell>
        </row>
        <row r="2290">
          <cell r="A2290" t="str">
            <v>61102-0800</v>
          </cell>
          <cell r="D2290" t="str">
            <v>1 1/4-INCH WATERLINE, CAST IRON</v>
          </cell>
          <cell r="E2290" t="str">
            <v>LNFT</v>
          </cell>
        </row>
        <row r="2291">
          <cell r="A2291" t="str">
            <v>61102-0850</v>
          </cell>
          <cell r="D2291" t="str">
            <v>1 1/4-INCH WATERLINE, COPPER</v>
          </cell>
          <cell r="E2291" t="str">
            <v>LNFT</v>
          </cell>
        </row>
        <row r="2292">
          <cell r="A2292" t="str">
            <v>61102-0900</v>
          </cell>
          <cell r="D2292" t="str">
            <v>1 1/4-INCH WATERLINE, GALVANIZED STEEL</v>
          </cell>
          <cell r="E2292" t="str">
            <v>LNFT</v>
          </cell>
        </row>
        <row r="2293">
          <cell r="A2293" t="str">
            <v>61102-0950</v>
          </cell>
          <cell r="D2293" t="str">
            <v>1 1/4-INCH WATERLINE, POLYVINYL CHLORIDE (PVC)</v>
          </cell>
          <cell r="E2293" t="str">
            <v>LNFT</v>
          </cell>
        </row>
        <row r="2294">
          <cell r="A2294" t="str">
            <v>61102-1000</v>
          </cell>
          <cell r="D2294" t="str">
            <v>1 1/4-INCH WATERLINE, DUCTILE IRON</v>
          </cell>
          <cell r="E2294" t="str">
            <v>LNFT</v>
          </cell>
        </row>
        <row r="2295">
          <cell r="A2295" t="str">
            <v>61102-1050</v>
          </cell>
          <cell r="D2295" t="str">
            <v>1 1/2-INCH WATERLINE, CAST IRON</v>
          </cell>
          <cell r="E2295" t="str">
            <v>LNFT</v>
          </cell>
        </row>
        <row r="2296">
          <cell r="A2296" t="str">
            <v>61102-1100</v>
          </cell>
          <cell r="D2296" t="str">
            <v>1 1/2-INCH WATERLINE, COPPER</v>
          </cell>
          <cell r="E2296" t="str">
            <v>LNFT</v>
          </cell>
        </row>
        <row r="2297">
          <cell r="A2297" t="str">
            <v>61102-1150</v>
          </cell>
          <cell r="D2297" t="str">
            <v>1 1/2-INCH WATERLINE, GALVANIZED STEEL</v>
          </cell>
          <cell r="E2297" t="str">
            <v>LNFT</v>
          </cell>
        </row>
        <row r="2298">
          <cell r="A2298" t="str">
            <v>61102-1200</v>
          </cell>
          <cell r="D2298" t="str">
            <v>1 1/2-INCH WATERLINE, POLYVINYL CHLORIDE (PVC)</v>
          </cell>
          <cell r="E2298" t="str">
            <v>LNFT</v>
          </cell>
        </row>
        <row r="2299">
          <cell r="A2299" t="str">
            <v>61102-1250</v>
          </cell>
          <cell r="D2299" t="str">
            <v>1 1/2-INCH WATERLINE, DUCTILE IRON</v>
          </cell>
          <cell r="E2299" t="str">
            <v>LNFT</v>
          </cell>
        </row>
        <row r="2300">
          <cell r="A2300" t="str">
            <v>61102-1300</v>
          </cell>
          <cell r="D2300" t="str">
            <v>1 3/4-INCH WATERLINE, CAST IRON</v>
          </cell>
          <cell r="E2300" t="str">
            <v>LNFT</v>
          </cell>
        </row>
        <row r="2301">
          <cell r="A2301" t="str">
            <v>61102-1350</v>
          </cell>
          <cell r="D2301" t="str">
            <v>1 3/4-INCH WATERLINE, COPPER</v>
          </cell>
          <cell r="E2301" t="str">
            <v>LNFT</v>
          </cell>
        </row>
        <row r="2302">
          <cell r="A2302" t="str">
            <v>61102-1400</v>
          </cell>
          <cell r="D2302" t="str">
            <v>1 3/4-INCH WATERLINE, GALVANIZED STEEL</v>
          </cell>
          <cell r="E2302" t="str">
            <v>LNFT</v>
          </cell>
        </row>
        <row r="2303">
          <cell r="A2303" t="str">
            <v>61102-1450</v>
          </cell>
          <cell r="D2303" t="str">
            <v>1 3/4-INCH WATERLINE, POLYVINYL CHLORIDE (PVC)</v>
          </cell>
          <cell r="E2303" t="str">
            <v>LNFT</v>
          </cell>
        </row>
        <row r="2304">
          <cell r="A2304" t="str">
            <v>61102-1500</v>
          </cell>
          <cell r="D2304" t="str">
            <v>1 3/4-INCH WATERLINE, DUCTILE IRON</v>
          </cell>
          <cell r="E2304" t="str">
            <v>LNFT</v>
          </cell>
        </row>
        <row r="2305">
          <cell r="A2305" t="str">
            <v>61102-1550</v>
          </cell>
          <cell r="D2305" t="str">
            <v>2-INCH WATERLINE, CAST IRON</v>
          </cell>
          <cell r="E2305" t="str">
            <v>LNFT</v>
          </cell>
        </row>
        <row r="2306">
          <cell r="A2306" t="str">
            <v>61102-1600</v>
          </cell>
          <cell r="D2306" t="str">
            <v>2-INCH WATERLINE, COPPER</v>
          </cell>
          <cell r="E2306" t="str">
            <v>LNFT</v>
          </cell>
        </row>
        <row r="2307">
          <cell r="A2307" t="str">
            <v>61102-1650</v>
          </cell>
          <cell r="D2307" t="str">
            <v>2-INCH WATERLINE, GALVANIZED STEEL</v>
          </cell>
          <cell r="E2307" t="str">
            <v>LNFT</v>
          </cell>
        </row>
        <row r="2308">
          <cell r="A2308" t="str">
            <v>61102-1700</v>
          </cell>
          <cell r="D2308" t="str">
            <v>2-INCH WATERLINE, POLYVINYL CHLORIDE (PVC)</v>
          </cell>
          <cell r="E2308" t="str">
            <v>LNFT</v>
          </cell>
        </row>
        <row r="2309">
          <cell r="A2309" t="str">
            <v>61102-1750</v>
          </cell>
          <cell r="D2309" t="str">
            <v>2-INCH WATERLINE, DUCTILE IRON</v>
          </cell>
          <cell r="E2309" t="str">
            <v>LNFT</v>
          </cell>
        </row>
        <row r="2310">
          <cell r="A2310" t="str">
            <v>61102-1800</v>
          </cell>
          <cell r="D2310" t="str">
            <v>2 1/2-INCH WATERLINE, CAST IRON</v>
          </cell>
          <cell r="E2310" t="str">
            <v>LNFT</v>
          </cell>
        </row>
        <row r="2311">
          <cell r="A2311" t="str">
            <v>61102-1850</v>
          </cell>
          <cell r="D2311" t="str">
            <v>2 1/2-INCH WATERLINE, COPPER</v>
          </cell>
          <cell r="E2311" t="str">
            <v>LNFT</v>
          </cell>
        </row>
        <row r="2312">
          <cell r="A2312" t="str">
            <v>61102-1900</v>
          </cell>
          <cell r="D2312" t="str">
            <v>2 1/2-INCH WATERLINE, GALVANIZED STEEL</v>
          </cell>
          <cell r="E2312" t="str">
            <v>LNFT</v>
          </cell>
        </row>
        <row r="2313">
          <cell r="A2313" t="str">
            <v>61102-1950</v>
          </cell>
          <cell r="D2313" t="str">
            <v>2 1/2-INCH WATERLINE, POLYVINYL CHLORIDE (PVC)</v>
          </cell>
          <cell r="E2313" t="str">
            <v>LNFT</v>
          </cell>
        </row>
        <row r="2314">
          <cell r="A2314" t="str">
            <v>61102-2000</v>
          </cell>
          <cell r="D2314" t="str">
            <v>2 1/2-INCH WATERLINE, DUCTILE IRON</v>
          </cell>
          <cell r="E2314" t="str">
            <v>LNFT</v>
          </cell>
        </row>
        <row r="2315">
          <cell r="A2315" t="str">
            <v>61102-2050</v>
          </cell>
          <cell r="D2315" t="str">
            <v>3-INCH WATERLINE, CAST IRON</v>
          </cell>
          <cell r="E2315" t="str">
            <v>LNFT</v>
          </cell>
        </row>
        <row r="2316">
          <cell r="A2316" t="str">
            <v>61102-2100</v>
          </cell>
          <cell r="D2316" t="str">
            <v>3-INCH WATERLINE, COPPER</v>
          </cell>
          <cell r="E2316" t="str">
            <v>LNFT</v>
          </cell>
        </row>
        <row r="2317">
          <cell r="A2317" t="str">
            <v>61102-2150</v>
          </cell>
          <cell r="D2317" t="str">
            <v>3-INCH WATERLINE, GALVANIZED STEEL</v>
          </cell>
          <cell r="E2317" t="str">
            <v>LNFT</v>
          </cell>
        </row>
        <row r="2318">
          <cell r="A2318" t="str">
            <v>61102-2200</v>
          </cell>
          <cell r="D2318" t="str">
            <v>3-INCH WATERLINE, POLYVINYL CHLORIDE (PVC)</v>
          </cell>
          <cell r="E2318" t="str">
            <v>LNFT</v>
          </cell>
        </row>
        <row r="2319">
          <cell r="A2319" t="str">
            <v>61102-2250</v>
          </cell>
          <cell r="D2319" t="str">
            <v>3-INCH WATERLINE, DUCTILE IRON</v>
          </cell>
          <cell r="E2319" t="str">
            <v>LNFT</v>
          </cell>
        </row>
        <row r="2320">
          <cell r="A2320" t="str">
            <v>61102-2300</v>
          </cell>
          <cell r="D2320" t="str">
            <v>3 1/2-INCH WATERLINE, CAST IRON</v>
          </cell>
          <cell r="E2320" t="str">
            <v>LNFT</v>
          </cell>
        </row>
        <row r="2321">
          <cell r="A2321" t="str">
            <v>61102-2350</v>
          </cell>
          <cell r="D2321" t="str">
            <v>3 1/2-INCH WATERLINE, COPPER</v>
          </cell>
          <cell r="E2321" t="str">
            <v>LNFT</v>
          </cell>
        </row>
        <row r="2322">
          <cell r="A2322" t="str">
            <v>61102-2400</v>
          </cell>
          <cell r="D2322" t="str">
            <v>3 1/2-INCH WATERLINE, GALVANIZED STEEL</v>
          </cell>
          <cell r="E2322" t="str">
            <v>LNFT</v>
          </cell>
        </row>
        <row r="2323">
          <cell r="A2323" t="str">
            <v>61102-2450</v>
          </cell>
          <cell r="D2323" t="str">
            <v>3 1/2-INCH WATERLINE, POLYVINYL CHLORIDE (PVC)</v>
          </cell>
          <cell r="E2323" t="str">
            <v>LNFT</v>
          </cell>
        </row>
        <row r="2324">
          <cell r="A2324" t="str">
            <v>61102-2500</v>
          </cell>
          <cell r="D2324" t="str">
            <v>3 1/2-INCH WATERLINE, DUCTILE IRON</v>
          </cell>
          <cell r="E2324" t="str">
            <v>LNFT</v>
          </cell>
        </row>
        <row r="2325">
          <cell r="A2325" t="str">
            <v>61102-2550</v>
          </cell>
          <cell r="D2325" t="str">
            <v>4-INCH WATERLINE, CAST IRON</v>
          </cell>
          <cell r="E2325" t="str">
            <v>LNFT</v>
          </cell>
        </row>
        <row r="2326">
          <cell r="A2326" t="str">
            <v>61102-2600</v>
          </cell>
          <cell r="D2326" t="str">
            <v>4-INCH WATERLINE, COPPER</v>
          </cell>
          <cell r="E2326" t="str">
            <v>LNFT</v>
          </cell>
        </row>
        <row r="2327">
          <cell r="A2327" t="str">
            <v>61102-2650</v>
          </cell>
          <cell r="D2327" t="str">
            <v>4-INCH WATERLINE, GALVANIZED STEEL</v>
          </cell>
          <cell r="E2327" t="str">
            <v>LNFT</v>
          </cell>
        </row>
        <row r="2328">
          <cell r="A2328" t="str">
            <v>61102-2700</v>
          </cell>
          <cell r="D2328" t="str">
            <v>4-INCH WATERLINE, POLYVINYL CHLORIDE (PVC)</v>
          </cell>
          <cell r="E2328" t="str">
            <v>LNFT</v>
          </cell>
        </row>
        <row r="2329">
          <cell r="A2329" t="str">
            <v>61102-2750</v>
          </cell>
          <cell r="D2329" t="str">
            <v>4-INCH WATERLINE, DUCTILE IRON</v>
          </cell>
          <cell r="E2329" t="str">
            <v>LNFT</v>
          </cell>
        </row>
        <row r="2330">
          <cell r="A2330" t="str">
            <v>61102-2800</v>
          </cell>
          <cell r="D2330" t="str">
            <v>6-INCH WATERLINE, CAST IRON</v>
          </cell>
          <cell r="E2330" t="str">
            <v>LNFT</v>
          </cell>
        </row>
        <row r="2331">
          <cell r="A2331" t="str">
            <v>61102-2850</v>
          </cell>
          <cell r="D2331" t="str">
            <v>6-INCH WATERLINE, COPPER</v>
          </cell>
          <cell r="E2331" t="str">
            <v>LNFT</v>
          </cell>
        </row>
        <row r="2332">
          <cell r="A2332" t="str">
            <v>61102-2900</v>
          </cell>
          <cell r="D2332" t="str">
            <v>6-INCH WATERLINE, GALVANIZED STEEL</v>
          </cell>
          <cell r="E2332" t="str">
            <v>LNFT</v>
          </cell>
        </row>
        <row r="2333">
          <cell r="A2333" t="str">
            <v>61102-2950</v>
          </cell>
          <cell r="D2333" t="str">
            <v>6-INCH WATERLINE, POLYVINYL CHLORIDE (PVC)</v>
          </cell>
          <cell r="E2333" t="str">
            <v>LNFT</v>
          </cell>
        </row>
        <row r="2334">
          <cell r="A2334" t="str">
            <v>61102-3000</v>
          </cell>
          <cell r="D2334" t="str">
            <v>6-INCH WATERLINE, DUCTILE IRON</v>
          </cell>
          <cell r="E2334" t="str">
            <v>LNFT</v>
          </cell>
        </row>
        <row r="2335">
          <cell r="A2335" t="str">
            <v>61102-3050</v>
          </cell>
          <cell r="D2335" t="str">
            <v>8-INCH WATERLINE, CAST IRON</v>
          </cell>
          <cell r="E2335" t="str">
            <v>LNFT</v>
          </cell>
        </row>
        <row r="2336">
          <cell r="A2336" t="str">
            <v>61102-3100</v>
          </cell>
          <cell r="D2336" t="str">
            <v>8-INCH WATERLINE, COPPER</v>
          </cell>
          <cell r="E2336" t="str">
            <v>LNFT</v>
          </cell>
        </row>
        <row r="2337">
          <cell r="A2337" t="str">
            <v>61102-3150</v>
          </cell>
          <cell r="D2337" t="str">
            <v>8-INCH WATERLINE, GALVANIZED STEEL</v>
          </cell>
          <cell r="E2337" t="str">
            <v>LNFT</v>
          </cell>
        </row>
        <row r="2338">
          <cell r="A2338" t="str">
            <v>61102-3200</v>
          </cell>
          <cell r="D2338" t="str">
            <v>8-INCH WATERLINE, POLYVINYL CHLORIDE (PVC)</v>
          </cell>
          <cell r="E2338" t="str">
            <v>LNFT</v>
          </cell>
        </row>
        <row r="2339">
          <cell r="A2339" t="str">
            <v>61102-3250</v>
          </cell>
          <cell r="D2339" t="str">
            <v>8-INCH WATERLINE, DUCTILE IRON</v>
          </cell>
          <cell r="E2339" t="str">
            <v>LNFT</v>
          </cell>
        </row>
        <row r="2340">
          <cell r="A2340" t="str">
            <v>61102-3300</v>
          </cell>
          <cell r="D2340" t="str">
            <v>10-INCH WATERLINE, CAST IRON</v>
          </cell>
          <cell r="E2340" t="str">
            <v>LNFT</v>
          </cell>
        </row>
        <row r="2341">
          <cell r="A2341" t="str">
            <v>61102-3350</v>
          </cell>
          <cell r="D2341" t="str">
            <v>10-INCH WATERLINE, COPPER</v>
          </cell>
          <cell r="E2341" t="str">
            <v>LNFT</v>
          </cell>
        </row>
        <row r="2342">
          <cell r="A2342" t="str">
            <v>61102-3400</v>
          </cell>
          <cell r="D2342" t="str">
            <v>10-INCH WATERLINE, GALVANIZED STEEL</v>
          </cell>
          <cell r="E2342" t="str">
            <v>LNFT</v>
          </cell>
        </row>
        <row r="2343">
          <cell r="A2343" t="str">
            <v>61102-3450</v>
          </cell>
          <cell r="D2343" t="str">
            <v>10-INCH WATERLINE, POLYVINYL CHLORIDE (PVC)</v>
          </cell>
          <cell r="E2343" t="str">
            <v>LNFT</v>
          </cell>
        </row>
        <row r="2344">
          <cell r="A2344" t="str">
            <v>61102-3500</v>
          </cell>
          <cell r="D2344" t="str">
            <v>10-INCH WATERLINE, DUCTILE IRON</v>
          </cell>
          <cell r="E2344" t="str">
            <v>LNFT</v>
          </cell>
        </row>
        <row r="2345">
          <cell r="A2345" t="str">
            <v>61102-3550</v>
          </cell>
          <cell r="D2345" t="str">
            <v>12-INCH WATERLINE, CAST IRON</v>
          </cell>
          <cell r="E2345" t="str">
            <v>LNFT</v>
          </cell>
        </row>
        <row r="2346">
          <cell r="A2346" t="str">
            <v>61102-3600</v>
          </cell>
          <cell r="D2346" t="str">
            <v>12-INCH WATERLINE, COPPER</v>
          </cell>
          <cell r="E2346" t="str">
            <v>LNFT</v>
          </cell>
        </row>
        <row r="2347">
          <cell r="A2347" t="str">
            <v>61102-3650</v>
          </cell>
          <cell r="D2347" t="str">
            <v>12-INCH WATERLINE, GALVANIZED STEEL</v>
          </cell>
          <cell r="E2347" t="str">
            <v>LNFT</v>
          </cell>
        </row>
        <row r="2348">
          <cell r="A2348" t="str">
            <v>61102-3700</v>
          </cell>
          <cell r="D2348" t="str">
            <v>12-INCH WATERLINE, POLYVINYL CHLORIDE (PVC)</v>
          </cell>
          <cell r="E2348" t="str">
            <v>LNFT</v>
          </cell>
        </row>
        <row r="2349">
          <cell r="A2349" t="str">
            <v>61102-3750</v>
          </cell>
          <cell r="D2349" t="str">
            <v>12-INCH WATERLINE, DUCTILE IRON</v>
          </cell>
          <cell r="E2349" t="str">
            <v>LNFT</v>
          </cell>
        </row>
        <row r="2350">
          <cell r="A2350" t="str">
            <v>61102-3800</v>
          </cell>
          <cell r="D2350" t="str">
            <v>14-INCH WATERLINE, CAST IRON</v>
          </cell>
          <cell r="E2350" t="str">
            <v>LNFT</v>
          </cell>
        </row>
        <row r="2351">
          <cell r="A2351" t="str">
            <v>61102-3850</v>
          </cell>
          <cell r="D2351" t="str">
            <v>14-INCH WATERLINE, COPPER</v>
          </cell>
          <cell r="E2351" t="str">
            <v>LNFT</v>
          </cell>
        </row>
        <row r="2352">
          <cell r="A2352" t="str">
            <v>61102-3900</v>
          </cell>
          <cell r="D2352" t="str">
            <v>14-INCH WATERLINE, GALVANIZED STEEL</v>
          </cell>
          <cell r="E2352" t="str">
            <v>LNFT</v>
          </cell>
        </row>
        <row r="2353">
          <cell r="A2353" t="str">
            <v>61102-3950</v>
          </cell>
          <cell r="D2353" t="str">
            <v>14-INCH WATERLINE, POLYVINYL CHLORIDE (PVC)</v>
          </cell>
          <cell r="E2353" t="str">
            <v>LNFT</v>
          </cell>
        </row>
        <row r="2354">
          <cell r="A2354" t="str">
            <v>61102-4000</v>
          </cell>
          <cell r="D2354" t="str">
            <v>14-INCH WATERLINE, DUCTILE IRON</v>
          </cell>
          <cell r="E2354" t="str">
            <v>LNFT</v>
          </cell>
        </row>
        <row r="2355">
          <cell r="A2355" t="str">
            <v>61102-4050</v>
          </cell>
          <cell r="D2355" t="str">
            <v>16-INCH WATERLINE, CAST IRON</v>
          </cell>
          <cell r="E2355" t="str">
            <v>LNFT</v>
          </cell>
        </row>
        <row r="2356">
          <cell r="A2356" t="str">
            <v>61102-4100</v>
          </cell>
          <cell r="D2356" t="str">
            <v>16-INCH WATERLINE, COPPER</v>
          </cell>
          <cell r="E2356" t="str">
            <v>LNFT</v>
          </cell>
        </row>
        <row r="2357">
          <cell r="A2357" t="str">
            <v>61102-4150</v>
          </cell>
          <cell r="D2357" t="str">
            <v>16-INCH WATERLINE, GALVANIZED STEEL</v>
          </cell>
          <cell r="E2357" t="str">
            <v>LNFT</v>
          </cell>
        </row>
        <row r="2358">
          <cell r="A2358" t="str">
            <v>61102-4200</v>
          </cell>
          <cell r="D2358" t="str">
            <v>16-INCH WATERLINE, POLYVINYL CHLORIDE (PVC)</v>
          </cell>
          <cell r="E2358" t="str">
            <v>LNFT</v>
          </cell>
        </row>
        <row r="2359">
          <cell r="A2359" t="str">
            <v>61102-4250</v>
          </cell>
          <cell r="D2359" t="str">
            <v>16-INCH WATERLINE, DUCTILE IRON</v>
          </cell>
          <cell r="E2359" t="str">
            <v>LNFT</v>
          </cell>
        </row>
        <row r="2360">
          <cell r="A2360" t="str">
            <v>61102-4300</v>
          </cell>
          <cell r="D2360" t="str">
            <v>20-INCH WATERLINE, CAST IRON</v>
          </cell>
          <cell r="E2360" t="str">
            <v>LNFT</v>
          </cell>
        </row>
        <row r="2361">
          <cell r="A2361" t="str">
            <v>61102-4350</v>
          </cell>
          <cell r="D2361" t="str">
            <v>20-INCH WATERLINE, COPPER</v>
          </cell>
          <cell r="E2361" t="str">
            <v>LNFT</v>
          </cell>
        </row>
        <row r="2362">
          <cell r="A2362" t="str">
            <v>61102-4400</v>
          </cell>
          <cell r="D2362" t="str">
            <v>20-INCH WATERLINE, GALVANIZED STEEL</v>
          </cell>
          <cell r="E2362" t="str">
            <v>LNFT</v>
          </cell>
        </row>
        <row r="2363">
          <cell r="A2363" t="str">
            <v>61102-4450</v>
          </cell>
          <cell r="D2363" t="str">
            <v>20-INCH WATERLINE, POLYVINYL CHLORIDE (PVC)</v>
          </cell>
          <cell r="E2363" t="str">
            <v>LNFT</v>
          </cell>
        </row>
        <row r="2364">
          <cell r="A2364" t="str">
            <v>61102-4500</v>
          </cell>
          <cell r="D2364" t="str">
            <v>20-INCH WATERLINE, DUCTILE IRON</v>
          </cell>
          <cell r="E2364" t="str">
            <v>LNFT</v>
          </cell>
        </row>
        <row r="2365">
          <cell r="A2365" t="str">
            <v>61102-4550</v>
          </cell>
          <cell r="D2365" t="str">
            <v>24-INCH WATERLINE, CAST IRON</v>
          </cell>
          <cell r="E2365" t="str">
            <v>LNFT</v>
          </cell>
        </row>
        <row r="2366">
          <cell r="A2366" t="str">
            <v>61102-4600</v>
          </cell>
          <cell r="D2366" t="str">
            <v>24-INCH WATERLINE, COPPER</v>
          </cell>
          <cell r="E2366" t="str">
            <v>LNFT</v>
          </cell>
        </row>
        <row r="2367">
          <cell r="A2367" t="str">
            <v>61102-4650</v>
          </cell>
          <cell r="D2367" t="str">
            <v>24-INCH WATERLINE, GALVANIZED STEEL</v>
          </cell>
          <cell r="E2367" t="str">
            <v>LNFT</v>
          </cell>
        </row>
        <row r="2368">
          <cell r="A2368" t="str">
            <v>61102-4700</v>
          </cell>
          <cell r="D2368" t="str">
            <v>24-INCH WATERLINE, POLYVINYL CHLORIDE (PVC)</v>
          </cell>
          <cell r="E2368" t="str">
            <v>LNFT</v>
          </cell>
        </row>
        <row r="2369">
          <cell r="A2369" t="str">
            <v>61102-4750</v>
          </cell>
          <cell r="D2369" t="str">
            <v>24-INCH WATERLINE, DUCTILE IRON</v>
          </cell>
          <cell r="E2369" t="str">
            <v>LNFT</v>
          </cell>
        </row>
        <row r="2370">
          <cell r="A2370" t="str">
            <v>61102-4800</v>
          </cell>
          <cell r="D2370" t="str">
            <v>30-INCH WATERLINE, CAST IRON</v>
          </cell>
          <cell r="E2370" t="str">
            <v>LNFT</v>
          </cell>
        </row>
        <row r="2371">
          <cell r="A2371" t="str">
            <v>61102-4850</v>
          </cell>
          <cell r="D2371" t="str">
            <v>30-INCH WATERLINE, COPPER</v>
          </cell>
          <cell r="E2371" t="str">
            <v>LNFT</v>
          </cell>
        </row>
        <row r="2372">
          <cell r="A2372" t="str">
            <v>61102-4900</v>
          </cell>
          <cell r="D2372" t="str">
            <v>30-INCH WATERLINE, GALVANIZED STEEL</v>
          </cell>
          <cell r="E2372" t="str">
            <v>LNFT</v>
          </cell>
        </row>
        <row r="2373">
          <cell r="A2373" t="str">
            <v>61102-4950</v>
          </cell>
          <cell r="D2373" t="str">
            <v>30-INCH WATERLINE, POLYVINYL CHLORIDE (PVC)</v>
          </cell>
          <cell r="E2373" t="str">
            <v>LNFT</v>
          </cell>
        </row>
        <row r="2374">
          <cell r="A2374" t="str">
            <v>61102-5000</v>
          </cell>
          <cell r="D2374" t="str">
            <v>30-INCH WATERLINE, DUCTILE IRON</v>
          </cell>
          <cell r="E2374" t="str">
            <v>LNFT</v>
          </cell>
        </row>
        <row r="2375">
          <cell r="A2375" t="str">
            <v>61102-5050</v>
          </cell>
          <cell r="D2375" t="str">
            <v>36-INCH WATERLINE, CAST IRON</v>
          </cell>
          <cell r="E2375" t="str">
            <v>LNFT</v>
          </cell>
        </row>
        <row r="2376">
          <cell r="A2376" t="str">
            <v>61102-5100</v>
          </cell>
          <cell r="D2376" t="str">
            <v>36-INCH WATERLINE, COPPER</v>
          </cell>
          <cell r="E2376" t="str">
            <v>LNFT</v>
          </cell>
        </row>
        <row r="2377">
          <cell r="A2377" t="str">
            <v>61102-5150</v>
          </cell>
          <cell r="D2377" t="str">
            <v>36-INCH WATERLINE, GALVANIZED STEEL</v>
          </cell>
          <cell r="E2377" t="str">
            <v>LNFT</v>
          </cell>
        </row>
        <row r="2378">
          <cell r="A2378" t="str">
            <v>61102-5200</v>
          </cell>
          <cell r="D2378" t="str">
            <v>36-INCH WATERLINE, POLYVINYL CHLORIDE (PVC)</v>
          </cell>
          <cell r="E2378" t="str">
            <v>LNFT</v>
          </cell>
        </row>
        <row r="2379">
          <cell r="A2379" t="str">
            <v>61102-5250</v>
          </cell>
          <cell r="D2379" t="str">
            <v>36-INCH WATERLINE, DUCTILE IRON</v>
          </cell>
          <cell r="E2379" t="str">
            <v>LNFT</v>
          </cell>
        </row>
        <row r="2380">
          <cell r="A2380" t="str">
            <v>61102-5300</v>
          </cell>
          <cell r="D2380" t="str">
            <v>42-INCH WATERLINE, CAST IRON</v>
          </cell>
          <cell r="E2380" t="str">
            <v>LNFT</v>
          </cell>
        </row>
        <row r="2381">
          <cell r="A2381" t="str">
            <v>61102-5350</v>
          </cell>
          <cell r="D2381" t="str">
            <v>42-INCH WATERLINE, COPPER</v>
          </cell>
          <cell r="E2381" t="str">
            <v>LNFT</v>
          </cell>
        </row>
        <row r="2382">
          <cell r="A2382" t="str">
            <v>61102-5400</v>
          </cell>
          <cell r="D2382" t="str">
            <v>42-INCH WATERLINE, GALVANIZED STEEL</v>
          </cell>
          <cell r="E2382" t="str">
            <v>LNFT</v>
          </cell>
        </row>
        <row r="2383">
          <cell r="A2383" t="str">
            <v>61102-5450</v>
          </cell>
          <cell r="D2383" t="str">
            <v>42-INCH WATERLINE, POLYVINYL CHLORIDE (PVC)</v>
          </cell>
          <cell r="E2383" t="str">
            <v>LNFT</v>
          </cell>
        </row>
        <row r="2384">
          <cell r="A2384" t="str">
            <v>61102-5500</v>
          </cell>
          <cell r="D2384" t="str">
            <v>42-INCH WATERLINE, DUCTILE IRON</v>
          </cell>
          <cell r="E2384" t="str">
            <v>LNFT</v>
          </cell>
        </row>
        <row r="2385">
          <cell r="A2385" t="str">
            <v>61103-0100</v>
          </cell>
          <cell r="D2385" t="str">
            <v xml:space="preserve">4-INCH ENCASEMENT PIPE, GALVANIZED STEEL  </v>
          </cell>
          <cell r="E2385" t="str">
            <v>LNFT</v>
          </cell>
        </row>
        <row r="2386">
          <cell r="A2386" t="str">
            <v>61103-0200</v>
          </cell>
          <cell r="D2386" t="str">
            <v>4-INCH ENCASEMENT PIPE, POLYVINYL CHLORIDE (PVC)</v>
          </cell>
          <cell r="E2386" t="str">
            <v>LNFT</v>
          </cell>
        </row>
        <row r="2387">
          <cell r="A2387" t="str">
            <v>61103-0300</v>
          </cell>
          <cell r="D2387" t="str">
            <v xml:space="preserve">5-INCH ENCASEMENT PIPE, GALVANIZED STEEL  </v>
          </cell>
          <cell r="E2387" t="str">
            <v>LNFT</v>
          </cell>
        </row>
        <row r="2388">
          <cell r="A2388" t="str">
            <v>61103-0400</v>
          </cell>
          <cell r="D2388" t="str">
            <v>5-INCH ENCASEMENT PIPE, POLYVINYL CHLORIDE (PVC)</v>
          </cell>
          <cell r="E2388" t="str">
            <v>LNFT</v>
          </cell>
        </row>
        <row r="2389">
          <cell r="A2389" t="str">
            <v>61103-0500</v>
          </cell>
          <cell r="D2389" t="str">
            <v xml:space="preserve">6-INCH ENCASEMENT PIPE, GALVANIZED STEEL  </v>
          </cell>
          <cell r="E2389" t="str">
            <v>LNFT</v>
          </cell>
        </row>
        <row r="2390">
          <cell r="A2390" t="str">
            <v>61103-0600</v>
          </cell>
          <cell r="D2390" t="str">
            <v>6-INCH ENCASEMENT PIPE, POLYVINYL CHLORIDE (PVC)</v>
          </cell>
          <cell r="E2390" t="str">
            <v>LNFT</v>
          </cell>
        </row>
        <row r="2391">
          <cell r="A2391" t="str">
            <v>61103-0700</v>
          </cell>
          <cell r="D2391" t="str">
            <v xml:space="preserve">8-INCH ENCASEMENT PIPE, GALVANIZED STEEL  </v>
          </cell>
          <cell r="E2391" t="str">
            <v>LNFT</v>
          </cell>
        </row>
        <row r="2392">
          <cell r="A2392" t="str">
            <v>61103-0800</v>
          </cell>
          <cell r="D2392" t="str">
            <v>8-INCH ENCASEMENT PIPE, POLYVINYL CHLORIDE (PVC)</v>
          </cell>
          <cell r="E2392" t="str">
            <v>LNFT</v>
          </cell>
        </row>
        <row r="2393">
          <cell r="A2393" t="str">
            <v>61103-0900</v>
          </cell>
          <cell r="D2393" t="str">
            <v xml:space="preserve">10-INCH ENCASEMENT PIPE, GALVANIZED STEEL  </v>
          </cell>
          <cell r="E2393" t="str">
            <v>LNFT</v>
          </cell>
        </row>
        <row r="2394">
          <cell r="A2394" t="str">
            <v>61103-1000</v>
          </cell>
          <cell r="D2394" t="str">
            <v>10-INCH ENCASEMENT PIPE, POLYVINYL CHLORIDE (PVC)</v>
          </cell>
          <cell r="E2394" t="str">
            <v>LNFT</v>
          </cell>
        </row>
        <row r="2395">
          <cell r="A2395" t="str">
            <v>61103-1100</v>
          </cell>
          <cell r="D2395" t="str">
            <v xml:space="preserve">12-INCH ENCASEMENT PIPE, GALVANIZED STEEL  </v>
          </cell>
          <cell r="E2395" t="str">
            <v>LNFT</v>
          </cell>
        </row>
        <row r="2396">
          <cell r="A2396" t="str">
            <v>61103-1200</v>
          </cell>
          <cell r="D2396" t="str">
            <v>12-INCH ENCASEMENT PIPE, POLYVINYL CHLORIDE (PVC)</v>
          </cell>
          <cell r="E2396" t="str">
            <v>LNFT</v>
          </cell>
        </row>
        <row r="2397">
          <cell r="A2397" t="str">
            <v>61103-1300</v>
          </cell>
          <cell r="D2397" t="str">
            <v xml:space="preserve">14-INCH ENCASEMENT PIPE, GALVANIZED STEEL  </v>
          </cell>
          <cell r="E2397" t="str">
            <v>LNFT</v>
          </cell>
        </row>
        <row r="2398">
          <cell r="A2398" t="str">
            <v>61103-1400</v>
          </cell>
          <cell r="D2398" t="str">
            <v>14-INCH ENCASEMENT PIPE, POLYVINYL CHLORIDE (PVC)</v>
          </cell>
          <cell r="E2398" t="str">
            <v>LNFT</v>
          </cell>
        </row>
        <row r="2399">
          <cell r="A2399" t="str">
            <v>61103-1500</v>
          </cell>
          <cell r="D2399" t="str">
            <v xml:space="preserve">24-INCH ENCASEMENT PIPE, GALVANIZED STEEL  </v>
          </cell>
          <cell r="E2399" t="str">
            <v>LNFT</v>
          </cell>
        </row>
        <row r="2400">
          <cell r="A2400" t="str">
            <v>61103-1600</v>
          </cell>
          <cell r="D2400" t="str">
            <v>24-INCH ENCASEMENT PIPE, POLYVINYL CHLORIDE (PVC)</v>
          </cell>
          <cell r="E2400" t="str">
            <v>LNFT</v>
          </cell>
        </row>
        <row r="2401">
          <cell r="A2401" t="str">
            <v>61104-0100</v>
          </cell>
          <cell r="D2401" t="str">
            <v>VALVE, BUTTERFLY</v>
          </cell>
          <cell r="E2401" t="str">
            <v>EACH</v>
          </cell>
        </row>
        <row r="2402">
          <cell r="A2402" t="str">
            <v>61104-0200</v>
          </cell>
          <cell r="D2402" t="str">
            <v>VALVE, AIR RELEASE</v>
          </cell>
          <cell r="E2402" t="str">
            <v>EACH</v>
          </cell>
        </row>
        <row r="2403">
          <cell r="A2403" t="str">
            <v>61104-0300</v>
          </cell>
          <cell r="D2403" t="str">
            <v>VALVE, BLOW-OFF</v>
          </cell>
          <cell r="E2403" t="str">
            <v>EACH</v>
          </cell>
        </row>
        <row r="2404">
          <cell r="A2404" t="str">
            <v>61104-0400</v>
          </cell>
          <cell r="D2404" t="str">
            <v>VALVE, GATE</v>
          </cell>
          <cell r="E2404" t="str">
            <v>EACH</v>
          </cell>
        </row>
        <row r="2405">
          <cell r="A2405" t="str">
            <v>61104-0500</v>
          </cell>
          <cell r="D2405" t="str">
            <v>VALVE, GATE, 1 1/2-INCH</v>
          </cell>
          <cell r="E2405" t="str">
            <v>EACH</v>
          </cell>
        </row>
        <row r="2406">
          <cell r="A2406" t="str">
            <v>61104-0600</v>
          </cell>
          <cell r="D2406" t="str">
            <v>VALVE, GATE, 2-INCH</v>
          </cell>
          <cell r="E2406" t="str">
            <v>EACH</v>
          </cell>
        </row>
        <row r="2407">
          <cell r="A2407" t="str">
            <v>61104-0700</v>
          </cell>
          <cell r="D2407" t="str">
            <v>VALVE, GATE, 4-INCH</v>
          </cell>
          <cell r="E2407" t="str">
            <v>EACH</v>
          </cell>
        </row>
        <row r="2408">
          <cell r="A2408" t="str">
            <v>61104-0800</v>
          </cell>
          <cell r="D2408" t="str">
            <v>VALVE, GATE, 6-INCH</v>
          </cell>
          <cell r="E2408" t="str">
            <v>EACH</v>
          </cell>
        </row>
        <row r="2409">
          <cell r="A2409" t="str">
            <v>61104-0900</v>
          </cell>
          <cell r="D2409" t="str">
            <v>VALVE, GATE, 8-INCH</v>
          </cell>
          <cell r="E2409" t="str">
            <v>EACH</v>
          </cell>
        </row>
        <row r="2410">
          <cell r="A2410" t="str">
            <v>61104-1000</v>
          </cell>
          <cell r="D2410" t="str">
            <v>VALVE, GATE, 12-INCH</v>
          </cell>
          <cell r="E2410" t="str">
            <v>EACH</v>
          </cell>
        </row>
        <row r="2411">
          <cell r="A2411" t="str">
            <v>61104-1100</v>
          </cell>
          <cell r="D2411" t="str">
            <v>VALVE, GATE, 24-INCH</v>
          </cell>
          <cell r="E2411" t="str">
            <v>EACH</v>
          </cell>
        </row>
        <row r="2412">
          <cell r="A2412" t="str">
            <v>61104-1200</v>
          </cell>
          <cell r="D2412" t="str">
            <v>VALVE, BACKFLOW PREVENTION</v>
          </cell>
          <cell r="E2412" t="str">
            <v>EACH</v>
          </cell>
        </row>
        <row r="2413">
          <cell r="A2413" t="str">
            <v>61105-0000</v>
          </cell>
          <cell r="D2413" t="str">
            <v>VALVE BOX</v>
          </cell>
          <cell r="E2413" t="str">
            <v>EACH</v>
          </cell>
        </row>
        <row r="2414">
          <cell r="A2414" t="str">
            <v>61106-0000</v>
          </cell>
          <cell r="D2414" t="str">
            <v>FIRE HYDRANT</v>
          </cell>
          <cell r="E2414" t="str">
            <v>EACH</v>
          </cell>
        </row>
        <row r="2415">
          <cell r="A2415" t="str">
            <v>61106-1000</v>
          </cell>
          <cell r="D2415" t="str">
            <v>FIRE HYDRANT, DRY</v>
          </cell>
          <cell r="E2415" t="str">
            <v>EACH</v>
          </cell>
        </row>
        <row r="2416">
          <cell r="A2416" t="str">
            <v>61107-0000</v>
          </cell>
          <cell r="D2416" t="str">
            <v>WATER METER</v>
          </cell>
          <cell r="E2416" t="str">
            <v>EACH</v>
          </cell>
        </row>
        <row r="2417">
          <cell r="A2417" t="str">
            <v>61108-1000</v>
          </cell>
          <cell r="D2417" t="str">
            <v>ADJUST WATER VALVE</v>
          </cell>
          <cell r="E2417" t="str">
            <v>EACH</v>
          </cell>
        </row>
        <row r="2418">
          <cell r="A2418" t="str">
            <v>61108-2000</v>
          </cell>
          <cell r="D2418" t="str">
            <v>ADJUST FIRE HYDRANT</v>
          </cell>
          <cell r="E2418" t="str">
            <v>EACH</v>
          </cell>
        </row>
        <row r="2419">
          <cell r="A2419" t="str">
            <v>61108-3000</v>
          </cell>
          <cell r="D2419" t="str">
            <v>ADJUST WATER METER</v>
          </cell>
          <cell r="E2419" t="str">
            <v>EACH</v>
          </cell>
        </row>
        <row r="2420">
          <cell r="A2420" t="str">
            <v>61109-1000</v>
          </cell>
          <cell r="D2420" t="str">
            <v>RELOCATE MANHOLE</v>
          </cell>
          <cell r="E2420" t="str">
            <v>EACH</v>
          </cell>
        </row>
        <row r="2421">
          <cell r="A2421" t="str">
            <v>61109-2000</v>
          </cell>
          <cell r="D2421" t="str">
            <v>RELOCATE WATER VALVE</v>
          </cell>
          <cell r="E2421" t="str">
            <v>EACH</v>
          </cell>
        </row>
        <row r="2422">
          <cell r="A2422" t="str">
            <v>61109-3000</v>
          </cell>
          <cell r="D2422" t="str">
            <v>RELOCATE WATER FOUNTAIN</v>
          </cell>
          <cell r="E2422" t="str">
            <v>EACH</v>
          </cell>
        </row>
        <row r="2423">
          <cell r="A2423" t="str">
            <v>61109-4000</v>
          </cell>
          <cell r="D2423" t="str">
            <v>RELOCATE FIRE HYDRANT</v>
          </cell>
          <cell r="E2423" t="str">
            <v>EACH</v>
          </cell>
        </row>
        <row r="2424">
          <cell r="A2424" t="str">
            <v>61109-5000</v>
          </cell>
          <cell r="D2424" t="str">
            <v>RELOCATE WATER METER</v>
          </cell>
          <cell r="E2424" t="str">
            <v>EACH</v>
          </cell>
        </row>
        <row r="2425">
          <cell r="A2425" t="str">
            <v>61110-0000</v>
          </cell>
          <cell r="D2425" t="str">
            <v>CATHODIC PROTECTION SYSTEM</v>
          </cell>
          <cell r="E2425" t="str">
            <v>LPSM</v>
          </cell>
        </row>
        <row r="2426">
          <cell r="A2426" t="str">
            <v>61110-1000</v>
          </cell>
          <cell r="D2426" t="str">
            <v>IRRIGATION SYSTEM</v>
          </cell>
          <cell r="E2426" t="str">
            <v>LPSM</v>
          </cell>
        </row>
        <row r="2427">
          <cell r="A2427" t="str">
            <v>61111-0000</v>
          </cell>
          <cell r="D2427" t="str">
            <v>FLEXIBLE WATER TOWER</v>
          </cell>
          <cell r="E2427" t="str">
            <v>EACH</v>
          </cell>
        </row>
        <row r="2428">
          <cell r="A2428" t="str">
            <v>61112-0000</v>
          </cell>
          <cell r="D2428" t="str">
            <v>WATER FOUNTAIN</v>
          </cell>
          <cell r="E2428" t="str">
            <v>EACH</v>
          </cell>
        </row>
        <row r="2429">
          <cell r="A2429" t="str">
            <v>61113-0100</v>
          </cell>
          <cell r="D2429" t="str">
            <v>WATER SYSTEM, UTILITY COMPANY COMPENSATION</v>
          </cell>
          <cell r="E2429" t="str">
            <v>CTSM</v>
          </cell>
        </row>
        <row r="2430">
          <cell r="A2430" t="str">
            <v>61201-0000</v>
          </cell>
          <cell r="D2430" t="str">
            <v>SEWER SYSTEM</v>
          </cell>
          <cell r="E2430" t="str">
            <v>LPSM</v>
          </cell>
        </row>
        <row r="2431">
          <cell r="A2431" t="str">
            <v>61202-0100</v>
          </cell>
          <cell r="D2431" t="str">
            <v>4-INCH SEWER LINE, PLASTIC</v>
          </cell>
          <cell r="E2431" t="str">
            <v>LNFT</v>
          </cell>
        </row>
        <row r="2432">
          <cell r="A2432" t="str">
            <v>61202-0200</v>
          </cell>
          <cell r="D2432" t="str">
            <v>4-INCH SEWER LINE, DUCTILE IRON</v>
          </cell>
          <cell r="E2432" t="str">
            <v>LNFT</v>
          </cell>
        </row>
        <row r="2433">
          <cell r="A2433" t="str">
            <v>61202-0300</v>
          </cell>
          <cell r="D2433" t="str">
            <v>4-INCH SEWER LINE, CAST IRON</v>
          </cell>
          <cell r="E2433" t="str">
            <v>LNFT</v>
          </cell>
        </row>
        <row r="2434">
          <cell r="A2434" t="str">
            <v>61202-0400</v>
          </cell>
          <cell r="D2434" t="str">
            <v>6-INCH SEWER LINE, PLASTIC</v>
          </cell>
          <cell r="E2434" t="str">
            <v>LNFT</v>
          </cell>
        </row>
        <row r="2435">
          <cell r="A2435" t="str">
            <v>61202-0500</v>
          </cell>
          <cell r="D2435" t="str">
            <v>6-INCH SEWER LINE, DUCTILE IRON</v>
          </cell>
          <cell r="E2435" t="str">
            <v>LNFT</v>
          </cell>
        </row>
        <row r="2436">
          <cell r="A2436" t="str">
            <v>61202-0600</v>
          </cell>
          <cell r="D2436" t="str">
            <v>6-INCH SEWER LINE, CAST IRON</v>
          </cell>
          <cell r="E2436" t="str">
            <v>LNFT</v>
          </cell>
        </row>
        <row r="2437">
          <cell r="A2437" t="str">
            <v>61202-0700</v>
          </cell>
          <cell r="D2437" t="str">
            <v>8-INCH SEWER LINE, PLASTIC</v>
          </cell>
          <cell r="E2437" t="str">
            <v>LNFT</v>
          </cell>
        </row>
        <row r="2438">
          <cell r="A2438" t="str">
            <v>61202-0800</v>
          </cell>
          <cell r="D2438" t="str">
            <v>8-INCH SEWER LINE, DUCTILE IRON</v>
          </cell>
          <cell r="E2438" t="str">
            <v>LNFT</v>
          </cell>
        </row>
        <row r="2439">
          <cell r="A2439" t="str">
            <v>61202-0900</v>
          </cell>
          <cell r="D2439" t="str">
            <v>8-INCH SEWER LINE, CAST IRON</v>
          </cell>
          <cell r="E2439" t="str">
            <v>LNFT</v>
          </cell>
        </row>
        <row r="2440">
          <cell r="A2440" t="str">
            <v>61203-0000</v>
          </cell>
          <cell r="D2440" t="str">
            <v>MANHOLE, SANITARY SEWER</v>
          </cell>
          <cell r="E2440" t="str">
            <v>EACH</v>
          </cell>
        </row>
        <row r="2441">
          <cell r="A2441" t="str">
            <v>61204-0000</v>
          </cell>
          <cell r="D2441" t="str">
            <v>SANITARY HATCH COVER</v>
          </cell>
          <cell r="E2441" t="str">
            <v>EACH</v>
          </cell>
        </row>
        <row r="2442">
          <cell r="A2442" t="str">
            <v>61301-0000</v>
          </cell>
          <cell r="D2442" t="str">
            <v>SIMULATED STONE MASONRY SURFACE TREATMENT</v>
          </cell>
          <cell r="E2442" t="str">
            <v>SQYD</v>
          </cell>
        </row>
        <row r="2443">
          <cell r="A2443" t="str">
            <v>61302-0000</v>
          </cell>
          <cell r="D2443" t="str">
            <v>SIMULATED STONE MASONRY TEST WALL</v>
          </cell>
          <cell r="E2443" t="str">
            <v>EACH</v>
          </cell>
        </row>
        <row r="2444">
          <cell r="A2444" t="str">
            <v>61303-0000</v>
          </cell>
          <cell r="D2444" t="str">
            <v>SIMULATED STONE MASONRY SURFACE STAINING</v>
          </cell>
          <cell r="E2444" t="str">
            <v>SQYD</v>
          </cell>
        </row>
        <row r="2445">
          <cell r="A2445" t="str">
            <v>61401-0000</v>
          </cell>
          <cell r="D2445" t="str">
            <v>LEAN CONCRETE BACKFILL</v>
          </cell>
          <cell r="E2445" t="str">
            <v>CUYD</v>
          </cell>
        </row>
        <row r="2446">
          <cell r="A2446" t="str">
            <v>61501-0100</v>
          </cell>
          <cell r="D2446" t="str">
            <v>SIDEWALK, CONCRETE</v>
          </cell>
          <cell r="E2446" t="str">
            <v>SQYD</v>
          </cell>
        </row>
        <row r="2447">
          <cell r="A2447" t="str">
            <v>61501-0200</v>
          </cell>
          <cell r="D2447" t="str">
            <v>SIDEWALK, COLORED CONCRETE</v>
          </cell>
          <cell r="E2447" t="str">
            <v>SQYD</v>
          </cell>
        </row>
        <row r="2448">
          <cell r="A2448" t="str">
            <v>61501-0300</v>
          </cell>
          <cell r="D2448" t="str">
            <v>SIDEWALK, FIBER REINFORCED COLORED CONCRETE</v>
          </cell>
          <cell r="E2448" t="str">
            <v>SQYD</v>
          </cell>
        </row>
        <row r="2449">
          <cell r="A2449" t="str">
            <v>61501-0400</v>
          </cell>
          <cell r="D2449" t="str">
            <v>SIDEWALK, PRECAST CONCRETE PAVERS</v>
          </cell>
          <cell r="E2449" t="str">
            <v>SQYD</v>
          </cell>
        </row>
        <row r="2450">
          <cell r="A2450" t="str">
            <v>61501-0500</v>
          </cell>
          <cell r="D2450" t="str">
            <v>SIDEWALK, EXPOSED AGGREGATE CONCRETE</v>
          </cell>
          <cell r="E2450" t="str">
            <v>SQYD</v>
          </cell>
        </row>
        <row r="2451">
          <cell r="A2451" t="str">
            <v>61501-0600</v>
          </cell>
          <cell r="D2451" t="str">
            <v>SIDEWALK, EXPOSED AGGREGATE COLORED CONCRETE</v>
          </cell>
          <cell r="E2451" t="str">
            <v>SQYD</v>
          </cell>
        </row>
        <row r="2452">
          <cell r="A2452" t="str">
            <v>61501-0700</v>
          </cell>
          <cell r="D2452" t="str">
            <v>SIDEWALK, DECOMPOSED GRANITE</v>
          </cell>
          <cell r="E2452" t="str">
            <v>SQYD</v>
          </cell>
        </row>
        <row r="2453">
          <cell r="A2453" t="str">
            <v>61501-0800</v>
          </cell>
          <cell r="D2453" t="str">
            <v>SIDEWALK, AGGREGATE</v>
          </cell>
          <cell r="E2453" t="str">
            <v>SQYD</v>
          </cell>
        </row>
        <row r="2454">
          <cell r="A2454" t="str">
            <v>61501-0900</v>
          </cell>
          <cell r="D2454" t="str">
            <v>SIDEWALK, STONE</v>
          </cell>
          <cell r="E2454" t="str">
            <v>SQYD</v>
          </cell>
        </row>
        <row r="2455">
          <cell r="A2455" t="str">
            <v>61501-1000</v>
          </cell>
          <cell r="D2455" t="str">
            <v>SIDEWALK, BRICK</v>
          </cell>
          <cell r="E2455" t="str">
            <v>SQYD</v>
          </cell>
        </row>
        <row r="2456">
          <cell r="A2456" t="str">
            <v>61501-1100</v>
          </cell>
          <cell r="D2456" t="str">
            <v>SIDEWALK, ASPHALT</v>
          </cell>
          <cell r="E2456" t="str">
            <v>SQYD</v>
          </cell>
        </row>
        <row r="2457">
          <cell r="A2457" t="str">
            <v>61502-1000</v>
          </cell>
          <cell r="D2457" t="str">
            <v>DRIVE PAD, CONCRETE</v>
          </cell>
          <cell r="E2457" t="str">
            <v>SQYD</v>
          </cell>
        </row>
        <row r="2458">
          <cell r="A2458" t="str">
            <v>61502-2000</v>
          </cell>
          <cell r="D2458" t="str">
            <v>DRIVE PAD, ASPHALT CONCRETE</v>
          </cell>
          <cell r="E2458" t="str">
            <v>SQYD</v>
          </cell>
        </row>
        <row r="2459">
          <cell r="A2459" t="str">
            <v>61502-3000</v>
          </cell>
          <cell r="D2459" t="str">
            <v>DRIVE PAD, STONE</v>
          </cell>
          <cell r="E2459" t="str">
            <v>SQYD</v>
          </cell>
        </row>
        <row r="2460">
          <cell r="A2460" t="str">
            <v>61502-4000</v>
          </cell>
          <cell r="D2460" t="str">
            <v>DRIVE PAD, BRICK</v>
          </cell>
          <cell r="E2460" t="str">
            <v>SQYD</v>
          </cell>
        </row>
        <row r="2461">
          <cell r="A2461" t="str">
            <v>61503-1000</v>
          </cell>
          <cell r="D2461" t="str">
            <v>MEDIAN, CONCRETE</v>
          </cell>
          <cell r="E2461" t="str">
            <v>SQYD</v>
          </cell>
        </row>
        <row r="2462">
          <cell r="A2462" t="str">
            <v>61503-2000</v>
          </cell>
          <cell r="D2462" t="str">
            <v>MEDIAN, EXPOSED AGGREGATE CONCRETE</v>
          </cell>
          <cell r="E2462" t="str">
            <v>SQYD</v>
          </cell>
        </row>
        <row r="2463">
          <cell r="A2463" t="str">
            <v>61503-3000</v>
          </cell>
          <cell r="D2463" t="str">
            <v>MEDIAN, ASPHALT</v>
          </cell>
          <cell r="E2463" t="str">
            <v>SQYD</v>
          </cell>
        </row>
        <row r="2464">
          <cell r="A2464" t="str">
            <v>61503-4000</v>
          </cell>
          <cell r="D2464" t="str">
            <v>MEDIAN, GRASSCRETE</v>
          </cell>
          <cell r="E2464" t="str">
            <v>SQYD</v>
          </cell>
        </row>
        <row r="2465">
          <cell r="A2465" t="str">
            <v>61503-5000</v>
          </cell>
          <cell r="D2465" t="str">
            <v>MEDIAN, STONE</v>
          </cell>
          <cell r="E2465" t="str">
            <v>SQYD</v>
          </cell>
        </row>
        <row r="2466">
          <cell r="A2466" t="str">
            <v>61503-6000</v>
          </cell>
          <cell r="D2466" t="str">
            <v>MEDIAN, BRICK</v>
          </cell>
          <cell r="E2466" t="str">
            <v>SQYD</v>
          </cell>
        </row>
        <row r="2467">
          <cell r="A2467" t="str">
            <v>61504-1000</v>
          </cell>
          <cell r="D2467" t="str">
            <v>ACCESSIBILITY RAMP, CONCRETE</v>
          </cell>
          <cell r="E2467" t="str">
            <v>SQYD</v>
          </cell>
        </row>
        <row r="2468">
          <cell r="A2468" t="str">
            <v>61504-2000</v>
          </cell>
          <cell r="D2468" t="str">
            <v>ACCESSIBILITY RAMP, EXPOSED AGGREGATE CONCRETE</v>
          </cell>
          <cell r="E2468" t="str">
            <v>SQYD</v>
          </cell>
        </row>
        <row r="2469">
          <cell r="A2469" t="str">
            <v>61504-3000</v>
          </cell>
          <cell r="D2469" t="str">
            <v>ACCESSIBILITY RAMP, ASPHALT</v>
          </cell>
          <cell r="E2469" t="str">
            <v>SQYD</v>
          </cell>
        </row>
        <row r="2470">
          <cell r="A2470" t="str">
            <v>61504-4000</v>
          </cell>
          <cell r="D2470" t="str">
            <v>ACCESSIBILITY RAMP, STONE</v>
          </cell>
          <cell r="E2470" t="str">
            <v>SQYD</v>
          </cell>
        </row>
        <row r="2471">
          <cell r="A2471" t="str">
            <v>61504-5000</v>
          </cell>
          <cell r="D2471" t="str">
            <v>ACCESSIBILITY RAMP, BRICK</v>
          </cell>
          <cell r="E2471" t="str">
            <v>SQYD</v>
          </cell>
        </row>
        <row r="2472">
          <cell r="A2472" t="str">
            <v>61505-1000</v>
          </cell>
          <cell r="D2472" t="str">
            <v>ACCESSIBILITY RAMP, CONCRETE</v>
          </cell>
          <cell r="E2472" t="str">
            <v>EACH</v>
          </cell>
        </row>
        <row r="2473">
          <cell r="A2473" t="str">
            <v>61505-2000</v>
          </cell>
          <cell r="D2473" t="str">
            <v>ACCESSIBILITY RAMP, TIMBER</v>
          </cell>
          <cell r="E2473" t="str">
            <v>EACH</v>
          </cell>
        </row>
        <row r="2474">
          <cell r="A2474" t="str">
            <v>61506-1000</v>
          </cell>
          <cell r="D2474" t="str">
            <v>PAVING, BRICK</v>
          </cell>
          <cell r="E2474" t="str">
            <v>SQYD</v>
          </cell>
        </row>
        <row r="2475">
          <cell r="A2475" t="str">
            <v>61506-2000</v>
          </cell>
          <cell r="D2475" t="str">
            <v>PAVING, COBBLESTONE</v>
          </cell>
          <cell r="E2475" t="str">
            <v>SQYD</v>
          </cell>
        </row>
        <row r="2476">
          <cell r="A2476" t="str">
            <v>61507-1000</v>
          </cell>
          <cell r="D2476" t="str">
            <v>FEATURE STRIP, GRANITE</v>
          </cell>
          <cell r="E2476" t="str">
            <v>LNFT</v>
          </cell>
        </row>
        <row r="2477">
          <cell r="A2477" t="str">
            <v>61507-1010</v>
          </cell>
          <cell r="D2477" t="str">
            <v>FEATURE STRIP, STONE MASONRY</v>
          </cell>
          <cell r="E2477" t="str">
            <v>LNFT</v>
          </cell>
        </row>
        <row r="2478">
          <cell r="A2478" t="str">
            <v>61508-0100</v>
          </cell>
          <cell r="D2478" t="str">
            <v>RESET COBBLESTONE PAVERS</v>
          </cell>
          <cell r="E2478" t="str">
            <v>SQYD</v>
          </cell>
        </row>
        <row r="2479">
          <cell r="A2479" t="str">
            <v>61509-0000</v>
          </cell>
          <cell r="D2479" t="str">
            <v>DETECTABLE WARNING PANELS</v>
          </cell>
          <cell r="E2479" t="str">
            <v>SQYD</v>
          </cell>
        </row>
        <row r="2480">
          <cell r="A2480" t="str">
            <v>61601-1000</v>
          </cell>
          <cell r="D2480" t="str">
            <v>SLOPE PAVING, CONCRETE</v>
          </cell>
          <cell r="E2480" t="str">
            <v>SQYD</v>
          </cell>
        </row>
        <row r="2481">
          <cell r="A2481" t="str">
            <v>61601-2000</v>
          </cell>
          <cell r="D2481" t="str">
            <v>SLOPE PAVING, CELLULAR CONCRETE</v>
          </cell>
          <cell r="E2481" t="str">
            <v>SQYD</v>
          </cell>
        </row>
        <row r="2482">
          <cell r="A2482" t="str">
            <v>61601-3000</v>
          </cell>
          <cell r="D2482" t="str">
            <v>SLOPE PAVING, STONE</v>
          </cell>
          <cell r="E2482" t="str">
            <v>SQYD</v>
          </cell>
        </row>
        <row r="2483">
          <cell r="A2483" t="str">
            <v>61601-4000</v>
          </cell>
          <cell r="D2483" t="str">
            <v>SLOPE PAVING, BRICK</v>
          </cell>
          <cell r="E2483" t="str">
            <v>SQYD</v>
          </cell>
        </row>
        <row r="2484">
          <cell r="A2484" t="str">
            <v>61601-5000</v>
          </cell>
          <cell r="D2484" t="str">
            <v>SLOPE PAVING, MASONRY BLOCK</v>
          </cell>
          <cell r="E2484" t="str">
            <v>SQYD</v>
          </cell>
        </row>
        <row r="2485">
          <cell r="A2485" t="str">
            <v>61601-6000</v>
          </cell>
          <cell r="D2485" t="str">
            <v>SLOPE PAVING, RUBBLE</v>
          </cell>
          <cell r="E2485" t="str">
            <v>SQYD</v>
          </cell>
        </row>
        <row r="2486">
          <cell r="A2486" t="str">
            <v>61701-0050</v>
          </cell>
          <cell r="D2486" t="str">
            <v xml:space="preserve">GUARDRAIL SYSTEM G1, TYPE 1, CLASS A, STEEL POSTS  </v>
          </cell>
          <cell r="E2486" t="str">
            <v>LNFT</v>
          </cell>
        </row>
        <row r="2487">
          <cell r="A2487" t="str">
            <v>61701-0100</v>
          </cell>
          <cell r="D2487" t="str">
            <v xml:space="preserve">GUARDRAIL SYSTEM G1, TYPE 1, CLASS A, WOOD POSTS  </v>
          </cell>
          <cell r="E2487" t="str">
            <v>LNFT</v>
          </cell>
        </row>
        <row r="2488">
          <cell r="A2488" t="str">
            <v>61701-0150</v>
          </cell>
          <cell r="D2488" t="str">
            <v xml:space="preserve">GUARDRAIL SYSTEM G2, TYPE 1, CLASS A  STEEL POSTS  </v>
          </cell>
          <cell r="E2488" t="str">
            <v>LNFT</v>
          </cell>
        </row>
        <row r="2489">
          <cell r="A2489" t="str">
            <v>61701-0200</v>
          </cell>
          <cell r="D2489" t="str">
            <v xml:space="preserve">GUARDRAIL SYSTEM G2, TYPE 1, CLASS A  WOOD POSTS  </v>
          </cell>
          <cell r="E2489" t="str">
            <v>LNFT</v>
          </cell>
        </row>
        <row r="2490">
          <cell r="A2490" t="str">
            <v>61701-0250</v>
          </cell>
          <cell r="D2490" t="str">
            <v xml:space="preserve">GUARDRAIL SYSTEM G2, TYPE 2, CLASS A  STEEL POSTS  </v>
          </cell>
          <cell r="E2490" t="str">
            <v>LNFT</v>
          </cell>
        </row>
        <row r="2491">
          <cell r="A2491" t="str">
            <v>61701-0300</v>
          </cell>
          <cell r="D2491" t="str">
            <v xml:space="preserve">GUARDRAIL SYSTEM G2, TYPE 2, CLASS A  WOOD POSTS  </v>
          </cell>
          <cell r="E2491" t="str">
            <v>LNFT</v>
          </cell>
        </row>
        <row r="2492">
          <cell r="A2492" t="str">
            <v>61701-0350</v>
          </cell>
          <cell r="D2492" t="str">
            <v xml:space="preserve">GUARDRAIL SYSTEM G2, TYPE 2, CLASS A  STEEL OR WOOD POSTS  </v>
          </cell>
          <cell r="E2492" t="str">
            <v>LNFT</v>
          </cell>
        </row>
        <row r="2493">
          <cell r="A2493" t="str">
            <v>61701-0400</v>
          </cell>
          <cell r="D2493" t="str">
            <v xml:space="preserve">GUARDRAIL SYSTEM G2, TYPE 2, CLASS B  STEEL POSTS  </v>
          </cell>
          <cell r="E2493" t="str">
            <v>LNFT</v>
          </cell>
        </row>
        <row r="2494">
          <cell r="A2494" t="str">
            <v>61701-0450</v>
          </cell>
          <cell r="D2494" t="str">
            <v xml:space="preserve">GUARDRAIL SYSTEM G2, TYPE 2, CLASS B  WOOD POSTS  </v>
          </cell>
          <cell r="E2494" t="str">
            <v>LNFT</v>
          </cell>
        </row>
        <row r="2495">
          <cell r="A2495" t="str">
            <v>61701-0500</v>
          </cell>
          <cell r="D2495" t="str">
            <v xml:space="preserve">GUARDRAIL SYSTEM G2, TYPE 2, CLASS B  STEEL OR WOOD POSTS  </v>
          </cell>
          <cell r="E2495" t="str">
            <v>LNFT</v>
          </cell>
        </row>
        <row r="2496">
          <cell r="A2496" t="str">
            <v>61701-0550</v>
          </cell>
          <cell r="D2496" t="str">
            <v xml:space="preserve">GUARDRAIL SYSTEM G2, TYPE 3, CLASS A  STEEL POSTS  </v>
          </cell>
          <cell r="E2496" t="str">
            <v>LNFT</v>
          </cell>
        </row>
        <row r="2497">
          <cell r="A2497" t="str">
            <v>61701-0600</v>
          </cell>
          <cell r="D2497" t="str">
            <v xml:space="preserve">GUARDRAIL SYSTEM G2, TYPE 3, CLASS A  WOOD POSTS  </v>
          </cell>
          <cell r="E2497" t="str">
            <v>LNFT</v>
          </cell>
        </row>
        <row r="2498">
          <cell r="A2498" t="str">
            <v>61701-0650</v>
          </cell>
          <cell r="D2498" t="str">
            <v xml:space="preserve">GUARDRAIL SYSTEM G2, TYPE 3, CLASS A  STEEL OR WOOD POSTS  </v>
          </cell>
          <cell r="E2498" t="str">
            <v>LNFT</v>
          </cell>
        </row>
        <row r="2499">
          <cell r="A2499" t="str">
            <v>61701-0700</v>
          </cell>
          <cell r="D2499" t="str">
            <v xml:space="preserve">GUARDRAIL SYSTEM G2, TYPE 3, CLASS B  STEEL POSTS  </v>
          </cell>
          <cell r="E2499" t="str">
            <v>LNFT</v>
          </cell>
        </row>
        <row r="2500">
          <cell r="A2500" t="str">
            <v>61701-0750</v>
          </cell>
          <cell r="D2500" t="str">
            <v xml:space="preserve">GUARDRAIL SYSTEM G2, TYPE 3, CLASS B  WOOD POSTS  </v>
          </cell>
          <cell r="E2500" t="str">
            <v>LNFT</v>
          </cell>
        </row>
        <row r="2501">
          <cell r="A2501" t="str">
            <v>61701-0800</v>
          </cell>
          <cell r="D2501" t="str">
            <v xml:space="preserve">GUARDRAIL SYSTEM G2, TYPE 3, CLASS B  STEEL OR WOOD POSTS  </v>
          </cell>
          <cell r="E2501" t="str">
            <v>LNFT</v>
          </cell>
        </row>
        <row r="2502">
          <cell r="A2502" t="str">
            <v>61701-0850</v>
          </cell>
          <cell r="D2502" t="str">
            <v xml:space="preserve">GUARDRAIL SYSTEM G2, TYPE 4, CLASS A  STEEL POSTS  </v>
          </cell>
          <cell r="E2502" t="str">
            <v>LNFT</v>
          </cell>
        </row>
        <row r="2503">
          <cell r="A2503" t="str">
            <v>61701-0900</v>
          </cell>
          <cell r="D2503" t="str">
            <v xml:space="preserve">GUARDRAIL SYSTEM G2, TYPE 4, CLASS A  WOOD POSTS  </v>
          </cell>
          <cell r="E2503" t="str">
            <v>LNFT</v>
          </cell>
        </row>
        <row r="2504">
          <cell r="A2504" t="str">
            <v>61701-0950</v>
          </cell>
          <cell r="D2504" t="str">
            <v xml:space="preserve">GUARDRAIL SYSTEM G2, TYPE 4, CLASS A  STEEL OR WOOD POSTS  </v>
          </cell>
          <cell r="E2504" t="str">
            <v>LNFT</v>
          </cell>
        </row>
        <row r="2505">
          <cell r="A2505" t="str">
            <v>61701-1000</v>
          </cell>
          <cell r="D2505" t="str">
            <v xml:space="preserve">GUARDRAIL SYSTEM G2, TYPE 4, CLASS B  STEEL POSTS  </v>
          </cell>
          <cell r="E2505" t="str">
            <v>LNFT</v>
          </cell>
        </row>
        <row r="2506">
          <cell r="A2506" t="str">
            <v>61701-1050</v>
          </cell>
          <cell r="D2506" t="str">
            <v xml:space="preserve">GUARDRAIL SYSTEM G2, TYPE 4, CLASS B  WOOD POSTS  </v>
          </cell>
          <cell r="E2506" t="str">
            <v>LNFT</v>
          </cell>
        </row>
        <row r="2507">
          <cell r="A2507" t="str">
            <v>61701-1100</v>
          </cell>
          <cell r="D2507" t="str">
            <v xml:space="preserve">GUARDRAIL SYSTEM G2, TYPE 4, CLASS B  STEEL OR WOOD POSTS  </v>
          </cell>
          <cell r="E2507" t="str">
            <v>LNFT</v>
          </cell>
        </row>
        <row r="2508">
          <cell r="A2508" t="str">
            <v>61701-1150</v>
          </cell>
          <cell r="D2508" t="str">
            <v>GUARDRAIL SYSTEM G3</v>
          </cell>
          <cell r="E2508" t="str">
            <v>LNFT</v>
          </cell>
        </row>
        <row r="2509">
          <cell r="A2509" t="str">
            <v>61701-1200</v>
          </cell>
          <cell r="D2509" t="str">
            <v xml:space="preserve">GUARDRAIL SYSTEM G4, TYPE 2, CLASS A  STEEL POSTS  </v>
          </cell>
          <cell r="E2509" t="str">
            <v>LNFT</v>
          </cell>
        </row>
        <row r="2510">
          <cell r="A2510" t="str">
            <v>61701-1250</v>
          </cell>
          <cell r="D2510" t="str">
            <v xml:space="preserve">GUARDRAIL SYSTEM G4, TYPE 2, CLASS A  WOOD POSTS  </v>
          </cell>
          <cell r="E2510" t="str">
            <v>LNFT</v>
          </cell>
        </row>
        <row r="2511">
          <cell r="A2511" t="str">
            <v>61701-1300</v>
          </cell>
          <cell r="D2511" t="str">
            <v xml:space="preserve">GUARDRAIL SYSTEM G4, TYPE 2, CLASS A  STEEL OR WOOD POSTS  </v>
          </cell>
          <cell r="E2511" t="str">
            <v>LNFT</v>
          </cell>
        </row>
        <row r="2512">
          <cell r="A2512" t="str">
            <v>61701-1350</v>
          </cell>
          <cell r="D2512" t="str">
            <v xml:space="preserve">GUARDRAIL SYSTEM G4, TYPE 2, CLASS B  STEEL POSTS  </v>
          </cell>
          <cell r="E2512" t="str">
            <v>LNFT</v>
          </cell>
        </row>
        <row r="2513">
          <cell r="A2513" t="str">
            <v>61701-1400</v>
          </cell>
          <cell r="D2513" t="str">
            <v xml:space="preserve">GUARDRAIL SYSTEM G4, TYPE 2, CLASS B  WOOD POSTS  </v>
          </cell>
          <cell r="E2513" t="str">
            <v>LNFT</v>
          </cell>
        </row>
        <row r="2514">
          <cell r="A2514" t="str">
            <v>61701-1450</v>
          </cell>
          <cell r="D2514" t="str">
            <v xml:space="preserve">GUARDRAIL SYSTEM G4, TYPE 2, CLASS B  STEEL OR WOOD POSTS  </v>
          </cell>
          <cell r="E2514" t="str">
            <v>LNFT</v>
          </cell>
        </row>
        <row r="2515">
          <cell r="A2515" t="str">
            <v>61701-1500</v>
          </cell>
          <cell r="D2515" t="str">
            <v xml:space="preserve">GUARDRAIL SYSTEM G4, TYPE 3, CLASS A  STEEL POSTS  </v>
          </cell>
          <cell r="E2515" t="str">
            <v>LNFT</v>
          </cell>
        </row>
        <row r="2516">
          <cell r="A2516" t="str">
            <v>61701-1550</v>
          </cell>
          <cell r="D2516" t="str">
            <v xml:space="preserve">GUARDRAIL SYSTEM G4, TYPE 3, CLASS A  WOOD POSTS  </v>
          </cell>
          <cell r="E2516" t="str">
            <v>LNFT</v>
          </cell>
        </row>
        <row r="2517">
          <cell r="A2517" t="str">
            <v>61701-1600</v>
          </cell>
          <cell r="D2517" t="str">
            <v xml:space="preserve">GUARDRAIL SYSTEM G4, TYPE 3, CLASS A  STEEL OR WOOD POSTS  </v>
          </cell>
          <cell r="E2517" t="str">
            <v>LNFT</v>
          </cell>
        </row>
        <row r="2518">
          <cell r="A2518" t="str">
            <v>61701-1650</v>
          </cell>
          <cell r="D2518" t="str">
            <v xml:space="preserve">GUARDRAIL SYSTEM G4, TYPE 3, CLASS B  STEEL POSTS  </v>
          </cell>
          <cell r="E2518" t="str">
            <v>LNFT</v>
          </cell>
        </row>
        <row r="2519">
          <cell r="A2519" t="str">
            <v>61701-1700</v>
          </cell>
          <cell r="D2519" t="str">
            <v xml:space="preserve">GUARDRAIL SYSTEM G4, TYPE 3, CLASS B  WOOD POSTS  </v>
          </cell>
          <cell r="E2519" t="str">
            <v>LNFT</v>
          </cell>
        </row>
        <row r="2520">
          <cell r="A2520" t="str">
            <v>61701-1750</v>
          </cell>
          <cell r="D2520" t="str">
            <v xml:space="preserve">GUARDRAIL SYSTEM G4, TYPE 3, CLASS B  STEEL OR WOOD POSTS  </v>
          </cell>
          <cell r="E2520" t="str">
            <v>LNFT</v>
          </cell>
        </row>
        <row r="2521">
          <cell r="A2521" t="str">
            <v>61701-1800</v>
          </cell>
          <cell r="D2521" t="str">
            <v xml:space="preserve">GUARDRAIL SYSTEM G4, TYPE 4, CLASS A  STEEL POSTS  </v>
          </cell>
          <cell r="E2521" t="str">
            <v>LNFT</v>
          </cell>
        </row>
        <row r="2522">
          <cell r="A2522" t="str">
            <v>61701-1850</v>
          </cell>
          <cell r="D2522" t="str">
            <v xml:space="preserve">GUARDRAIL SYSTEM G4, TYPE 4, CLASS A  WOOD POSTS  </v>
          </cell>
          <cell r="E2522" t="str">
            <v>LNFT</v>
          </cell>
        </row>
        <row r="2523">
          <cell r="A2523" t="str">
            <v>61701-1900</v>
          </cell>
          <cell r="D2523" t="str">
            <v xml:space="preserve">GUARDRAIL SYSTEM G4, TYPE 4, CLASS A  STEEL OR WOOD POSTS  </v>
          </cell>
          <cell r="E2523" t="str">
            <v>LNFT</v>
          </cell>
        </row>
        <row r="2524">
          <cell r="A2524" t="str">
            <v>61701-1950</v>
          </cell>
          <cell r="D2524" t="str">
            <v xml:space="preserve">GUARDRAIL SYSTEM G4, TYPE 4, CLASS B  STEEL POSTS  </v>
          </cell>
          <cell r="E2524" t="str">
            <v>LNFT</v>
          </cell>
        </row>
        <row r="2525">
          <cell r="A2525" t="str">
            <v>61701-2000</v>
          </cell>
          <cell r="D2525" t="str">
            <v xml:space="preserve">GUARDRAIL SYSTEM G4, TYPE 4, CLASS B  WOOD POSTS  </v>
          </cell>
          <cell r="E2525" t="str">
            <v>LNFT</v>
          </cell>
        </row>
        <row r="2526">
          <cell r="A2526" t="str">
            <v>61701-2050</v>
          </cell>
          <cell r="D2526" t="str">
            <v xml:space="preserve">GUARDRAIL SYSTEM G4, TYPE 4, CLASS B  STEEL OR WOOD POSTS  </v>
          </cell>
          <cell r="E2526" t="str">
            <v>LNFT</v>
          </cell>
        </row>
        <row r="2527">
          <cell r="A2527" t="str">
            <v>61701-2100</v>
          </cell>
          <cell r="D2527" t="str">
            <v xml:space="preserve">GUARDRAIL SYSTEM G9, TYPE 2, CLASS A  STEEL POSTS  </v>
          </cell>
          <cell r="E2527" t="str">
            <v>LNFT</v>
          </cell>
        </row>
        <row r="2528">
          <cell r="A2528" t="str">
            <v>61701-2150</v>
          </cell>
          <cell r="D2528" t="str">
            <v xml:space="preserve">GUARDRAIL SYSTEM G9, TYPE 2, CLASS A  WOOD POSTS  </v>
          </cell>
          <cell r="E2528" t="str">
            <v>LNFT</v>
          </cell>
        </row>
        <row r="2529">
          <cell r="A2529" t="str">
            <v>61701-2200</v>
          </cell>
          <cell r="D2529" t="str">
            <v xml:space="preserve">GUARDRAIL SYSTEM G9, TYPE 2, CLASS A  STEEL OR WOOD POSTS  </v>
          </cell>
          <cell r="E2529" t="str">
            <v>LNFT</v>
          </cell>
        </row>
        <row r="2530">
          <cell r="A2530" t="str">
            <v>61701-2250</v>
          </cell>
          <cell r="D2530" t="str">
            <v xml:space="preserve">GUARDRAIL SYSTEM G9, TYPE 2, CLASS B  STEEL POSTS  </v>
          </cell>
          <cell r="E2530" t="str">
            <v>LNFT</v>
          </cell>
        </row>
        <row r="2531">
          <cell r="A2531" t="str">
            <v>61701-2300</v>
          </cell>
          <cell r="D2531" t="str">
            <v xml:space="preserve">GUARDRAIL SYSTEM G9, TYPE 2, CLASS B  WOOD POSTS  </v>
          </cell>
          <cell r="E2531" t="str">
            <v>LNFT</v>
          </cell>
        </row>
        <row r="2532">
          <cell r="A2532" t="str">
            <v>61701-2350</v>
          </cell>
          <cell r="D2532" t="str">
            <v xml:space="preserve">GUARDRAIL SYSTEM G9, TYPE 2, CLASS B  STEEL OR WOOD POSTS  </v>
          </cell>
          <cell r="E2532" t="str">
            <v>LNFT</v>
          </cell>
        </row>
        <row r="2533">
          <cell r="A2533" t="str">
            <v>61701-2400</v>
          </cell>
          <cell r="D2533" t="str">
            <v xml:space="preserve">GUARDRAIL SYSTEM G9, TYPE 3, CLASS A  STEEL POSTS  </v>
          </cell>
          <cell r="E2533" t="str">
            <v>LNFT</v>
          </cell>
        </row>
        <row r="2534">
          <cell r="A2534" t="str">
            <v>61701-2450</v>
          </cell>
          <cell r="D2534" t="str">
            <v xml:space="preserve">GUARDRAIL SYSTEM G9, TYPE 3, CLASS A  WOOD POSTS  </v>
          </cell>
          <cell r="E2534" t="str">
            <v>LNFT</v>
          </cell>
        </row>
        <row r="2535">
          <cell r="A2535" t="str">
            <v>61701-2500</v>
          </cell>
          <cell r="D2535" t="str">
            <v xml:space="preserve">GUARDRAIL SYSTEM G9, TYPE 3, CLASS A  STEEL OR WOOD POSTS  </v>
          </cell>
          <cell r="E2535" t="str">
            <v>LNFT</v>
          </cell>
        </row>
        <row r="2536">
          <cell r="A2536" t="str">
            <v>61701-2550</v>
          </cell>
          <cell r="D2536" t="str">
            <v xml:space="preserve">GUARDRAIL SYSTEM G9, TYPE 3, CLASS B  STEEL POSTS  </v>
          </cell>
          <cell r="E2536" t="str">
            <v>LNFT</v>
          </cell>
        </row>
        <row r="2537">
          <cell r="A2537" t="str">
            <v>61701-2600</v>
          </cell>
          <cell r="D2537" t="str">
            <v xml:space="preserve">GUARDRAIL SYSTEM G9, TYPE 3, CLASS B  WOOD POSTS  </v>
          </cell>
          <cell r="E2537" t="str">
            <v>LNFT</v>
          </cell>
        </row>
        <row r="2538">
          <cell r="A2538" t="str">
            <v>61701-2650</v>
          </cell>
          <cell r="D2538" t="str">
            <v xml:space="preserve">GUARDRAIL SYSTEM G9, TYPE 3, CLASS B  STEEL OR WOOD POSTS  </v>
          </cell>
          <cell r="E2538" t="str">
            <v>LNFT</v>
          </cell>
        </row>
        <row r="2539">
          <cell r="A2539" t="str">
            <v>61701-2700</v>
          </cell>
          <cell r="D2539" t="str">
            <v xml:space="preserve">GUARDRAIL SYSTEM G9, TYPE 4, CLASS A  STEEL POSTS  </v>
          </cell>
          <cell r="E2539" t="str">
            <v>LNFT</v>
          </cell>
        </row>
        <row r="2540">
          <cell r="A2540" t="str">
            <v>61701-2750</v>
          </cell>
          <cell r="D2540" t="str">
            <v xml:space="preserve">GUARDRAIL SYSTEM G9, TYPE 4, CLASS A  WOOD POSTS  </v>
          </cell>
          <cell r="E2540" t="str">
            <v>LNFT</v>
          </cell>
        </row>
        <row r="2541">
          <cell r="A2541" t="str">
            <v>61701-2800</v>
          </cell>
          <cell r="D2541" t="str">
            <v xml:space="preserve">GUARDRAIL SYSTEM G9, TYPE 4, CLASS A  STEEL OR WOOD POSTS  </v>
          </cell>
          <cell r="E2541" t="str">
            <v>LNFT</v>
          </cell>
        </row>
        <row r="2542">
          <cell r="A2542" t="str">
            <v>61701-2850</v>
          </cell>
          <cell r="D2542" t="str">
            <v xml:space="preserve">GUARDRAIL SYSTEM G9, TYPE 4, CLASS B  STEEL POSTS  </v>
          </cell>
          <cell r="E2542" t="str">
            <v>LNFT</v>
          </cell>
        </row>
        <row r="2543">
          <cell r="A2543" t="str">
            <v>61701-2900</v>
          </cell>
          <cell r="D2543" t="str">
            <v xml:space="preserve">GUARDRAIL SYSTEM G9, TYPE 4, CLASS B  WOOD POSTS  </v>
          </cell>
          <cell r="E2543" t="str">
            <v>LNFT</v>
          </cell>
        </row>
        <row r="2544">
          <cell r="A2544" t="str">
            <v>61701-2950</v>
          </cell>
          <cell r="D2544" t="str">
            <v xml:space="preserve">GUARDRAIL SYSTEM G9, TYPE 4, CLASS B  STEEL OR WOOD POSTS  </v>
          </cell>
          <cell r="E2544" t="str">
            <v>LNFT</v>
          </cell>
        </row>
        <row r="2545">
          <cell r="A2545" t="str">
            <v>61701-3000</v>
          </cell>
          <cell r="D2545" t="str">
            <v xml:space="preserve">GUARDRAIL SYSTEM MB4, TYPE 2, CLASS A  STEEL POSTS  </v>
          </cell>
          <cell r="E2545" t="str">
            <v>LNFT</v>
          </cell>
        </row>
        <row r="2546">
          <cell r="A2546" t="str">
            <v>61701-3050</v>
          </cell>
          <cell r="D2546" t="str">
            <v xml:space="preserve">GUARDRAIL SYSTEM MB4, TYPE 2, CLASS A  WOOD POSTS  </v>
          </cell>
          <cell r="E2546" t="str">
            <v>LNFT</v>
          </cell>
        </row>
        <row r="2547">
          <cell r="A2547" t="str">
            <v>61701-3100</v>
          </cell>
          <cell r="D2547" t="str">
            <v xml:space="preserve">GUARDRAIL SYSTEM MB4, TYPE 2, CLASS A  STEEL OR WOOD POSTS  </v>
          </cell>
          <cell r="E2547" t="str">
            <v>LNFT</v>
          </cell>
        </row>
        <row r="2548">
          <cell r="A2548" t="str">
            <v>61701-3150</v>
          </cell>
          <cell r="D2548" t="str">
            <v xml:space="preserve">GUARDRAIL SYSTEM MB4, TYPE 2, CLASS B  STEEL POSTS  </v>
          </cell>
          <cell r="E2548" t="str">
            <v>LNFT</v>
          </cell>
        </row>
        <row r="2549">
          <cell r="A2549" t="str">
            <v>61701-3200</v>
          </cell>
          <cell r="D2549" t="str">
            <v xml:space="preserve">GUARDRAIL SYSTEM MB4, TYPE 2, CLASS B  WOOD POSTS  </v>
          </cell>
          <cell r="E2549" t="str">
            <v>LNFT</v>
          </cell>
        </row>
        <row r="2550">
          <cell r="A2550" t="str">
            <v>61701-3250</v>
          </cell>
          <cell r="D2550" t="str">
            <v xml:space="preserve">GUARDRAIL SYSTEM MB4, TYPE 2, CLASS B  STEEL OR WOOD POSTS  </v>
          </cell>
          <cell r="E2550" t="str">
            <v>LNFT</v>
          </cell>
        </row>
        <row r="2551">
          <cell r="A2551" t="str">
            <v>61701-3300</v>
          </cell>
          <cell r="D2551" t="str">
            <v xml:space="preserve">GUARDRAIL SYSTEM MB4, TYPE 3, CLASS A  STEEL POSTS  </v>
          </cell>
          <cell r="E2551" t="str">
            <v>LNFT</v>
          </cell>
        </row>
        <row r="2552">
          <cell r="A2552" t="str">
            <v>61701-3350</v>
          </cell>
          <cell r="D2552" t="str">
            <v xml:space="preserve">GUARDRAIL SYSTEM MB4, TYPE 3, CLASS A  WOOD POSTS  </v>
          </cell>
          <cell r="E2552" t="str">
            <v>LNFT</v>
          </cell>
        </row>
        <row r="2553">
          <cell r="A2553" t="str">
            <v>61701-3400</v>
          </cell>
          <cell r="D2553" t="str">
            <v xml:space="preserve">GUARDRAIL SYSTEM MB4, TYPE 3, CLASS A  STEEL OR WOOD POSTS  </v>
          </cell>
          <cell r="E2553" t="str">
            <v>LNFT</v>
          </cell>
        </row>
        <row r="2554">
          <cell r="A2554" t="str">
            <v>61701-3450</v>
          </cell>
          <cell r="D2554" t="str">
            <v xml:space="preserve">GUARDRAIL SYSTEM MB4, TYPE 3, CLASS B  STEEL POSTS  </v>
          </cell>
          <cell r="E2554" t="str">
            <v>LNFT</v>
          </cell>
        </row>
        <row r="2555">
          <cell r="A2555" t="str">
            <v>61701-3500</v>
          </cell>
          <cell r="D2555" t="str">
            <v xml:space="preserve">GUARDRAIL SYSTEM MB4, TYPE 3, CLASS B  WOOD POSTS  </v>
          </cell>
          <cell r="E2555" t="str">
            <v>LNFT</v>
          </cell>
        </row>
        <row r="2556">
          <cell r="A2556" t="str">
            <v>61701-3550</v>
          </cell>
          <cell r="D2556" t="str">
            <v xml:space="preserve">GUARDRAIL SYSTEM MB4, TYPE 3, CLASS B  STEEL OR WOOD POSTS  </v>
          </cell>
          <cell r="E2556" t="str">
            <v>LNFT</v>
          </cell>
        </row>
        <row r="2557">
          <cell r="A2557" t="str">
            <v>61701-3600</v>
          </cell>
          <cell r="D2557" t="str">
            <v xml:space="preserve">GUARDRAIL SYSTEM MB4, TYPE 4, CLASS A  STEEL POSTS  </v>
          </cell>
          <cell r="E2557" t="str">
            <v>LNFT</v>
          </cell>
        </row>
        <row r="2558">
          <cell r="A2558" t="str">
            <v>61701-3650</v>
          </cell>
          <cell r="D2558" t="str">
            <v xml:space="preserve">GUARDRAIL SYSTEM MB4, TYPE 4, CLASS A  WOOD POSTS  </v>
          </cell>
          <cell r="E2558" t="str">
            <v>LNFT</v>
          </cell>
        </row>
        <row r="2559">
          <cell r="A2559" t="str">
            <v>61701-3700</v>
          </cell>
          <cell r="D2559" t="str">
            <v xml:space="preserve">GUARDRAIL SYSTEM MB4, TYPE 4, CLASS A  STEEL OR WOOD POSTS  </v>
          </cell>
          <cell r="E2559" t="str">
            <v>LNFT</v>
          </cell>
        </row>
        <row r="2560">
          <cell r="A2560" t="str">
            <v>61701-3750</v>
          </cell>
          <cell r="D2560" t="str">
            <v xml:space="preserve">GUARDRAIL SYSTEM MB4, TYPE 4, CLASS B  STEEL POSTS  </v>
          </cell>
          <cell r="E2560" t="str">
            <v>LNFT</v>
          </cell>
        </row>
        <row r="2561">
          <cell r="A2561" t="str">
            <v>61701-3800</v>
          </cell>
          <cell r="D2561" t="str">
            <v xml:space="preserve">GUARDRAIL SYSTEM MB4, TYPE 4, CLASS B  WOOD POSTS  </v>
          </cell>
          <cell r="E2561" t="str">
            <v>LNFT</v>
          </cell>
        </row>
        <row r="2562">
          <cell r="A2562" t="str">
            <v>61701-3850</v>
          </cell>
          <cell r="D2562" t="str">
            <v xml:space="preserve">GUARDRAIL SYSTEM MB4, TYPE 4, CLASS B  STEEL OR WOOD POSTS  </v>
          </cell>
          <cell r="E2562" t="str">
            <v>LNFT</v>
          </cell>
        </row>
        <row r="2563">
          <cell r="A2563" t="str">
            <v>61701-3900</v>
          </cell>
          <cell r="D2563" t="str">
            <v>GUARDRAIL SYSTEM SBTA</v>
          </cell>
          <cell r="E2563" t="str">
            <v>LNFT</v>
          </cell>
        </row>
        <row r="2564">
          <cell r="A2564" t="str">
            <v>61701-3950</v>
          </cell>
          <cell r="D2564" t="str">
            <v>GUARDRAIL SYSTEM SBTA, MERRIT PARKWAY GUIDERAIL</v>
          </cell>
          <cell r="E2564" t="str">
            <v>LNFT</v>
          </cell>
        </row>
        <row r="2565">
          <cell r="A2565" t="str">
            <v>61701-4000</v>
          </cell>
          <cell r="D2565" t="str">
            <v>GUARDRAIL SYSTEM SBTB</v>
          </cell>
          <cell r="E2565" t="str">
            <v>LNFT</v>
          </cell>
        </row>
        <row r="2566">
          <cell r="A2566" t="str">
            <v>61701-4020</v>
          </cell>
          <cell r="D2566" t="str">
            <v>GUARDRAIL SYSTEM SBTC</v>
          </cell>
          <cell r="E2566" t="str">
            <v>LNFT</v>
          </cell>
        </row>
        <row r="2567">
          <cell r="A2567" t="str">
            <v>61701-4050</v>
          </cell>
          <cell r="D2567" t="str">
            <v>GUARDRAIL SYSTEM MBSBTB</v>
          </cell>
          <cell r="E2567" t="str">
            <v>LNFT</v>
          </cell>
        </row>
        <row r="2568">
          <cell r="A2568" t="str">
            <v>61701-4100</v>
          </cell>
          <cell r="D2568" t="str">
            <v>GUARDRAIL SYSTEM CRG, TYPE 2, CLASS A</v>
          </cell>
          <cell r="E2568" t="str">
            <v>LNFT</v>
          </cell>
        </row>
        <row r="2569">
          <cell r="A2569" t="str">
            <v>61701-4150</v>
          </cell>
          <cell r="D2569" t="str">
            <v>GUARDRAIL SYSTEM CRG, TYPE 2, CLASS B</v>
          </cell>
          <cell r="E2569" t="str">
            <v>LNFT</v>
          </cell>
        </row>
        <row r="2570">
          <cell r="A2570" t="str">
            <v>61701-4200</v>
          </cell>
          <cell r="D2570" t="str">
            <v>GUARDRAIL SYSTEM CRG, TYPE 3, CLASS A</v>
          </cell>
          <cell r="E2570" t="str">
            <v>LNFT</v>
          </cell>
        </row>
        <row r="2571">
          <cell r="A2571" t="str">
            <v>61701-4250</v>
          </cell>
          <cell r="D2571" t="str">
            <v>GUARDRAIL SYSTEM CRG, TYPE 3, CLASS B</v>
          </cell>
          <cell r="E2571" t="str">
            <v>LNFT</v>
          </cell>
        </row>
        <row r="2572">
          <cell r="A2572" t="str">
            <v>61701-4300</v>
          </cell>
          <cell r="D2572" t="str">
            <v>GUARDRAIL SYSTEM CRG, TYPE 4, CLASS A</v>
          </cell>
          <cell r="E2572" t="str">
            <v>LNFT</v>
          </cell>
        </row>
        <row r="2573">
          <cell r="A2573" t="str">
            <v>61701-4350</v>
          </cell>
          <cell r="D2573" t="str">
            <v>GUARDRAIL SYSTEM CRG, TYPE 4, CLASS B</v>
          </cell>
          <cell r="E2573" t="str">
            <v>LNFT</v>
          </cell>
        </row>
        <row r="2574">
          <cell r="A2574" t="str">
            <v>61701-4400</v>
          </cell>
          <cell r="D2574" t="str">
            <v>GUARDRAIL SYSTEM SBLG</v>
          </cell>
          <cell r="E2574" t="str">
            <v>LNFT</v>
          </cell>
        </row>
        <row r="2575">
          <cell r="A2575" t="str">
            <v>61701-4450</v>
          </cell>
          <cell r="D2575" t="str">
            <v>GUARDRAIL SYSTEM SBLG, REMOVABLE RAIL</v>
          </cell>
          <cell r="E2575" t="str">
            <v>LNFT</v>
          </cell>
        </row>
        <row r="2576">
          <cell r="A2576" t="str">
            <v>61702-0000</v>
          </cell>
          <cell r="D2576" t="str">
            <v>TERMINAL SECTION</v>
          </cell>
          <cell r="E2576" t="str">
            <v>EACH</v>
          </cell>
        </row>
        <row r="2577">
          <cell r="A2577" t="str">
            <v>61702-0100</v>
          </cell>
          <cell r="D2577" t="str">
            <v xml:space="preserve">TERMINAL SECTION, TYPE SBT-BAT </v>
          </cell>
          <cell r="E2577" t="str">
            <v>EACH</v>
          </cell>
        </row>
        <row r="2578">
          <cell r="A2578" t="str">
            <v>61702-0200</v>
          </cell>
          <cell r="D2578" t="str">
            <v xml:space="preserve">TERMINAL SECTION, TYPE BET </v>
          </cell>
          <cell r="E2578" t="str">
            <v>EACH</v>
          </cell>
        </row>
        <row r="2579">
          <cell r="A2579" t="str">
            <v>61702-0300</v>
          </cell>
          <cell r="D2579" t="str">
            <v xml:space="preserve">TERMINAL SECTION, TYPE G4-BAT </v>
          </cell>
          <cell r="E2579" t="str">
            <v>EACH</v>
          </cell>
        </row>
        <row r="2580">
          <cell r="A2580" t="str">
            <v>61702-0400</v>
          </cell>
          <cell r="D2580" t="str">
            <v xml:space="preserve">TERMINAL SECTION, TYPE G4-CRT </v>
          </cell>
          <cell r="E2580" t="str">
            <v>EACH</v>
          </cell>
        </row>
        <row r="2581">
          <cell r="A2581" t="str">
            <v>61702-0500</v>
          </cell>
        </row>
        <row r="2582">
          <cell r="A2582" t="str">
            <v>61702-0510</v>
          </cell>
          <cell r="D2582" t="str">
            <v>TERMINAL SECTION, TYPE SBT-FAT</v>
          </cell>
          <cell r="E2582" t="str">
            <v>EACH</v>
          </cell>
        </row>
        <row r="2583">
          <cell r="A2583" t="str">
            <v>61702-0520</v>
          </cell>
          <cell r="D2583" t="str">
            <v>TERMINAL SECTION, TYPE SBL-FAT</v>
          </cell>
          <cell r="E2583" t="str">
            <v>EACH</v>
          </cell>
        </row>
        <row r="2584">
          <cell r="A2584" t="str">
            <v>61702-0600</v>
          </cell>
          <cell r="D2584" t="str">
            <v xml:space="preserve">TERMINAL SECTION, TYPE FLARED </v>
          </cell>
          <cell r="E2584" t="str">
            <v>EACH</v>
          </cell>
        </row>
        <row r="2585">
          <cell r="A2585" t="str">
            <v>61702-0700</v>
          </cell>
          <cell r="D2585" t="str">
            <v>TERMINAL SECTION, TYPE FLARED TURNED DOWN</v>
          </cell>
          <cell r="E2585" t="str">
            <v>EACH</v>
          </cell>
        </row>
        <row r="2586">
          <cell r="A2586" t="str">
            <v>61702-0800</v>
          </cell>
          <cell r="D2586" t="str">
            <v xml:space="preserve">TERMINAL SECTION TYPE TANGENT </v>
          </cell>
          <cell r="E2586" t="str">
            <v>EACH</v>
          </cell>
        </row>
        <row r="2587">
          <cell r="A2587" t="str">
            <v>61702-0900</v>
          </cell>
          <cell r="D2587" t="str">
            <v>TERMINAL SECTION, TYPE BAT-MERRITT PARKWAY GUIDERAIL</v>
          </cell>
          <cell r="E2587" t="str">
            <v>EACH</v>
          </cell>
        </row>
        <row r="2588">
          <cell r="A2588" t="str">
            <v>61702-1000</v>
          </cell>
          <cell r="D2588" t="str">
            <v>TERMINAL SECTION, TYPE FAT-MERRITT PARKWAY GUIDERAIL</v>
          </cell>
          <cell r="E2588" t="str">
            <v>EACH</v>
          </cell>
        </row>
        <row r="2589">
          <cell r="A2589" t="str">
            <v>61702-1100</v>
          </cell>
          <cell r="D2589" t="str">
            <v>TERMINAL SECTION, TYPE FAT-G3</v>
          </cell>
          <cell r="E2589" t="str">
            <v>EACH</v>
          </cell>
        </row>
        <row r="2590">
          <cell r="A2590" t="str">
            <v>61703-0000</v>
          </cell>
          <cell r="D2590" t="str">
            <v>TERMINAL END</v>
          </cell>
          <cell r="E2590" t="str">
            <v>EACH</v>
          </cell>
        </row>
        <row r="2591">
          <cell r="A2591" t="str">
            <v>61703-1000</v>
          </cell>
          <cell r="D2591" t="str">
            <v>TERMINAL END, TYPE FLARED END SECTION</v>
          </cell>
          <cell r="E2591" t="str">
            <v>EACH</v>
          </cell>
        </row>
        <row r="2592">
          <cell r="A2592" t="str">
            <v>61703-2000</v>
          </cell>
          <cell r="D2592" t="str">
            <v>TERMINAL END, TYPE ROUND END SECTION</v>
          </cell>
          <cell r="E2592" t="str">
            <v>EACH</v>
          </cell>
        </row>
        <row r="2593">
          <cell r="A2593" t="str">
            <v>61704-1000</v>
          </cell>
          <cell r="D2593" t="str">
            <v xml:space="preserve">REPLACEMENT POST, STEEL   </v>
          </cell>
          <cell r="E2593" t="str">
            <v>EACH</v>
          </cell>
        </row>
        <row r="2594">
          <cell r="A2594" t="str">
            <v>61704-2000</v>
          </cell>
          <cell r="D2594" t="str">
            <v xml:space="preserve">REPLACEMENT POST, WOOD   </v>
          </cell>
          <cell r="E2594" t="str">
            <v>EACH</v>
          </cell>
        </row>
        <row r="2595">
          <cell r="A2595" t="str">
            <v>61704-3000</v>
          </cell>
          <cell r="D2595" t="str">
            <v>REPLACEMENT POST, CONCRETE</v>
          </cell>
          <cell r="E2595" t="str">
            <v>EACH</v>
          </cell>
        </row>
        <row r="2596">
          <cell r="A2596" t="str">
            <v>61704-4000</v>
          </cell>
          <cell r="D2596" t="str">
            <v>REPLACEMENT BLOCKOUT</v>
          </cell>
          <cell r="E2596" t="str">
            <v>EACH</v>
          </cell>
        </row>
        <row r="2597">
          <cell r="A2597" t="str">
            <v>61705-0100</v>
          </cell>
          <cell r="D2597" t="str">
            <v>REPLACEMENT GUARDRAIL W-BEAM RAIL ELEMENT, TYPE 2, CLASS A</v>
          </cell>
          <cell r="E2597" t="str">
            <v>LNFT</v>
          </cell>
        </row>
        <row r="2598">
          <cell r="A2598" t="str">
            <v>61705-0200</v>
          </cell>
          <cell r="D2598" t="str">
            <v>REPLACEMENT GUARDRAIL W-BEAM RAIL ELEMENT, TYPE 2, CLASS B</v>
          </cell>
          <cell r="E2598" t="str">
            <v>LNFT</v>
          </cell>
        </row>
        <row r="2599">
          <cell r="A2599" t="str">
            <v>61705-0300</v>
          </cell>
          <cell r="D2599" t="str">
            <v>REPLACEMENT GUARDRAIL W-BEAM RAIL ELEMENT, TYPE 3, CLASS A</v>
          </cell>
          <cell r="E2599" t="str">
            <v>LNFT</v>
          </cell>
        </row>
        <row r="2600">
          <cell r="A2600" t="str">
            <v>61705-0400</v>
          </cell>
          <cell r="D2600" t="str">
            <v>REPLACEMENT GUARDRAIL W-BEAM RAIL ELEMENT, TYPE 3, CLASS B</v>
          </cell>
          <cell r="E2600" t="str">
            <v>LNFT</v>
          </cell>
        </row>
        <row r="2601">
          <cell r="A2601" t="str">
            <v>61705-0500</v>
          </cell>
          <cell r="D2601" t="str">
            <v>REPLACEMENT GUARDRAIL W-BEAM RAIL ELEMENT, TYPE 4, CLASS A</v>
          </cell>
          <cell r="E2601" t="str">
            <v>LNFT</v>
          </cell>
        </row>
        <row r="2602">
          <cell r="A2602" t="str">
            <v>61705-0600</v>
          </cell>
          <cell r="D2602" t="str">
            <v>REPLACEMENT GUARDRAIL W-BEAM RAIL ELEMENT, TYPE 4, CLASS B</v>
          </cell>
          <cell r="E2602" t="str">
            <v>LNFT</v>
          </cell>
        </row>
        <row r="2603">
          <cell r="A2603" t="str">
            <v>61705-0700</v>
          </cell>
          <cell r="D2603" t="str">
            <v>REPLACEMENT GUARDRAIL THRIE-BEAM RAIL ELEMENT, TYPE 2, CLASS A</v>
          </cell>
          <cell r="E2603" t="str">
            <v>LNFT</v>
          </cell>
        </row>
        <row r="2604">
          <cell r="A2604" t="str">
            <v>61705-0800</v>
          </cell>
          <cell r="D2604" t="str">
            <v>REPLACEMENT GUARDRAIL THRIE-BEAM RAIL ELEMENT, TYPE 2, CLASS B</v>
          </cell>
          <cell r="E2604" t="str">
            <v>LNFT</v>
          </cell>
        </row>
        <row r="2605">
          <cell r="A2605" t="str">
            <v>61705-0900</v>
          </cell>
          <cell r="D2605" t="str">
            <v>REPLACEMENT GUARDRAIL THRIE-BEAM RAIL ELEMENT, TYPE 3, CLASS A</v>
          </cell>
          <cell r="E2605" t="str">
            <v>LNFT</v>
          </cell>
        </row>
        <row r="2606">
          <cell r="A2606" t="str">
            <v>61705-1000</v>
          </cell>
          <cell r="D2606" t="str">
            <v>REPLACEMENT GUARDRAIL THRIE-BEAM RAIL ELEMENT, TYPE 3, CLASS B</v>
          </cell>
          <cell r="E2606" t="str">
            <v>LNFT</v>
          </cell>
        </row>
        <row r="2607">
          <cell r="A2607" t="str">
            <v>61705-1100</v>
          </cell>
          <cell r="D2607" t="str">
            <v>REPLACEMENT GUARDRAIL THRIE-BEAM RAIL ELEMENT, TYPE 4, CLASS A</v>
          </cell>
          <cell r="E2607" t="str">
            <v>LNFT</v>
          </cell>
        </row>
        <row r="2608">
          <cell r="A2608" t="str">
            <v>61705-1200</v>
          </cell>
          <cell r="D2608" t="str">
            <v>REPLACEMENT GUARDRAIL THRIE-BEAM RAIL ELEMENT, TYPE 4, CLASS B</v>
          </cell>
          <cell r="E2608" t="str">
            <v>LNFT</v>
          </cell>
        </row>
        <row r="2609">
          <cell r="A2609" t="str">
            <v>61706-0000</v>
          </cell>
          <cell r="D2609" t="str">
            <v>REINFORCED CONCRETE TRANSITION</v>
          </cell>
          <cell r="E2609" t="str">
            <v>EACH</v>
          </cell>
        </row>
        <row r="2610">
          <cell r="A2610" t="str">
            <v>61707-0000</v>
          </cell>
          <cell r="D2610" t="str">
            <v>STRUCTURE TRANSITION RAILING</v>
          </cell>
          <cell r="E2610" t="str">
            <v>LNFT</v>
          </cell>
        </row>
        <row r="2611">
          <cell r="A2611" t="str">
            <v>61707-1000</v>
          </cell>
          <cell r="D2611" t="str">
            <v>STRUCTURE TRANSITION RAILING, G4 SYSTEM</v>
          </cell>
          <cell r="E2611" t="str">
            <v>LNFT</v>
          </cell>
        </row>
        <row r="2612">
          <cell r="A2612" t="str">
            <v>61707-2000</v>
          </cell>
          <cell r="D2612" t="str">
            <v>STRUCTURE TRANSITION RAILING, SBT SYSTEM</v>
          </cell>
          <cell r="E2612" t="str">
            <v>LNFT</v>
          </cell>
        </row>
        <row r="2613">
          <cell r="A2613" t="str">
            <v>61707-3000</v>
          </cell>
          <cell r="D2613" t="str">
            <v>STRUCTURE TRANSITION RAILING, ABUTTING STEEL BACKED TIMBER</v>
          </cell>
          <cell r="E2613" t="str">
            <v>LNFT</v>
          </cell>
        </row>
        <row r="2614">
          <cell r="A2614" t="str">
            <v>61708-1000</v>
          </cell>
          <cell r="D2614" t="str">
            <v>REMOVE AND RESET, GUARDRAIL</v>
          </cell>
          <cell r="E2614" t="str">
            <v>LNFT</v>
          </cell>
        </row>
        <row r="2615">
          <cell r="A2615" t="str">
            <v>61709-1000</v>
          </cell>
          <cell r="D2615" t="str">
            <v>REMOVE AND RESET, POST</v>
          </cell>
          <cell r="E2615" t="str">
            <v>EACH</v>
          </cell>
        </row>
        <row r="2616">
          <cell r="A2616" t="str">
            <v>61709-2000</v>
          </cell>
          <cell r="D2616" t="str">
            <v>REMOVE AND RESET, RAIL SECTION</v>
          </cell>
          <cell r="E2616" t="str">
            <v>EACH</v>
          </cell>
        </row>
        <row r="2617">
          <cell r="A2617" t="str">
            <v>61709-3000</v>
          </cell>
          <cell r="D2617" t="str">
            <v>REMOVE AND RESET, IMPACT ATTENUATOR</v>
          </cell>
          <cell r="E2617" t="str">
            <v>EACH</v>
          </cell>
        </row>
        <row r="2618">
          <cell r="A2618" t="str">
            <v>61709-4000</v>
          </cell>
          <cell r="D2618" t="str">
            <v>REMOVE AND RESET, TERMINAL SECTION</v>
          </cell>
          <cell r="E2618" t="str">
            <v>EACH</v>
          </cell>
        </row>
        <row r="2619">
          <cell r="A2619" t="str">
            <v>61710-0000</v>
          </cell>
          <cell r="D2619" t="str">
            <v>RAISING GUARDRAIL</v>
          </cell>
          <cell r="E2619" t="str">
            <v>LNFT</v>
          </cell>
        </row>
        <row r="2620">
          <cell r="A2620" t="str">
            <v>61711-0000</v>
          </cell>
          <cell r="D2620" t="str">
            <v>IMPACT ATTENUATOR</v>
          </cell>
          <cell r="E2620" t="str">
            <v>EACH</v>
          </cell>
        </row>
        <row r="2621">
          <cell r="A2621" t="str">
            <v>61711-1000</v>
          </cell>
          <cell r="D2621" t="str">
            <v>IMPACT ATTENUATOR, INERTIAL BARREL SYSTEM</v>
          </cell>
          <cell r="E2621" t="str">
            <v>EACH</v>
          </cell>
        </row>
        <row r="2622">
          <cell r="A2622" t="str">
            <v>61711-2000</v>
          </cell>
          <cell r="D2622" t="str">
            <v>IMPACT ATTENUATOR, TRACC</v>
          </cell>
          <cell r="E2622" t="str">
            <v>EACH</v>
          </cell>
        </row>
        <row r="2623">
          <cell r="A2623" t="str">
            <v>61711-3000</v>
          </cell>
          <cell r="D2623" t="str">
            <v>IMPACT ATTENUATOR, TAU 2</v>
          </cell>
          <cell r="E2623" t="str">
            <v>EACH</v>
          </cell>
        </row>
        <row r="2624">
          <cell r="A2624" t="str">
            <v>61711-4000</v>
          </cell>
          <cell r="D2624" t="str">
            <v>IMPACT ATTENUATOR, REACT</v>
          </cell>
          <cell r="E2624" t="str">
            <v>EACH</v>
          </cell>
        </row>
        <row r="2625">
          <cell r="A2625" t="str">
            <v>61711-5000</v>
          </cell>
          <cell r="D2625" t="str">
            <v>IMPACT ATTENUATOR, QUADGUARD</v>
          </cell>
          <cell r="E2625" t="str">
            <v>EACH</v>
          </cell>
        </row>
        <row r="2626">
          <cell r="A2626" t="str">
            <v>61801-0000</v>
          </cell>
          <cell r="D2626" t="str">
            <v>CONCRETE BARRIER</v>
          </cell>
          <cell r="E2626" t="str">
            <v>LNFT</v>
          </cell>
        </row>
        <row r="2627">
          <cell r="A2627" t="str">
            <v>61802-0000</v>
          </cell>
          <cell r="D2627" t="str">
            <v>CONCRETE GUARDWALL</v>
          </cell>
          <cell r="E2627" t="str">
            <v>LNFT</v>
          </cell>
        </row>
        <row r="2628">
          <cell r="A2628" t="str">
            <v>61803-1000</v>
          </cell>
          <cell r="D2628" t="str">
            <v>PRECAST CONCRETE GUARDWALL, TYPE 1</v>
          </cell>
          <cell r="E2628" t="str">
            <v>LNFT</v>
          </cell>
        </row>
        <row r="2629">
          <cell r="A2629" t="str">
            <v>61803-2000</v>
          </cell>
          <cell r="D2629" t="str">
            <v>PRECAST CONCRETE GUARDWALL, TYPE 2</v>
          </cell>
          <cell r="E2629" t="str">
            <v>LNFT</v>
          </cell>
        </row>
        <row r="2630">
          <cell r="A2630" t="str">
            <v>61803-3000</v>
          </cell>
          <cell r="D2630" t="str">
            <v>PRECAST CONCRETE GUARDWALL, TYPE 3</v>
          </cell>
          <cell r="E2630" t="str">
            <v>LNFT</v>
          </cell>
        </row>
        <row r="2631">
          <cell r="A2631" t="str">
            <v>61803-4000</v>
          </cell>
          <cell r="D2631" t="str">
            <v>PRECAST CONCRETE GUARDWALL, TYPE 4</v>
          </cell>
          <cell r="E2631" t="str">
            <v>LNFT</v>
          </cell>
        </row>
        <row r="2632">
          <cell r="A2632" t="str">
            <v>61804-1000</v>
          </cell>
          <cell r="D2632" t="str">
            <v>TERMINAL SECTION, TYPE 1</v>
          </cell>
          <cell r="E2632" t="str">
            <v>EACH</v>
          </cell>
        </row>
        <row r="2633">
          <cell r="A2633" t="str">
            <v>61804-2000</v>
          </cell>
          <cell r="D2633" t="str">
            <v>TERMINAL SECTION, TYPE 2</v>
          </cell>
          <cell r="E2633" t="str">
            <v>EACH</v>
          </cell>
        </row>
        <row r="2634">
          <cell r="A2634" t="str">
            <v>61804-3000</v>
          </cell>
          <cell r="D2634" t="str">
            <v>TERMINAL SECTION, TYPE 3</v>
          </cell>
          <cell r="E2634" t="str">
            <v>EACH</v>
          </cell>
        </row>
        <row r="2635">
          <cell r="A2635" t="str">
            <v>61804-4000</v>
          </cell>
          <cell r="D2635" t="str">
            <v>TERMINAL SECTION, TYPE 4</v>
          </cell>
          <cell r="E2635" t="str">
            <v>EACH</v>
          </cell>
        </row>
        <row r="2636">
          <cell r="A2636" t="str">
            <v>61804-5000</v>
          </cell>
          <cell r="D2636" t="str">
            <v>TERMINAL SECTION, TYPE A</v>
          </cell>
          <cell r="E2636" t="str">
            <v>EACH</v>
          </cell>
        </row>
        <row r="2637">
          <cell r="A2637" t="str">
            <v>61804-6000</v>
          </cell>
          <cell r="D2637" t="str">
            <v>TERMINAL SECTION, TYPE B</v>
          </cell>
          <cell r="E2637" t="str">
            <v>EACH</v>
          </cell>
        </row>
        <row r="2638">
          <cell r="A2638" t="str">
            <v>61805-0000</v>
          </cell>
          <cell r="D2638" t="str">
            <v>RESET BARRIER</v>
          </cell>
          <cell r="E2638" t="str">
            <v>LNFT</v>
          </cell>
        </row>
        <row r="2639">
          <cell r="A2639" t="str">
            <v>61806-0000</v>
          </cell>
          <cell r="D2639" t="str">
            <v>RESET TERMINAL SECTION</v>
          </cell>
          <cell r="E2639" t="str">
            <v>EACH</v>
          </cell>
        </row>
        <row r="2640">
          <cell r="A2640" t="str">
            <v>61807-0000</v>
          </cell>
          <cell r="D2640" t="str">
            <v>CONCRETE PARAPET</v>
          </cell>
          <cell r="E2640" t="str">
            <v>LNFT</v>
          </cell>
        </row>
        <row r="2641">
          <cell r="A2641" t="str">
            <v>61901-0000</v>
          </cell>
          <cell r="D2641" t="str">
            <v>FENCE</v>
          </cell>
          <cell r="E2641" t="str">
            <v>LNFT</v>
          </cell>
        </row>
        <row r="2642">
          <cell r="A2642" t="str">
            <v>61901-0100</v>
          </cell>
          <cell r="D2642" t="str">
            <v>FENCE, WOVEN WIRE</v>
          </cell>
          <cell r="E2642" t="str">
            <v>LNFT</v>
          </cell>
        </row>
        <row r="2643">
          <cell r="A2643" t="str">
            <v>61901-0200</v>
          </cell>
          <cell r="D2643" t="str">
            <v>FENCE, WOVEN WIRE, 48-INCH HEIGHT</v>
          </cell>
          <cell r="E2643" t="str">
            <v>LNFT</v>
          </cell>
        </row>
        <row r="2644">
          <cell r="A2644" t="str">
            <v>61901-0300</v>
          </cell>
          <cell r="D2644" t="str">
            <v>FENCE, WOVEN WIRE, 54-INCH HEIGHT</v>
          </cell>
          <cell r="E2644" t="str">
            <v>LNFT</v>
          </cell>
        </row>
        <row r="2645">
          <cell r="A2645" t="str">
            <v>61901-0400</v>
          </cell>
          <cell r="D2645" t="str">
            <v>FENCE, WOVEN WIRE, 72-INCH HEIGHT</v>
          </cell>
          <cell r="E2645" t="str">
            <v>LNFT</v>
          </cell>
        </row>
        <row r="2646">
          <cell r="A2646" t="str">
            <v>61901-0500</v>
          </cell>
          <cell r="D2646" t="str">
            <v>FENCE, WOVEN WIRE, 96-INCH HEIGHT</v>
          </cell>
          <cell r="E2646" t="str">
            <v>LNFT</v>
          </cell>
        </row>
        <row r="2647">
          <cell r="A2647" t="str">
            <v>61901-0550</v>
          </cell>
          <cell r="D2647" t="str">
            <v>FENCE, BARB-LESS WIRE</v>
          </cell>
          <cell r="E2647" t="str">
            <v>LNFT</v>
          </cell>
        </row>
        <row r="2648">
          <cell r="A2648" t="str">
            <v>61901-0553</v>
          </cell>
          <cell r="D2648" t="str">
            <v>FENCE, BARB-LESS WIRE, 4 STRAND</v>
          </cell>
          <cell r="E2648" t="str">
            <v>LNFT</v>
          </cell>
        </row>
        <row r="2649">
          <cell r="A2649" t="str">
            <v>61901-0600</v>
          </cell>
          <cell r="D2649" t="str">
            <v>FENCE, BARBED WIRE</v>
          </cell>
          <cell r="E2649" t="str">
            <v>LNFT</v>
          </cell>
        </row>
        <row r="2650">
          <cell r="A2650" t="str">
            <v>61901-0700</v>
          </cell>
          <cell r="D2650" t="str">
            <v>FENCE, BARBED WIRE, 2 STRAND</v>
          </cell>
          <cell r="E2650" t="str">
            <v>LNFT</v>
          </cell>
        </row>
        <row r="2651">
          <cell r="A2651" t="str">
            <v>61901-0800</v>
          </cell>
          <cell r="D2651" t="str">
            <v xml:space="preserve">FENCE, BARBED WIRE, 3 STRAND </v>
          </cell>
          <cell r="E2651" t="str">
            <v>LNFT</v>
          </cell>
        </row>
        <row r="2652">
          <cell r="A2652" t="str">
            <v>61901-0900</v>
          </cell>
          <cell r="D2652" t="str">
            <v xml:space="preserve">FENCE, BARBED WIRE, 4 STRAND </v>
          </cell>
          <cell r="E2652" t="str">
            <v>LNFT</v>
          </cell>
        </row>
        <row r="2653">
          <cell r="A2653" t="str">
            <v>61901-1000</v>
          </cell>
          <cell r="D2653" t="str">
            <v xml:space="preserve">FENCE, BARBED WIRE, 5 STRAND </v>
          </cell>
          <cell r="E2653" t="str">
            <v>LNFT</v>
          </cell>
        </row>
        <row r="2654">
          <cell r="A2654" t="str">
            <v>61901-1100</v>
          </cell>
          <cell r="D2654" t="str">
            <v>FENCE, BARBED WIRE, 5 STRAND, LAYDOWN</v>
          </cell>
          <cell r="E2654" t="str">
            <v>LNFT</v>
          </cell>
        </row>
        <row r="2655">
          <cell r="A2655" t="str">
            <v>61901-1200</v>
          </cell>
          <cell r="D2655" t="str">
            <v>FENCE, BARBED WIRE, 6 STRAND</v>
          </cell>
          <cell r="E2655" t="str">
            <v>LNFT</v>
          </cell>
        </row>
        <row r="2656">
          <cell r="A2656" t="str">
            <v>61901-1300</v>
          </cell>
          <cell r="D2656" t="str">
            <v>FENCE, CHAIN LINK</v>
          </cell>
          <cell r="E2656" t="str">
            <v>LNFT</v>
          </cell>
        </row>
        <row r="2657">
          <cell r="A2657" t="str">
            <v>61901-1400</v>
          </cell>
          <cell r="D2657" t="str">
            <v>FENCE, CHAIN LINK, 36-INCH HEIGHT</v>
          </cell>
          <cell r="E2657" t="str">
            <v>LNFT</v>
          </cell>
        </row>
        <row r="2658">
          <cell r="A2658" t="str">
            <v>61901-1500</v>
          </cell>
          <cell r="D2658" t="str">
            <v>FENCE, CHAIN LINK, 42-INCH HEIGHT</v>
          </cell>
          <cell r="E2658" t="str">
            <v>LNFT</v>
          </cell>
        </row>
        <row r="2659">
          <cell r="A2659" t="str">
            <v>61901-1600</v>
          </cell>
          <cell r="D2659" t="str">
            <v>FENCE, CHAIN LINK, 48-INCH HEIGHT</v>
          </cell>
          <cell r="E2659" t="str">
            <v>LNFT</v>
          </cell>
        </row>
        <row r="2660">
          <cell r="A2660" t="str">
            <v>61901-1700</v>
          </cell>
          <cell r="D2660" t="str">
            <v>FENCE, CHAIN LINK, 54-INCH HEIGHT</v>
          </cell>
          <cell r="E2660" t="str">
            <v>LNFT</v>
          </cell>
        </row>
        <row r="2661">
          <cell r="A2661" t="str">
            <v>61901-1800</v>
          </cell>
          <cell r="D2661" t="str">
            <v>FENCE, CHAIN LINK, 60-INCH HEIGHT</v>
          </cell>
          <cell r="E2661" t="str">
            <v>LNFT</v>
          </cell>
        </row>
        <row r="2662">
          <cell r="A2662" t="str">
            <v>61901-1900</v>
          </cell>
          <cell r="D2662" t="str">
            <v>FENCE, CHAIN LINK, 66-INCH HEIGHT</v>
          </cell>
          <cell r="E2662" t="str">
            <v>LNFT</v>
          </cell>
        </row>
        <row r="2663">
          <cell r="A2663" t="str">
            <v>61901-2000</v>
          </cell>
          <cell r="D2663" t="str">
            <v>FENCE, CHAIN LINK, 72-INCH HEIGHT</v>
          </cell>
          <cell r="E2663" t="str">
            <v>LNFT</v>
          </cell>
        </row>
        <row r="2664">
          <cell r="A2664" t="str">
            <v>61901-2100</v>
          </cell>
          <cell r="D2664" t="str">
            <v>FENCE, CHAIN LINK, 96-INCH HEIGHT</v>
          </cell>
          <cell r="E2664" t="str">
            <v>LNFT</v>
          </cell>
        </row>
        <row r="2665">
          <cell r="A2665" t="str">
            <v>61901-2200</v>
          </cell>
          <cell r="D2665" t="str">
            <v>FENCE, CHAIN LINK, 120-INCH HEIGHT</v>
          </cell>
          <cell r="E2665" t="str">
            <v>LNFT</v>
          </cell>
        </row>
        <row r="2666">
          <cell r="A2666" t="str">
            <v>61901-2250</v>
          </cell>
          <cell r="D2666" t="str">
            <v>FENCE, RAIL</v>
          </cell>
          <cell r="E2666" t="str">
            <v>LNFT</v>
          </cell>
        </row>
        <row r="2667">
          <cell r="A2667" t="str">
            <v>61901-2253</v>
          </cell>
          <cell r="D2667" t="str">
            <v>FENCE, RAIL, 4 RAIL</v>
          </cell>
          <cell r="E2667" t="str">
            <v>LNFT</v>
          </cell>
        </row>
        <row r="2668">
          <cell r="A2668" t="str">
            <v>61901-2300</v>
          </cell>
          <cell r="D2668" t="str">
            <v>FENCE, SPLIT RAIL</v>
          </cell>
          <cell r="E2668" t="str">
            <v>LNFT</v>
          </cell>
        </row>
        <row r="2669">
          <cell r="A2669" t="str">
            <v>61901-2400</v>
          </cell>
          <cell r="D2669" t="str">
            <v xml:space="preserve">FENCE, SPLIT RAIL, 2 RAIL </v>
          </cell>
          <cell r="E2669" t="str">
            <v>LNFT</v>
          </cell>
        </row>
        <row r="2670">
          <cell r="A2670" t="str">
            <v>61901-2500</v>
          </cell>
          <cell r="D2670" t="str">
            <v xml:space="preserve">FENCE, SPLIT RAIL, 3 RAIL </v>
          </cell>
          <cell r="E2670" t="str">
            <v>LNFT</v>
          </cell>
        </row>
        <row r="2671">
          <cell r="A2671" t="str">
            <v>61901-2600</v>
          </cell>
          <cell r="D2671" t="str">
            <v xml:space="preserve">FENCE, SPLIT RAIL, 4 RAIL </v>
          </cell>
          <cell r="E2671" t="str">
            <v>LNFT</v>
          </cell>
        </row>
        <row r="2672">
          <cell r="A2672" t="str">
            <v>61901-2700</v>
          </cell>
          <cell r="D2672" t="str">
            <v xml:space="preserve">FENCE, SPLIT RAIL, 5 RAIL </v>
          </cell>
          <cell r="E2672" t="str">
            <v>LNFT</v>
          </cell>
        </row>
        <row r="2673">
          <cell r="A2673" t="str">
            <v>61901-2800</v>
          </cell>
          <cell r="D2673" t="str">
            <v xml:space="preserve">FENCE, SPLIT RAIL, 6 RAIL </v>
          </cell>
          <cell r="E2673" t="str">
            <v>LNFT</v>
          </cell>
        </row>
        <row r="2674">
          <cell r="A2674" t="str">
            <v>61901-2900</v>
          </cell>
          <cell r="D2674" t="str">
            <v xml:space="preserve">FENCE, SPLIT RAIL, 7 RAIL </v>
          </cell>
          <cell r="E2674" t="str">
            <v>LNFT</v>
          </cell>
        </row>
        <row r="2675">
          <cell r="A2675" t="str">
            <v>61901-3000</v>
          </cell>
          <cell r="D2675" t="str">
            <v>FENCE, WOOD STOCKADE</v>
          </cell>
          <cell r="E2675" t="str">
            <v>LNFT</v>
          </cell>
        </row>
        <row r="2676">
          <cell r="A2676" t="str">
            <v>61901-3100</v>
          </cell>
          <cell r="D2676" t="str">
            <v>FENCE, WOOD STOCKADE, 72-INCH HEIGHT</v>
          </cell>
          <cell r="E2676" t="str">
            <v>LNFT</v>
          </cell>
        </row>
        <row r="2677">
          <cell r="A2677" t="str">
            <v>61901-3200</v>
          </cell>
          <cell r="D2677" t="str">
            <v>FENCE, WOOD STOCKADE, 96-INCH HEIGHT</v>
          </cell>
          <cell r="E2677" t="str">
            <v>LNFT</v>
          </cell>
        </row>
        <row r="2678">
          <cell r="A2678" t="str">
            <v>61901-3300</v>
          </cell>
          <cell r="D2678" t="str">
            <v>FENCE, TORTOISE BARRIER</v>
          </cell>
          <cell r="E2678" t="str">
            <v>LNFT</v>
          </cell>
        </row>
        <row r="2679">
          <cell r="A2679" t="str">
            <v>61902-0000</v>
          </cell>
          <cell r="D2679" t="str">
            <v>GATE</v>
          </cell>
          <cell r="E2679" t="str">
            <v>EACH</v>
          </cell>
        </row>
        <row r="2680">
          <cell r="A2680" t="str">
            <v>61902-0100</v>
          </cell>
          <cell r="D2680" t="str">
            <v>GATE, WOOD</v>
          </cell>
          <cell r="E2680" t="str">
            <v>EACH</v>
          </cell>
        </row>
        <row r="2681">
          <cell r="A2681" t="str">
            <v>61902-0200</v>
          </cell>
          <cell r="D2681" t="str">
            <v xml:space="preserve">GATE, WOOD, 3 FEET WIDTH </v>
          </cell>
          <cell r="E2681" t="str">
            <v>EACH</v>
          </cell>
        </row>
        <row r="2682">
          <cell r="A2682" t="str">
            <v>61902-0300</v>
          </cell>
          <cell r="D2682" t="str">
            <v xml:space="preserve">GATE, WOOD, 10 FEET WIDTH </v>
          </cell>
          <cell r="E2682" t="str">
            <v>EACH</v>
          </cell>
        </row>
        <row r="2683">
          <cell r="A2683" t="str">
            <v>61902-0400</v>
          </cell>
          <cell r="D2683" t="str">
            <v xml:space="preserve">GATE, WOOD, 12 FEET WIDTH </v>
          </cell>
          <cell r="E2683" t="str">
            <v>EACH</v>
          </cell>
        </row>
        <row r="2684">
          <cell r="A2684" t="str">
            <v>61902-0500</v>
          </cell>
          <cell r="D2684" t="str">
            <v xml:space="preserve">GATE, WOOD, 16 FEET WIDTH </v>
          </cell>
          <cell r="E2684" t="str">
            <v>EACH</v>
          </cell>
        </row>
        <row r="2685">
          <cell r="A2685" t="str">
            <v>61902-0600</v>
          </cell>
          <cell r="D2685" t="str">
            <v xml:space="preserve">GATE, WOOD, 20 FEET WIDTH </v>
          </cell>
          <cell r="E2685" t="str">
            <v>EACH</v>
          </cell>
        </row>
        <row r="2686">
          <cell r="A2686" t="str">
            <v>61902-0700</v>
          </cell>
          <cell r="D2686" t="str">
            <v xml:space="preserve">GATE, WOOD, 22 FEET WIDTH </v>
          </cell>
          <cell r="E2686" t="str">
            <v>EACH</v>
          </cell>
        </row>
        <row r="2687">
          <cell r="A2687" t="str">
            <v>61902-0800</v>
          </cell>
          <cell r="D2687" t="str">
            <v xml:space="preserve">GATE, WOOD, 28 FEET WIDTH </v>
          </cell>
          <cell r="E2687" t="str">
            <v>EACH</v>
          </cell>
        </row>
        <row r="2688">
          <cell r="A2688" t="str">
            <v>61902-0900</v>
          </cell>
          <cell r="D2688" t="str">
            <v>GATE, METAL</v>
          </cell>
          <cell r="E2688" t="str">
            <v>EACH</v>
          </cell>
        </row>
        <row r="2689">
          <cell r="A2689" t="str">
            <v>61902-1000</v>
          </cell>
          <cell r="D2689" t="str">
            <v xml:space="preserve">GATE, METAL, 3 FEET WIDTH </v>
          </cell>
          <cell r="E2689" t="str">
            <v>EACH</v>
          </cell>
        </row>
        <row r="2690">
          <cell r="A2690" t="str">
            <v>61902-1100</v>
          </cell>
          <cell r="D2690" t="str">
            <v xml:space="preserve">GATE, METAL, 10 FEET WIDTH </v>
          </cell>
          <cell r="E2690" t="str">
            <v>EACH</v>
          </cell>
        </row>
        <row r="2691">
          <cell r="A2691" t="str">
            <v>61902-1200</v>
          </cell>
          <cell r="D2691" t="str">
            <v xml:space="preserve">GATE, METAL, 12 FEET WIDTH </v>
          </cell>
          <cell r="E2691" t="str">
            <v>EACH</v>
          </cell>
        </row>
        <row r="2692">
          <cell r="A2692" t="str">
            <v>61902-1300</v>
          </cell>
          <cell r="D2692" t="str">
            <v xml:space="preserve">GATE, METAL, 14 FEET WIDTH </v>
          </cell>
          <cell r="E2692" t="str">
            <v>EACH</v>
          </cell>
        </row>
        <row r="2693">
          <cell r="A2693" t="str">
            <v>61902-1400</v>
          </cell>
          <cell r="D2693" t="str">
            <v xml:space="preserve">GATE, METAL, 16 FEET WIDTH </v>
          </cell>
          <cell r="E2693" t="str">
            <v>EACH</v>
          </cell>
        </row>
        <row r="2694">
          <cell r="A2694" t="str">
            <v>61902-1500</v>
          </cell>
          <cell r="D2694" t="str">
            <v xml:space="preserve">GATE, METAL, 18 FEET WIDTH </v>
          </cell>
          <cell r="E2694" t="str">
            <v>EACH</v>
          </cell>
        </row>
        <row r="2695">
          <cell r="A2695" t="str">
            <v>61902-1600</v>
          </cell>
          <cell r="D2695" t="str">
            <v xml:space="preserve">GATE, METAL, 20 FEET WIDTH </v>
          </cell>
          <cell r="E2695" t="str">
            <v>EACH</v>
          </cell>
        </row>
        <row r="2696">
          <cell r="A2696" t="str">
            <v>61902-1700</v>
          </cell>
          <cell r="D2696" t="str">
            <v xml:space="preserve">GATE, METAL, 22 FEET WIDTH </v>
          </cell>
          <cell r="E2696" t="str">
            <v>EACH</v>
          </cell>
        </row>
        <row r="2697">
          <cell r="A2697" t="str">
            <v>61902-1800</v>
          </cell>
          <cell r="D2697" t="str">
            <v xml:space="preserve">GATE, METAL, 24 FEET WIDTH </v>
          </cell>
          <cell r="E2697" t="str">
            <v>EACH</v>
          </cell>
        </row>
        <row r="2698">
          <cell r="A2698" t="str">
            <v>61902-1900</v>
          </cell>
          <cell r="D2698" t="str">
            <v xml:space="preserve">GATE, METAL, 26 FEET WIDTH </v>
          </cell>
          <cell r="E2698" t="str">
            <v>EACH</v>
          </cell>
        </row>
        <row r="2699">
          <cell r="A2699" t="str">
            <v>61902-2000</v>
          </cell>
          <cell r="D2699" t="str">
            <v xml:space="preserve">GATE, METAL, 28 FEET WIDTH </v>
          </cell>
          <cell r="E2699" t="str">
            <v>EACH</v>
          </cell>
        </row>
        <row r="2700">
          <cell r="A2700" t="str">
            <v>61902-2100</v>
          </cell>
          <cell r="D2700" t="str">
            <v xml:space="preserve">GATE, METAL, 30 FEET WIDTH </v>
          </cell>
          <cell r="E2700" t="str">
            <v>EACH</v>
          </cell>
        </row>
        <row r="2701">
          <cell r="A2701" t="str">
            <v>61902-2200</v>
          </cell>
          <cell r="D2701" t="str">
            <v>GATE, METAL, 34 FEET WIDTH</v>
          </cell>
          <cell r="E2701" t="str">
            <v>EACH</v>
          </cell>
        </row>
        <row r="2702">
          <cell r="A2702" t="str">
            <v>61902-2300</v>
          </cell>
          <cell r="D2702" t="str">
            <v>GATE, BARBED WIRE</v>
          </cell>
          <cell r="E2702" t="str">
            <v>EACH</v>
          </cell>
        </row>
        <row r="2703">
          <cell r="A2703" t="str">
            <v>61902-2400</v>
          </cell>
          <cell r="D2703" t="str">
            <v xml:space="preserve">GATE, BARBED WIRE, 3-STRAND </v>
          </cell>
          <cell r="E2703" t="str">
            <v>EACH</v>
          </cell>
        </row>
        <row r="2704">
          <cell r="A2704" t="str">
            <v>61902-2500</v>
          </cell>
          <cell r="D2704" t="str">
            <v xml:space="preserve">GATE, BARBED WIRE, 4-STRAND </v>
          </cell>
          <cell r="E2704" t="str">
            <v>EACH</v>
          </cell>
        </row>
        <row r="2705">
          <cell r="A2705" t="str">
            <v>61902-2600</v>
          </cell>
          <cell r="D2705" t="str">
            <v xml:space="preserve">GATE, BARBED WIRE, 5-STRAND </v>
          </cell>
          <cell r="E2705" t="str">
            <v>EACH</v>
          </cell>
        </row>
        <row r="2706">
          <cell r="A2706" t="str">
            <v>61902-2700</v>
          </cell>
          <cell r="D2706" t="str">
            <v>GATE, CHAIN LINK</v>
          </cell>
          <cell r="E2706" t="str">
            <v>EACH</v>
          </cell>
        </row>
        <row r="2707">
          <cell r="A2707" t="str">
            <v>61902-2800</v>
          </cell>
          <cell r="D2707" t="str">
            <v>GATE, CHAIN LINK, 3 FEET WIDTH</v>
          </cell>
          <cell r="E2707" t="str">
            <v>EACH</v>
          </cell>
        </row>
        <row r="2708">
          <cell r="A2708" t="str">
            <v>61902-2900</v>
          </cell>
          <cell r="D2708" t="str">
            <v>GATE, CHAIN LINK, 4 FEET WIDTH</v>
          </cell>
          <cell r="E2708" t="str">
            <v>EACH</v>
          </cell>
        </row>
        <row r="2709">
          <cell r="A2709" t="str">
            <v>61902-3000</v>
          </cell>
          <cell r="D2709" t="str">
            <v>GATE, CHAIN LINK, 6 FEET WIDTH</v>
          </cell>
          <cell r="E2709" t="str">
            <v>EACH</v>
          </cell>
        </row>
        <row r="2710">
          <cell r="A2710" t="str">
            <v>61902-3100</v>
          </cell>
          <cell r="D2710" t="str">
            <v>GATE, CHAIN LINK, 8 FEET WIDTH</v>
          </cell>
          <cell r="E2710" t="str">
            <v>EACH</v>
          </cell>
        </row>
        <row r="2711">
          <cell r="A2711" t="str">
            <v>61902-3200</v>
          </cell>
          <cell r="D2711" t="str">
            <v>GATE, CHAIN LINK, 10 FEET WIDTH</v>
          </cell>
          <cell r="E2711" t="str">
            <v>EACH</v>
          </cell>
        </row>
        <row r="2712">
          <cell r="A2712" t="str">
            <v>61902-3300</v>
          </cell>
          <cell r="D2712" t="str">
            <v>GATE, CHAIN LINK, 12 FEET WIDTH</v>
          </cell>
          <cell r="E2712" t="str">
            <v>EACH</v>
          </cell>
        </row>
        <row r="2713">
          <cell r="A2713" t="str">
            <v>61902-3400</v>
          </cell>
          <cell r="D2713" t="str">
            <v>GATE, CHAIN LINK, 14 FEET WIDTH</v>
          </cell>
          <cell r="E2713" t="str">
            <v>EACH</v>
          </cell>
        </row>
        <row r="2714">
          <cell r="A2714" t="str">
            <v>61902-3500</v>
          </cell>
          <cell r="D2714" t="str">
            <v>GATE, CHAIN LINK, 16 FEET WIDTH</v>
          </cell>
          <cell r="E2714" t="str">
            <v>EACH</v>
          </cell>
        </row>
        <row r="2715">
          <cell r="A2715" t="str">
            <v>61902-3600</v>
          </cell>
          <cell r="D2715" t="str">
            <v>GATE, CHAIN LINK, 18 FEET WIDTH</v>
          </cell>
          <cell r="E2715" t="str">
            <v>EACH</v>
          </cell>
        </row>
        <row r="2716">
          <cell r="A2716" t="str">
            <v>61902-3700</v>
          </cell>
          <cell r="D2716" t="str">
            <v>GATE, CHAIN LINK, 20 FEET WIDTH</v>
          </cell>
          <cell r="E2716" t="str">
            <v>EACH</v>
          </cell>
        </row>
        <row r="2717">
          <cell r="A2717" t="str">
            <v>61902-3800</v>
          </cell>
          <cell r="D2717" t="str">
            <v>GATE, CHAIN LINK, 22 FEET WIDTH</v>
          </cell>
          <cell r="E2717" t="str">
            <v>EACH</v>
          </cell>
        </row>
        <row r="2718">
          <cell r="A2718" t="str">
            <v>61902-3900</v>
          </cell>
          <cell r="D2718" t="str">
            <v>GATE, CHAIN LINK, 24 FEET WIDTH</v>
          </cell>
          <cell r="E2718" t="str">
            <v>EACH</v>
          </cell>
        </row>
        <row r="2719">
          <cell r="A2719" t="str">
            <v>61902-4000</v>
          </cell>
          <cell r="D2719" t="str">
            <v>GATE, CHAIN LINK, 26 FEET WIDTH</v>
          </cell>
          <cell r="E2719" t="str">
            <v>EACH</v>
          </cell>
        </row>
        <row r="2720">
          <cell r="A2720" t="str">
            <v>61902-4100</v>
          </cell>
          <cell r="D2720" t="str">
            <v>GATE, CHAIN LINK, 28 FEET WIDTH</v>
          </cell>
          <cell r="E2720" t="str">
            <v>EACH</v>
          </cell>
        </row>
        <row r="2721">
          <cell r="A2721" t="str">
            <v>61902-4200</v>
          </cell>
          <cell r="D2721" t="str">
            <v>GATE, CHAIN LINK, 30 FEET WIDTH</v>
          </cell>
          <cell r="E2721" t="str">
            <v>EACH</v>
          </cell>
        </row>
        <row r="2722">
          <cell r="A2722" t="str">
            <v>61902-4300</v>
          </cell>
          <cell r="D2722" t="str">
            <v>GATE, WOVEN WIRE</v>
          </cell>
          <cell r="E2722" t="str">
            <v>EACH</v>
          </cell>
        </row>
        <row r="2723">
          <cell r="A2723" t="str">
            <v>61902-4400</v>
          </cell>
          <cell r="D2723" t="str">
            <v>GATE, WOVEN WIRE, 3 FEET WIDTH</v>
          </cell>
          <cell r="E2723" t="str">
            <v>EACH</v>
          </cell>
        </row>
        <row r="2724">
          <cell r="A2724" t="str">
            <v>61902-4500</v>
          </cell>
          <cell r="D2724" t="str">
            <v>GATE, WOVEN WIRE, 4 FEET WIDTH</v>
          </cell>
          <cell r="E2724" t="str">
            <v>EACH</v>
          </cell>
        </row>
        <row r="2725">
          <cell r="A2725" t="str">
            <v>61902-4600</v>
          </cell>
          <cell r="D2725" t="str">
            <v>GATE, WOVEN WIRE, 6 FEET WIDTH</v>
          </cell>
          <cell r="E2725" t="str">
            <v>EACH</v>
          </cell>
        </row>
        <row r="2726">
          <cell r="A2726" t="str">
            <v>61902-4700</v>
          </cell>
          <cell r="D2726" t="str">
            <v>GATE, WOVEN WIRE, 8 FEET WIDTH</v>
          </cell>
          <cell r="E2726" t="str">
            <v>EACH</v>
          </cell>
        </row>
        <row r="2727">
          <cell r="A2727" t="str">
            <v>61902-4800</v>
          </cell>
          <cell r="D2727" t="str">
            <v>GATE, WOVEN WIRE, 10 FEET WIDTH</v>
          </cell>
          <cell r="E2727" t="str">
            <v>EACH</v>
          </cell>
        </row>
        <row r="2728">
          <cell r="A2728" t="str">
            <v>61902-4900</v>
          </cell>
          <cell r="D2728" t="str">
            <v>GATE, WOVEN WIRE, 12 FEET WIDTH</v>
          </cell>
          <cell r="E2728" t="str">
            <v>EACH</v>
          </cell>
        </row>
        <row r="2729">
          <cell r="A2729" t="str">
            <v>61902-5000</v>
          </cell>
          <cell r="D2729" t="str">
            <v>GATE, WOVEN WIRE, 14 FEET WIDTH</v>
          </cell>
          <cell r="E2729" t="str">
            <v>EACH</v>
          </cell>
        </row>
        <row r="2730">
          <cell r="A2730" t="str">
            <v>61902-5100</v>
          </cell>
          <cell r="D2730" t="str">
            <v>GATE, WOVEN WIRE, 16 FEET WIDTH</v>
          </cell>
          <cell r="E2730" t="str">
            <v>EACH</v>
          </cell>
        </row>
        <row r="2731">
          <cell r="A2731" t="str">
            <v>61902-5200</v>
          </cell>
          <cell r="D2731" t="str">
            <v>GATE, WOVEN WIRE, 18 FEET WIDTH</v>
          </cell>
          <cell r="E2731" t="str">
            <v>EACH</v>
          </cell>
        </row>
        <row r="2732">
          <cell r="A2732" t="str">
            <v>61903-0100</v>
          </cell>
          <cell r="D2732" t="str">
            <v>CATTLE GUARD, 12 FEET</v>
          </cell>
          <cell r="E2732" t="str">
            <v>EACH</v>
          </cell>
        </row>
        <row r="2733">
          <cell r="A2733" t="str">
            <v>61903-0200</v>
          </cell>
          <cell r="D2733" t="str">
            <v>CATTLE GUARD, 14 FEET</v>
          </cell>
          <cell r="E2733" t="str">
            <v>EACH</v>
          </cell>
        </row>
        <row r="2734">
          <cell r="A2734" t="str">
            <v>61903-0300</v>
          </cell>
          <cell r="D2734" t="str">
            <v>CATTLE GUARD, 16 FEET</v>
          </cell>
          <cell r="E2734" t="str">
            <v>EACH</v>
          </cell>
        </row>
        <row r="2735">
          <cell r="A2735" t="str">
            <v>61903-0400</v>
          </cell>
          <cell r="D2735" t="str">
            <v>CATTLE GUARD, 18 FEET</v>
          </cell>
          <cell r="E2735" t="str">
            <v>EACH</v>
          </cell>
        </row>
        <row r="2736">
          <cell r="A2736" t="str">
            <v>61903-0500</v>
          </cell>
          <cell r="D2736" t="str">
            <v>CATTLE GUARD, 20 FEET</v>
          </cell>
          <cell r="E2736" t="str">
            <v>EACH</v>
          </cell>
        </row>
        <row r="2737">
          <cell r="A2737" t="str">
            <v>61903-0600</v>
          </cell>
          <cell r="D2737" t="str">
            <v>CATTLE GUARD, 22 FEET</v>
          </cell>
          <cell r="E2737" t="str">
            <v>EACH</v>
          </cell>
        </row>
        <row r="2738">
          <cell r="A2738" t="str">
            <v>61903-0700</v>
          </cell>
          <cell r="D2738" t="str">
            <v>CATTLE GUARD, 24 FEET</v>
          </cell>
          <cell r="E2738" t="str">
            <v>EACH</v>
          </cell>
        </row>
        <row r="2739">
          <cell r="A2739" t="str">
            <v>61903-0800</v>
          </cell>
          <cell r="D2739" t="str">
            <v>CATTLE GUARD, 26 FEET</v>
          </cell>
          <cell r="E2739" t="str">
            <v>EACH</v>
          </cell>
        </row>
        <row r="2740">
          <cell r="A2740" t="str">
            <v>61903-0900</v>
          </cell>
          <cell r="D2740" t="str">
            <v>CATTLE GUARD, 28 FEET</v>
          </cell>
          <cell r="E2740" t="str">
            <v>EACH</v>
          </cell>
        </row>
        <row r="2741">
          <cell r="A2741" t="str">
            <v>61903-1000</v>
          </cell>
          <cell r="D2741" t="str">
            <v>CATTLE GUARD, 30 FEET</v>
          </cell>
          <cell r="E2741" t="str">
            <v>EACH</v>
          </cell>
        </row>
        <row r="2742">
          <cell r="A2742" t="str">
            <v>61903-1100</v>
          </cell>
          <cell r="D2742" t="str">
            <v>CATTLE GUARD, 32 FEET</v>
          </cell>
          <cell r="E2742" t="str">
            <v>EACH</v>
          </cell>
        </row>
        <row r="2743">
          <cell r="A2743" t="str">
            <v>61904-0000</v>
          </cell>
          <cell r="D2743" t="str">
            <v>BOLLARD POST</v>
          </cell>
          <cell r="E2743" t="str">
            <v>EACH</v>
          </cell>
        </row>
        <row r="2744">
          <cell r="A2744" t="str">
            <v>61905-0000</v>
          </cell>
          <cell r="D2744" t="str">
            <v>TREE PLANKING</v>
          </cell>
          <cell r="E2744" t="str">
            <v>LNFT</v>
          </cell>
        </row>
        <row r="2745">
          <cell r="A2745" t="str">
            <v>61906-0000</v>
          </cell>
          <cell r="D2745" t="str">
            <v>STILE</v>
          </cell>
          <cell r="E2745" t="str">
            <v>LNFT</v>
          </cell>
        </row>
        <row r="2746">
          <cell r="A2746" t="str">
            <v>61920-1000</v>
          </cell>
          <cell r="D2746" t="str">
            <v>REMOVE AND RESET BOLLARD POST</v>
          </cell>
          <cell r="E2746" t="str">
            <v>EACH</v>
          </cell>
        </row>
        <row r="2747">
          <cell r="A2747" t="str">
            <v>61920-2000</v>
          </cell>
          <cell r="D2747" t="str">
            <v>REMOVE AND RESET GATE</v>
          </cell>
          <cell r="E2747" t="str">
            <v>EACH</v>
          </cell>
        </row>
        <row r="2748">
          <cell r="A2748" t="str">
            <v>61920-3000</v>
          </cell>
          <cell r="D2748" t="str">
            <v>REMOVE AND RESET CATTLE GUARD</v>
          </cell>
          <cell r="E2748" t="str">
            <v>EACH</v>
          </cell>
        </row>
        <row r="2749">
          <cell r="A2749" t="str">
            <v>61921-1000</v>
          </cell>
          <cell r="D2749" t="str">
            <v>REMOVE AND RESET FENCE</v>
          </cell>
          <cell r="E2749" t="str">
            <v>LNFT</v>
          </cell>
        </row>
        <row r="2750">
          <cell r="A2750" t="str">
            <v>62001-0000</v>
          </cell>
          <cell r="D2750" t="str">
            <v>STONE MASONRY</v>
          </cell>
          <cell r="E2750" t="str">
            <v>CUYD</v>
          </cell>
        </row>
        <row r="2751">
          <cell r="A2751" t="str">
            <v>62001-0100</v>
          </cell>
          <cell r="D2751" t="str">
            <v>CLASS A MASONRY, FINE POINTED FINISH</v>
          </cell>
          <cell r="E2751" t="str">
            <v>CUYD</v>
          </cell>
        </row>
        <row r="2752">
          <cell r="A2752" t="str">
            <v>62001-0200</v>
          </cell>
          <cell r="D2752" t="str">
            <v>CLASS A MASONRY, MEDIUM POINTED FINISH</v>
          </cell>
          <cell r="E2752" t="str">
            <v>CUYD</v>
          </cell>
        </row>
        <row r="2753">
          <cell r="A2753" t="str">
            <v>62001-0300</v>
          </cell>
          <cell r="D2753" t="str">
            <v>CLASS A MASONRY, COURSE POINTED FINISH</v>
          </cell>
          <cell r="E2753" t="str">
            <v>CUYD</v>
          </cell>
        </row>
        <row r="2754">
          <cell r="A2754" t="str">
            <v>62001-0400</v>
          </cell>
          <cell r="D2754" t="str">
            <v>CLASS A MASONRY, SPLIT FACE FINISH</v>
          </cell>
          <cell r="E2754" t="str">
            <v>CUYD</v>
          </cell>
        </row>
        <row r="2755">
          <cell r="A2755" t="str">
            <v>62001-0500</v>
          </cell>
          <cell r="D2755" t="str">
            <v>CLASS A MASONRY, ROCK FACE FINISH</v>
          </cell>
          <cell r="E2755" t="str">
            <v>CUYD</v>
          </cell>
        </row>
        <row r="2756">
          <cell r="A2756" t="str">
            <v>62001-0600</v>
          </cell>
          <cell r="D2756" t="str">
            <v>CLASS B MASONRY, FINE POINTED FINISH</v>
          </cell>
          <cell r="E2756" t="str">
            <v>CUYD</v>
          </cell>
        </row>
        <row r="2757">
          <cell r="A2757" t="str">
            <v>62001-0700</v>
          </cell>
          <cell r="D2757" t="str">
            <v>CLASS B MASONRY, MEDIUM POINTED FINISH</v>
          </cell>
          <cell r="E2757" t="str">
            <v>CUYD</v>
          </cell>
        </row>
        <row r="2758">
          <cell r="A2758" t="str">
            <v>62001-0800</v>
          </cell>
          <cell r="D2758" t="str">
            <v>CLASS B MASONRY, COURSE POINTED FINISH</v>
          </cell>
          <cell r="E2758" t="str">
            <v>CUYD</v>
          </cell>
        </row>
        <row r="2759">
          <cell r="A2759" t="str">
            <v>62001-0900</v>
          </cell>
          <cell r="D2759" t="str">
            <v>CLASS B MASONRY, SPLIT FACE FINISH</v>
          </cell>
          <cell r="E2759" t="str">
            <v>CUYD</v>
          </cell>
        </row>
        <row r="2760">
          <cell r="A2760" t="str">
            <v>62001-1000</v>
          </cell>
          <cell r="D2760" t="str">
            <v>CLASS B MASONRY, ROCK FACE FINISH</v>
          </cell>
          <cell r="E2760" t="str">
            <v>CUYD</v>
          </cell>
        </row>
        <row r="2761">
          <cell r="A2761" t="str">
            <v>62001-1100</v>
          </cell>
          <cell r="D2761" t="str">
            <v>RUBBLE MASONRY, FINE POINTED FINISH</v>
          </cell>
          <cell r="E2761" t="str">
            <v>CUYD</v>
          </cell>
        </row>
        <row r="2762">
          <cell r="A2762" t="str">
            <v>62001-1200</v>
          </cell>
          <cell r="D2762" t="str">
            <v>RUBBLE MASONRY, MEDIUM POINTED FINISH</v>
          </cell>
          <cell r="E2762" t="str">
            <v>CUYD</v>
          </cell>
        </row>
        <row r="2763">
          <cell r="A2763" t="str">
            <v>62001-1300</v>
          </cell>
          <cell r="D2763" t="str">
            <v>RUBBLE MASONRY, COURSE POINTED FINISH</v>
          </cell>
          <cell r="E2763" t="str">
            <v>CUYD</v>
          </cell>
        </row>
        <row r="2764">
          <cell r="A2764" t="str">
            <v>62001-1400</v>
          </cell>
          <cell r="D2764" t="str">
            <v>RUBBLE MASONRY, SPLIT FACE FINISH</v>
          </cell>
          <cell r="E2764" t="str">
            <v>CUYD</v>
          </cell>
        </row>
        <row r="2765">
          <cell r="A2765" t="str">
            <v>62001-1500</v>
          </cell>
          <cell r="D2765" t="str">
            <v>RUBBLE MASONRY, ROCK FACE FINISH</v>
          </cell>
          <cell r="E2765" t="str">
            <v>CUYD</v>
          </cell>
        </row>
        <row r="2766">
          <cell r="A2766" t="str">
            <v>62001-1600</v>
          </cell>
          <cell r="D2766" t="str">
            <v>DIMENSIONED MASONRY, FINE POINTED FINISH</v>
          </cell>
          <cell r="E2766" t="str">
            <v>CUYD</v>
          </cell>
        </row>
        <row r="2767">
          <cell r="A2767" t="str">
            <v>62001-1700</v>
          </cell>
          <cell r="D2767" t="str">
            <v>DIMENSIONED MASONRY, MEDIUM POINTED FINISH</v>
          </cell>
          <cell r="E2767" t="str">
            <v>CUYD</v>
          </cell>
        </row>
        <row r="2768">
          <cell r="A2768" t="str">
            <v>62001-1800</v>
          </cell>
          <cell r="D2768" t="str">
            <v>DIMENSIONED MASONRY, COURSE POINTED FINISH</v>
          </cell>
          <cell r="E2768" t="str">
            <v>CUYD</v>
          </cell>
        </row>
        <row r="2769">
          <cell r="A2769" t="str">
            <v>62001-1900</v>
          </cell>
          <cell r="D2769" t="str">
            <v>DIMENSIONED MASONRY, SPLIT FACE FINISH</v>
          </cell>
          <cell r="E2769" t="str">
            <v>CUYD</v>
          </cell>
        </row>
        <row r="2770">
          <cell r="A2770" t="str">
            <v>62001-2000</v>
          </cell>
          <cell r="D2770" t="str">
            <v>DIMENSIONED MASONRY, ROCK FACE FINISH</v>
          </cell>
          <cell r="E2770" t="str">
            <v>CUYD</v>
          </cell>
        </row>
        <row r="2771">
          <cell r="A2771" t="str">
            <v>62002-0000</v>
          </cell>
          <cell r="D2771" t="str">
            <v>STONE MASONRY</v>
          </cell>
          <cell r="E2771" t="str">
            <v>SQYD</v>
          </cell>
        </row>
        <row r="2772">
          <cell r="A2772" t="str">
            <v>62002-0100</v>
          </cell>
          <cell r="D2772" t="str">
            <v>CLASS A MASONRY, FINE POINTED FINISH</v>
          </cell>
          <cell r="E2772" t="str">
            <v>SQYD</v>
          </cell>
        </row>
        <row r="2773">
          <cell r="A2773" t="str">
            <v>62002-0200</v>
          </cell>
          <cell r="D2773" t="str">
            <v>CLASS A MASONRY, MEDIUM POINTED FINISH</v>
          </cell>
          <cell r="E2773" t="str">
            <v>SQYD</v>
          </cell>
        </row>
        <row r="2774">
          <cell r="A2774" t="str">
            <v>62002-0300</v>
          </cell>
          <cell r="D2774" t="str">
            <v>CLASS A MASONRY, COURSE POINTED FINISH</v>
          </cell>
          <cell r="E2774" t="str">
            <v>SQYD</v>
          </cell>
        </row>
        <row r="2775">
          <cell r="A2775" t="str">
            <v>62002-0400</v>
          </cell>
          <cell r="D2775" t="str">
            <v>CLASS A MASONRY, SPLIT FACE FINISH</v>
          </cell>
          <cell r="E2775" t="str">
            <v>SQYD</v>
          </cell>
        </row>
        <row r="2776">
          <cell r="A2776" t="str">
            <v>62002-0500</v>
          </cell>
          <cell r="D2776" t="str">
            <v>CLASS A MASONRY, ROCK FACE FINISH</v>
          </cell>
          <cell r="E2776" t="str">
            <v>SQYD</v>
          </cell>
        </row>
        <row r="2777">
          <cell r="A2777" t="str">
            <v>62002-0600</v>
          </cell>
          <cell r="D2777" t="str">
            <v>CLASS B MASONRY, FINE POINTED FINISH</v>
          </cell>
          <cell r="E2777" t="str">
            <v>SQYD</v>
          </cell>
        </row>
        <row r="2778">
          <cell r="A2778" t="str">
            <v>62002-0700</v>
          </cell>
          <cell r="D2778" t="str">
            <v>CLASS B MASONRY, MEDIUM POINTED FINISH</v>
          </cell>
          <cell r="E2778" t="str">
            <v>SQYD</v>
          </cell>
        </row>
        <row r="2779">
          <cell r="A2779" t="str">
            <v>62002-0800</v>
          </cell>
          <cell r="D2779" t="str">
            <v>CLASS B MASONRY, COURSE POINTED FINISH</v>
          </cell>
          <cell r="E2779" t="str">
            <v>SQYD</v>
          </cell>
        </row>
        <row r="2780">
          <cell r="A2780" t="str">
            <v>62002-0900</v>
          </cell>
          <cell r="D2780" t="str">
            <v>CLASS B MASONRY, SPLIT FACE FINISH</v>
          </cell>
          <cell r="E2780" t="str">
            <v>SQYD</v>
          </cell>
        </row>
        <row r="2781">
          <cell r="A2781" t="str">
            <v>62002-1000</v>
          </cell>
          <cell r="D2781" t="str">
            <v>CLASS B MASONRY, ROCK FACE FINISH</v>
          </cell>
          <cell r="E2781" t="str">
            <v>SQYD</v>
          </cell>
        </row>
        <row r="2782">
          <cell r="A2782" t="str">
            <v>62005-0000</v>
          </cell>
          <cell r="D2782" t="str">
            <v>CONCRETE MASONRY UNITS</v>
          </cell>
          <cell r="E2782" t="str">
            <v>CUYD</v>
          </cell>
        </row>
        <row r="2783">
          <cell r="A2783" t="str">
            <v>62006-0000</v>
          </cell>
          <cell r="D2783" t="str">
            <v>CONCRETE MASONRY UNITS</v>
          </cell>
          <cell r="E2783" t="str">
            <v>SQYD</v>
          </cell>
        </row>
        <row r="2784">
          <cell r="A2784" t="str">
            <v>62010-0000</v>
          </cell>
          <cell r="D2784" t="str">
            <v>STONE MASONRY</v>
          </cell>
          <cell r="E2784" t="str">
            <v>LNFT</v>
          </cell>
        </row>
        <row r="2785">
          <cell r="A2785" t="str">
            <v>62010-1000</v>
          </cell>
          <cell r="D2785" t="str">
            <v xml:space="preserve">STONE MASONRY GUARDWALL </v>
          </cell>
          <cell r="E2785" t="str">
            <v>LNFT</v>
          </cell>
        </row>
        <row r="2786">
          <cell r="A2786" t="str">
            <v>62010-2000</v>
          </cell>
          <cell r="D2786" t="str">
            <v>STONE MASONRY ANCHOR SLAB GUARDWALL</v>
          </cell>
          <cell r="E2786" t="str">
            <v>LNFT</v>
          </cell>
        </row>
        <row r="2787">
          <cell r="A2787" t="str">
            <v>62010-3000</v>
          </cell>
          <cell r="D2787" t="str">
            <v xml:space="preserve">STONE MASONRY GUARDWALL TYPE 1 </v>
          </cell>
          <cell r="E2787" t="str">
            <v>LNFT</v>
          </cell>
        </row>
        <row r="2788">
          <cell r="A2788" t="str">
            <v>62010-4000</v>
          </cell>
          <cell r="D2788" t="str">
            <v xml:space="preserve">STONE MASONRY GUARDWALL TYPE 2 </v>
          </cell>
          <cell r="E2788" t="str">
            <v>LNFT</v>
          </cell>
        </row>
        <row r="2789">
          <cell r="A2789" t="str">
            <v>62010-5000</v>
          </cell>
          <cell r="D2789" t="str">
            <v xml:space="preserve">STONE MASONRY GUARDWALL TYPE 3 </v>
          </cell>
          <cell r="E2789" t="str">
            <v>LNFT</v>
          </cell>
        </row>
        <row r="2790">
          <cell r="A2790" t="str">
            <v>62010-6000</v>
          </cell>
          <cell r="D2790" t="str">
            <v xml:space="preserve">STONE MASONRY GUARDWALL TYPE 4 </v>
          </cell>
          <cell r="E2790" t="str">
            <v>LNFT</v>
          </cell>
        </row>
        <row r="2791">
          <cell r="A2791" t="str">
            <v>62010-7000</v>
          </cell>
          <cell r="D2791" t="str">
            <v>STONE MASONRY PARAPET</v>
          </cell>
          <cell r="E2791" t="str">
            <v>LNFT</v>
          </cell>
        </row>
        <row r="2792">
          <cell r="A2792" t="str">
            <v>62011-0100</v>
          </cell>
          <cell r="D2792" t="str">
            <v>STONE MASONRY HEADWALL FOR 12-INCH PIPE CULVERT</v>
          </cell>
          <cell r="E2792" t="str">
            <v>EACH</v>
          </cell>
        </row>
        <row r="2793">
          <cell r="A2793" t="str">
            <v>62011-0200</v>
          </cell>
          <cell r="D2793" t="str">
            <v>STONE MASONRY HEADWALL FOR 15-INCH PIPE CULVERT</v>
          </cell>
          <cell r="E2793" t="str">
            <v>EACH</v>
          </cell>
        </row>
        <row r="2794">
          <cell r="A2794" t="str">
            <v>62011-0300</v>
          </cell>
          <cell r="D2794" t="str">
            <v>STONE MASONRY HEADWALL FOR 18-INCH PIPE CULVERT</v>
          </cell>
          <cell r="E2794" t="str">
            <v>EACH</v>
          </cell>
        </row>
        <row r="2795">
          <cell r="A2795" t="str">
            <v>62011-0400</v>
          </cell>
          <cell r="D2795" t="str">
            <v>STONE MASONRY HEADWALL FOR 21-INCH PIPE CULVERT</v>
          </cell>
          <cell r="E2795" t="str">
            <v>EACH</v>
          </cell>
        </row>
        <row r="2796">
          <cell r="A2796" t="str">
            <v>62011-0500</v>
          </cell>
          <cell r="D2796" t="str">
            <v>STONE MASONRY HEADWALL FOR 24-INCH PIPE CULVERT</v>
          </cell>
          <cell r="E2796" t="str">
            <v>EACH</v>
          </cell>
        </row>
        <row r="2797">
          <cell r="A2797" t="str">
            <v>62011-0600</v>
          </cell>
          <cell r="D2797" t="str">
            <v>STONE MASONRY HEADWALL FOR 30-INCH PIPE CULVERT</v>
          </cell>
          <cell r="E2797" t="str">
            <v>EACH</v>
          </cell>
        </row>
        <row r="2798">
          <cell r="A2798" t="str">
            <v>62011-0700</v>
          </cell>
          <cell r="D2798" t="str">
            <v>STONE MASONRY HEADWALL FOR 36-INCH PIPE CULVERT</v>
          </cell>
          <cell r="E2798" t="str">
            <v>EACH</v>
          </cell>
        </row>
        <row r="2799">
          <cell r="A2799" t="str">
            <v>62011-0800</v>
          </cell>
          <cell r="D2799" t="str">
            <v>STONE MASONRY HEADWALL FOR 42-INCH PIPE CULVERT</v>
          </cell>
          <cell r="E2799" t="str">
            <v>EACH</v>
          </cell>
        </row>
        <row r="2800">
          <cell r="A2800" t="str">
            <v>62011-0900</v>
          </cell>
          <cell r="D2800" t="str">
            <v>STONE MASONRY HEADWALL FOR 48-INCH PIPE CULVERT</v>
          </cell>
          <cell r="E2800" t="str">
            <v>EACH</v>
          </cell>
        </row>
        <row r="2801">
          <cell r="A2801" t="str">
            <v>62011-1000</v>
          </cell>
          <cell r="D2801" t="str">
            <v>STONE MASONRY HEADWALL FOR 54-INCH PIPE CULVERT</v>
          </cell>
          <cell r="E2801" t="str">
            <v>EACH</v>
          </cell>
        </row>
        <row r="2802">
          <cell r="A2802" t="str">
            <v>62011-1100</v>
          </cell>
          <cell r="D2802" t="str">
            <v>STONE MASONRY HEADWALL FOR 60-INCH PIPE CULVERT</v>
          </cell>
          <cell r="E2802" t="str">
            <v>EACH</v>
          </cell>
        </row>
        <row r="2803">
          <cell r="A2803" t="str">
            <v>62011-1200</v>
          </cell>
          <cell r="D2803" t="str">
            <v>STONE MASONRY HEADWALL FOR 66-INCH PIPE CULVERT</v>
          </cell>
          <cell r="E2803" t="str">
            <v>EACH</v>
          </cell>
        </row>
        <row r="2804">
          <cell r="A2804" t="str">
            <v>62011-1300</v>
          </cell>
          <cell r="D2804" t="str">
            <v>STONE MASONRY HEADWALL FOR 72-INCH PIPE CULVERT</v>
          </cell>
          <cell r="E2804" t="str">
            <v>EACH</v>
          </cell>
        </row>
        <row r="2805">
          <cell r="A2805" t="str">
            <v>62011-1400</v>
          </cell>
          <cell r="D2805" t="str">
            <v>STONE MASONRY HEADWALL FOR DOUBLE 12-INCH PIPE CULVERT</v>
          </cell>
          <cell r="E2805" t="str">
            <v>EACH</v>
          </cell>
        </row>
        <row r="2806">
          <cell r="A2806" t="str">
            <v>62011-1500</v>
          </cell>
          <cell r="D2806" t="str">
            <v>STONE MASONRY HEADWALL FOR DOUBLE 15-INCH PIPE CULVERT</v>
          </cell>
          <cell r="E2806" t="str">
            <v>EACH</v>
          </cell>
        </row>
        <row r="2807">
          <cell r="A2807" t="str">
            <v>62011-1600</v>
          </cell>
          <cell r="D2807" t="str">
            <v>STONE MASONRY HEADWALL FOR DOUBLE 18-INCH PIPE CULVERT</v>
          </cell>
          <cell r="E2807" t="str">
            <v>EACH</v>
          </cell>
        </row>
        <row r="2808">
          <cell r="A2808" t="str">
            <v>62011-1700</v>
          </cell>
          <cell r="D2808" t="str">
            <v>STONE MASONRY HEADWALL FOR DOUBLE 21-INCH PIPE CULVERT</v>
          </cell>
          <cell r="E2808" t="str">
            <v>EACH</v>
          </cell>
        </row>
        <row r="2809">
          <cell r="A2809" t="str">
            <v>62011-1800</v>
          </cell>
          <cell r="D2809" t="str">
            <v>STONE MASONRY HEADWALL FOR DOUBLE 24-INCH PIPE CULVERT</v>
          </cell>
          <cell r="E2809" t="str">
            <v>EACH</v>
          </cell>
        </row>
        <row r="2810">
          <cell r="A2810" t="str">
            <v>62011-1900</v>
          </cell>
          <cell r="D2810" t="str">
            <v>STONE MASONRY HEADWALL FOR DOUBLE 30-INCH PIPE CULVERT</v>
          </cell>
          <cell r="E2810" t="str">
            <v>EACH</v>
          </cell>
        </row>
        <row r="2811">
          <cell r="A2811" t="str">
            <v>62011-2000</v>
          </cell>
          <cell r="D2811" t="str">
            <v>STONE MASONRY HEADWALL FOR DOUBLE 36-INCH PIPE CULVERT</v>
          </cell>
          <cell r="E2811" t="str">
            <v>EACH</v>
          </cell>
        </row>
        <row r="2812">
          <cell r="A2812" t="str">
            <v>62011-2100</v>
          </cell>
          <cell r="D2812" t="str">
            <v>STONE MASONRY HEADWALL FOR DOUBLE 42-INCH PIPE CULVERT</v>
          </cell>
          <cell r="E2812" t="str">
            <v>EACH</v>
          </cell>
        </row>
        <row r="2813">
          <cell r="A2813" t="str">
            <v>62011-2200</v>
          </cell>
          <cell r="D2813" t="str">
            <v>STONE MASONRY HEADWALL FOR DOUBLE 48-INCH PIPE CULVERT</v>
          </cell>
          <cell r="E2813" t="str">
            <v>EACH</v>
          </cell>
        </row>
        <row r="2814">
          <cell r="A2814" t="str">
            <v>62011-2300</v>
          </cell>
          <cell r="D2814" t="str">
            <v>STONE MASONRY HEADWALL FOR DOUBLE 54-INCH PIPE CULVERT</v>
          </cell>
          <cell r="E2814" t="str">
            <v>EACH</v>
          </cell>
        </row>
        <row r="2815">
          <cell r="A2815" t="str">
            <v>62011-2400</v>
          </cell>
          <cell r="D2815" t="str">
            <v>STONE MASONRY HEADWALL FOR DOUBLE 60-INCH PIPE CULVERT</v>
          </cell>
          <cell r="E2815" t="str">
            <v>EACH</v>
          </cell>
        </row>
        <row r="2816">
          <cell r="A2816" t="str">
            <v>62011-2500</v>
          </cell>
          <cell r="D2816" t="str">
            <v>STONE MASONRY HEADWALL FOR DOUBLE 66-INCH PIPE CULVERT</v>
          </cell>
          <cell r="E2816" t="str">
            <v>EACH</v>
          </cell>
        </row>
        <row r="2817">
          <cell r="A2817" t="str">
            <v>62011-2600</v>
          </cell>
          <cell r="D2817" t="str">
            <v>STONE MASONRY HEADWALL FOR DOUBLE 72-INCH PIPE CULVERT</v>
          </cell>
          <cell r="E2817" t="str">
            <v>EACH</v>
          </cell>
        </row>
        <row r="2818">
          <cell r="A2818" t="str">
            <v>62011-2710</v>
          </cell>
          <cell r="D2818" t="str">
            <v>STONE MASONRY HEADWALL FOR TRIPLE 24-INCH PIPE CULVERT</v>
          </cell>
          <cell r="E2818" t="str">
            <v>EACH</v>
          </cell>
        </row>
        <row r="2819">
          <cell r="A2819" t="str">
            <v>62011-2720</v>
          </cell>
          <cell r="D2819" t="str">
            <v>STONE MASONRY HEADWALL FOR TRIPLE 30-INCH PIPE CULVERT</v>
          </cell>
          <cell r="E2819" t="str">
            <v>EACH</v>
          </cell>
        </row>
        <row r="2820">
          <cell r="A2820" t="str">
            <v>62011-2730</v>
          </cell>
          <cell r="D2820" t="str">
            <v>STONE MASONRY HEADWALL FOR TRIPLE 36-INCH PIPE CULVERT</v>
          </cell>
          <cell r="E2820" t="str">
            <v>EACH</v>
          </cell>
        </row>
        <row r="2821">
          <cell r="A2821" t="str">
            <v>62011-2740</v>
          </cell>
          <cell r="D2821" t="str">
            <v>STONE MASONRY HEADWALL FOR TRIPLE 42-INCH PIPE CULVERT</v>
          </cell>
          <cell r="E2821" t="str">
            <v>EACH</v>
          </cell>
        </row>
        <row r="2822">
          <cell r="A2822" t="str">
            <v>62011-2750</v>
          </cell>
          <cell r="D2822" t="str">
            <v>STONE MASONRY HEADWALL FOR TRIPLE 48-INCH PIPE CULVERT</v>
          </cell>
          <cell r="E2822" t="str">
            <v>EACH</v>
          </cell>
        </row>
        <row r="2823">
          <cell r="A2823" t="str">
            <v>62012-1000</v>
          </cell>
          <cell r="D2823" t="str">
            <v>STONE MASONRY WALL</v>
          </cell>
          <cell r="E2823" t="str">
            <v>CUYD</v>
          </cell>
        </row>
        <row r="2824">
          <cell r="A2824" t="str">
            <v>62012-2000</v>
          </cell>
          <cell r="D2824" t="str">
            <v>STONE MASONRY SIGN BASE</v>
          </cell>
          <cell r="E2824" t="str">
            <v>CUYD</v>
          </cell>
        </row>
        <row r="2825">
          <cell r="A2825" t="str">
            <v>62012-3000</v>
          </cell>
          <cell r="D2825" t="str">
            <v>STONE MASONRY HEADWALL FOR BOX CULVERT</v>
          </cell>
          <cell r="E2825" t="str">
            <v>CUYD</v>
          </cell>
        </row>
        <row r="2826">
          <cell r="A2826" t="str">
            <v>62013-1000</v>
          </cell>
          <cell r="D2826" t="str">
            <v>STONE MASONRY APRON</v>
          </cell>
          <cell r="E2826" t="str">
            <v>SQYD</v>
          </cell>
        </row>
        <row r="2827">
          <cell r="A2827" t="str">
            <v>62013-2000</v>
          </cell>
          <cell r="D2827" t="str">
            <v>STONE MASONRY WALL</v>
          </cell>
          <cell r="E2827" t="str">
            <v>SQYD</v>
          </cell>
        </row>
        <row r="2828">
          <cell r="A2828" t="str">
            <v>62014-0000</v>
          </cell>
          <cell r="D2828" t="str">
            <v>SAMPLE WALL</v>
          </cell>
          <cell r="E2828" t="str">
            <v>LPSM</v>
          </cell>
        </row>
        <row r="2829">
          <cell r="A2829" t="str">
            <v>62025-1000</v>
          </cell>
          <cell r="D2829" t="str">
            <v>REMOVE AND RESET STONE MASONRY</v>
          </cell>
          <cell r="E2829" t="str">
            <v>CUYD</v>
          </cell>
        </row>
        <row r="2830">
          <cell r="A2830" t="str">
            <v>62026-1000</v>
          </cell>
          <cell r="D2830" t="str">
            <v>REMOVE AND RESET STONE MASONRY</v>
          </cell>
          <cell r="E2830" t="str">
            <v>SQYD</v>
          </cell>
        </row>
        <row r="2831">
          <cell r="A2831" t="str">
            <v>62027-0000</v>
          </cell>
          <cell r="D2831" t="str">
            <v>REMOVE AND RESET STONE MASONRY</v>
          </cell>
          <cell r="E2831" t="str">
            <v>LNFT</v>
          </cell>
        </row>
        <row r="2832">
          <cell r="A2832" t="str">
            <v>62027-1000</v>
          </cell>
          <cell r="D2832" t="str">
            <v>REMOVE AND RESET STONE MASONRY GUARDWALL</v>
          </cell>
          <cell r="E2832" t="str">
            <v>LNFT</v>
          </cell>
        </row>
        <row r="2833">
          <cell r="A2833" t="str">
            <v>62027-2000</v>
          </cell>
          <cell r="D2833" t="str">
            <v>REMOVE AND RESET DRY LAID WALL</v>
          </cell>
          <cell r="E2833" t="str">
            <v>LNFT</v>
          </cell>
        </row>
        <row r="2834">
          <cell r="A2834" t="str">
            <v>62028-1000</v>
          </cell>
          <cell r="D2834" t="str">
            <v>REMOVE AND RESET STONE MASONRY HEADWALL</v>
          </cell>
          <cell r="E2834" t="str">
            <v>EACH</v>
          </cell>
        </row>
        <row r="2835">
          <cell r="A2835" t="str">
            <v>62030-0000</v>
          </cell>
          <cell r="D2835" t="str">
            <v>REPOINT STONE MASONRY</v>
          </cell>
          <cell r="E2835" t="str">
            <v>LNFT</v>
          </cell>
        </row>
        <row r="2836">
          <cell r="A2836" t="str">
            <v>62031-0000</v>
          </cell>
          <cell r="D2836" t="str">
            <v>REPOINT STONE MASONRY</v>
          </cell>
          <cell r="E2836" t="str">
            <v>SQFT</v>
          </cell>
        </row>
        <row r="2837">
          <cell r="A2837" t="str">
            <v>62035-0000</v>
          </cell>
          <cell r="D2837" t="str">
            <v>CLEAN STONE MASONRY SURFACES</v>
          </cell>
          <cell r="E2837" t="str">
            <v>SQYD</v>
          </cell>
        </row>
        <row r="2838">
          <cell r="A2838" t="str">
            <v>62036-0000</v>
          </cell>
          <cell r="D2838" t="str">
            <v>JOINT SEALANT</v>
          </cell>
          <cell r="E2838" t="str">
            <v>LNFT</v>
          </cell>
        </row>
        <row r="2839">
          <cell r="A2839" t="str">
            <v>62038-0000</v>
          </cell>
          <cell r="D2839" t="str">
            <v>ROCK FOR MASONRY STRUCTURES</v>
          </cell>
          <cell r="E2839" t="str">
            <v>TON</v>
          </cell>
        </row>
        <row r="2840">
          <cell r="A2840" t="str">
            <v>62101-0000</v>
          </cell>
          <cell r="D2840" t="str">
            <v>MONUMENT</v>
          </cell>
          <cell r="E2840" t="str">
            <v>EACH</v>
          </cell>
        </row>
        <row r="2841">
          <cell r="A2841" t="str">
            <v>62102-0000</v>
          </cell>
          <cell r="D2841" t="str">
            <v>MARKER</v>
          </cell>
          <cell r="E2841" t="str">
            <v>EACH</v>
          </cell>
        </row>
        <row r="2842">
          <cell r="A2842" t="str">
            <v>62201-0000</v>
          </cell>
          <cell r="D2842" t="str">
            <v>EQUIPMENT</v>
          </cell>
          <cell r="E2842" t="str">
            <v>HOUR</v>
          </cell>
        </row>
        <row r="2843">
          <cell r="A2843" t="str">
            <v>62201-0050</v>
          </cell>
          <cell r="D2843" t="str">
            <v xml:space="preserve">DUMP TRUCK, 5 CUBIC YARD MINIMUM CAPACITY   </v>
          </cell>
          <cell r="E2843" t="str">
            <v>HOUR</v>
          </cell>
        </row>
        <row r="2844">
          <cell r="A2844" t="str">
            <v>62201-0100</v>
          </cell>
          <cell r="D2844" t="str">
            <v xml:space="preserve">DUMP TRUCK, 6 CUBIC YARD MINIMUM CAPACITY   </v>
          </cell>
          <cell r="E2844" t="str">
            <v>HOUR</v>
          </cell>
        </row>
        <row r="2845">
          <cell r="A2845" t="str">
            <v>62201-0150</v>
          </cell>
          <cell r="D2845" t="str">
            <v xml:space="preserve">DUMP TRUCK, 7 CUBIC YARD MINIMUM CAPACITY   </v>
          </cell>
          <cell r="E2845" t="str">
            <v>HOUR</v>
          </cell>
        </row>
        <row r="2846">
          <cell r="A2846" t="str">
            <v>62201-0200</v>
          </cell>
          <cell r="D2846" t="str">
            <v xml:space="preserve">DUMP TRUCK, 8 CUBIC YARD MINIMUM CAPACITY   </v>
          </cell>
          <cell r="E2846" t="str">
            <v>HOUR</v>
          </cell>
        </row>
        <row r="2847">
          <cell r="A2847" t="str">
            <v>62201-0250</v>
          </cell>
          <cell r="D2847" t="str">
            <v xml:space="preserve">DUMP TRUCK, 10 CUBIC YARD MINIMUM CAPACITY   </v>
          </cell>
          <cell r="E2847" t="str">
            <v>HOUR</v>
          </cell>
        </row>
        <row r="2848">
          <cell r="A2848" t="str">
            <v>62201-0300</v>
          </cell>
          <cell r="D2848" t="str">
            <v xml:space="preserve">DUMP TRUCK, 12 CUBIC YARD MINIMUM CAPACITY   </v>
          </cell>
          <cell r="E2848" t="str">
            <v>HOUR</v>
          </cell>
        </row>
        <row r="2849">
          <cell r="A2849" t="str">
            <v>62201-0310</v>
          </cell>
          <cell r="D2849" t="str">
            <v xml:space="preserve">DUMP TRUCK, 17 CUBIC YARD MINIMUM CAPACITY   </v>
          </cell>
          <cell r="E2849" t="str">
            <v>HOUR</v>
          </cell>
        </row>
        <row r="2850">
          <cell r="A2850" t="str">
            <v>62201-0350</v>
          </cell>
          <cell r="D2850" t="str">
            <v xml:space="preserve">BACKHOE    </v>
          </cell>
          <cell r="E2850" t="str">
            <v>HOUR</v>
          </cell>
        </row>
        <row r="2851">
          <cell r="A2851" t="str">
            <v>62201-0400</v>
          </cell>
          <cell r="D2851" t="str">
            <v>BACKHOE LOADER, 2 CUBIC F00T MINIMUM RATED CAPACITY BUCKET, 12-INCH WIDTH</v>
          </cell>
          <cell r="E2851" t="str">
            <v>HOUR</v>
          </cell>
        </row>
        <row r="2852">
          <cell r="A2852" t="str">
            <v>62201-0450</v>
          </cell>
          <cell r="D2852" t="str">
            <v>BACKHOE LOADER, 4 CUBIC FOOT MINIMUM RATED CAPACITY BUCKET, 18-INCH WIDTH</v>
          </cell>
          <cell r="E2852" t="str">
            <v>HOUR</v>
          </cell>
        </row>
        <row r="2853">
          <cell r="A2853" t="str">
            <v>62201-0500</v>
          </cell>
          <cell r="D2853" t="str">
            <v>BACKHOE LOADER, 4 CUBIC FOOT MINIMUM RATED CAPACITY BUCKET, 4-WHEEL DRIVE</v>
          </cell>
          <cell r="E2853" t="str">
            <v>HOUR</v>
          </cell>
        </row>
        <row r="2854">
          <cell r="A2854" t="str">
            <v>62201-0550</v>
          </cell>
          <cell r="D2854" t="str">
            <v>BACKHOE LOADER, 6 CUBIC FOOT MINIMUM RATED CAPACITY BUCKET, 24-INCH WIDTH</v>
          </cell>
          <cell r="E2854" t="str">
            <v>HOUR</v>
          </cell>
        </row>
        <row r="2855">
          <cell r="A2855" t="str">
            <v>62201-0600</v>
          </cell>
          <cell r="D2855" t="str">
            <v>BACKHOE LOADER, 8 CUBIC FOOT MINIMUM RATED CAPACITY BUCKET, 30-INCH WIDTH</v>
          </cell>
          <cell r="E2855" t="str">
            <v>HOUR</v>
          </cell>
        </row>
        <row r="2856">
          <cell r="A2856" t="str">
            <v>62201-0650</v>
          </cell>
          <cell r="D2856" t="str">
            <v>BACKHOE LOADER, 10 CUBIC FOOT MINIMUM RATED CAPACITY BUCKET, 36-INCH WIDTH</v>
          </cell>
          <cell r="E2856" t="str">
            <v>HOUR</v>
          </cell>
        </row>
        <row r="2857">
          <cell r="A2857" t="str">
            <v>62201-0700</v>
          </cell>
          <cell r="D2857" t="str">
            <v>BACKHOE LOADER, 1 CUBIC YARD MINIMUM CAPACITY FRONTEND BUCKET, 10 CUBIC FOOT MINIMUM CAPACITY BACKHOE BUCKET, 90 HP MINIMUM FLYWHEEL</v>
          </cell>
          <cell r="E2857" t="str">
            <v>HOUR</v>
          </cell>
        </row>
        <row r="2858">
          <cell r="A2858" t="str">
            <v>62201-0750</v>
          </cell>
          <cell r="D2858" t="str">
            <v xml:space="preserve">WHEEL LOADER, 0.4 CUBIC YARD MINIMUM RATED CAPACITY   </v>
          </cell>
          <cell r="E2858" t="str">
            <v>HOUR</v>
          </cell>
        </row>
        <row r="2859">
          <cell r="A2859" t="str">
            <v>62201-0800</v>
          </cell>
          <cell r="D2859" t="str">
            <v xml:space="preserve">WHEEL LOADER, 0.7 CUBIC YARD MINIMUM RATED CAPACITY   </v>
          </cell>
          <cell r="E2859" t="str">
            <v>HOUR</v>
          </cell>
        </row>
        <row r="2860">
          <cell r="A2860" t="str">
            <v>62201-0850</v>
          </cell>
          <cell r="D2860" t="str">
            <v xml:space="preserve">WHEEL LOADER, 1 CUBIC YARD MINIMUM RATED CAPACITY   </v>
          </cell>
          <cell r="E2860" t="str">
            <v>HOUR</v>
          </cell>
        </row>
        <row r="2861">
          <cell r="A2861" t="str">
            <v>62201-0900</v>
          </cell>
          <cell r="D2861" t="str">
            <v xml:space="preserve">WHEEL LOADER, 2 CUBIC YARD MINIMUM RATED CAPACITY   </v>
          </cell>
          <cell r="E2861" t="str">
            <v>HOUR</v>
          </cell>
        </row>
        <row r="2862">
          <cell r="A2862" t="str">
            <v>62201-0950</v>
          </cell>
          <cell r="D2862" t="str">
            <v xml:space="preserve">WHEEL LOADER, 3 CUBIC YARD MINIMUM RATED CAPACITY   </v>
          </cell>
          <cell r="E2862" t="str">
            <v>HOUR</v>
          </cell>
        </row>
        <row r="2863">
          <cell r="A2863" t="str">
            <v>62201-1000</v>
          </cell>
          <cell r="D2863" t="str">
            <v xml:space="preserve">WHEEL LOADER, 4 CUBIC YARD MINIMUM RATED CAPACITY   </v>
          </cell>
          <cell r="E2863" t="str">
            <v>HOUR</v>
          </cell>
        </row>
        <row r="2864">
          <cell r="A2864" t="str">
            <v>62201-1050</v>
          </cell>
          <cell r="D2864" t="str">
            <v xml:space="preserve">WHEEL LOADER, 5 CUBIC YARD MINIMUM RATED CAPACITY   </v>
          </cell>
          <cell r="E2864" t="str">
            <v>HOUR</v>
          </cell>
        </row>
        <row r="2865">
          <cell r="A2865" t="str">
            <v>62201-1100</v>
          </cell>
          <cell r="D2865" t="str">
            <v xml:space="preserve">WHEEL LOADER, 6 CUBIC YARD MINIMUM RATED CAPACITY   </v>
          </cell>
          <cell r="E2865" t="str">
            <v>HOUR</v>
          </cell>
        </row>
        <row r="2866">
          <cell r="A2866" t="str">
            <v>62201-1150</v>
          </cell>
          <cell r="D2866" t="str">
            <v xml:space="preserve">BULLDOZER, 70HP MINIMUM FLYWHEEL POWER   </v>
          </cell>
          <cell r="E2866" t="str">
            <v>HOUR</v>
          </cell>
        </row>
        <row r="2867">
          <cell r="A2867" t="str">
            <v>62201-1200</v>
          </cell>
          <cell r="D2867" t="str">
            <v xml:space="preserve">BULLDOZER, 80HP MINIMUM FLYWHEEL POWER   </v>
          </cell>
          <cell r="E2867" t="str">
            <v>HOUR</v>
          </cell>
        </row>
        <row r="2868">
          <cell r="A2868" t="str">
            <v>62201-1250</v>
          </cell>
          <cell r="D2868" t="str">
            <v xml:space="preserve">BULLDOZER, 120HP MINIMUM FLYWHEEL POWER   </v>
          </cell>
          <cell r="E2868" t="str">
            <v>HOUR</v>
          </cell>
        </row>
        <row r="2869">
          <cell r="A2869" t="str">
            <v>62201-1300</v>
          </cell>
          <cell r="D2869" t="str">
            <v xml:space="preserve">BULLDOZER, 160HP MINIMUM FLYWHEEL POWER   </v>
          </cell>
          <cell r="E2869" t="str">
            <v>HOUR</v>
          </cell>
        </row>
        <row r="2870">
          <cell r="A2870" t="str">
            <v>62201-1350</v>
          </cell>
          <cell r="D2870" t="str">
            <v xml:space="preserve">BULLDOZER, 200HP MINIMUM FLYWHEEL POWER   </v>
          </cell>
          <cell r="E2870" t="str">
            <v>HOUR</v>
          </cell>
        </row>
        <row r="2871">
          <cell r="A2871" t="str">
            <v>62201-1400</v>
          </cell>
          <cell r="D2871" t="str">
            <v xml:space="preserve">BULLDOZER, 250HP MINIMUM FLYWHEEL POWER   </v>
          </cell>
          <cell r="E2871" t="str">
            <v>HOUR</v>
          </cell>
        </row>
        <row r="2872">
          <cell r="A2872" t="str">
            <v>62201-1450</v>
          </cell>
          <cell r="D2872" t="str">
            <v xml:space="preserve">BULLDOZER, 350HP MINIMUM FLYWHEEL POWER   </v>
          </cell>
          <cell r="E2872" t="str">
            <v>HOUR</v>
          </cell>
        </row>
        <row r="2873">
          <cell r="A2873" t="str">
            <v>62201-1500</v>
          </cell>
          <cell r="D2873" t="str">
            <v xml:space="preserve">BULLDOZER, 400HP MINIMUM FLYWHEEL POWER   </v>
          </cell>
          <cell r="E2873" t="str">
            <v>HOUR</v>
          </cell>
        </row>
        <row r="2874">
          <cell r="A2874" t="str">
            <v>62201-1550</v>
          </cell>
          <cell r="D2874" t="str">
            <v xml:space="preserve">BULLDOZER, POWER ANGLE AND POWER TILT BLADE, 60HP MINIMUM  </v>
          </cell>
          <cell r="E2874" t="str">
            <v>HOUR</v>
          </cell>
        </row>
        <row r="2875">
          <cell r="A2875" t="str">
            <v>62201-1600</v>
          </cell>
          <cell r="D2875" t="str">
            <v xml:space="preserve">BULLDOZER, UNIVERSAL BLADE, 100HP MINIMUM   </v>
          </cell>
          <cell r="E2875" t="str">
            <v>HOUR</v>
          </cell>
        </row>
        <row r="2876">
          <cell r="A2876" t="str">
            <v>62201-1650</v>
          </cell>
          <cell r="D2876" t="str">
            <v xml:space="preserve">BULLDOZER, UNIVERSAL BLADE, 170HP MINIMUM  </v>
          </cell>
          <cell r="E2876" t="str">
            <v>HOUR</v>
          </cell>
        </row>
        <row r="2877">
          <cell r="A2877" t="str">
            <v>62201-1700</v>
          </cell>
          <cell r="D2877" t="str">
            <v xml:space="preserve">BULLDOZER, STRAIGHT BLADE, 170HP   </v>
          </cell>
          <cell r="E2877" t="str">
            <v>HOUR</v>
          </cell>
        </row>
        <row r="2878">
          <cell r="A2878" t="str">
            <v>62201-1750</v>
          </cell>
          <cell r="D2878" t="str">
            <v xml:space="preserve">BULLDOZER, 200HP MINIMUM   </v>
          </cell>
          <cell r="E2878" t="str">
            <v>HOUR</v>
          </cell>
        </row>
        <row r="2879">
          <cell r="A2879" t="str">
            <v>62201-1800</v>
          </cell>
          <cell r="D2879" t="str">
            <v xml:space="preserve">BULLDOZER, UNIVERSAL BLADE, 200HP MINIMUM  </v>
          </cell>
          <cell r="E2879" t="str">
            <v>HOUR</v>
          </cell>
        </row>
        <row r="2880">
          <cell r="A2880" t="str">
            <v>62201-1850</v>
          </cell>
          <cell r="D2880" t="str">
            <v xml:space="preserve">BULLDOZER, UNIVERSAL BLADE, 250HP MINIMUM, WITH WINCH AND CABLE  </v>
          </cell>
          <cell r="E2880" t="str">
            <v>HOUR</v>
          </cell>
        </row>
        <row r="2881">
          <cell r="A2881" t="str">
            <v>62201-1900</v>
          </cell>
          <cell r="D2881" t="str">
            <v xml:space="preserve">BULLDOZER, RIPPER, 300HP MINIMUM   </v>
          </cell>
          <cell r="E2881" t="str">
            <v>HOUR</v>
          </cell>
        </row>
        <row r="2882">
          <cell r="A2882" t="str">
            <v>62201-1950</v>
          </cell>
          <cell r="D2882" t="str">
            <v xml:space="preserve">BULLDOZER, UNIVERSAL BLADE, 300HP MINIMUM  </v>
          </cell>
          <cell r="E2882" t="str">
            <v>HOUR</v>
          </cell>
        </row>
        <row r="2883">
          <cell r="A2883" t="str">
            <v>62201-2000</v>
          </cell>
          <cell r="D2883" t="str">
            <v xml:space="preserve">BULLDOZER, UNIVERSAL BLADE AND RIPPER, 300HP MINIMUM  </v>
          </cell>
          <cell r="E2883" t="str">
            <v>HOUR</v>
          </cell>
        </row>
        <row r="2884">
          <cell r="A2884" t="str">
            <v>62201-2050</v>
          </cell>
          <cell r="D2884" t="str">
            <v xml:space="preserve">ROLLER    </v>
          </cell>
          <cell r="E2884" t="str">
            <v>HOUR</v>
          </cell>
        </row>
        <row r="2885">
          <cell r="A2885" t="str">
            <v>62201-2100</v>
          </cell>
          <cell r="D2885" t="str">
            <v xml:space="preserve">COMPACTOR    </v>
          </cell>
          <cell r="E2885" t="str">
            <v>HOUR</v>
          </cell>
        </row>
        <row r="2886">
          <cell r="A2886" t="str">
            <v>62201-2150</v>
          </cell>
          <cell r="D2886" t="str">
            <v xml:space="preserve">TRACTOR, WITH 60-INCH BAR MOWER   </v>
          </cell>
          <cell r="E2886" t="str">
            <v>HOUR</v>
          </cell>
        </row>
        <row r="2887">
          <cell r="A2887" t="str">
            <v>62201-2200</v>
          </cell>
          <cell r="D2887" t="str">
            <v xml:space="preserve">TRACTOR, WITH 72-INCH BAR MOWER   </v>
          </cell>
          <cell r="E2887" t="str">
            <v>HOUR</v>
          </cell>
        </row>
        <row r="2888">
          <cell r="A2888" t="str">
            <v>62201-2250</v>
          </cell>
          <cell r="D2888" t="str">
            <v xml:space="preserve">TRACTOR, WITH 72-INCH DIAMETER ROTARY MOWER, 12HP   </v>
          </cell>
          <cell r="E2888" t="str">
            <v>HOUR</v>
          </cell>
        </row>
        <row r="2889">
          <cell r="A2889" t="str">
            <v>62201-2300</v>
          </cell>
          <cell r="D2889" t="str">
            <v xml:space="preserve">BRUSH MOWER, WITH 72-INCH DIAMETER ROTARY MOWER, 50HP   </v>
          </cell>
          <cell r="E2889" t="str">
            <v>HOUR</v>
          </cell>
        </row>
        <row r="2890">
          <cell r="A2890" t="str">
            <v>62201-2350</v>
          </cell>
          <cell r="D2890" t="str">
            <v xml:space="preserve">POWER BROOM    </v>
          </cell>
          <cell r="E2890" t="str">
            <v>HOUR</v>
          </cell>
        </row>
        <row r="2891">
          <cell r="A2891" t="str">
            <v>62201-2400</v>
          </cell>
          <cell r="D2891" t="str">
            <v xml:space="preserve">CRANE    </v>
          </cell>
          <cell r="E2891" t="str">
            <v>HOUR</v>
          </cell>
        </row>
        <row r="2892">
          <cell r="A2892" t="str">
            <v>62201-2450</v>
          </cell>
          <cell r="D2892" t="str">
            <v xml:space="preserve">CRANE, TRUCK MOUNTED, 40 TON MINIMUM CAPACITY, 100 FOOT MINIMUM BOOM WITH CLAM BUCKET </v>
          </cell>
          <cell r="E2892" t="str">
            <v>HOUR</v>
          </cell>
        </row>
        <row r="2893">
          <cell r="A2893" t="str">
            <v>62201-2500</v>
          </cell>
          <cell r="D2893" t="str">
            <v xml:space="preserve">CRANE, TRUCK MOUNTED, 45 TON MINIMUM CAPACITY, 90 FOOT MINIMUM BOOM, WITH DRAGLINE BUCKET </v>
          </cell>
          <cell r="E2893" t="str">
            <v>HOUR</v>
          </cell>
        </row>
        <row r="2894">
          <cell r="A2894" t="str">
            <v>62201-2550</v>
          </cell>
          <cell r="D2894" t="str">
            <v xml:space="preserve">CRANE, TRUCK MOUNTED, 45 TON MINIMUM CAPACITY, 100 FOOT MINIMUM BOOM, WITH DRAGLINE BUCKET </v>
          </cell>
          <cell r="E2894" t="str">
            <v>HOUR</v>
          </cell>
        </row>
        <row r="2895">
          <cell r="A2895" t="str">
            <v>62201-2600</v>
          </cell>
          <cell r="D2895" t="str">
            <v>CRANE, TRUCK MOUNTED OR SELF-PROPELLED, 90 TONS MINIMUM CAPACITY, 180 FOOT MIN. BOOM, WITH DRAGLINE BUCKET, WRECKING BALL, 20 FOOT DOZER TRACK</v>
          </cell>
          <cell r="E2895" t="str">
            <v>HOUR</v>
          </cell>
        </row>
        <row r="2896">
          <cell r="A2896" t="str">
            <v>62201-2650</v>
          </cell>
          <cell r="D2896" t="str">
            <v>CRANE, TRUCK MOUNTED, 65 TON MINIMUM CAPACITY, 180 FOOT MINIMUM BOOM, WITH DRAGLINE BUCKET AND 20 FOOT DOZER TRACK DRAG</v>
          </cell>
          <cell r="E2896" t="str">
            <v>HOUR</v>
          </cell>
        </row>
        <row r="2897">
          <cell r="A2897" t="str">
            <v>62201-2700</v>
          </cell>
          <cell r="D2897" t="str">
            <v>CRANE, TRUCK MOUNTED, 90 TON MINIMUM CAPACITY, 180 FOOT MINIMUM BOOM, WITH DRAGLINE BUCKET AND 10 FOOT DOZER TRACK DRAG</v>
          </cell>
          <cell r="E2897" t="str">
            <v>HOUR</v>
          </cell>
        </row>
        <row r="2898">
          <cell r="A2898" t="str">
            <v>62201-2750</v>
          </cell>
          <cell r="D2898" t="str">
            <v xml:space="preserve">MOTOR GRADER    </v>
          </cell>
          <cell r="E2898" t="str">
            <v>HOUR</v>
          </cell>
        </row>
        <row r="2899">
          <cell r="A2899" t="str">
            <v>62201-2800</v>
          </cell>
          <cell r="D2899" t="str">
            <v xml:space="preserve">MOTOR GRADER, 8 FOOT MINIMUM BLADE   </v>
          </cell>
          <cell r="E2899" t="str">
            <v>HOUR</v>
          </cell>
        </row>
        <row r="2900">
          <cell r="A2900" t="str">
            <v>62201-2850</v>
          </cell>
          <cell r="D2900" t="str">
            <v xml:space="preserve">MOTOR GRADER, 12 FOOT MINIMUM BLADE   </v>
          </cell>
          <cell r="E2900" t="str">
            <v>HOUR</v>
          </cell>
        </row>
        <row r="2901">
          <cell r="A2901" t="str">
            <v>62201-2950</v>
          </cell>
          <cell r="D2901" t="str">
            <v xml:space="preserve">MOTOR GRADER, 14 FOOT MINIMUM BLADE   </v>
          </cell>
          <cell r="E2901" t="str">
            <v>HOUR</v>
          </cell>
        </row>
        <row r="2902">
          <cell r="A2902" t="str">
            <v>62201-3000</v>
          </cell>
          <cell r="D2902" t="str">
            <v xml:space="preserve">HYDRAULIC EXCAVATOR    </v>
          </cell>
          <cell r="E2902" t="str">
            <v>HOUR</v>
          </cell>
        </row>
        <row r="2903">
          <cell r="A2903" t="str">
            <v>62201-3050</v>
          </cell>
          <cell r="D2903" t="str">
            <v>HYDRAULIC EXCAVATOR, RUBBER TIRED, 1.0 to 1.25 CUBIC YARD CAPACITY, 140-150HP MINIMUM</v>
          </cell>
          <cell r="E2903" t="str">
            <v>HOUR</v>
          </cell>
        </row>
        <row r="2904">
          <cell r="A2904" t="str">
            <v>62201-3100</v>
          </cell>
          <cell r="D2904" t="str">
            <v xml:space="preserve">HYDRAULIC EXCAVATOR, 3.0 CUBIC YARD MINIMUM CAPACITY, 165HP MINIMUM FLYWHEEL POWER  </v>
          </cell>
          <cell r="E2904" t="str">
            <v>HOUR</v>
          </cell>
        </row>
        <row r="2905">
          <cell r="A2905" t="str">
            <v>62201-3150</v>
          </cell>
          <cell r="D2905" t="str">
            <v xml:space="preserve">HYDRAULIC EXCAVATOR, CRAWLER MOUNTED, 1.0 CUBIC YARD MINIMUM CAPACITY WITH THUMB ATTACHMENT  </v>
          </cell>
          <cell r="E2905" t="str">
            <v>HOUR</v>
          </cell>
        </row>
        <row r="2906">
          <cell r="A2906" t="str">
            <v>62201-3200</v>
          </cell>
          <cell r="D2906" t="str">
            <v xml:space="preserve">HYDRAULIC EXCAVATOR, CRAWLER MOUNTED, 1.5 CUBIC YARD MINIMUM CAPACITY  </v>
          </cell>
          <cell r="E2906" t="str">
            <v>HOUR</v>
          </cell>
        </row>
        <row r="2907">
          <cell r="A2907" t="str">
            <v>62201-3250</v>
          </cell>
          <cell r="D2907" t="str">
            <v xml:space="preserve">HYDRAULIC EXCAVATOR, CRAWLER MOUNTED, 1.5 CUBIC YARD MINIMUM CAPACITY, 245HP MINIMUM  </v>
          </cell>
          <cell r="E2907" t="str">
            <v>HOUR</v>
          </cell>
        </row>
        <row r="2908">
          <cell r="A2908" t="str">
            <v>62201-3300</v>
          </cell>
          <cell r="D2908" t="str">
            <v xml:space="preserve">HYDRAULIC EXCAVATOR, 3/4 CUBIC YARD MINIMUM CAPACITY   </v>
          </cell>
          <cell r="E2908" t="str">
            <v>HOUR</v>
          </cell>
        </row>
        <row r="2909">
          <cell r="A2909" t="str">
            <v>62201-3350</v>
          </cell>
          <cell r="D2909" t="str">
            <v xml:space="preserve">HYDRAULIC EXCAVATOR, 1 CUBIC YARD MINIMUM CAPACITY   </v>
          </cell>
          <cell r="E2909" t="str">
            <v>HOUR</v>
          </cell>
        </row>
        <row r="2910">
          <cell r="A2910" t="str">
            <v>62201-3400</v>
          </cell>
          <cell r="D2910" t="str">
            <v xml:space="preserve">HYDRAULIC EXCAVATOR, 1 CUBIC YARD MINIMUM CAPACITY WITH THUMB ATTACHMENT  </v>
          </cell>
          <cell r="E2910" t="str">
            <v>HOUR</v>
          </cell>
        </row>
        <row r="2911">
          <cell r="A2911" t="str">
            <v>62201-3450</v>
          </cell>
          <cell r="D2911" t="str">
            <v xml:space="preserve">LOADER, TRACK TYPE, 2 CUBIC YARD MINIMUM CAPACITY   </v>
          </cell>
          <cell r="E2911" t="str">
            <v>HOUR</v>
          </cell>
        </row>
        <row r="2912">
          <cell r="A2912" t="str">
            <v>62201-3500</v>
          </cell>
          <cell r="D2912" t="str">
            <v xml:space="preserve">LOADER, WHEEL, SKID STEER, 40HP MINIMUM   </v>
          </cell>
          <cell r="E2912" t="str">
            <v>HOUR</v>
          </cell>
        </row>
        <row r="2913">
          <cell r="A2913" t="str">
            <v>62201-3550</v>
          </cell>
          <cell r="D2913" t="str">
            <v xml:space="preserve">FOUR WHEEL ALL TERRAIN VEHICLE    </v>
          </cell>
          <cell r="E2913" t="str">
            <v>HOUR</v>
          </cell>
        </row>
        <row r="2914">
          <cell r="A2914" t="str">
            <v>62201-3600</v>
          </cell>
          <cell r="D2914" t="str">
            <v xml:space="preserve">MANLIFT    </v>
          </cell>
          <cell r="E2914" t="str">
            <v>HOUR</v>
          </cell>
        </row>
        <row r="2915">
          <cell r="A2915" t="str">
            <v>62201-3650</v>
          </cell>
          <cell r="D2915" t="str">
            <v xml:space="preserve">CHIPPER    </v>
          </cell>
          <cell r="E2915" t="str">
            <v>HOUR</v>
          </cell>
        </row>
        <row r="2916">
          <cell r="A2916" t="str">
            <v>62201-3700</v>
          </cell>
          <cell r="D2916" t="str">
            <v xml:space="preserve">STUMP CUTTER    </v>
          </cell>
          <cell r="E2916" t="str">
            <v>HOUR</v>
          </cell>
        </row>
        <row r="2917">
          <cell r="A2917" t="str">
            <v>62201-3750</v>
          </cell>
          <cell r="D2917" t="str">
            <v xml:space="preserve">CHAIN SAW    </v>
          </cell>
          <cell r="E2917" t="str">
            <v>HOUR</v>
          </cell>
        </row>
        <row r="2918">
          <cell r="A2918" t="str">
            <v>62201-3800</v>
          </cell>
          <cell r="D2918" t="str">
            <v xml:space="preserve">PICKUP TRUCK, 1 TON    </v>
          </cell>
          <cell r="E2918" t="str">
            <v>HOUR</v>
          </cell>
        </row>
        <row r="2919">
          <cell r="A2919" t="str">
            <v>62201-3850</v>
          </cell>
          <cell r="D2919" t="str">
            <v xml:space="preserve">WATER TRUCK    </v>
          </cell>
          <cell r="E2919" t="str">
            <v>HOUR</v>
          </cell>
        </row>
        <row r="2920">
          <cell r="A2920" t="str">
            <v>62201-3900</v>
          </cell>
          <cell r="D2920" t="str">
            <v xml:space="preserve">SNOW PLOW    </v>
          </cell>
          <cell r="E2920" t="str">
            <v>HOUR</v>
          </cell>
        </row>
        <row r="2921">
          <cell r="A2921" t="str">
            <v>62201-3950</v>
          </cell>
          <cell r="D2921" t="str">
            <v xml:space="preserve">SCRAPER, 15 CUBIC YARD MINIMUM CAPACITY   </v>
          </cell>
          <cell r="E2921" t="str">
            <v>HOUR</v>
          </cell>
        </row>
        <row r="2922">
          <cell r="A2922" t="str">
            <v>62201-4000</v>
          </cell>
          <cell r="D2922" t="str">
            <v xml:space="preserve">TRUCK, HIGHWAY 3/4 TON PICKUP (WITHOUT OPERATOR)   </v>
          </cell>
          <cell r="E2922" t="str">
            <v>HOUR</v>
          </cell>
        </row>
        <row r="2923">
          <cell r="A2923" t="str">
            <v>62201-4050</v>
          </cell>
          <cell r="D2923" t="str">
            <v xml:space="preserve">AIR EQUIPMENT, BUSHHAMMER, INCLUDING BITS AND FITTINGS (WITHOUT OPERATOR)  </v>
          </cell>
          <cell r="E2923" t="str">
            <v>HOUR</v>
          </cell>
        </row>
        <row r="2924">
          <cell r="A2924" t="str">
            <v>62201-4100</v>
          </cell>
          <cell r="D2924" t="str">
            <v xml:space="preserve">AIR EQUIPMENT, PAVING BREAKER, 50 POUND MINIMUM (WITHOUT OPERATOR)  </v>
          </cell>
          <cell r="E2924" t="str">
            <v>HOUR</v>
          </cell>
        </row>
        <row r="2925">
          <cell r="A2925" t="str">
            <v>62201-4150</v>
          </cell>
          <cell r="D2925" t="str">
            <v xml:space="preserve">POWER TOOL, SAW, CHAIN, GASOLINE POWERED, 2 FOOT BAR LENGTH (WITHOUT OPERATOR)  </v>
          </cell>
          <cell r="E2925" t="str">
            <v>HOUR</v>
          </cell>
        </row>
        <row r="2926">
          <cell r="A2926" t="str">
            <v>62201-4200</v>
          </cell>
          <cell r="D2926" t="str">
            <v xml:space="preserve">CUTTING TORCH, OXYGEN-ACETYLENE, PORTABLE, INCLUDING HOSE AND TIPS (WITHOUT OPERATOR) </v>
          </cell>
          <cell r="E2926" t="str">
            <v>HOUR</v>
          </cell>
        </row>
        <row r="2927">
          <cell r="A2927" t="str">
            <v>62201-4250</v>
          </cell>
          <cell r="D2927" t="str">
            <v xml:space="preserve">HYDRAULIC EXCAVATOR, 0.7 CUBIC METER MINIMUM CAPACITY   </v>
          </cell>
          <cell r="E2927" t="str">
            <v>HOUR</v>
          </cell>
        </row>
        <row r="2928">
          <cell r="A2928" t="str">
            <v>62201-4300</v>
          </cell>
          <cell r="D2928" t="str">
            <v xml:space="preserve">PUMP, WATER, TRASH, 6-INCH    </v>
          </cell>
          <cell r="E2928" t="str">
            <v>HOUR</v>
          </cell>
        </row>
        <row r="2929">
          <cell r="A2929" t="str">
            <v>62202-1000</v>
          </cell>
          <cell r="D2929" t="str">
            <v>MATERIALS TRANSFER VEHICLE</v>
          </cell>
          <cell r="E2929" t="str">
            <v>LPSM</v>
          </cell>
        </row>
        <row r="2930">
          <cell r="A2930" t="str">
            <v>62301-0000</v>
          </cell>
          <cell r="D2930" t="str">
            <v>GENERAL LABOR</v>
          </cell>
          <cell r="E2930" t="str">
            <v>HOUR</v>
          </cell>
        </row>
        <row r="2931">
          <cell r="A2931" t="str">
            <v>62302-0000</v>
          </cell>
          <cell r="D2931" t="str">
            <v>SPECIAL LABOR</v>
          </cell>
          <cell r="E2931" t="str">
            <v>HOUR</v>
          </cell>
        </row>
        <row r="2932">
          <cell r="A2932" t="str">
            <v>62302-0100</v>
          </cell>
          <cell r="D2932" t="str">
            <v>SPECIAL LABOR, SLOPE SCALING</v>
          </cell>
          <cell r="E2932" t="str">
            <v>HOUR</v>
          </cell>
        </row>
        <row r="2933">
          <cell r="A2933" t="str">
            <v>62302-1000</v>
          </cell>
          <cell r="D2933" t="str">
            <v>SPECIAL LABOR, HIRED TECHNICAL SERVICES</v>
          </cell>
          <cell r="E2933" t="str">
            <v>HOUR</v>
          </cell>
        </row>
        <row r="2934">
          <cell r="A2934" t="str">
            <v>62302-1100</v>
          </cell>
          <cell r="D2934" t="str">
            <v>SPECIAL LABOR, HIRED SURVEY SERVICES</v>
          </cell>
          <cell r="E2934" t="str">
            <v>HOUR</v>
          </cell>
        </row>
        <row r="2935">
          <cell r="A2935" t="str">
            <v>62303-1000</v>
          </cell>
          <cell r="D2935" t="str">
            <v>SPECIAL LABOR, HIRED TECHNICAL SERVICES</v>
          </cell>
          <cell r="E2935" t="str">
            <v>LPSM</v>
          </cell>
        </row>
        <row r="2936">
          <cell r="A2936" t="str">
            <v>62401-0100</v>
          </cell>
          <cell r="D2936" t="str">
            <v>FURNISHING AND PLACING TOPSOIL, 2-INCH DEPTH</v>
          </cell>
          <cell r="E2936" t="str">
            <v>SQYD</v>
          </cell>
        </row>
        <row r="2937">
          <cell r="A2937" t="str">
            <v>62401-0200</v>
          </cell>
          <cell r="D2937" t="str">
            <v>FURNISHING AND PLACING TOPSOIL, 3-INCH DEPTH</v>
          </cell>
          <cell r="E2937" t="str">
            <v>SQYD</v>
          </cell>
        </row>
        <row r="2938">
          <cell r="A2938" t="str">
            <v>62401-0300</v>
          </cell>
          <cell r="D2938" t="str">
            <v>FURNISHING AND PLACING TOPSOIL, 4-INCH DEPTH</v>
          </cell>
          <cell r="E2938" t="str">
            <v>SQYD</v>
          </cell>
        </row>
        <row r="2939">
          <cell r="A2939" t="str">
            <v>62401-0400</v>
          </cell>
          <cell r="D2939" t="str">
            <v>FURNISHING AND PLACING TOPSOIL, 6-INCH DEPTH</v>
          </cell>
          <cell r="E2939" t="str">
            <v>SQYD</v>
          </cell>
        </row>
        <row r="2940">
          <cell r="A2940" t="str">
            <v>62401-0500</v>
          </cell>
          <cell r="D2940" t="str">
            <v>FURNISHING AND PLACING TOPSOIL, 8-INCH DEPTH</v>
          </cell>
          <cell r="E2940" t="str">
            <v>SQYD</v>
          </cell>
        </row>
        <row r="2941">
          <cell r="A2941" t="str">
            <v>62401-0600</v>
          </cell>
          <cell r="D2941" t="str">
            <v>FURNISHING AND PLACING TOPSOIL, 10-INCH DEPTH</v>
          </cell>
          <cell r="E2941" t="str">
            <v>SQYD</v>
          </cell>
        </row>
        <row r="2942">
          <cell r="A2942" t="str">
            <v>62401-0700</v>
          </cell>
          <cell r="D2942" t="str">
            <v>FURNISHING AND PLACING TOPSOIL, 12-INCH DEPTH</v>
          </cell>
          <cell r="E2942" t="str">
            <v>SQYD</v>
          </cell>
        </row>
        <row r="2943">
          <cell r="A2943" t="str">
            <v>62402-0100</v>
          </cell>
          <cell r="D2943" t="str">
            <v>FURNISHING AND PLACING TOPSOIL, 2-INCH DEPTH</v>
          </cell>
          <cell r="E2943" t="str">
            <v>ACRE</v>
          </cell>
        </row>
        <row r="2944">
          <cell r="A2944" t="str">
            <v>62402-0200</v>
          </cell>
          <cell r="D2944" t="str">
            <v>FURNISHING AND PLACING TOPSOIL, 3-INCH DEPTH</v>
          </cell>
          <cell r="E2944" t="str">
            <v>ACRE</v>
          </cell>
        </row>
        <row r="2945">
          <cell r="A2945" t="str">
            <v>62402-0300</v>
          </cell>
          <cell r="D2945" t="str">
            <v>FURNISHING AND PLACING TOPSOIL, 4-INCH DEPTH</v>
          </cell>
          <cell r="E2945" t="str">
            <v>ACRE</v>
          </cell>
        </row>
        <row r="2946">
          <cell r="A2946" t="str">
            <v>62402-0400</v>
          </cell>
          <cell r="D2946" t="str">
            <v>FURNISHING AND PLACING TOPSOIL, 6-INCH DEPTH</v>
          </cell>
          <cell r="E2946" t="str">
            <v>ACRE</v>
          </cell>
        </row>
        <row r="2947">
          <cell r="A2947" t="str">
            <v>62402-0500</v>
          </cell>
          <cell r="D2947" t="str">
            <v>FURNISHING AND PLACING TOPSOIL, 8-INCH DEPTH</v>
          </cell>
          <cell r="E2947" t="str">
            <v>ACRE</v>
          </cell>
        </row>
        <row r="2948">
          <cell r="A2948" t="str">
            <v>62402-0600</v>
          </cell>
          <cell r="D2948" t="str">
            <v>FURNISHING AND PLACING TOPSOIL, 10-INCH DEPTH</v>
          </cell>
          <cell r="E2948" t="str">
            <v>ACRE</v>
          </cell>
        </row>
        <row r="2949">
          <cell r="A2949" t="str">
            <v>62402-0700</v>
          </cell>
          <cell r="D2949" t="str">
            <v>FURNISHING AND PLACING TOPSOIL, 12-INCH DEPTH</v>
          </cell>
          <cell r="E2949" t="str">
            <v>ACRE</v>
          </cell>
        </row>
        <row r="2950">
          <cell r="A2950" t="str">
            <v>62403-0000</v>
          </cell>
          <cell r="D2950" t="str">
            <v xml:space="preserve">FURNISHING AND PLACING TOPSOIL </v>
          </cell>
          <cell r="E2950" t="str">
            <v>CUYD</v>
          </cell>
        </row>
        <row r="2951">
          <cell r="A2951" t="str">
            <v>62404-0000</v>
          </cell>
          <cell r="D2951" t="str">
            <v xml:space="preserve">FURNISHING AND PLACING TOPSOIL </v>
          </cell>
          <cell r="E2951" t="str">
            <v>TON</v>
          </cell>
        </row>
        <row r="2952">
          <cell r="A2952" t="str">
            <v>62405-0100</v>
          </cell>
          <cell r="D2952" t="str">
            <v>PLACING CONSERVED TOPSOIL, 2-INCH DEPTH</v>
          </cell>
          <cell r="E2952" t="str">
            <v>SQYD</v>
          </cell>
        </row>
        <row r="2953">
          <cell r="A2953" t="str">
            <v>62405-0200</v>
          </cell>
          <cell r="D2953" t="str">
            <v>PLACING CONSERVED TOPSOIL, 3-INCH DEPTH</v>
          </cell>
          <cell r="E2953" t="str">
            <v>SQYD</v>
          </cell>
        </row>
        <row r="2954">
          <cell r="A2954" t="str">
            <v>62405-0300</v>
          </cell>
          <cell r="D2954" t="str">
            <v>PLACING CONSERVED TOPSOIL, 4-INCH DEPTH</v>
          </cell>
          <cell r="E2954" t="str">
            <v>SQYD</v>
          </cell>
        </row>
        <row r="2955">
          <cell r="A2955" t="str">
            <v>62405-0400</v>
          </cell>
          <cell r="D2955" t="str">
            <v>PLACING CONSERVED TOPSOIL, 6-INCH DEPTH</v>
          </cell>
          <cell r="E2955" t="str">
            <v>SQYD</v>
          </cell>
        </row>
        <row r="2956">
          <cell r="A2956" t="str">
            <v>62405-0500</v>
          </cell>
          <cell r="D2956" t="str">
            <v>PLACING CONSERVED TOPSOIL, 8-INCH DEPTH</v>
          </cell>
          <cell r="E2956" t="str">
            <v>SQYD</v>
          </cell>
        </row>
        <row r="2957">
          <cell r="A2957" t="str">
            <v>62405-0600</v>
          </cell>
          <cell r="D2957" t="str">
            <v>PLACING CONSERVED TOPSOIL, 10-INCH DEPTH</v>
          </cell>
          <cell r="E2957" t="str">
            <v>SQYD</v>
          </cell>
        </row>
        <row r="2958">
          <cell r="A2958" t="str">
            <v>62405-0700</v>
          </cell>
          <cell r="D2958" t="str">
            <v>PLACING CONSERVED TOPSOIL, 12-INCH DEPTH</v>
          </cell>
          <cell r="E2958" t="str">
            <v>SQYD</v>
          </cell>
        </row>
        <row r="2959">
          <cell r="A2959" t="str">
            <v>62406-0100</v>
          </cell>
          <cell r="D2959" t="str">
            <v>PLACING CONSERVED TOPSOIL, 2-INCH DEPTH</v>
          </cell>
          <cell r="E2959" t="str">
            <v>ACRE</v>
          </cell>
        </row>
        <row r="2960">
          <cell r="A2960" t="str">
            <v>62406-0200</v>
          </cell>
          <cell r="D2960" t="str">
            <v>PLACING CONSERVED TOPSOIL, 3-INCH DEPTH</v>
          </cell>
          <cell r="E2960" t="str">
            <v>ACRE</v>
          </cell>
        </row>
        <row r="2961">
          <cell r="A2961" t="str">
            <v>62406-0300</v>
          </cell>
          <cell r="D2961" t="str">
            <v>PLACING CONSERVED TOPSOIL, 4-INCH DEPTH</v>
          </cell>
          <cell r="E2961" t="str">
            <v>ACRE</v>
          </cell>
        </row>
        <row r="2962">
          <cell r="A2962" t="str">
            <v>62406-0400</v>
          </cell>
          <cell r="D2962" t="str">
            <v>PLACING CONSERVED TOPSOIL, 6-INCH DEPTH</v>
          </cell>
          <cell r="E2962" t="str">
            <v>ACRE</v>
          </cell>
        </row>
        <row r="2963">
          <cell r="A2963" t="str">
            <v>62406-0500</v>
          </cell>
          <cell r="D2963" t="str">
            <v>PLACING CONSERVED TOPSOIL, 8-INCH DEPTH</v>
          </cell>
          <cell r="E2963" t="str">
            <v>ACRE</v>
          </cell>
        </row>
        <row r="2964">
          <cell r="A2964" t="str">
            <v>62406-0600</v>
          </cell>
          <cell r="D2964" t="str">
            <v>PLACING CONSERVED TOPSOIL, 10-INCH DEPTH</v>
          </cell>
          <cell r="E2964" t="str">
            <v>ACRE</v>
          </cell>
        </row>
        <row r="2965">
          <cell r="A2965" t="str">
            <v>62406-0700</v>
          </cell>
          <cell r="D2965" t="str">
            <v>PLACING CONSERVED TOPSOIL, 12-INCH DEPTH</v>
          </cell>
          <cell r="E2965" t="str">
            <v>ACRE</v>
          </cell>
        </row>
        <row r="2966">
          <cell r="A2966" t="str">
            <v>62406-1300</v>
          </cell>
          <cell r="D2966" t="str">
            <v>PLACING CONSERVED TOPSOIL, 24-INCH DEPTH</v>
          </cell>
          <cell r="E2966" t="str">
            <v>ACRE</v>
          </cell>
        </row>
        <row r="2967">
          <cell r="A2967" t="str">
            <v>62407-0000</v>
          </cell>
          <cell r="D2967" t="str">
            <v xml:space="preserve">PLACING CONSERVED TOPSOIL </v>
          </cell>
          <cell r="E2967" t="str">
            <v>CUYD</v>
          </cell>
        </row>
        <row r="2968">
          <cell r="A2968" t="str">
            <v>62408-0000</v>
          </cell>
          <cell r="D2968" t="str">
            <v xml:space="preserve">PLACING CONSERVED TOPSOIL </v>
          </cell>
          <cell r="E2968" t="str">
            <v>TON</v>
          </cell>
        </row>
        <row r="2969">
          <cell r="A2969" t="str">
            <v>62409-0000</v>
          </cell>
          <cell r="D2969" t="str">
            <v xml:space="preserve">PLACING MANUFACTURED TOPSOIL </v>
          </cell>
          <cell r="E2969" t="str">
            <v>CUYD</v>
          </cell>
        </row>
        <row r="2970">
          <cell r="A2970" t="str">
            <v>62415-0000</v>
          </cell>
          <cell r="D2970" t="str">
            <v>CONSERVE AND PLACE FOREST DUFF</v>
          </cell>
          <cell r="E2970" t="str">
            <v>CUYD</v>
          </cell>
        </row>
        <row r="2971">
          <cell r="A2971" t="str">
            <v>62501-0000</v>
          </cell>
          <cell r="D2971" t="str">
            <v>TURF ESTABLISHMENT</v>
          </cell>
          <cell r="E2971" t="str">
            <v>ACRE</v>
          </cell>
        </row>
        <row r="2972">
          <cell r="A2972" t="str">
            <v>62502-0000</v>
          </cell>
          <cell r="D2972" t="str">
            <v>TURF ESTABLISHMENT</v>
          </cell>
          <cell r="E2972" t="str">
            <v>SQYD</v>
          </cell>
        </row>
        <row r="2973">
          <cell r="A2973" t="str">
            <v>62503-0000</v>
          </cell>
          <cell r="D2973" t="str">
            <v>TURF ESTABLISHMENT</v>
          </cell>
          <cell r="E2973" t="str">
            <v>SLRY</v>
          </cell>
        </row>
        <row r="2974">
          <cell r="A2974" t="str">
            <v>62510-1000</v>
          </cell>
          <cell r="D2974" t="str">
            <v>SEEDING, DRY METHOD</v>
          </cell>
          <cell r="E2974" t="str">
            <v>ACRE</v>
          </cell>
        </row>
        <row r="2975">
          <cell r="A2975" t="str">
            <v>62510-2000</v>
          </cell>
          <cell r="D2975" t="str">
            <v>SEEDING, HYDRAULIC METHOD</v>
          </cell>
          <cell r="E2975" t="str">
            <v>ACRE</v>
          </cell>
        </row>
        <row r="2976">
          <cell r="A2976" t="str">
            <v>62511-1000</v>
          </cell>
          <cell r="D2976" t="str">
            <v>SEEDING, DRY METHOD</v>
          </cell>
          <cell r="E2976" t="str">
            <v>SQYD</v>
          </cell>
        </row>
        <row r="2977">
          <cell r="A2977" t="str">
            <v>62511-2000</v>
          </cell>
          <cell r="D2977" t="str">
            <v>SEEDING, HYDRAULIC METHOD</v>
          </cell>
          <cell r="E2977" t="str">
            <v>SQYD</v>
          </cell>
        </row>
        <row r="2978">
          <cell r="A2978" t="str">
            <v>62512-1000</v>
          </cell>
          <cell r="D2978" t="str">
            <v>SEEDING, HYDRAULIC METHOD</v>
          </cell>
          <cell r="E2978" t="str">
            <v>SLRY</v>
          </cell>
        </row>
        <row r="2979">
          <cell r="A2979" t="str">
            <v>62515-1000</v>
          </cell>
          <cell r="D2979" t="str">
            <v>MULCHING, DRY METHOD</v>
          </cell>
          <cell r="E2979" t="str">
            <v>ACRE</v>
          </cell>
        </row>
        <row r="2980">
          <cell r="A2980" t="str">
            <v>62515-2000</v>
          </cell>
          <cell r="D2980" t="str">
            <v>MULCHING, HYDRAULIC METHOD</v>
          </cell>
          <cell r="E2980" t="str">
            <v>ACRE</v>
          </cell>
        </row>
        <row r="2981">
          <cell r="A2981" t="str">
            <v>62515-3000</v>
          </cell>
          <cell r="D2981" t="str">
            <v>MULCHING, HYDRAULIC METHOD, BONDED FIBER MATRIX</v>
          </cell>
          <cell r="E2981" t="str">
            <v>ACRE</v>
          </cell>
        </row>
        <row r="2982">
          <cell r="A2982" t="str">
            <v>62515-4000</v>
          </cell>
          <cell r="D2982" t="str">
            <v>MULCHING, HAND METHOD</v>
          </cell>
          <cell r="E2982" t="str">
            <v>ACRE</v>
          </cell>
        </row>
        <row r="2983">
          <cell r="A2983" t="str">
            <v>62516-1000</v>
          </cell>
          <cell r="D2983" t="str">
            <v>MULCHING, DRY METHOD</v>
          </cell>
          <cell r="E2983" t="str">
            <v>SQYD</v>
          </cell>
        </row>
        <row r="2984">
          <cell r="A2984" t="str">
            <v>62516-2000</v>
          </cell>
          <cell r="D2984" t="str">
            <v>MULCHING, HYDRAULIC METHOD</v>
          </cell>
          <cell r="E2984" t="str">
            <v>SQYD</v>
          </cell>
        </row>
        <row r="2985">
          <cell r="A2985" t="str">
            <v>62516-3000</v>
          </cell>
          <cell r="D2985" t="str">
            <v>MULCHING, HYDRAULIC METHOD, BONDED FIBER MATRIX</v>
          </cell>
          <cell r="E2985" t="str">
            <v>SQYD</v>
          </cell>
        </row>
        <row r="2986">
          <cell r="A2986" t="str">
            <v>62516-4000</v>
          </cell>
          <cell r="D2986" t="str">
            <v>MULCHING, HAND METHOD</v>
          </cell>
          <cell r="E2986" t="str">
            <v>SQYD</v>
          </cell>
        </row>
        <row r="2987">
          <cell r="A2987" t="str">
            <v>62517-1000</v>
          </cell>
          <cell r="D2987" t="str">
            <v>MULCHING, HYDRAULIC METHOD</v>
          </cell>
          <cell r="E2987" t="str">
            <v>SLRY</v>
          </cell>
        </row>
        <row r="2988">
          <cell r="A2988" t="str">
            <v>62520-0000</v>
          </cell>
          <cell r="D2988" t="str">
            <v>FERTILIZER</v>
          </cell>
          <cell r="E2988" t="str">
            <v>ACRE</v>
          </cell>
        </row>
        <row r="2989">
          <cell r="A2989" t="str">
            <v>62521-0000</v>
          </cell>
          <cell r="D2989" t="str">
            <v>FERTILIZER</v>
          </cell>
          <cell r="E2989" t="str">
            <v>TON</v>
          </cell>
        </row>
        <row r="2990">
          <cell r="A2990" t="str">
            <v>62525-0000</v>
          </cell>
          <cell r="D2990" t="str">
            <v>WATER</v>
          </cell>
          <cell r="E2990" t="str">
            <v>MGAL</v>
          </cell>
        </row>
        <row r="2991">
          <cell r="A2991" t="str">
            <v>62530-0000</v>
          </cell>
          <cell r="D2991" t="str">
            <v>PESTICIDE</v>
          </cell>
          <cell r="E2991" t="str">
            <v>LB</v>
          </cell>
        </row>
        <row r="2992">
          <cell r="A2992" t="str">
            <v>62531-0000</v>
          </cell>
          <cell r="D2992" t="str">
            <v>PESTICIDE</v>
          </cell>
          <cell r="E2992" t="str">
            <v>ACRE</v>
          </cell>
        </row>
        <row r="2993">
          <cell r="A2993" t="str">
            <v>62535-0000</v>
          </cell>
          <cell r="D2993" t="str">
            <v>HERBICIDE</v>
          </cell>
          <cell r="E2993" t="str">
            <v>GAL</v>
          </cell>
        </row>
        <row r="2994">
          <cell r="A2994" t="str">
            <v>62540-1000</v>
          </cell>
          <cell r="D2994" t="str">
            <v>SEEDING SUPPLEMENTS, SEED</v>
          </cell>
          <cell r="E2994" t="str">
            <v>ACRE</v>
          </cell>
        </row>
        <row r="2995">
          <cell r="A2995" t="str">
            <v>62540-2000</v>
          </cell>
          <cell r="D2995" t="str">
            <v>SEEDING SUPPLEMENTS, PESTICIDE</v>
          </cell>
          <cell r="E2995" t="str">
            <v>ACRE</v>
          </cell>
        </row>
        <row r="2996">
          <cell r="A2996" t="str">
            <v>62541-1000</v>
          </cell>
          <cell r="D2996" t="str">
            <v>SEEDING SUPPLEMENTS, SEED</v>
          </cell>
          <cell r="E2996" t="str">
            <v>TON</v>
          </cell>
        </row>
        <row r="2997">
          <cell r="A2997" t="str">
            <v>62541-2000</v>
          </cell>
          <cell r="D2997" t="str">
            <v>SEEDING SUPPLEMENTS, PESTICIDE</v>
          </cell>
          <cell r="E2997" t="str">
            <v>TON</v>
          </cell>
        </row>
        <row r="2998">
          <cell r="A2998" t="str">
            <v>62541-3000</v>
          </cell>
          <cell r="D2998" t="str">
            <v>SEEDING SUPPLEMENTS, FERTILIZER</v>
          </cell>
          <cell r="E2998" t="str">
            <v>TON</v>
          </cell>
        </row>
        <row r="2999">
          <cell r="A2999" t="str">
            <v>62541-4000</v>
          </cell>
          <cell r="D2999" t="str">
            <v>SEEDING SUPPLEMENTS, MULCH</v>
          </cell>
          <cell r="E2999" t="str">
            <v>TON</v>
          </cell>
        </row>
        <row r="3000">
          <cell r="A3000" t="str">
            <v>62541-5000</v>
          </cell>
          <cell r="D3000" t="str">
            <v>SEEDING SUPPLEMENTS, LIME</v>
          </cell>
          <cell r="E3000" t="str">
            <v>TON</v>
          </cell>
        </row>
        <row r="3001">
          <cell r="A3001" t="str">
            <v>62541-6000</v>
          </cell>
          <cell r="D3001" t="str">
            <v>SEEDING SUPPLEMENTS, AMMONIUM NITRATE</v>
          </cell>
          <cell r="E3001" t="str">
            <v>TON</v>
          </cell>
        </row>
        <row r="3002">
          <cell r="A3002" t="str">
            <v>62542-1000</v>
          </cell>
          <cell r="D3002" t="str">
            <v>SEEDING SUPPLEMENTS, SEED</v>
          </cell>
          <cell r="E3002" t="str">
            <v>LB</v>
          </cell>
        </row>
        <row r="3003">
          <cell r="A3003" t="str">
            <v>62542-2000</v>
          </cell>
          <cell r="D3003" t="str">
            <v>SEEDING SUPPLEMENTS, PESTICIDE</v>
          </cell>
          <cell r="E3003" t="str">
            <v>LB</v>
          </cell>
        </row>
        <row r="3004">
          <cell r="A3004" t="str">
            <v>62542-3000</v>
          </cell>
          <cell r="D3004" t="str">
            <v>SEEDING SUPPLEMENTS, FERTILIZER</v>
          </cell>
          <cell r="E3004" t="str">
            <v>LB</v>
          </cell>
        </row>
        <row r="3005">
          <cell r="A3005" t="str">
            <v>62542-4000</v>
          </cell>
          <cell r="D3005" t="str">
            <v>SEEDING SUPPLEMENTS, MULCH</v>
          </cell>
          <cell r="E3005" t="str">
            <v>LB</v>
          </cell>
        </row>
        <row r="3006">
          <cell r="A3006" t="str">
            <v>62542-5000</v>
          </cell>
          <cell r="D3006" t="str">
            <v>SEEDING SUPPLEMENTS, LIME</v>
          </cell>
          <cell r="E3006" t="str">
            <v>LB</v>
          </cell>
        </row>
        <row r="3007">
          <cell r="A3007" t="str">
            <v>62542-6000</v>
          </cell>
          <cell r="D3007" t="str">
            <v>SEEDING SUPPLEMENTS, AMMONIUM NITRATE</v>
          </cell>
          <cell r="E3007" t="str">
            <v>LB</v>
          </cell>
        </row>
        <row r="3008">
          <cell r="A3008" t="str">
            <v>62543-1000</v>
          </cell>
          <cell r="D3008" t="str">
            <v>SEEDING SUPPLEMENTS, PESTICIDE</v>
          </cell>
          <cell r="E3008" t="str">
            <v>GAL</v>
          </cell>
        </row>
        <row r="3009">
          <cell r="A3009" t="str">
            <v>62543-2000</v>
          </cell>
          <cell r="D3009" t="str">
            <v>SEEDING SUPPLEMENTS, FERTILIZER</v>
          </cell>
          <cell r="E3009" t="str">
            <v>GAL</v>
          </cell>
        </row>
        <row r="3010">
          <cell r="A3010" t="str">
            <v>62543-3000</v>
          </cell>
          <cell r="D3010" t="str">
            <v>SEEDING SUPPLEMENTS, AMMONIUM NITRATE</v>
          </cell>
          <cell r="E3010" t="str">
            <v>GAL</v>
          </cell>
        </row>
        <row r="3011">
          <cell r="A3011" t="str">
            <v>62543-4000</v>
          </cell>
          <cell r="D3011" t="str">
            <v>SEEDING SUPPLEMENTS, HERBICIDE</v>
          </cell>
          <cell r="E3011" t="str">
            <v>GAL</v>
          </cell>
        </row>
        <row r="3012">
          <cell r="A3012" t="str">
            <v>62550-0000</v>
          </cell>
          <cell r="D3012" t="str">
            <v>SOIL BINDER</v>
          </cell>
          <cell r="E3012" t="str">
            <v>GAL</v>
          </cell>
        </row>
        <row r="3013">
          <cell r="A3013" t="str">
            <v>62551-0000</v>
          </cell>
          <cell r="D3013" t="str">
            <v>SOIL BINDER REINFORCEMENT</v>
          </cell>
          <cell r="E3013" t="str">
            <v>LB</v>
          </cell>
        </row>
        <row r="3014">
          <cell r="A3014" t="str">
            <v>62601-0100</v>
          </cell>
          <cell r="D3014" t="str">
            <v>ACER RUBRUM, RED MAPLE, 1 1/2-INCH TO 2-INCH CALIPER, BALLED AND BURLAPPED</v>
          </cell>
          <cell r="E3014" t="str">
            <v>EACH</v>
          </cell>
        </row>
        <row r="3015">
          <cell r="A3015" t="str">
            <v>62601-0150</v>
          </cell>
          <cell r="D3015" t="str">
            <v>ACER RUBRUM, RED MAPLE, 2-INCH TO 2 1/2-INCH CALIPER, BALLED AND BURLAPPED</v>
          </cell>
          <cell r="E3015" t="str">
            <v>EACH</v>
          </cell>
        </row>
        <row r="3016">
          <cell r="A3016" t="str">
            <v>62601-0200</v>
          </cell>
          <cell r="D3016" t="str">
            <v>ACER RUBRUM, RED MAPLE, 2 1/2-INCH TO 3 1/2-INCH CALIPER, BALLED AND BURLAPPED</v>
          </cell>
          <cell r="E3016" t="str">
            <v>EACH</v>
          </cell>
        </row>
        <row r="3017">
          <cell r="A3017" t="str">
            <v>62601-0250</v>
          </cell>
          <cell r="D3017" t="str">
            <v>ARONIA MELANOCARPA, BLACK CHOKEBERRY, 36-INCH TO 42-INCH HEIGHT, BALLED AND BURLAPPED</v>
          </cell>
          <cell r="E3017" t="str">
            <v>EACH</v>
          </cell>
        </row>
        <row r="3018">
          <cell r="A3018" t="str">
            <v>62601-0270</v>
          </cell>
          <cell r="D3018" t="str">
            <v>AMELANCHIER ALNIFOLIA, SERVICEBERRY, 1 GALLON</v>
          </cell>
          <cell r="E3018" t="str">
            <v>EACH</v>
          </cell>
        </row>
        <row r="3019">
          <cell r="A3019" t="str">
            <v>62601-0300</v>
          </cell>
          <cell r="D3019" t="str">
            <v>AMELANCHIER CANADENSIS, SERVICEBERRY, 18-INCH TO 24-INCH HEIGHT, BALLED AND BURLAPPED</v>
          </cell>
          <cell r="E3019" t="str">
            <v>EACH</v>
          </cell>
        </row>
        <row r="3020">
          <cell r="A3020" t="str">
            <v>62601-0350</v>
          </cell>
          <cell r="D3020" t="str">
            <v>AMELANCHIER CANADENSIS, SERVICEBERRY, 24-INCH TO 30-INCH HEIGHT, BALLED AND BURLAPPED</v>
          </cell>
          <cell r="E3020" t="str">
            <v>EACH</v>
          </cell>
        </row>
        <row r="3021">
          <cell r="A3021" t="str">
            <v>62601-0400</v>
          </cell>
          <cell r="D3021" t="str">
            <v>AMELANCHIER CANADENSIS, SERVICEBERRY, 42-INCH TO 48-INCH HEIGHT, BALLED AND BURLAPPED</v>
          </cell>
          <cell r="E3021" t="str">
            <v>EACH</v>
          </cell>
        </row>
        <row r="3022">
          <cell r="A3022" t="str">
            <v>62601-0450</v>
          </cell>
          <cell r="D3022" t="str">
            <v>AMELANCHIER CANADENSIS, SERVICEBERRY, 48-INCH TO 60-INCH HEIGHT, BALLED AND BURLAPPED</v>
          </cell>
          <cell r="E3022" t="str">
            <v>EACH</v>
          </cell>
        </row>
        <row r="3023">
          <cell r="A3023" t="str">
            <v>62601-0500</v>
          </cell>
          <cell r="D3023" t="str">
            <v>AMELANCHIER CANADENSIS, SERVICEBERRY, 6 FEET TO 8 FEET HEIGHT, BALLED AND BURLAPPED</v>
          </cell>
          <cell r="E3023" t="str">
            <v>EACH</v>
          </cell>
        </row>
        <row r="3024">
          <cell r="A3024" t="str">
            <v>62601-0550</v>
          </cell>
          <cell r="D3024" t="str">
            <v>ACER RUBRUM 'OCTOBER GLORY', OCTOBER GLORY RED MAPLE, 1 1/2-INCH TO 2-INCH CALIPER, BALLED AND BURLAPPED</v>
          </cell>
          <cell r="E3024" t="str">
            <v>EACH</v>
          </cell>
        </row>
        <row r="3025">
          <cell r="A3025" t="str">
            <v>62601-0600</v>
          </cell>
          <cell r="D3025" t="str">
            <v>ACER RUBRUM 'OCTOBER GLORY', OCTOBER GLORY RED MAPLE, 3 1/2-INCH TO 4-INCH CALIPER, BALLED AND BURLAPPED</v>
          </cell>
          <cell r="E3025" t="str">
            <v>EACH</v>
          </cell>
        </row>
        <row r="3026">
          <cell r="A3026" t="str">
            <v>62601-0650</v>
          </cell>
          <cell r="D3026" t="str">
            <v>ACER SACCHARUM, SUGAR MAPLE, 1-INCH TO 1 1/2-INCH CALIPER, BALLED AND BURLAPPED</v>
          </cell>
          <cell r="E3026" t="str">
            <v>EACH</v>
          </cell>
        </row>
        <row r="3027">
          <cell r="A3027" t="str">
            <v>62601-0700</v>
          </cell>
          <cell r="D3027" t="str">
            <v>ACER SACCHARUM, SUGAR MAPLE, 1 1/2-INCH TO 2-INCH CALIPER, BALLED AND BURLAPPED</v>
          </cell>
          <cell r="E3027" t="str">
            <v>EACH</v>
          </cell>
        </row>
        <row r="3028">
          <cell r="A3028" t="str">
            <v>62601-0750</v>
          </cell>
          <cell r="D3028" t="str">
            <v>ACER SACCHARUM, SUGAR MAPLE, 2-INCH TO 2 1/2-INCH CALIPER, BALLED AND BURLAPPED</v>
          </cell>
          <cell r="E3028" t="str">
            <v>EACH</v>
          </cell>
        </row>
        <row r="3029">
          <cell r="A3029" t="str">
            <v>62601-0800</v>
          </cell>
          <cell r="D3029" t="str">
            <v>AMELANCHIER ABOREA, SERVICEBERRY, 8 FEET TO 10 FEET HEIGHT, BALLED AND BURLAPPED</v>
          </cell>
          <cell r="E3029" t="str">
            <v>EACH</v>
          </cell>
        </row>
        <row r="3030">
          <cell r="A3030" t="str">
            <v>62601-0820</v>
          </cell>
          <cell r="D3030" t="str">
            <v>ARCTOSTAPHYLOS UVA-URSI, KINNIKINNICK, 1 GALLON</v>
          </cell>
          <cell r="E3030" t="str">
            <v>EACH</v>
          </cell>
        </row>
        <row r="3031">
          <cell r="A3031" t="str">
            <v>62601-0850</v>
          </cell>
          <cell r="D3031" t="str">
            <v>ARONIA ARBUTIFOLIA, RED CHOKEBERRY, 30-INCH TO 36-INCH HEIGHT, BALLED AND BURLAPPED</v>
          </cell>
          <cell r="E3031" t="str">
            <v>EACH</v>
          </cell>
        </row>
        <row r="3032">
          <cell r="A3032" t="str">
            <v>62601-0900</v>
          </cell>
          <cell r="D3032" t="str">
            <v>ARTEMESIA TRIDENTATA, BIG SAGEBUSH 5 GALLON, CONTAINER GROWN</v>
          </cell>
          <cell r="E3032" t="str">
            <v>EACH</v>
          </cell>
        </row>
        <row r="3033">
          <cell r="A3033" t="str">
            <v>62601-0950</v>
          </cell>
          <cell r="D3033" t="str">
            <v>ARTRIPLEX CANESCENS, FOURWING SALTBRUSH 5 GALLON, CONTAINER GROWN</v>
          </cell>
          <cell r="E3033" t="str">
            <v>EACH</v>
          </cell>
        </row>
        <row r="3034">
          <cell r="A3034" t="str">
            <v>62601-1000</v>
          </cell>
          <cell r="D3034" t="str">
            <v>ALNUS SINUATA, SITKA ALDER, 12- INCH TO 18-INCH HEIGHT, CONTAINER GROWN</v>
          </cell>
          <cell r="E3034" t="str">
            <v>EACH</v>
          </cell>
        </row>
        <row r="3035">
          <cell r="A3035" t="str">
            <v>62601-1100</v>
          </cell>
          <cell r="D3035" t="str">
            <v>ACER MACROPHYLLUM, BIG LEAF MAPLE, 1-INCH TO 1 1/2-INCH CALIPER, BALLED AND BURLAPPED</v>
          </cell>
          <cell r="E3035" t="str">
            <v>EACH</v>
          </cell>
        </row>
        <row r="3036">
          <cell r="A3036" t="str">
            <v>62601-1200</v>
          </cell>
          <cell r="D3036" t="str">
            <v>ANAPHALIS MAGARITACEA, WESTERN PEARLY EVERLASTING, 4-INCH POTS</v>
          </cell>
          <cell r="E3036" t="str">
            <v>EACH</v>
          </cell>
        </row>
        <row r="3037">
          <cell r="A3037" t="str">
            <v>62601-1300</v>
          </cell>
          <cell r="D3037" t="str">
            <v>ABIES LASIOCARPA, SUBALPINE FIR, 18-INCH TO 36-INCH HEIGHT, CONTAINER GROWN</v>
          </cell>
          <cell r="E3037" t="str">
            <v>EACH</v>
          </cell>
        </row>
        <row r="3038">
          <cell r="A3038" t="str">
            <v>62601-1400</v>
          </cell>
          <cell r="D3038" t="str">
            <v>ACER GLABRUM, ROCKY MOUNTAIN MAPLE, 18-INCH TO 36-INCH HEIGHT, CONTAINER GROWN</v>
          </cell>
          <cell r="E3038" t="str">
            <v>EACH</v>
          </cell>
        </row>
        <row r="3039">
          <cell r="A3039" t="str">
            <v>62601-1500</v>
          </cell>
          <cell r="D3039" t="str">
            <v>ALNUS INCANA SSP. TENUIFOLIA, THINLEAF ALDER, 18-INCH TO 36-INCH HEIGHT, CONTAINER GROWN</v>
          </cell>
          <cell r="E3039" t="str">
            <v>EACH</v>
          </cell>
        </row>
        <row r="3040">
          <cell r="A3040" t="str">
            <v>62601-1600</v>
          </cell>
          <cell r="D3040" t="str">
            <v>ARCTOSTAPHLYOS UVA-URSI, KINNIKINNICK, 12-INCH - 18-INCH HEIGHT, CONTAINER GROWN</v>
          </cell>
          <cell r="E3040" t="str">
            <v>EACH</v>
          </cell>
        </row>
        <row r="3041">
          <cell r="A3041" t="str">
            <v>62602-0100</v>
          </cell>
          <cell r="D3041" t="str">
            <v>BETULA PAPYRIFERA, PAPER BIRCH, 60-INCH TO 72-INCH CLUMP, BALLED AND BURLAPPED</v>
          </cell>
          <cell r="E3041" t="str">
            <v>EACH</v>
          </cell>
        </row>
        <row r="3042">
          <cell r="A3042" t="str">
            <v>62602-0150</v>
          </cell>
          <cell r="D3042" t="str">
            <v>BETULA PAPYRIFERA, PAPER BIRCH, 8 FEET TO 10 FEET CLUMP, BALLED AND BURLAPPED</v>
          </cell>
          <cell r="E3042" t="str">
            <v>EACH</v>
          </cell>
        </row>
        <row r="3043">
          <cell r="A3043" t="str">
            <v>62602-0200</v>
          </cell>
          <cell r="D3043" t="str">
            <v>BETULA NIGRA, RIVER BIRCH, 8 FEET TO 10 FEET HEIGHT, BALLED AND BURLAPPED</v>
          </cell>
          <cell r="E3043" t="str">
            <v>EACH</v>
          </cell>
        </row>
        <row r="3044">
          <cell r="A3044" t="str">
            <v>62602-0250</v>
          </cell>
          <cell r="D3044" t="str">
            <v>BETULA OCCIDENTALIS, RIVER BIRCH, 1 GALLON, CONTAINER GROWN</v>
          </cell>
          <cell r="E3044" t="str">
            <v>EACH</v>
          </cell>
        </row>
        <row r="3045">
          <cell r="A3045" t="str">
            <v>62602-0300</v>
          </cell>
          <cell r="D3045" t="str">
            <v>BETULA GLANDULOSA, BOG BIRCH, 12-INCH TO 18-INCH HEIGHT, CONTAINER GROWN</v>
          </cell>
          <cell r="E3045" t="str">
            <v>EACH</v>
          </cell>
        </row>
        <row r="3046">
          <cell r="A3046" t="str">
            <v>62603-0100</v>
          </cell>
          <cell r="D3046" t="str">
            <v>CERCIS CANADENSIS, EASTERN REDBUD, 1-INCH TO 1 1/2-INCH CALIPER, BALLED AND BURLAPPED</v>
          </cell>
          <cell r="E3046" t="str">
            <v>EACH</v>
          </cell>
        </row>
        <row r="3047">
          <cell r="A3047" t="str">
            <v>62603-0150</v>
          </cell>
          <cell r="D3047" t="str">
            <v>CERCIS CANADENSIS, EASTERN REDBUD, 1 1/2-INCH TO 2-INCH CALIPER, BALLED AND BURLAPPED</v>
          </cell>
          <cell r="E3047" t="str">
            <v>EACH</v>
          </cell>
        </row>
        <row r="3048">
          <cell r="A3048" t="str">
            <v>62603-0200</v>
          </cell>
          <cell r="D3048" t="str">
            <v>CERCIS CANADENSIS, EASTERN REDBUD, 2-INCH TO 2 1/2-INCH CALIPER, BALLED AND BURLAPPED</v>
          </cell>
          <cell r="E3048" t="str">
            <v>EACH</v>
          </cell>
        </row>
        <row r="3049">
          <cell r="A3049" t="str">
            <v>62603-0250</v>
          </cell>
          <cell r="D3049" t="str">
            <v>CERCIS CANADENSIS, EASTERN REDBUD 'MULTI-STEM', 60-INCH TO 72-INCH HEIGHT, BALLED AND BURLAPPED</v>
          </cell>
          <cell r="E3049" t="str">
            <v>EACH</v>
          </cell>
        </row>
        <row r="3050">
          <cell r="A3050" t="str">
            <v>62603-0300</v>
          </cell>
          <cell r="D3050" t="str">
            <v>CERCIS CANADENSIS, EASTERN REDBUD 'MULTI-STEM', 6 FEET TO 8 FEET HEIGHT, BALLED AND BURLAPPED</v>
          </cell>
          <cell r="E3050" t="str">
            <v>EACH</v>
          </cell>
        </row>
        <row r="3051">
          <cell r="A3051" t="str">
            <v>62603-0350</v>
          </cell>
          <cell r="D3051" t="str">
            <v>CORNUS SERICEA, RED OSIER DOGWOOD, 24-INCH TO 30-INCH HEIGHT, BALLED AND BURLAPPED</v>
          </cell>
          <cell r="E3051" t="str">
            <v>EACH</v>
          </cell>
        </row>
        <row r="3052">
          <cell r="A3052" t="str">
            <v>62603-0400</v>
          </cell>
          <cell r="D3052" t="str">
            <v>CORNUS SERICEA, RED OSIER DOGWOOD, 42-INCH TO 48-INCH HEIGHT, BALLED AND BURLAPPED</v>
          </cell>
          <cell r="E3052" t="str">
            <v>EACH</v>
          </cell>
        </row>
        <row r="3053">
          <cell r="A3053" t="str">
            <v>62603-0450</v>
          </cell>
          <cell r="D3053" t="str">
            <v>CORNUS KOUSA, KOUSA DOGWOOD, 60-INCH TO 72-INCH HEIGHT, BALLED AND BURLAPPED</v>
          </cell>
          <cell r="E3053" t="str">
            <v>EACH</v>
          </cell>
        </row>
        <row r="3054">
          <cell r="A3054" t="str">
            <v>62603-0500</v>
          </cell>
          <cell r="D3054" t="str">
            <v>CORNUS KOUSA, KOUSA DOGWOOD, 6 FEET TO 8 FEET HEIGHT, BALLED AND BURLAPPED</v>
          </cell>
          <cell r="E3054" t="str">
            <v>EACH</v>
          </cell>
        </row>
        <row r="3055">
          <cell r="A3055" t="str">
            <v>62603-0550</v>
          </cell>
          <cell r="D3055" t="str">
            <v>CORNUS FLORIDA, WHITE FLOWERING DOGWOOD, 12-INCH TO 18-INCH HEIGHT, BALLED AND BURLAPPED</v>
          </cell>
          <cell r="E3055" t="str">
            <v>EACH</v>
          </cell>
        </row>
        <row r="3056">
          <cell r="A3056" t="str">
            <v>62603-0600</v>
          </cell>
          <cell r="D3056" t="str">
            <v>CORNUS FLORIDA, WHITE FLOWERING DOGWOOD, 36-INCH TO 42-INCH HEIGHT, BALLED AND BURLAPPED</v>
          </cell>
          <cell r="E3056" t="str">
            <v>EACH</v>
          </cell>
        </row>
        <row r="3057">
          <cell r="A3057" t="str">
            <v>62603-0650</v>
          </cell>
          <cell r="D3057" t="str">
            <v>CORNUS FLORIDA, WHITE FLOWERING DOGWOOD, 48-INCH TO 60-INCH HEIGHT, BALLED AND BURLAPPED</v>
          </cell>
          <cell r="E3057" t="str">
            <v>EACH</v>
          </cell>
        </row>
        <row r="3058">
          <cell r="A3058" t="str">
            <v>62603-0700</v>
          </cell>
          <cell r="D3058" t="str">
            <v>CORNUS FLORIDA, WHITE FLOWERING DOGWOOD, 60-INCH TO 72-INCH HEIGHT, BALLED AND BURLAPPED</v>
          </cell>
          <cell r="E3058" t="str">
            <v>EACH</v>
          </cell>
        </row>
        <row r="3059">
          <cell r="A3059" t="str">
            <v>62603-0750</v>
          </cell>
          <cell r="D3059" t="str">
            <v>CORNUS FLORIDA, WHITE FLOWERING DOGWOOD, 6 FEET TO 8 FEET HEIGHT, BALLED AND BURLAPPED</v>
          </cell>
          <cell r="E3059" t="str">
            <v>EACH</v>
          </cell>
        </row>
        <row r="3060">
          <cell r="A3060" t="str">
            <v>62603-0800</v>
          </cell>
          <cell r="D3060" t="str">
            <v>CORNUS FLORIDA, WHITE FLOWERING DOGWOOD, 8 FEET TO 10 FEET HEIGHT, BALLED AND BURLAPPED</v>
          </cell>
          <cell r="E3060" t="str">
            <v>EACH</v>
          </cell>
        </row>
        <row r="3061">
          <cell r="A3061" t="str">
            <v>62603-0850</v>
          </cell>
          <cell r="D3061" t="str">
            <v>CORNUS AMONUM, SILKY DOGWOOD, 30-INCH TO 36-INCH HEIGHT, BALLED AND BURLAPPED</v>
          </cell>
          <cell r="E3061" t="str">
            <v>EACH</v>
          </cell>
        </row>
        <row r="3062">
          <cell r="A3062" t="str">
            <v>62603-0900</v>
          </cell>
          <cell r="D3062" t="str">
            <v>CORNUS AMONUM, SILKY DOGWOOD, 42-INCH TO 48-INCH HEIGHT, BALLED AND BURLAPPED</v>
          </cell>
          <cell r="E3062" t="str">
            <v>EACH</v>
          </cell>
        </row>
        <row r="3063">
          <cell r="A3063" t="str">
            <v>62603-0950</v>
          </cell>
          <cell r="D3063" t="str">
            <v>CORNUS RACEMOSA, GRAY DOGWOOD, 30-INCH TO 36-INCH HEIGHT, BALLED AND BURLAPPED</v>
          </cell>
          <cell r="E3063" t="str">
            <v>EACH</v>
          </cell>
        </row>
        <row r="3064">
          <cell r="A3064" t="str">
            <v>62603-1000</v>
          </cell>
          <cell r="D3064" t="str">
            <v>CRATAEGUS CRUSGALLI, COCKSPUR HAWTHORN, 60-INCH TO 72-INCH HEIGHT, BALLED AND BURLAPPED</v>
          </cell>
          <cell r="E3064" t="str">
            <v>EACH</v>
          </cell>
        </row>
        <row r="3065">
          <cell r="A3065" t="str">
            <v>62603-1050</v>
          </cell>
          <cell r="D3065" t="str">
            <v>CORNUS 'RUTBAN', AURORA DOGWOOD, 6 FEET TO 8 FEET HEIGHT, BALLED AND BURLAPPED</v>
          </cell>
          <cell r="E3065" t="str">
            <v>EACH</v>
          </cell>
        </row>
        <row r="3066">
          <cell r="A3066" t="str">
            <v>62603-1100</v>
          </cell>
          <cell r="D3066" t="str">
            <v>CORNUS 'RUTDAN', GALAXY DOGWOOD, 6 FEET TO 8 FEET HEIGHT, BALLED AND BURLAPPED</v>
          </cell>
          <cell r="E3066" t="str">
            <v>EACH</v>
          </cell>
        </row>
        <row r="3067">
          <cell r="A3067" t="str">
            <v>62603-1150</v>
          </cell>
          <cell r="D3067" t="str">
            <v>CORNUS ALBA, RED TWIG DOGWOOD, 24-INCH TO 30-INCH HEIGHT, CONTAINER GROWN</v>
          </cell>
          <cell r="E3067" t="str">
            <v>EACH</v>
          </cell>
        </row>
        <row r="3068">
          <cell r="A3068" t="str">
            <v>62603-1200</v>
          </cell>
          <cell r="D3068" t="str">
            <v>CHIONANTHUS VIRGINICUS, FRINGE TREE, 60-INCH TO 72-INCH HEIGHT, BALLED AND BURLAPPED</v>
          </cell>
          <cell r="E3068" t="str">
            <v>EACH</v>
          </cell>
        </row>
        <row r="3069">
          <cell r="A3069" t="str">
            <v>62603-1250</v>
          </cell>
          <cell r="D3069" t="str">
            <v>CHRYSOTHAMNUS SP., RABBITBRUSH 5 GALLON, CONTAINER GROWN</v>
          </cell>
          <cell r="E3069" t="str">
            <v>EACH</v>
          </cell>
        </row>
        <row r="3070">
          <cell r="A3070" t="str">
            <v>62603-1300</v>
          </cell>
          <cell r="D3070" t="str">
            <v>CEANOTHUS CUNEATUS, BUCKBRUSH, 8-INCH HEIGHT</v>
          </cell>
          <cell r="E3070" t="str">
            <v>EACH</v>
          </cell>
        </row>
        <row r="3071">
          <cell r="A3071" t="str">
            <v>62603-1350</v>
          </cell>
          <cell r="D3071" t="str">
            <v>CEANOTHUS INTEGERRIMUS, DEERBRUSH, 8-INCH HEIGHT</v>
          </cell>
          <cell r="E3071" t="str">
            <v>EACH</v>
          </cell>
        </row>
        <row r="3072">
          <cell r="A3072" t="str">
            <v>62603-1400</v>
          </cell>
          <cell r="D3072" t="str">
            <v>CERCOCARPUS MONTANUS, MOUNTAIN MAHOGANY, 5 GALLON, CONTAINER GROWN</v>
          </cell>
          <cell r="E3072" t="str">
            <v>EACH</v>
          </cell>
        </row>
        <row r="3073">
          <cell r="A3073" t="str">
            <v>62603-1450</v>
          </cell>
          <cell r="D3073" t="str">
            <v>CALOCEDRUS DECURRENS, INCENSE CEDAR, 48-INCH TO 60-INCH HEIGHT, BALLED AND BURLAPPED</v>
          </cell>
          <cell r="E3073" t="str">
            <v>EACH</v>
          </cell>
        </row>
        <row r="3074">
          <cell r="A3074" t="str">
            <v>62604-0100</v>
          </cell>
          <cell r="D3074" t="str">
            <v>DIOSPYROS VIRGINIANA, COMMON PERSIMMON, 6 FEET TO 8 FEET HEIGHT, BALLED AND BURLAPPED</v>
          </cell>
          <cell r="E3074" t="str">
            <v>EACH</v>
          </cell>
        </row>
        <row r="3075">
          <cell r="A3075" t="str">
            <v>62605-0100</v>
          </cell>
          <cell r="D3075" t="str">
            <v>EVONYMUS ALATA COMPACTA, BURNINGBUSH, 24-INCH TO 30-INCH HEIGHT, BALLED AND BURLAPPED</v>
          </cell>
          <cell r="E3075" t="str">
            <v>EACH</v>
          </cell>
        </row>
        <row r="3076">
          <cell r="A3076" t="str">
            <v>62605-0200</v>
          </cell>
          <cell r="D3076" t="str">
            <v>ERIOPHYLLUM LANATUM, COMMON WOOLY SUNFLOWER, 4-INCH POTS</v>
          </cell>
          <cell r="E3076" t="str">
            <v>EACH</v>
          </cell>
        </row>
        <row r="3077">
          <cell r="A3077" t="str">
            <v>62606-0100</v>
          </cell>
          <cell r="D3077" t="str">
            <v>FRAXINUS PENNSYLVANICA, MARSHALL'S SEEDLES ASH, 1 1/2-INCH TO 2-INCH CALIPER, BALLED AND BURLAPPED</v>
          </cell>
          <cell r="E3077" t="str">
            <v>EACH</v>
          </cell>
        </row>
        <row r="3078">
          <cell r="A3078" t="str">
            <v>62606-0150</v>
          </cell>
          <cell r="D3078" t="str">
            <v>FAGUS GRANDIFLORIA, AMERICAN BEECH, 1 1/2-INCH TO 2-INCH CALIPER, BALLED AND BURLAPPED</v>
          </cell>
          <cell r="E3078" t="str">
            <v>EACH</v>
          </cell>
        </row>
        <row r="3079">
          <cell r="A3079" t="str">
            <v>62606-0200</v>
          </cell>
          <cell r="D3079" t="str">
            <v>FORSYTHIA INTERMEDIA, BORDER FORSYTHIA, 18-INCH TO 24-INCH HEIGHT, CONTAINER GROWN</v>
          </cell>
          <cell r="E3079" t="str">
            <v>EACH</v>
          </cell>
        </row>
        <row r="3080">
          <cell r="A3080" t="str">
            <v>62606-0250</v>
          </cell>
          <cell r="D3080" t="str">
            <v>FORSYTHIA INTERMEDIA, BORDER FORSYTHIA, 24-INCH TO 30-INCH HEIGHT, BALLED AND BURLAPPED</v>
          </cell>
          <cell r="E3080" t="str">
            <v>EACH</v>
          </cell>
        </row>
        <row r="3081">
          <cell r="A3081" t="str">
            <v>62606-0300</v>
          </cell>
          <cell r="D3081" t="str">
            <v>FRAXINUS PENNSYLVANICA, GREEN ASH, 1-INCH TO 1 1/2-INCH CALIPER, BALLED AND BURLAPPED</v>
          </cell>
          <cell r="E3081" t="str">
            <v>EACH</v>
          </cell>
        </row>
        <row r="3082">
          <cell r="A3082" t="str">
            <v>62606-0350</v>
          </cell>
          <cell r="D3082" t="str">
            <v>FRAXINUS PENNSYLVANICA, GREEN ASH, 1 1/2-INCH TO 2-INCH CALIPER, BALLED AND BURLAPPED</v>
          </cell>
          <cell r="E3082" t="str">
            <v>EACH</v>
          </cell>
        </row>
        <row r="3083">
          <cell r="A3083" t="str">
            <v>62606-0400</v>
          </cell>
          <cell r="D3083" t="str">
            <v>FRAXINUS PENNSYLVANICA, GREEN ASH, 2-INCH TO 2 1/2-INCH CALIPER, BALLED AND BURLAPPED</v>
          </cell>
          <cell r="E3083" t="str">
            <v>EACH</v>
          </cell>
        </row>
        <row r="3084">
          <cell r="A3084" t="str">
            <v>62606-0450</v>
          </cell>
          <cell r="D3084" t="str">
            <v>FORSYTHIA SUSPENSA, WEEPING FORSYTHIA, 24-INCH TO 30-INCH HEIGHT, CONTAINER GROWN</v>
          </cell>
          <cell r="E3084" t="str">
            <v>EACH</v>
          </cell>
        </row>
        <row r="3085">
          <cell r="A3085" t="str">
            <v>62607-0100</v>
          </cell>
          <cell r="D3085" t="str">
            <v>GINKGO BILOBA (MALE) SPECIMEN, 3-INCH TO 3 1/2-INCH CALIPER, BALLED AND BURLAPPED</v>
          </cell>
          <cell r="E3085" t="str">
            <v>EACH</v>
          </cell>
        </row>
        <row r="3086">
          <cell r="A3086" t="str">
            <v>62608-0100</v>
          </cell>
          <cell r="D3086" t="str">
            <v>HAMALIS VIRGINIANA, COMMON WITCHHAZEL, 30-INCH TO 36-INCH HEIGHT, BALLED AND BURLAPPED</v>
          </cell>
          <cell r="E3086" t="str">
            <v>EACH</v>
          </cell>
        </row>
        <row r="3087">
          <cell r="A3087" t="str">
            <v>62608-0150</v>
          </cell>
          <cell r="D3087" t="str">
            <v>HAMALIS VIRGINIANA, COMMON WITCHHAZEL, 42-INCH TO 48-INCH HEIGHT, BALLED AND BURLAPPED</v>
          </cell>
          <cell r="E3087" t="str">
            <v>EACH</v>
          </cell>
        </row>
        <row r="3088">
          <cell r="A3088" t="str">
            <v>62608-0200</v>
          </cell>
          <cell r="D3088" t="str">
            <v>HOLODISCUS DISCOLOR, OCEANSPRAY, 1 GALLON, CONTAINER GROWN</v>
          </cell>
        </row>
        <row r="3089">
          <cell r="A3089" t="str">
            <v>62609-0100</v>
          </cell>
          <cell r="D3089" t="str">
            <v>ILEX VERTICILLATA, WINTERBERRY, 18-INCH TO 24-INCH HEIGHT, BALLED AND BURLAPPED</v>
          </cell>
          <cell r="E3089" t="str">
            <v>EACH</v>
          </cell>
        </row>
        <row r="3090">
          <cell r="A3090" t="str">
            <v>62609-0150</v>
          </cell>
          <cell r="D3090" t="str">
            <v>ILEX VERTICILLATA, WINTERBERRY, 30-INCH TO 36-INCH HEIGHT, BALLED AND BURLAPPED</v>
          </cell>
          <cell r="E3090" t="str">
            <v>EACH</v>
          </cell>
        </row>
        <row r="3091">
          <cell r="A3091" t="str">
            <v>62609-0200</v>
          </cell>
          <cell r="D3091" t="str">
            <v>ILEX OPACA, AMERICAN HOLLY, 18-INCH TO 24-INCH HEIGHT, CONTAINER GROWN</v>
          </cell>
          <cell r="E3091" t="str">
            <v>EACH</v>
          </cell>
        </row>
        <row r="3092">
          <cell r="A3092" t="str">
            <v>62609-0250</v>
          </cell>
          <cell r="D3092" t="str">
            <v>ILEX OPACA, AMERICAN HOLLY, 24-INCH TO 30-INCH HEIGHT, CONTAINER GROWN</v>
          </cell>
          <cell r="E3092" t="str">
            <v>EACH</v>
          </cell>
        </row>
        <row r="3093">
          <cell r="A3093" t="str">
            <v>62609-0300</v>
          </cell>
          <cell r="D3093" t="str">
            <v>ILEX OPACA, AMERICAN HOLLY, 30-INCH TO 36-INCH HEIGHT, BALLED AND BURLAPPED</v>
          </cell>
          <cell r="E3093" t="str">
            <v>EACH</v>
          </cell>
        </row>
        <row r="3094">
          <cell r="A3094" t="str">
            <v>62609-0350</v>
          </cell>
          <cell r="D3094" t="str">
            <v>ILEX OPACA, AMERICAN HOLLY, 48-INCH TO 60-INCH HEIGHT, BALLED AND BURLAPPED</v>
          </cell>
          <cell r="E3094" t="str">
            <v>EACH</v>
          </cell>
        </row>
        <row r="3095">
          <cell r="A3095" t="str">
            <v>62609-0400</v>
          </cell>
          <cell r="D3095" t="str">
            <v>ILEX OPACA, AMERICAN HOLLY, 60-INCH TO 72-INCH HEIGHT, BALLED AND BURLAPPED</v>
          </cell>
          <cell r="E3095" t="str">
            <v>EACH</v>
          </cell>
        </row>
        <row r="3096">
          <cell r="A3096" t="str">
            <v>62609-0450</v>
          </cell>
          <cell r="D3096" t="str">
            <v>ILEX OPACA, AMERICAN HOLLY, 6 FEET TO 8 FEET HEIGHT, BALLED AND BURLAPPED</v>
          </cell>
          <cell r="E3096" t="str">
            <v>EACH</v>
          </cell>
        </row>
        <row r="3097">
          <cell r="A3097" t="str">
            <v>62609-0500</v>
          </cell>
          <cell r="D3097" t="str">
            <v>ILEX OPACA, AMERICAN HOLLY, 8 FEET TO 10 FEET HEIGHT, BALLED AND BURLAPPED</v>
          </cell>
          <cell r="E3097" t="str">
            <v>EACH</v>
          </cell>
        </row>
        <row r="3098">
          <cell r="A3098" t="str">
            <v>62609-0550</v>
          </cell>
          <cell r="D3098" t="str">
            <v>ILEX X "NELLIE R. STEVENS", NELLIE STEVENS HOLLY, 60-INCH 72-INCH HEIGHT, BALLED AND BURLAPPED</v>
          </cell>
          <cell r="E3098" t="str">
            <v>EACH</v>
          </cell>
        </row>
        <row r="3099">
          <cell r="A3099" t="str">
            <v>62610-0100</v>
          </cell>
          <cell r="D3099" t="str">
            <v>JUNIPERUS VIRGINIANA, EASTERN RED CEDAR, 60-INCH TO 72-INCH HEIGHT, BALLED AND BURLAPPED</v>
          </cell>
          <cell r="E3099" t="str">
            <v>EACH</v>
          </cell>
        </row>
        <row r="3100">
          <cell r="A3100" t="str">
            <v>62610-0150</v>
          </cell>
          <cell r="D3100" t="str">
            <v>JUNIPERUS VIRGINIANA, EASTERN RED CEDAR, 6 FEET TO 8 FEET HEIGHT, BALLED AND BURLAPPED</v>
          </cell>
          <cell r="E3100" t="str">
            <v>EACH</v>
          </cell>
        </row>
        <row r="3101">
          <cell r="A3101" t="str">
            <v>62610-0200</v>
          </cell>
          <cell r="D3101" t="str">
            <v>JUNIPERUS COMMUNIS, COMMON JUNIPER, 12-INCH TO 18-INCH HEIGHT, CONTAINER GROWN</v>
          </cell>
          <cell r="E3101" t="str">
            <v>EACH</v>
          </cell>
        </row>
        <row r="3102">
          <cell r="A3102" t="str">
            <v>62610-0300</v>
          </cell>
          <cell r="D3102" t="str">
            <v>JAMESIA AMERICANA, FIVEPETAL CLIFFBUSH, 12-INCH TO 18-INCH HEIGHT, CONTAINER GROWN</v>
          </cell>
          <cell r="E3102" t="str">
            <v>EACH</v>
          </cell>
        </row>
        <row r="3103">
          <cell r="A3103" t="str">
            <v>62611-0100</v>
          </cell>
          <cell r="D3103" t="str">
            <v>KALMIA LATIFOLIA, MOUNTAIN LAUREL, 18-INCH TO 24-INCH HEIGHT, BALLED AND BURLAPPED</v>
          </cell>
          <cell r="E3103" t="str">
            <v>EACH</v>
          </cell>
        </row>
        <row r="3104">
          <cell r="A3104" t="str">
            <v>62611-0150</v>
          </cell>
          <cell r="D3104" t="str">
            <v>KALMIA LATIFOLIA, MOUNTAIN LAUREL, 24-INCH TO 30-INCH HEIGHT, BALLED AND BURLAPPED</v>
          </cell>
          <cell r="E3104" t="str">
            <v>EACH</v>
          </cell>
        </row>
        <row r="3105">
          <cell r="A3105" t="str">
            <v>62611-0200</v>
          </cell>
          <cell r="D3105" t="str">
            <v>KALMIA LATIFOLIA, MOUNTAIN LAUREL, 42-INCH TO 48-INCH HEIGHT, BALLED AND BURLAPPED</v>
          </cell>
          <cell r="E3105" t="str">
            <v>EACH</v>
          </cell>
        </row>
        <row r="3106">
          <cell r="A3106" t="str">
            <v>62612-0100</v>
          </cell>
          <cell r="D3106" t="str">
            <v>LIQUIDAMBAR STYRACIFLUA, SWEET GUM, 1 1/2-INCH TO 2-INCH CALIPER, BALLED AND BURLAPPED</v>
          </cell>
          <cell r="E3106" t="str">
            <v>EACH</v>
          </cell>
        </row>
        <row r="3107">
          <cell r="A3107" t="str">
            <v>62612-0150</v>
          </cell>
          <cell r="D3107" t="str">
            <v>LIQUIDAMBAR STYRACIFLUA, SWEET GUM, 2-INCH TO 2 1/2-INCH CALIPER, BALLED AND BURLAPPED</v>
          </cell>
          <cell r="E3107" t="str">
            <v>EACH</v>
          </cell>
        </row>
        <row r="3108">
          <cell r="A3108" t="str">
            <v>62612-0200</v>
          </cell>
          <cell r="D3108" t="str">
            <v>LIQUIDAMBAR STYRACIFLUA, SWEET GUM, 2 1/2-INCH TO 3 1/2-INCH CALIPER, BALLED AND BURLAPPED</v>
          </cell>
          <cell r="E3108" t="str">
            <v>EACH</v>
          </cell>
        </row>
        <row r="3109">
          <cell r="A3109" t="str">
            <v>62612-0250</v>
          </cell>
          <cell r="D3109" t="str">
            <v>LIROIDENDREN TULIPFERA, TULIP TREE, 1-INCH TO 1 1/2-INCH CALIPER, BALLED AND BURLAPPED</v>
          </cell>
          <cell r="E3109" t="str">
            <v>EACH</v>
          </cell>
        </row>
        <row r="3110">
          <cell r="A3110" t="str">
            <v>62612-0300</v>
          </cell>
          <cell r="D3110" t="str">
            <v>LIROIDENDREN TULIPFERA, TULIP TREE, 1 1/2-INCH TO 2-INCH CALIPER, BALLED AND BURLAPPED</v>
          </cell>
          <cell r="E3110" t="str">
            <v>EACH</v>
          </cell>
        </row>
        <row r="3111">
          <cell r="A3111" t="str">
            <v>62612-0350</v>
          </cell>
          <cell r="D3111" t="str">
            <v>LIROIDENDREN TULIPFERA, TULIP TREE, 2-INCH TO 2 1/2-INCH CALIPER, BALLED AND BURLAPPED</v>
          </cell>
          <cell r="E3111" t="str">
            <v>EACH</v>
          </cell>
        </row>
        <row r="3112">
          <cell r="A3112" t="str">
            <v>62612-0400</v>
          </cell>
          <cell r="D3112" t="str">
            <v>LAGESTROMIA INDICA, CRAPE MYTRLE, 8 FEET TO 10 FEET HEIGHT, BALLED AND BURLAPPED</v>
          </cell>
          <cell r="E3112" t="str">
            <v>EACH</v>
          </cell>
        </row>
        <row r="3113">
          <cell r="A3113" t="str">
            <v>62612-0450</v>
          </cell>
          <cell r="D3113" t="str">
            <v>LINDERA BENZOIN, SPICEBUSH, 30-INCH TO 36-INCH HEIGHT, BALLED AND BURLAPPED</v>
          </cell>
          <cell r="E3113" t="str">
            <v>EACH</v>
          </cell>
        </row>
        <row r="3114">
          <cell r="A3114" t="str">
            <v>62612-0500</v>
          </cell>
          <cell r="D3114" t="str">
            <v>LINDERA BENZOIN, SPICEBUSH, 42-INCH TO 48-INCH HEIGHT, BALLED AND BURLAPPED</v>
          </cell>
          <cell r="E3114" t="str">
            <v>EACH</v>
          </cell>
        </row>
        <row r="3115">
          <cell r="A3115" t="str">
            <v>62612-0600</v>
          </cell>
          <cell r="D3115" t="str">
            <v>LONICERA INVOLUCRATA, TWINBERRY HONEYSUCKLE, 12-INCH TO 18-INCH HEIGHT, CONTAINER GROWN</v>
          </cell>
          <cell r="E3115" t="str">
            <v>EACH</v>
          </cell>
        </row>
        <row r="3116">
          <cell r="A3116" t="str">
            <v>62613-0100</v>
          </cell>
          <cell r="D3116" t="str">
            <v>MAGNOLIA GRANDIFOLORA, SOUTHERN MAGNOLIA, 1 1/2-INCH TO 2-INCH CALIPER, BALLED AND BURLAPPED</v>
          </cell>
          <cell r="E3116" t="str">
            <v>EACH</v>
          </cell>
        </row>
        <row r="3117">
          <cell r="A3117" t="str">
            <v>62613-0150</v>
          </cell>
          <cell r="D3117" t="str">
            <v>MAGNOLIA GRANDIFOLORA, SOUTHERN MAGNOLIA, 2-INCH TO 2 1/2-INCH CALIPER, BALLED AND BURLAPPED</v>
          </cell>
          <cell r="E3117" t="str">
            <v>EACH</v>
          </cell>
        </row>
        <row r="3118">
          <cell r="A3118" t="str">
            <v>62613-0180</v>
          </cell>
          <cell r="D3118" t="str">
            <v>MAHONIA AQUIFOLIUM, TALL OREGON GRAPE, 1 GALLON</v>
          </cell>
          <cell r="E3118" t="str">
            <v>EACH</v>
          </cell>
        </row>
        <row r="3119">
          <cell r="A3119" t="str">
            <v>62613-0200</v>
          </cell>
          <cell r="D3119" t="str">
            <v>MALUS, SUGAR THYME CRABAPPLE, 1 1/2-INCH TO 2-INCH CALIPER, BALLED AND BURLAPPED</v>
          </cell>
          <cell r="E3119" t="str">
            <v>EACH</v>
          </cell>
        </row>
        <row r="3120">
          <cell r="A3120" t="str">
            <v>62613-0250</v>
          </cell>
          <cell r="D3120" t="str">
            <v>MALUS, INDIAN MAGIC CRABAPPLE, 1 1/2-INCH TO 2-INCH CALIPER, BALLED AND BURLAPPED</v>
          </cell>
          <cell r="E3120" t="str">
            <v>EACH</v>
          </cell>
        </row>
        <row r="3121">
          <cell r="A3121" t="str">
            <v>62613-0300</v>
          </cell>
          <cell r="D3121" t="str">
            <v>MALUS, PROFESSOR SPRENGER CRABAPPLE, 1 1/2-INCH TO 2-INCH CALIPER, BALLED AND BURLAPPED</v>
          </cell>
          <cell r="E3121" t="str">
            <v>EACH</v>
          </cell>
        </row>
        <row r="3122">
          <cell r="A3122" t="str">
            <v>62613-0350</v>
          </cell>
          <cell r="D3122" t="str">
            <v>MYRICA PENNSYLVANICA, NORTHERN BAYBERRY, 24-INCH TO 30-INCH HEIGHT, BALLED AND BURLAPPED</v>
          </cell>
          <cell r="E3122" t="str">
            <v>EACH</v>
          </cell>
        </row>
        <row r="3123">
          <cell r="A3123" t="str">
            <v>62613-0400</v>
          </cell>
          <cell r="D3123" t="str">
            <v>MYRICA PENNSYLVANICA, NORTHERN BAYBERRY, 30-INCH TO 36-INCH HEIGHT, BALLED AND BURLAPPED</v>
          </cell>
          <cell r="E3123" t="str">
            <v>EACH</v>
          </cell>
        </row>
        <row r="3124">
          <cell r="A3124" t="str">
            <v>62613-0450</v>
          </cell>
          <cell r="D3124" t="str">
            <v>MAGNOLIA VIRGINIANA, SWEET BAY MAGNOLIA, 1-INCH TO 1 1/2-INCH CALIPER, BALLED AND BURLAPPED</v>
          </cell>
          <cell r="E3124" t="str">
            <v>EACH</v>
          </cell>
        </row>
        <row r="3125">
          <cell r="A3125" t="str">
            <v>62613-0500</v>
          </cell>
          <cell r="D3125" t="str">
            <v>MAGNOLIA VIRGINIANA, SWEET BAY MAGNOLIA, 60-INCH TO 72-INCH HEIGHT, BALLED AND BURLAPPED</v>
          </cell>
          <cell r="E3125" t="str">
            <v>EACH</v>
          </cell>
        </row>
        <row r="3126">
          <cell r="A3126" t="str">
            <v>62613-0550</v>
          </cell>
          <cell r="D3126" t="str">
            <v>MALUS, HARVEST GOLD CRABAPPLE, 1 1/2-INCH TO 2-INCH CALIPER, BALLED AND BURLAPPED</v>
          </cell>
          <cell r="E3126" t="str">
            <v>EACH</v>
          </cell>
        </row>
        <row r="3127">
          <cell r="A3127" t="str">
            <v>62613-0600</v>
          </cell>
          <cell r="D3127" t="str">
            <v>MAHONIA REPENS, CREEPING BARBERRY, 1 GALLON</v>
          </cell>
          <cell r="E3127" t="str">
            <v>EACH</v>
          </cell>
        </row>
        <row r="3128">
          <cell r="A3128" t="str">
            <v>62614-0100</v>
          </cell>
          <cell r="D3128" t="str">
            <v>NYSSA SYLVATICA, BLACK GUM, 1-INCH TO 1 1/2-INCH CALIPER, BALLED AND BURLAPPED</v>
          </cell>
          <cell r="E3128" t="str">
            <v>EACH</v>
          </cell>
        </row>
        <row r="3129">
          <cell r="A3129" t="str">
            <v>62614-0150</v>
          </cell>
          <cell r="D3129" t="str">
            <v>NYSSA SYLVATICA, BLACK GUM, 1 1/2-INCH TO 2-INCH CALIPER, BALLED AND BURLAPPED</v>
          </cell>
          <cell r="E3129" t="str">
            <v>EACH</v>
          </cell>
        </row>
        <row r="3130">
          <cell r="A3130" t="str">
            <v>62614-0200</v>
          </cell>
          <cell r="D3130" t="str">
            <v>NYSSA SYLVATICA, BLACK GUM, 2-INCH TO 2 1/2-INCH CALIPER, BALLED AND BURLAPPED</v>
          </cell>
          <cell r="E3130" t="str">
            <v>EACH</v>
          </cell>
        </row>
        <row r="3131">
          <cell r="A3131" t="str">
            <v>62614-0250</v>
          </cell>
          <cell r="D3131" t="str">
            <v>NARCISSUS PSEUDONARCISSUS, DAFFODIL VARITY KING ALFRED, 12-INCH TO 18-INCH HEIGHT, CONTAINER GROWN</v>
          </cell>
          <cell r="E3131" t="str">
            <v>EACH</v>
          </cell>
        </row>
        <row r="3132">
          <cell r="A3132" t="str">
            <v>62615-0100</v>
          </cell>
          <cell r="D3132" t="str">
            <v>OXYDENDRUM ARBORUM, SOURWOOD, 1-INCH TO 1 1/2-INCH CALIPER, CONTAINER GROWN</v>
          </cell>
          <cell r="E3132" t="str">
            <v>EACH</v>
          </cell>
        </row>
        <row r="3133">
          <cell r="A3133" t="str">
            <v>62615-0150</v>
          </cell>
          <cell r="D3133" t="str">
            <v>OXYDENDRUM ARBORUM, SOURWOOD, 1 1/2-INCH TO 2-INCH CALIPER, CONTAINER GROWN</v>
          </cell>
          <cell r="E3133" t="str">
            <v>EACH</v>
          </cell>
        </row>
        <row r="3134">
          <cell r="A3134" t="str">
            <v>62616-0100</v>
          </cell>
          <cell r="D3134" t="str">
            <v>PINUS THUNBERGII, JAPANESE BLACK PINE, 60-INCH TO 72-INCH HEIGHT, BALLED AND BURLAPPED</v>
          </cell>
          <cell r="E3134" t="str">
            <v>EACH</v>
          </cell>
        </row>
        <row r="3135">
          <cell r="A3135" t="str">
            <v>62616-0150</v>
          </cell>
          <cell r="D3135" t="str">
            <v>PINUS TAEDA, LOBLOLLY PINE, 48-INCH TO 60-INCH HEIGHT, BALLED AND BURLAPPED</v>
          </cell>
          <cell r="E3135" t="str">
            <v>EACH</v>
          </cell>
        </row>
        <row r="3136">
          <cell r="A3136" t="str">
            <v>62616-0200</v>
          </cell>
          <cell r="D3136" t="str">
            <v>PINUS TAEDA, LOBLOLLY PINE, 6 FEET TO 8 FEET HEIGHT, BALLED AND BURLAPPED</v>
          </cell>
          <cell r="E3136" t="str">
            <v>EACH</v>
          </cell>
        </row>
        <row r="3137">
          <cell r="A3137" t="str">
            <v>62616-0250</v>
          </cell>
          <cell r="D3137" t="str">
            <v>PINUS STROBUS, WHITE PINE, 48-INCH TO 60-INCH HEIGHT, BALLED AND BURLAPPED</v>
          </cell>
          <cell r="E3137" t="str">
            <v>EACH</v>
          </cell>
        </row>
        <row r="3138">
          <cell r="A3138" t="str">
            <v>62616-0300</v>
          </cell>
          <cell r="D3138" t="str">
            <v>PINUS STROBUS, WHITE PINE, 60-INCH TO 72-INCH HEIGHT, BALLED AND BURLAPPED</v>
          </cell>
          <cell r="E3138" t="str">
            <v>EACH</v>
          </cell>
        </row>
        <row r="3139">
          <cell r="A3139" t="str">
            <v>62616-0350</v>
          </cell>
          <cell r="D3139" t="str">
            <v>PINUS STROBUS, WHITE PINE, 6 FEET TO 8 FEET HEIGHT, BALLED AND BURLAPPED</v>
          </cell>
          <cell r="E3139" t="str">
            <v>EACH</v>
          </cell>
        </row>
        <row r="3140">
          <cell r="A3140" t="str">
            <v>62616-0400</v>
          </cell>
          <cell r="D3140" t="str">
            <v>PLATANUS OCCIDENTALIS, SYCAMORE, 12-INCH TO 18-INCH HEIGHT, BALLED AND BURLAPPED</v>
          </cell>
          <cell r="E3140" t="str">
            <v>EACH</v>
          </cell>
        </row>
        <row r="3141">
          <cell r="A3141" t="str">
            <v>62616-0450</v>
          </cell>
          <cell r="D3141" t="str">
            <v>PLATANUS OCCIDENTALIS, SYCAMORE, 30-INCH TO 36-INCH HEIGHT, BALLED AND BURLAPPED</v>
          </cell>
          <cell r="E3141" t="str">
            <v>EACH</v>
          </cell>
        </row>
        <row r="3142">
          <cell r="A3142" t="str">
            <v>62616-0500</v>
          </cell>
          <cell r="D3142" t="str">
            <v>PLATANUS OCCIDENTALIS, SYCAMORE, 60-INCH TO 72-INCH HEIGHT, BALLED AND BURLAPPED</v>
          </cell>
          <cell r="E3142" t="str">
            <v>EACH</v>
          </cell>
        </row>
        <row r="3143">
          <cell r="A3143" t="str">
            <v>62616-0550</v>
          </cell>
          <cell r="D3143" t="str">
            <v>PLATANUS OCCIDENTALIS, SYCAMORE, 6 FEET TO 8 FEET HEIGHT, BALLED AND BURLAPPED</v>
          </cell>
          <cell r="E3143" t="str">
            <v>EACH</v>
          </cell>
        </row>
        <row r="3144">
          <cell r="A3144" t="str">
            <v>62616-0600</v>
          </cell>
          <cell r="D3144" t="str">
            <v>PLATANUS OCCIDENTALIS, SYCAMORE, 10 FEET TO 144-INCH HEIGHT, BALLED AND BURLAPPED</v>
          </cell>
          <cell r="E3144" t="str">
            <v>EACH</v>
          </cell>
        </row>
        <row r="3145">
          <cell r="A3145" t="str">
            <v>62616-0650</v>
          </cell>
          <cell r="D3145" t="str">
            <v>PINUS NIGRA, AUSTRIAN PINE, 8 FEET TO 10 FEET HEIGHT, BALLED AND BURLAPPED</v>
          </cell>
          <cell r="E3145" t="str">
            <v>EACH</v>
          </cell>
        </row>
        <row r="3146">
          <cell r="A3146" t="str">
            <v>62616-0700</v>
          </cell>
          <cell r="D3146" t="str">
            <v>PICEA GLAUCA, WHITE SPRUCE, 60-INCH TO 72-INCH HEIGHT, BURLAPPED</v>
          </cell>
          <cell r="E3146" t="str">
            <v>EACH</v>
          </cell>
        </row>
        <row r="3147">
          <cell r="A3147" t="str">
            <v>62616-0750</v>
          </cell>
          <cell r="D3147" t="str">
            <v>PICEA GLAUCA, WHITE SPRUCE, 6 FEET TO 8 FEET HEIGHT, BURLAPPED</v>
          </cell>
          <cell r="E3147" t="str">
            <v>EACH</v>
          </cell>
        </row>
        <row r="3148">
          <cell r="A3148" t="str">
            <v>62616-0800</v>
          </cell>
          <cell r="D3148" t="str">
            <v>PICEA GLAUCA, WHITE SPRUCE, 8 FEET TO 10 FEET HEIGHT, BURLAPPED</v>
          </cell>
          <cell r="E3148" t="str">
            <v>EACH</v>
          </cell>
        </row>
        <row r="3149">
          <cell r="A3149" t="str">
            <v>62616-0850</v>
          </cell>
          <cell r="D3149" t="str">
            <v>POPULUS TRMULODIES, QUAKING ASPEN, 1 1/2-INCH TO 2-INCH CALIPER, BALLED AND BURLAPPED</v>
          </cell>
          <cell r="E3149" t="str">
            <v>EACH</v>
          </cell>
        </row>
        <row r="3150">
          <cell r="A3150" t="str">
            <v>62616-0900</v>
          </cell>
          <cell r="D3150" t="str">
            <v>PRUNUS SERRULATA (KWANZAN), KWANZAN CHERRY, 1 1/2-INCH TO 2-INCH CALIPER, BALLED AND BURLAPPED</v>
          </cell>
          <cell r="E3150" t="str">
            <v>EACH</v>
          </cell>
        </row>
        <row r="3151">
          <cell r="A3151" t="str">
            <v>62616-0950</v>
          </cell>
          <cell r="D3151" t="str">
            <v>PRUNUS LAUROCERASUS (SCHIPKAENSIS), SKIP LAUREL, 30-INCH TO 36-INCH HEIGHT, BALLED AND BURLAPPED</v>
          </cell>
          <cell r="E3151" t="str">
            <v>EACH</v>
          </cell>
        </row>
        <row r="3152">
          <cell r="A3152" t="str">
            <v>62616-1000</v>
          </cell>
          <cell r="D3152" t="str">
            <v>PLANTANUS X ACERFOLIA, BLOODGOOD LONDON PLANETREE, 1 1/2-INCH TO 2-INCH CALIPER, BALLED AND BURLAPPED</v>
          </cell>
          <cell r="E3152" t="str">
            <v>EACH</v>
          </cell>
        </row>
        <row r="3153">
          <cell r="A3153" t="str">
            <v>62616-1050</v>
          </cell>
          <cell r="D3153" t="str">
            <v>PLANTUS X ACERFOLIA 'LIBERTY', LIBERTY SYCAMORE, 1 1/2-INCH TO 2-INCH CALIPER, BALLED AND BURLAPPED</v>
          </cell>
          <cell r="E3153" t="str">
            <v>EACH</v>
          </cell>
        </row>
        <row r="3154">
          <cell r="A3154" t="str">
            <v>62616-1100</v>
          </cell>
          <cell r="D3154" t="str">
            <v>PRUNUS YEDOENSIS, YOSHINO CHERRY, 2-INCH TO 2 1/2-INCH CALIPER, BALLED AND BURLAPPED</v>
          </cell>
          <cell r="E3154" t="str">
            <v>EACH</v>
          </cell>
        </row>
        <row r="3155">
          <cell r="A3155" t="str">
            <v>62616-1150</v>
          </cell>
          <cell r="D3155" t="str">
            <v>PINUS VIRGINIANA, VIRGINIA PINE, 48-INCH TO 60-INCH HEIGHT, CONTAINER GROWN</v>
          </cell>
          <cell r="E3155" t="str">
            <v>EACH</v>
          </cell>
        </row>
        <row r="3156">
          <cell r="A3156" t="str">
            <v>62616-1200</v>
          </cell>
          <cell r="D3156" t="str">
            <v>PINUS VIRGINIANA, VIRGINIA PINE, 60-INCH TO 72-INCH HEIGHT, CONTAINER GROWN</v>
          </cell>
          <cell r="E3156" t="str">
            <v>EACH</v>
          </cell>
        </row>
        <row r="3157">
          <cell r="A3157" t="str">
            <v>62616-1250</v>
          </cell>
          <cell r="D3157" t="str">
            <v>PHOTINIA GLABRA, RED-TIP PHOTINIA, 18-INCH TO 24-INCH HEIGHT, BALLED AND BURLAPPED</v>
          </cell>
          <cell r="E3157" t="str">
            <v>EACH</v>
          </cell>
        </row>
        <row r="3158">
          <cell r="A3158" t="str">
            <v>62616-1300</v>
          </cell>
          <cell r="D3158" t="str">
            <v>PHOTINIA GLABRA, RED-TIP PHOTINIA, 24-INCH TO 30-INCH HEIGHT, BALLED AND BURLAPPED</v>
          </cell>
          <cell r="E3158" t="str">
            <v>EACH</v>
          </cell>
        </row>
        <row r="3159">
          <cell r="A3159" t="str">
            <v>62616-1350</v>
          </cell>
          <cell r="D3159" t="str">
            <v>PINUS CARIBACA, SLASH PINE, 6 FEET TO 8 FEET HEIGHT, BALLED AND BURLAPPED</v>
          </cell>
          <cell r="E3159" t="str">
            <v>EACH</v>
          </cell>
        </row>
        <row r="3160">
          <cell r="A3160" t="str">
            <v>62616-1400</v>
          </cell>
          <cell r="D3160" t="str">
            <v>PRUNUS LAUROCERASUS, 'OTTO LUYKEN', LAUREL, 30-INCH TO 36-INCH HEIGHT, BALLED AND BURLAPPED</v>
          </cell>
          <cell r="E3160" t="str">
            <v>EACH</v>
          </cell>
        </row>
        <row r="3161">
          <cell r="A3161" t="str">
            <v>62616-1450</v>
          </cell>
          <cell r="D3161" t="str">
            <v>PRUNUS SERICEA, BEACH PLUM, 36-INCH TO 42-INCH HEIGHT, BALLED AND BURLAPPED</v>
          </cell>
          <cell r="E3161" t="str">
            <v>EACH</v>
          </cell>
        </row>
        <row r="3162">
          <cell r="A3162" t="str">
            <v>62616-1500</v>
          </cell>
          <cell r="D3162" t="str">
            <v>PINUS EDUUS, COLORADO PINYON, 60-INCH TO 72-INCH HEIGHT, BALLED AND BURLAPPED</v>
          </cell>
          <cell r="E3162" t="str">
            <v>EACH</v>
          </cell>
        </row>
        <row r="3163">
          <cell r="A3163" t="str">
            <v>62616-1550</v>
          </cell>
          <cell r="D3163" t="str">
            <v>PICEA PUNGENS, COLORADO BLUE SPRUCE, 36-INCH TO 42-INCH HEIGHT, BALLED AND BURLAPPED</v>
          </cell>
          <cell r="E3163" t="str">
            <v>EACH</v>
          </cell>
        </row>
        <row r="3164">
          <cell r="A3164" t="str">
            <v>62616-1595</v>
          </cell>
          <cell r="D3164" t="str">
            <v>PICEA ENGELMANNII, ENGELMANN SPRUCE, 18-INCH TO 36-INCH HEIGHT, CONTAINER GROWN</v>
          </cell>
        </row>
        <row r="3165">
          <cell r="A3165" t="str">
            <v>62616-1600</v>
          </cell>
          <cell r="D3165" t="str">
            <v>PICEA ENGELMANNII, ENGELMANN SPRUCE, 36-INCH TO 42-INCH HEIGHT, BALLED AND BURLAPPED</v>
          </cell>
          <cell r="E3165" t="str">
            <v>EACH</v>
          </cell>
        </row>
        <row r="3166">
          <cell r="A3166" t="str">
            <v>62616-1650</v>
          </cell>
          <cell r="D3166" t="str">
            <v>POPULUS DELTOIDES, COTTONWOOD, 5 GALLON, BALLED AND BURLAPPED</v>
          </cell>
          <cell r="E3166" t="str">
            <v>EACH</v>
          </cell>
        </row>
        <row r="3167">
          <cell r="A3167" t="str">
            <v>62616-1700</v>
          </cell>
          <cell r="D3167" t="str">
            <v>PINUS PONDEROSA, PONDEROSA PINE, 5 GALLON, CONTAINER GROWN</v>
          </cell>
          <cell r="E3167" t="str">
            <v>EACH</v>
          </cell>
        </row>
        <row r="3168">
          <cell r="A3168" t="str">
            <v>62616-1750</v>
          </cell>
          <cell r="D3168" t="str">
            <v>PINUS PONDEROSA, PONDEROSA PINE, 2-INCH TO 3-INCH CALIPER, CONTAINER GROWN</v>
          </cell>
          <cell r="E3168" t="str">
            <v>EACH</v>
          </cell>
        </row>
        <row r="3169">
          <cell r="A3169" t="str">
            <v>62616-1800</v>
          </cell>
          <cell r="D3169" t="str">
            <v>PINUS PONDEROSA, PONDEROSA PINE, 48-INCH TO 60-INCH HEIGHT, BALLED AND BURLAPPED</v>
          </cell>
          <cell r="E3169" t="str">
            <v>EACH</v>
          </cell>
        </row>
        <row r="3170">
          <cell r="A3170" t="str">
            <v>62616-1850</v>
          </cell>
          <cell r="D3170" t="str">
            <v xml:space="preserve"> PSEUDOTSUGA MENZIESII, DOUGLAS FIR, 48-INCH TO 60-INCH HEIGHT, BALLED AND BURLAPPED</v>
          </cell>
          <cell r="E3170" t="str">
            <v>EACH</v>
          </cell>
        </row>
        <row r="3171">
          <cell r="A3171" t="str">
            <v>62616-1900</v>
          </cell>
          <cell r="D3171" t="str">
            <v>PHILADELPHUS LEWISII, MOCK ORANGE, 1 GALLON</v>
          </cell>
          <cell r="E3171" t="str">
            <v>EACH</v>
          </cell>
        </row>
        <row r="3172">
          <cell r="A3172" t="str">
            <v>62616-2000</v>
          </cell>
          <cell r="D3172" t="str">
            <v>PENTAPHYLLOIDES FLORIBUNDA, SHRUBBY CINQUEFOIL, 12-INCH TO 18-INCH HEIGHT, CONTAINER GROWN</v>
          </cell>
          <cell r="E3172" t="str">
            <v>EACH</v>
          </cell>
        </row>
        <row r="3173">
          <cell r="A3173" t="str">
            <v>62616-2100</v>
          </cell>
          <cell r="D3173" t="str">
            <v>PINUS ARISTATA, BRISTLECONE PINE, 18-INCH TO 36-INCH HEIGHT, CONTAINER GROWN</v>
          </cell>
          <cell r="E3173" t="str">
            <v>EACH</v>
          </cell>
        </row>
        <row r="3174">
          <cell r="A3174" t="str">
            <v>62616-2200</v>
          </cell>
          <cell r="D3174" t="str">
            <v>POPULUS TREMULOIDES, QUAKING ASPEN, 18-INCH TO 36-INCH HEIGHT, CONTAINER GROWN</v>
          </cell>
          <cell r="E3174" t="str">
            <v>EACH</v>
          </cell>
        </row>
        <row r="3175">
          <cell r="A3175" t="str">
            <v>62616-2300</v>
          </cell>
          <cell r="D3175" t="str">
            <v>PRUNUS VIRGINIANA, CHOKECHERRY, 18-INCH TO 36-INCH HEIGHT, CONTAINER GROWN</v>
          </cell>
          <cell r="E3175" t="str">
            <v>EACH</v>
          </cell>
        </row>
        <row r="3176">
          <cell r="A3176" t="str">
            <v>62616-2400</v>
          </cell>
          <cell r="D3176" t="str">
            <v>PINUS FLEXILIS, LIMBER PINE, 18-INCH TO 36-INCH HEIGHT, CONTAINER GROWN</v>
          </cell>
          <cell r="E3176" t="str">
            <v>EACH</v>
          </cell>
        </row>
        <row r="3177">
          <cell r="A3177" t="str">
            <v>62617-0100</v>
          </cell>
          <cell r="D3177" t="str">
            <v>QUERCUS ALBA, WHITE OAK, 1-INCH TO 1 1/2-INCH CALIPER, BALLED AND BURLAPPED</v>
          </cell>
          <cell r="E3177" t="str">
            <v>EACH</v>
          </cell>
        </row>
        <row r="3178">
          <cell r="A3178" t="str">
            <v>62617-0150</v>
          </cell>
          <cell r="D3178" t="str">
            <v>QUERCUS ALBA, WHITE OAK, 1 1/2-INCH TO 2-INCH CALIPER, BALLED AND BURLAPPED</v>
          </cell>
          <cell r="E3178" t="str">
            <v>EACH</v>
          </cell>
        </row>
        <row r="3179">
          <cell r="A3179" t="str">
            <v>62617-0200</v>
          </cell>
          <cell r="D3179" t="str">
            <v>QUERCUS ALBA, WHITE OAK, 2-INCH TO 2 1/2-INCH CALIPER, BALLED AND BURLAPPED</v>
          </cell>
          <cell r="E3179" t="str">
            <v>EACH</v>
          </cell>
        </row>
        <row r="3180">
          <cell r="A3180" t="str">
            <v>62617-0250</v>
          </cell>
          <cell r="D3180" t="str">
            <v>QUERCUS BOREALIS, NORTHERN RED OAK, 1 1/2-INCH TO 2-INCH CALIPER, BALLED AND BURLAPPED</v>
          </cell>
          <cell r="E3180" t="str">
            <v>EACH</v>
          </cell>
        </row>
        <row r="3181">
          <cell r="A3181" t="str">
            <v>62617-0300</v>
          </cell>
          <cell r="D3181" t="str">
            <v>QUERCUS BOREALIS, NORTHERN RED OAK, 2-INCH TO 2 1/2-INCH CALIPER, BALLED AND BURLAPPED</v>
          </cell>
          <cell r="E3181" t="str">
            <v>EACH</v>
          </cell>
        </row>
        <row r="3182">
          <cell r="A3182" t="str">
            <v>62617-0350</v>
          </cell>
          <cell r="D3182" t="str">
            <v>QUERCUS COCCINEA, SCARLET OAK, 1-INCH TO 1 1/2-INCH CALIPER, BALLED AND BURLAPPED</v>
          </cell>
          <cell r="E3182" t="str">
            <v>EACH</v>
          </cell>
        </row>
        <row r="3183">
          <cell r="A3183" t="str">
            <v>62617-0400</v>
          </cell>
          <cell r="D3183" t="str">
            <v>QUERCUS COCCINEA, SCARLET OAK, 1 1/2-INCH TO 2-INCH CALIPER, BALLED AND BURLAPPED</v>
          </cell>
          <cell r="E3183" t="str">
            <v>EACH</v>
          </cell>
        </row>
        <row r="3184">
          <cell r="A3184" t="str">
            <v>62617-0450</v>
          </cell>
          <cell r="D3184" t="str">
            <v>QUERCUS PHELLOS, WILLOW OAK, 1-INCH TO 1 1/2-INCH CALIPER, BALLED AND BURLAPPED</v>
          </cell>
          <cell r="E3184" t="str">
            <v>EACH</v>
          </cell>
        </row>
        <row r="3185">
          <cell r="A3185" t="str">
            <v>62617-0500</v>
          </cell>
          <cell r="D3185" t="str">
            <v>QUERCUS PHELLOS, WILLOW OAK, 1 1/2-INCH TO 2-INCH CALIPER, BALLED AND BURLAPPED</v>
          </cell>
          <cell r="E3185" t="str">
            <v>EACH</v>
          </cell>
        </row>
        <row r="3186">
          <cell r="A3186" t="str">
            <v>62617-0550</v>
          </cell>
          <cell r="D3186" t="str">
            <v>QUERCUS PHELLOS, WILLOW OAK, 2-INCH TO 2 1/2-INCH CALIPER, BALLED AND BURLAPPED</v>
          </cell>
          <cell r="E3186" t="str">
            <v>EACH</v>
          </cell>
        </row>
        <row r="3187">
          <cell r="A3187" t="str">
            <v>62617-0600</v>
          </cell>
          <cell r="D3187" t="str">
            <v>QUERCUS PALUSTRUS, PIN OAK, 1 1/2-INCH TO 2-INCH CALIPER, BALLED AND BURLAPPED</v>
          </cell>
          <cell r="E3187" t="str">
            <v>EACH</v>
          </cell>
        </row>
        <row r="3188">
          <cell r="A3188" t="str">
            <v>62617-0650</v>
          </cell>
          <cell r="D3188" t="str">
            <v>QUERCUS PALUSTRUS, PIN OAK, 2-INCH TO 2 1/2-INCH CALIPER, BALLED AND BURLAPPED</v>
          </cell>
          <cell r="E3188" t="str">
            <v>EACH</v>
          </cell>
        </row>
        <row r="3189">
          <cell r="A3189" t="str">
            <v>62617-0700</v>
          </cell>
          <cell r="D3189" t="str">
            <v>QUERCUS PALUSTRUS, PIN OAK, 3 1/2-INCH TO 4-INCH CALIPER, BALLED AND BURLAPPED</v>
          </cell>
          <cell r="E3189" t="str">
            <v>EACH</v>
          </cell>
        </row>
        <row r="3190">
          <cell r="A3190" t="str">
            <v>62617-0750</v>
          </cell>
          <cell r="D3190" t="str">
            <v>QUERCUS FALCATA, SOUTHERN RED OAK, 1 1/2-INCH TO 2-INCH CALIPER, BALLED AND BURLAPPED</v>
          </cell>
          <cell r="E3190" t="str">
            <v>EACH</v>
          </cell>
        </row>
        <row r="3191">
          <cell r="A3191" t="str">
            <v>62617-0800</v>
          </cell>
          <cell r="D3191" t="str">
            <v>QUERCUS FALCATA, SOUTHERN RED OAK, 2-INCH TO 2 1/2-INCH CALIPER, BALLED AND BURLAPPED</v>
          </cell>
          <cell r="E3191" t="str">
            <v>EACH</v>
          </cell>
        </row>
        <row r="3192">
          <cell r="A3192" t="str">
            <v>62617-0850</v>
          </cell>
          <cell r="D3192" t="str">
            <v>QUERCUS VIRGINIANA, LIVE OAK, 1-INCH TO 1 1/2-INCH CALIPER, BALLED AND BURLAPPED</v>
          </cell>
          <cell r="E3192" t="str">
            <v>EACH</v>
          </cell>
        </row>
        <row r="3193">
          <cell r="A3193" t="str">
            <v>62617-0900</v>
          </cell>
          <cell r="D3193" t="str">
            <v>QUERCUS VIRGINIANA, LIVE OAK, 2-INCH TO 2 1/2-INCH CALIPER, BALLED AND BURLAPPED</v>
          </cell>
          <cell r="E3193" t="str">
            <v>EACH</v>
          </cell>
        </row>
        <row r="3194">
          <cell r="A3194" t="str">
            <v>62617-0950</v>
          </cell>
          <cell r="D3194" t="str">
            <v>QUERCUS LAURIFOLIA, LAUREL OAK, 2-INCH TO 2 1/2-INCH CALIPER, BALLED AND BURLAPPED</v>
          </cell>
          <cell r="E3194" t="str">
            <v>EACH</v>
          </cell>
        </row>
        <row r="3195">
          <cell r="A3195" t="str">
            <v>62617-1000</v>
          </cell>
          <cell r="D3195" t="str">
            <v>QUERQUS STELLATA, POST OAK, 1 1/2-INCH TO 2-INCH CALIPER, CONTAINER GROWN</v>
          </cell>
          <cell r="E3195" t="str">
            <v>EACH</v>
          </cell>
        </row>
        <row r="3196">
          <cell r="A3196" t="str">
            <v>62617-1050</v>
          </cell>
          <cell r="D3196" t="str">
            <v>QUERCUS RUBRUM, RED OAK, 1-INCH TO 1 1/2-INCH CALIPER, BALLED AND BURLAPPED</v>
          </cell>
          <cell r="E3196" t="str">
            <v>EACH</v>
          </cell>
        </row>
        <row r="3197">
          <cell r="A3197" t="str">
            <v>62617-1100</v>
          </cell>
          <cell r="D3197" t="str">
            <v>QUERCUS RUBRUM, RED OAK, 1 1/2-INCH TO 2-INCH CALIPER, BALLED AND BURLAPPED</v>
          </cell>
          <cell r="E3197" t="str">
            <v>EACH</v>
          </cell>
        </row>
        <row r="3198">
          <cell r="A3198" t="str">
            <v>62617-1150</v>
          </cell>
          <cell r="D3198" t="str">
            <v>QUERCUS BABYLONICA, WILLOW OAK, 1 1/2-INCH TO 2-INCH CALIPER, BALLED AND BURLAPPED</v>
          </cell>
          <cell r="E3198" t="str">
            <v>EACH</v>
          </cell>
        </row>
        <row r="3199">
          <cell r="A3199" t="str">
            <v>62617-1200</v>
          </cell>
          <cell r="D3199" t="str">
            <v>QUERCUS ARIZONICA, ARIZONA WHITE OAK, 5 GALLON, CONTAINER GROWN</v>
          </cell>
          <cell r="E3199" t="str">
            <v>EACH</v>
          </cell>
        </row>
        <row r="3200">
          <cell r="A3200" t="str">
            <v>62617-1250</v>
          </cell>
          <cell r="D3200" t="str">
            <v>QUERCUS ARIZONICA, ARIZONA WHITE OAK, 2-INCH TO 3-INCH CALIPER, CONTAINER GROWN</v>
          </cell>
          <cell r="E3200" t="str">
            <v>EACH</v>
          </cell>
        </row>
        <row r="3201">
          <cell r="A3201" t="str">
            <v>62617-1300</v>
          </cell>
          <cell r="D3201" t="str">
            <v>QUERCUS  GAMBELII, GAMBEL'S OAK, 1 GALLON, CONTAINER GROWN</v>
          </cell>
          <cell r="E3201" t="str">
            <v>EACH</v>
          </cell>
        </row>
        <row r="3202">
          <cell r="A3202" t="str">
            <v>62617-1350</v>
          </cell>
          <cell r="D3202" t="str">
            <v>QUERCUS GARRYANA, OREGON WHITE OAK, 1-INCH TO 1 1/2-INCH CALIPER, BALLED AND BURLAPPED</v>
          </cell>
          <cell r="E3202" t="str">
            <v>EACH</v>
          </cell>
        </row>
        <row r="3203">
          <cell r="A3203" t="str">
            <v>62618-0100</v>
          </cell>
          <cell r="D3203" t="str">
            <v>RHODODENDRON CANADENSE, RHODORA, 18-INCH TO 24-INCH HEIGHT, BALLED AND BURLAPPED</v>
          </cell>
          <cell r="E3203" t="str">
            <v>EACH</v>
          </cell>
        </row>
        <row r="3204">
          <cell r="A3204" t="str">
            <v>62618-0150</v>
          </cell>
          <cell r="D3204" t="str">
            <v>RHODODENDRON CANADENSE, RHODORA, 24-INCH TO 30-INCH HEIGHT, CONTAINER GROWN</v>
          </cell>
          <cell r="E3204" t="str">
            <v>EACH</v>
          </cell>
        </row>
        <row r="3205">
          <cell r="A3205" t="str">
            <v>62618-0200</v>
          </cell>
          <cell r="D3205" t="str">
            <v>RHODODENDRON CANESLENS, FLORIDA WILD HONEYSUCKEL, 24-INCH TO 30-INCH HEIGHT, BALLED AND BURLAPPED</v>
          </cell>
          <cell r="E3205" t="str">
            <v>EACH</v>
          </cell>
        </row>
        <row r="3206">
          <cell r="A3206" t="str">
            <v>62618-0250</v>
          </cell>
          <cell r="D3206" t="str">
            <v>RUBUS OCCIDENTALIS, BLACK RASBERRY, 18-INCH TO 24-INCH HEIGHT, BALLED AND BURLAPPED</v>
          </cell>
          <cell r="E3206" t="str">
            <v>EACH</v>
          </cell>
        </row>
        <row r="3207">
          <cell r="A3207" t="str">
            <v>62618-0300</v>
          </cell>
          <cell r="D3207" t="str">
            <v>RHUS TYPHINA, STAGHORN SUMAC, 48-INCH TO 60-INCH HEIGHT, BALLED AND BURLAPPED</v>
          </cell>
          <cell r="E3207" t="str">
            <v>EACH</v>
          </cell>
        </row>
        <row r="3208">
          <cell r="A3208" t="str">
            <v>62618-0350</v>
          </cell>
          <cell r="D3208" t="str">
            <v>RHUS COPALLINA, SHINING SUMAC, 30-INCH TO 36-INCH HEIGHT, BALLED AND BURLAPPED</v>
          </cell>
          <cell r="E3208" t="str">
            <v>EACH</v>
          </cell>
        </row>
        <row r="3209">
          <cell r="A3209" t="str">
            <v>62618-0400</v>
          </cell>
          <cell r="D3209" t="str">
            <v>RHUS COPALLINA, SHINING SUMAC, 42-INCH TO 48-INCH HEIGHT, BALLED AND BURLAPPED</v>
          </cell>
          <cell r="E3209" t="str">
            <v>EACH</v>
          </cell>
        </row>
        <row r="3210">
          <cell r="A3210" t="str">
            <v>62618-0450</v>
          </cell>
          <cell r="D3210" t="str">
            <v>RHUS TRILOBATA, SKUNKBUSH SUMAC, 1 GALLON, CONTAINER GROWN</v>
          </cell>
          <cell r="E3210" t="str">
            <v>EACH</v>
          </cell>
        </row>
        <row r="3211">
          <cell r="A3211" t="str">
            <v>62618-0500</v>
          </cell>
          <cell r="D3211" t="str">
            <v>RHUS TRILOBATA, OAKBRUSH SUMAC, 5 GALLON. CONTAINER GROWN</v>
          </cell>
          <cell r="E3211" t="str">
            <v>EACH</v>
          </cell>
        </row>
        <row r="3212">
          <cell r="A3212" t="str">
            <v>62618-0550</v>
          </cell>
          <cell r="D3212" t="str">
            <v>ROBINIA NEOMEXICANA, NEW MEXICO LOCUST, 5 GALLON, CONTAINER GROWN</v>
          </cell>
          <cell r="E3212" t="str">
            <v>EACH</v>
          </cell>
        </row>
        <row r="3213">
          <cell r="A3213" t="str">
            <v>62618-0600</v>
          </cell>
          <cell r="D3213" t="str">
            <v>RIBES LOBBII, GUMMY GOOSEBERRY, 1 GALLON</v>
          </cell>
          <cell r="E3213" t="str">
            <v>EACH</v>
          </cell>
        </row>
        <row r="3214">
          <cell r="A3214" t="str">
            <v>62618-0650</v>
          </cell>
          <cell r="D3214" t="str">
            <v>RIBES SANGUINEUM, REDFLOWER CURRANT, 1 GALLON</v>
          </cell>
          <cell r="E3214" t="str">
            <v>EACH</v>
          </cell>
        </row>
        <row r="3215">
          <cell r="A3215" t="str">
            <v>62618-0700</v>
          </cell>
          <cell r="D3215" t="str">
            <v>RIBES MONTIGENUM, GOOSEBERRY CURRANT, 12-INCH TO 18-INCH HEIGHT, CONTAINER GROWN</v>
          </cell>
          <cell r="E3215" t="str">
            <v>EACH</v>
          </cell>
        </row>
        <row r="3216">
          <cell r="A3216" t="str">
            <v>62618-0800</v>
          </cell>
          <cell r="D3216" t="str">
            <v>ROSA WOODSII, WOODS ROSE, 12-INCH TO 18-INCH HEIGHT, CONTAINER GROWN</v>
          </cell>
          <cell r="E3216" t="str">
            <v>EACH</v>
          </cell>
        </row>
        <row r="3217">
          <cell r="A3217" t="str">
            <v>62618-0900</v>
          </cell>
          <cell r="D3217" t="str">
            <v>RUBUS IDAEUS,  AMERICAN RED RASPBERRY, 12-INCH TO 18-INCH HEIGHT, CONTAINER GROWN</v>
          </cell>
          <cell r="E3217" t="str">
            <v>EACH</v>
          </cell>
        </row>
        <row r="3218">
          <cell r="A3218" t="str">
            <v>62619-0100</v>
          </cell>
          <cell r="D3218" t="str">
            <v>SABAL PALMETTO, CABBAGE PALM, 10 FEET TO 12 FEET HEIGHT, BALLED AND BURLAPPED</v>
          </cell>
          <cell r="E3218" t="str">
            <v>EACH</v>
          </cell>
        </row>
        <row r="3219">
          <cell r="A3219" t="str">
            <v>62619-0200</v>
          </cell>
          <cell r="D3219" t="str">
            <v>SALIX BABYLONICA, WEEPING WILLOW, 1 1/2-INCH TO 2-INCH CALIPER, BALLED AND BURLAPPED</v>
          </cell>
          <cell r="E3219" t="str">
            <v>EACH</v>
          </cell>
        </row>
        <row r="3220">
          <cell r="A3220" t="str">
            <v>62619-0250</v>
          </cell>
          <cell r="D3220" t="str">
            <v>SPIREA VANHOUTTEI, VANHOUTTE SPIREA, 18-INCH TO 24-INCH HEIGHT, CONTAINER GROWN</v>
          </cell>
          <cell r="E3220" t="str">
            <v>EACH</v>
          </cell>
        </row>
        <row r="3221">
          <cell r="A3221" t="str">
            <v>62619-0290</v>
          </cell>
          <cell r="D3221" t="str">
            <v>SALIX NIGRA, BLACK WILLOW, 1-INCH TO 1 1/2-INCH CALIPER, CONTAINER GROWN</v>
          </cell>
          <cell r="E3221" t="str">
            <v>EACH</v>
          </cell>
        </row>
        <row r="3222">
          <cell r="A3222" t="str">
            <v>62619-0300</v>
          </cell>
          <cell r="D3222" t="str">
            <v>SALIX NIGRA, BLACK WILLOW, 2 1/2-INCH TO 3 1/2-INCH CALIPER, CONTAINER GROWN</v>
          </cell>
          <cell r="E3222" t="str">
            <v>EACH</v>
          </cell>
        </row>
        <row r="3223">
          <cell r="A3223" t="str">
            <v>62619-0350</v>
          </cell>
          <cell r="D3223" t="str">
            <v>SALIX LUCIDA, SHINNING WILLOW, 24-INCH TO 30-INCH HEIGHT, CONTAINER GROWN</v>
          </cell>
          <cell r="E3223" t="str">
            <v>EACH</v>
          </cell>
        </row>
        <row r="3224">
          <cell r="A3224" t="str">
            <v>62619-0400</v>
          </cell>
          <cell r="D3224" t="str">
            <v>SYMPHORICARPOS ORBICULATUS, CORALBERRY, 24-INCH TO 30-INCH HEIGHT, CONTAINER GROWN</v>
          </cell>
          <cell r="E3224" t="str">
            <v>EACH</v>
          </cell>
        </row>
        <row r="3225">
          <cell r="A3225" t="str">
            <v>62619-0450</v>
          </cell>
          <cell r="D3225" t="str">
            <v>SALIX EXIGUA, COYOTE WILLOW, 12-INCH TO 18-INCH, CONTAINER GROWN</v>
          </cell>
          <cell r="E3225" t="str">
            <v>EACH</v>
          </cell>
        </row>
        <row r="3226">
          <cell r="A3226" t="str">
            <v>62619-0500</v>
          </cell>
          <cell r="D3226" t="str">
            <v>SYMPHORICARPOS ALBUS, COMMON SNOWBERRY, 1 GALLON</v>
          </cell>
          <cell r="E3226" t="str">
            <v>EACH</v>
          </cell>
        </row>
        <row r="3227">
          <cell r="A3227" t="str">
            <v>62619-0600</v>
          </cell>
          <cell r="D3227" t="str">
            <v>SYMPHORICARPOS OREOPHILUS, MOUNTAIN SNOWBERRY, 12-INCH TO 18-INCH HEIGHT, CONTAINER GROWN</v>
          </cell>
          <cell r="E3227" t="str">
            <v>EACH</v>
          </cell>
        </row>
        <row r="3228">
          <cell r="A3228" t="str">
            <v>62621-0100</v>
          </cell>
          <cell r="D3228" t="str">
            <v>ULMUS AMERICANA (WASHINGTON), AMERICAN ELM, 2-INCH TO 2 1/2-INCH CALIPER, BALLED AND BURLAPPED</v>
          </cell>
          <cell r="E3228" t="str">
            <v>EACH</v>
          </cell>
        </row>
        <row r="3229">
          <cell r="A3229" t="str">
            <v>62622-0100</v>
          </cell>
          <cell r="D3229" t="str">
            <v>VIBURNUM DANTATUM, ARROWWOOD VIBURNUM, 24-INCH TO 30-INCH HEIGHT, BALLED AND BURLAPPED</v>
          </cell>
          <cell r="E3229" t="str">
            <v>EACH</v>
          </cell>
        </row>
        <row r="3230">
          <cell r="A3230" t="str">
            <v>62622-0150</v>
          </cell>
          <cell r="D3230" t="str">
            <v>VIBURNUM DANTATUM, ARROWWOOD VIBURNUM, 30-INCH TO 36-INCH HEIGHT, BALLED AND BURLAPPED</v>
          </cell>
          <cell r="E3230" t="str">
            <v>EACH</v>
          </cell>
        </row>
        <row r="3231">
          <cell r="A3231" t="str">
            <v>62622-0200</v>
          </cell>
          <cell r="D3231" t="str">
            <v>VIBURNUM DANTATUM, ARROWWOOD VIBURNUM, 42-INCH TO 48-INCH HEIGHT, BALLED AND BURLAPPED</v>
          </cell>
          <cell r="E3231" t="str">
            <v>EACH</v>
          </cell>
        </row>
        <row r="3232">
          <cell r="A3232" t="str">
            <v>62622-0250</v>
          </cell>
          <cell r="D3232" t="str">
            <v>VIBURNUM PRUNIFOLIUM, BLACKHAW VIBURNUM, 24-INCH TO 30-INCH HEIGHT, BALLED AND BURLAPPED</v>
          </cell>
          <cell r="E3232" t="str">
            <v>EACH</v>
          </cell>
        </row>
        <row r="3233">
          <cell r="A3233" t="str">
            <v>62622-0300</v>
          </cell>
          <cell r="D3233" t="str">
            <v>VIBURNUM PRUNIFOLIUM, BLACKHAW VIBURNUM, 30-INCH TO 36-INCH HEIGHT, BALLED AND BURLAPPED</v>
          </cell>
          <cell r="E3233" t="str">
            <v>EACH</v>
          </cell>
        </row>
        <row r="3234">
          <cell r="A3234" t="str">
            <v>62622-0350</v>
          </cell>
          <cell r="D3234" t="str">
            <v>VIBURNUM ACERIFOLIUM, MAPLELEAF VIBURNUM, 42-INCH TO 48-INCH HEIGHT, BALLED AND BURLAPPED</v>
          </cell>
          <cell r="E3234" t="str">
            <v>EACH</v>
          </cell>
        </row>
        <row r="3235">
          <cell r="A3235" t="str">
            <v>62622-0400</v>
          </cell>
          <cell r="D3235" t="str">
            <v>VIBURNUM PLICATUM 'TOMENTOSA', DOUBLE FILE VIBURNUM, 18-INCH TO 24-INCH HEIGHT, BALLED AND BURLAPPED</v>
          </cell>
          <cell r="E3235" t="str">
            <v>EACH</v>
          </cell>
        </row>
        <row r="3236">
          <cell r="A3236" t="str">
            <v>62630-0100</v>
          </cell>
          <cell r="D3236" t="str">
            <v>PLANTINGS, SEEDLINGS, BARE ROOT</v>
          </cell>
          <cell r="E3236" t="str">
            <v>EACH</v>
          </cell>
        </row>
        <row r="3237">
          <cell r="A3237" t="str">
            <v>62630-0200</v>
          </cell>
          <cell r="D3237" t="str">
            <v>PLANTINGS, SEEDLINGS, BALLED AND BURLAPPED</v>
          </cell>
          <cell r="E3237" t="str">
            <v>EACH</v>
          </cell>
        </row>
        <row r="3238">
          <cell r="A3238" t="str">
            <v>62630-0300</v>
          </cell>
          <cell r="D3238" t="str">
            <v>PLANTINGS, SEEDLINGS, CONTAINER GROWN</v>
          </cell>
          <cell r="E3238" t="str">
            <v>EACH</v>
          </cell>
        </row>
        <row r="3239">
          <cell r="A3239" t="str">
            <v>62630-0400</v>
          </cell>
          <cell r="D3239" t="str">
            <v>PLANTINGS, WETLAND PLANT, CONTAINER GROWN</v>
          </cell>
          <cell r="E3239" t="str">
            <v>EACH</v>
          </cell>
        </row>
        <row r="3240">
          <cell r="A3240" t="str">
            <v>62630-0500</v>
          </cell>
          <cell r="D3240" t="str">
            <v>PLANTINGS, ALOCASIA ORDA, ELEPHANT EAR FERN</v>
          </cell>
          <cell r="E3240" t="str">
            <v>EACH</v>
          </cell>
        </row>
        <row r="3241">
          <cell r="A3241" t="str">
            <v>62630-0600</v>
          </cell>
          <cell r="D3241" t="str">
            <v>PLANTINGS, CAMPSIS RADICANS, TRUMPET VINE</v>
          </cell>
          <cell r="E3241" t="str">
            <v>EACH</v>
          </cell>
        </row>
        <row r="3242">
          <cell r="A3242" t="str">
            <v>62630-0700</v>
          </cell>
          <cell r="D3242" t="str">
            <v>PLANTINGS, GELSEMIUM SEMPERVIRENS, CAR. YELLOW JASMINE</v>
          </cell>
          <cell r="E3242" t="str">
            <v>EACH</v>
          </cell>
        </row>
        <row r="3243">
          <cell r="A3243" t="str">
            <v>62630-0800</v>
          </cell>
          <cell r="D3243" t="str">
            <v>PLANTINGS, HELIANTHUS DEBILIS, DUNE SUNFLOWER</v>
          </cell>
          <cell r="E3243" t="str">
            <v>EACH</v>
          </cell>
        </row>
        <row r="3244">
          <cell r="A3244" t="str">
            <v>62630-0900</v>
          </cell>
          <cell r="D3244" t="str">
            <v>PLANTINGS, ILEX CASSINE, DAHOON HOLLY</v>
          </cell>
          <cell r="E3244" t="str">
            <v>EACH</v>
          </cell>
        </row>
        <row r="3245">
          <cell r="A3245" t="str">
            <v>62630-1000</v>
          </cell>
          <cell r="D3245" t="str">
            <v>PLANTINGS, ILEX VOMITORIA 'NANA', DWARF YAUPON HOLLY</v>
          </cell>
          <cell r="E3245" t="str">
            <v>EACH</v>
          </cell>
        </row>
        <row r="3246">
          <cell r="A3246" t="str">
            <v>62630-1100</v>
          </cell>
          <cell r="D3246" t="str">
            <v>PLANTINGS, LIRIOPE SPICATA, LILY TURF, 1 GALLON CONTAINER, CONTAINER GROWN</v>
          </cell>
          <cell r="E3246" t="str">
            <v>EACH</v>
          </cell>
        </row>
        <row r="3247">
          <cell r="A3247" t="str">
            <v>62630-1200</v>
          </cell>
          <cell r="D3247" t="str">
            <v>PLANTINGS, MYRICA CERIFERA, WAX MYRTLE</v>
          </cell>
          <cell r="E3247" t="str">
            <v>EACH</v>
          </cell>
        </row>
        <row r="3248">
          <cell r="A3248" t="str">
            <v>62630-1300</v>
          </cell>
          <cell r="D3248" t="str">
            <v>PLANTINGS, NERIUM OLEANDER 'NANA', DWARF OLEANDER</v>
          </cell>
          <cell r="E3248" t="str">
            <v>EACH</v>
          </cell>
        </row>
        <row r="3249">
          <cell r="A3249" t="str">
            <v>62630-1400</v>
          </cell>
          <cell r="D3249" t="str">
            <v>PLANTINGS, SABAL PALMETTO, SABAL PALM</v>
          </cell>
          <cell r="E3249" t="str">
            <v>EACH</v>
          </cell>
        </row>
        <row r="3250">
          <cell r="A3250" t="str">
            <v>62630-1500</v>
          </cell>
          <cell r="D3250" t="str">
            <v>PLANTINGS, SERENOA REPENS, SAW PALMETTO</v>
          </cell>
          <cell r="E3250" t="str">
            <v>EACH</v>
          </cell>
        </row>
        <row r="3251">
          <cell r="A3251" t="str">
            <v>62630-1600</v>
          </cell>
          <cell r="D3251" t="str">
            <v>PLANTINGS, UNIOLA PANICULATA, SEA OATS</v>
          </cell>
          <cell r="E3251" t="str">
            <v>EACH</v>
          </cell>
        </row>
        <row r="3252">
          <cell r="A3252" t="str">
            <v>62630-1700</v>
          </cell>
          <cell r="D3252" t="str">
            <v>PLANTINGS, WEDELIA TRILOBATA, WEDELIA</v>
          </cell>
          <cell r="E3252" t="str">
            <v>EACH</v>
          </cell>
        </row>
        <row r="3253">
          <cell r="A3253" t="str">
            <v>62630-1800</v>
          </cell>
          <cell r="D3253" t="str">
            <v>PLANTINGS, YUCCA FILIMENTOSA, BEAR GRASS</v>
          </cell>
          <cell r="E3253" t="str">
            <v>EACH</v>
          </cell>
        </row>
        <row r="3254">
          <cell r="A3254" t="str">
            <v>62630-1900</v>
          </cell>
          <cell r="D3254" t="str">
            <v>PLANTINGS, POLYSTICHUM ACROSTICHOIDES, CHRISTMAS FERN</v>
          </cell>
          <cell r="E3254" t="str">
            <v>EACH</v>
          </cell>
        </row>
        <row r="3255">
          <cell r="A3255" t="str">
            <v>62631-0000</v>
          </cell>
          <cell r="D3255" t="str">
            <v>PLANTINGS</v>
          </cell>
          <cell r="E3255" t="str">
            <v>ACRE</v>
          </cell>
        </row>
        <row r="3256">
          <cell r="A3256" t="str">
            <v>62632-0000</v>
          </cell>
          <cell r="D3256" t="str">
            <v>PLANTINGS</v>
          </cell>
          <cell r="E3256" t="str">
            <v>LPSM</v>
          </cell>
        </row>
        <row r="3257">
          <cell r="A3257" t="str">
            <v>62635-0100</v>
          </cell>
          <cell r="D3257" t="str">
            <v>CUTTINGS, ALDER</v>
          </cell>
          <cell r="E3257" t="str">
            <v>EACH</v>
          </cell>
        </row>
        <row r="3258">
          <cell r="A3258" t="str">
            <v>62635-1000</v>
          </cell>
          <cell r="D3258" t="str">
            <v>CUTTINGS, COTTONWOOD POLE</v>
          </cell>
          <cell r="E3258" t="str">
            <v>EACH</v>
          </cell>
        </row>
        <row r="3259">
          <cell r="A3259" t="str">
            <v>62635-2000</v>
          </cell>
          <cell r="D3259" t="str">
            <v>CUTTINGS, WILLOW STAKING</v>
          </cell>
          <cell r="E3259" t="str">
            <v>EACH</v>
          </cell>
        </row>
        <row r="3260">
          <cell r="A3260" t="str">
            <v>62635-3000</v>
          </cell>
          <cell r="D3260" t="str">
            <v>CUTTINGS, WILLOW POLE</v>
          </cell>
          <cell r="E3260" t="str">
            <v>EACH</v>
          </cell>
        </row>
        <row r="3261">
          <cell r="A3261" t="str">
            <v>62636-1000</v>
          </cell>
          <cell r="D3261" t="str">
            <v>BUNDLES, ALDER</v>
          </cell>
          <cell r="E3261" t="str">
            <v>EACH</v>
          </cell>
        </row>
        <row r="3262">
          <cell r="A3262" t="str">
            <v>62636-2000</v>
          </cell>
          <cell r="D3262" t="str">
            <v>BUNDLES, WILLOW</v>
          </cell>
          <cell r="E3262" t="str">
            <v>EACH</v>
          </cell>
        </row>
        <row r="3263">
          <cell r="A3263" t="str">
            <v>62640-0000</v>
          </cell>
          <cell r="D3263" t="str">
            <v>TREE GRATE</v>
          </cell>
          <cell r="E3263" t="str">
            <v>EACH</v>
          </cell>
        </row>
        <row r="3264">
          <cell r="A3264" t="str">
            <v>62641-0000</v>
          </cell>
          <cell r="D3264" t="str">
            <v>TREE WELL</v>
          </cell>
          <cell r="E3264" t="str">
            <v>EACH</v>
          </cell>
        </row>
        <row r="3265">
          <cell r="A3265" t="str">
            <v>62650-1000</v>
          </cell>
          <cell r="D3265" t="str">
            <v>REMOVE AND REPLANT TREE AND SHRUB</v>
          </cell>
          <cell r="E3265" t="str">
            <v>EACH</v>
          </cell>
        </row>
        <row r="3266">
          <cell r="A3266" t="str">
            <v>62701-0000</v>
          </cell>
          <cell r="D3266" t="str">
            <v>SOD, SOLID</v>
          </cell>
          <cell r="E3266" t="str">
            <v>SQYD</v>
          </cell>
        </row>
        <row r="3267">
          <cell r="A3267" t="str">
            <v>62701-0000</v>
          </cell>
          <cell r="D3267" t="str">
            <v>SOD, STRIP</v>
          </cell>
          <cell r="E3267" t="str">
            <v>SQYD</v>
          </cell>
        </row>
        <row r="3268">
          <cell r="A3268" t="str">
            <v>62701-0000</v>
          </cell>
          <cell r="D3268" t="str">
            <v>SOD, SPOT</v>
          </cell>
          <cell r="E3268" t="str">
            <v>SQYD</v>
          </cell>
        </row>
        <row r="3269">
          <cell r="A3269" t="str">
            <v>62901-0000</v>
          </cell>
          <cell r="D3269" t="str">
            <v>ROLLED EROSION CONTROL PRODUCT</v>
          </cell>
          <cell r="E3269" t="str">
            <v>SQYD</v>
          </cell>
        </row>
        <row r="3270">
          <cell r="A3270" t="str">
            <v>62901-0100</v>
          </cell>
          <cell r="D3270" t="str">
            <v>ROLLED EROSION CONTROL PRODUCT, TYPE 1.A</v>
          </cell>
          <cell r="E3270" t="str">
            <v>SQYD</v>
          </cell>
        </row>
        <row r="3271">
          <cell r="A3271" t="str">
            <v>62901-0200</v>
          </cell>
          <cell r="D3271" t="str">
            <v>ROLLED EROSION CONTROL PRODUCT, TYPE 1.B</v>
          </cell>
          <cell r="E3271" t="str">
            <v>SQYD</v>
          </cell>
        </row>
        <row r="3272">
          <cell r="A3272" t="str">
            <v>62901-0300</v>
          </cell>
          <cell r="D3272" t="str">
            <v>ROLLED EROSION CONTROL PRODUCT, TYPE 1.C</v>
          </cell>
          <cell r="E3272" t="str">
            <v>SQYD</v>
          </cell>
        </row>
        <row r="3273">
          <cell r="A3273" t="str">
            <v>62901-0400</v>
          </cell>
          <cell r="D3273" t="str">
            <v>ROLLED EROSION CONTROL PRODUCT, TYPE 1.D</v>
          </cell>
          <cell r="E3273" t="str">
            <v>SQYD</v>
          </cell>
        </row>
        <row r="3274">
          <cell r="A3274" t="str">
            <v>62901-0500</v>
          </cell>
          <cell r="D3274" t="str">
            <v>ROLLED EROSION CONTROL PRODUCT, TYPE 2.A</v>
          </cell>
          <cell r="E3274" t="str">
            <v>SQYD</v>
          </cell>
        </row>
        <row r="3275">
          <cell r="A3275" t="str">
            <v>62901-0600</v>
          </cell>
          <cell r="D3275" t="str">
            <v>ROLLED EROSION CONTROL PRODUCT, TYPE 2.B</v>
          </cell>
          <cell r="E3275" t="str">
            <v>SQYD</v>
          </cell>
        </row>
        <row r="3276">
          <cell r="A3276" t="str">
            <v>62901-0700</v>
          </cell>
          <cell r="D3276" t="str">
            <v>ROLLED EROSION CONTROL PRODUCT, TYPE 2.C</v>
          </cell>
          <cell r="E3276" t="str">
            <v>SQYD</v>
          </cell>
        </row>
        <row r="3277">
          <cell r="A3277" t="str">
            <v>62901-0800</v>
          </cell>
          <cell r="D3277" t="str">
            <v>ROLLED EROSION CONTROL PRODUCT, TYPE 2.D</v>
          </cell>
          <cell r="E3277" t="str">
            <v>SQYD</v>
          </cell>
        </row>
        <row r="3278">
          <cell r="A3278" t="str">
            <v>62901-0900</v>
          </cell>
          <cell r="D3278" t="str">
            <v>ROLLED EROSION CONTROL PRODUCT, TYPE 3.A</v>
          </cell>
          <cell r="E3278" t="str">
            <v>SQYD</v>
          </cell>
        </row>
        <row r="3279">
          <cell r="A3279" t="str">
            <v>62901-1000</v>
          </cell>
          <cell r="D3279" t="str">
            <v>ROLLED EROSION CONTROL PRODUCT, TYPE 3.B</v>
          </cell>
          <cell r="E3279" t="str">
            <v>SQYD</v>
          </cell>
        </row>
        <row r="3280">
          <cell r="A3280" t="str">
            <v>62901-1100</v>
          </cell>
          <cell r="D3280" t="str">
            <v>ROLLED EROSION CONTROL PRODUCT, TYPE 4</v>
          </cell>
          <cell r="E3280" t="str">
            <v>SQYD</v>
          </cell>
        </row>
        <row r="3281">
          <cell r="A3281" t="str">
            <v>62901-1200</v>
          </cell>
          <cell r="D3281" t="str">
            <v>ROLLED EROSION CONTROL PRODUCT, TYPE 5.A</v>
          </cell>
          <cell r="E3281" t="str">
            <v>SQYD</v>
          </cell>
        </row>
        <row r="3282">
          <cell r="A3282" t="str">
            <v>62901-1300</v>
          </cell>
          <cell r="D3282" t="str">
            <v>ROLLED EROSION CONTROL PRODUCT, TYPE 5.B</v>
          </cell>
          <cell r="E3282" t="str">
            <v>SQYD</v>
          </cell>
        </row>
        <row r="3283">
          <cell r="A3283" t="str">
            <v>62901-1400</v>
          </cell>
          <cell r="D3283" t="str">
            <v>ROLLED EROSION CONTROL PRODUCT, TYPE 5.C</v>
          </cell>
          <cell r="E3283" t="str">
            <v>SQYD</v>
          </cell>
        </row>
        <row r="3284">
          <cell r="A3284" t="str">
            <v>62902-0000</v>
          </cell>
          <cell r="D3284" t="str">
            <v>ROLLED EROSION CONTROL PRODUCT</v>
          </cell>
          <cell r="E3284" t="str">
            <v>ACRE</v>
          </cell>
        </row>
        <row r="3285">
          <cell r="A3285" t="str">
            <v>62902-0100</v>
          </cell>
          <cell r="D3285" t="str">
            <v>ROLLED EROSION CONTROL PRODUCT, TYPE 1.A</v>
          </cell>
          <cell r="E3285" t="str">
            <v>ACRE</v>
          </cell>
        </row>
        <row r="3286">
          <cell r="A3286" t="str">
            <v>62902-0200</v>
          </cell>
          <cell r="D3286" t="str">
            <v>ROLLED EROSION CONTROL PRODUCT, TYPE 1.B</v>
          </cell>
          <cell r="E3286" t="str">
            <v>ACRE</v>
          </cell>
        </row>
        <row r="3287">
          <cell r="A3287" t="str">
            <v>62902-0300</v>
          </cell>
          <cell r="D3287" t="str">
            <v>ROLLED EROSION CONTROL PRODUCT, TYPE 1.C</v>
          </cell>
          <cell r="E3287" t="str">
            <v>ACRE</v>
          </cell>
        </row>
        <row r="3288">
          <cell r="A3288" t="str">
            <v>62902-0400</v>
          </cell>
          <cell r="D3288" t="str">
            <v>ROLLED EROSION CONTROL PRODUCT, TYPE 1.D</v>
          </cell>
          <cell r="E3288" t="str">
            <v>ACRE</v>
          </cell>
        </row>
        <row r="3289">
          <cell r="A3289" t="str">
            <v>62902-0500</v>
          </cell>
          <cell r="D3289" t="str">
            <v>ROLLED EROSION CONTROL PRODUCT, TYPE 2.A</v>
          </cell>
          <cell r="E3289" t="str">
            <v>ACRE</v>
          </cell>
        </row>
        <row r="3290">
          <cell r="A3290" t="str">
            <v>62902-0600</v>
          </cell>
          <cell r="D3290" t="str">
            <v>ROLLED EROSION CONTROL PRODUCT, TYPE 2.B</v>
          </cell>
          <cell r="E3290" t="str">
            <v>ACRE</v>
          </cell>
        </row>
        <row r="3291">
          <cell r="A3291" t="str">
            <v>62902-0700</v>
          </cell>
          <cell r="D3291" t="str">
            <v>ROLLED EROSION CONTROL PRODUCT, TYPE 2.C</v>
          </cell>
          <cell r="E3291" t="str">
            <v>ACRE</v>
          </cell>
        </row>
        <row r="3292">
          <cell r="A3292" t="str">
            <v>62902-0800</v>
          </cell>
          <cell r="D3292" t="str">
            <v>ROLLED EROSION CONTROL PRODUCT, TYPE 2.D</v>
          </cell>
          <cell r="E3292" t="str">
            <v>ACRE</v>
          </cell>
        </row>
        <row r="3293">
          <cell r="A3293" t="str">
            <v>62902-0900</v>
          </cell>
          <cell r="D3293" t="str">
            <v>ROLLED EROSION CONTROL PRODUCT, TYPE 3.A</v>
          </cell>
          <cell r="E3293" t="str">
            <v>ACRE</v>
          </cell>
        </row>
        <row r="3294">
          <cell r="A3294" t="str">
            <v>62902-1000</v>
          </cell>
          <cell r="D3294" t="str">
            <v>ROLLED EROSION CONTROL PRODUCT, TYPE 3.B</v>
          </cell>
          <cell r="E3294" t="str">
            <v>ACRE</v>
          </cell>
        </row>
        <row r="3295">
          <cell r="A3295" t="str">
            <v>62902-1100</v>
          </cell>
          <cell r="D3295" t="str">
            <v>ROLLED EROSION CONTROL PRODUCT, TYPE 4</v>
          </cell>
          <cell r="E3295" t="str">
            <v>ACRE</v>
          </cell>
        </row>
        <row r="3296">
          <cell r="A3296" t="str">
            <v>62902-1200</v>
          </cell>
          <cell r="D3296" t="str">
            <v>ROLLED EROSION CONTROL PRODUCT, TYPE 5.A</v>
          </cell>
          <cell r="E3296" t="str">
            <v>ACRE</v>
          </cell>
        </row>
        <row r="3297">
          <cell r="A3297" t="str">
            <v>62902-1300</v>
          </cell>
          <cell r="D3297" t="str">
            <v>ROLLED EROSION CONTROL PRODUCT, TYPE 5.B</v>
          </cell>
          <cell r="E3297" t="str">
            <v>ACRE</v>
          </cell>
        </row>
        <row r="3298">
          <cell r="A3298" t="str">
            <v>62902-1400</v>
          </cell>
          <cell r="D3298" t="str">
            <v>ROLLED EROSION CONTROL PRODUCT, TYPE 5.C</v>
          </cell>
          <cell r="E3298" t="str">
            <v>ACRE</v>
          </cell>
        </row>
        <row r="3299">
          <cell r="A3299" t="str">
            <v>62903-0000</v>
          </cell>
          <cell r="D3299" t="str">
            <v>CELLULAR CONFINEMENT SYSTEM</v>
          </cell>
          <cell r="E3299" t="str">
            <v>SQYD</v>
          </cell>
        </row>
        <row r="3300">
          <cell r="A3300" t="str">
            <v>63301-0000</v>
          </cell>
          <cell r="D3300" t="str">
            <v>SIGN SYSTEM</v>
          </cell>
          <cell r="E3300" t="str">
            <v>EACH</v>
          </cell>
        </row>
        <row r="3301">
          <cell r="A3301" t="str">
            <v>63301-1000</v>
          </cell>
          <cell r="D3301" t="str">
            <v>SIGN SYSTEM, GOVERNMENT FURNISHED SIGN</v>
          </cell>
          <cell r="E3301" t="str">
            <v>EACH</v>
          </cell>
        </row>
        <row r="3302">
          <cell r="A3302" t="str">
            <v>63302-0000</v>
          </cell>
          <cell r="D3302" t="str">
            <v>SIGN SYSTEM</v>
          </cell>
          <cell r="E3302" t="str">
            <v>SQFT</v>
          </cell>
        </row>
        <row r="3303">
          <cell r="A3303" t="str">
            <v>63302-1000</v>
          </cell>
          <cell r="D3303" t="str">
            <v>SIGN SYSTEM, GOVERNMENT FURNISHED SIGN</v>
          </cell>
          <cell r="E3303" t="str">
            <v>SQYD</v>
          </cell>
        </row>
        <row r="3304">
          <cell r="A3304" t="str">
            <v>63303-0100</v>
          </cell>
          <cell r="D3304" t="str">
            <v>SIGN, STEEL PANEL, TYPE 3 SHEETING</v>
          </cell>
          <cell r="E3304" t="str">
            <v>EACH</v>
          </cell>
        </row>
        <row r="3305">
          <cell r="A3305" t="str">
            <v>63303-0200</v>
          </cell>
          <cell r="D3305" t="str">
            <v>SIGN, STEEL PANEL, TYPE 7 SHEETING</v>
          </cell>
          <cell r="E3305" t="str">
            <v>EACH</v>
          </cell>
        </row>
        <row r="3306">
          <cell r="A3306" t="str">
            <v>63303-0300</v>
          </cell>
          <cell r="D3306" t="str">
            <v>SIGN, STEEL PANEL, TYPE 8 SHEETING</v>
          </cell>
          <cell r="E3306" t="str">
            <v>EACH</v>
          </cell>
        </row>
        <row r="3307">
          <cell r="A3307" t="str">
            <v>63303-0400</v>
          </cell>
          <cell r="D3307" t="str">
            <v>SIGN, STEEL PANEL, TYPE 9 SHEETING</v>
          </cell>
          <cell r="E3307" t="str">
            <v>EACH</v>
          </cell>
        </row>
        <row r="3308">
          <cell r="A3308" t="str">
            <v>63303-0500</v>
          </cell>
          <cell r="D3308" t="str">
            <v>SIGN, PLYWOOD PANEL, TYPE 3 SHEETING</v>
          </cell>
          <cell r="E3308" t="str">
            <v>EACH</v>
          </cell>
        </row>
        <row r="3309">
          <cell r="A3309" t="str">
            <v>63303-0600</v>
          </cell>
          <cell r="D3309" t="str">
            <v>SIGN, PLYWOOD PANEL, TYPE 7 SHEETING</v>
          </cell>
          <cell r="E3309" t="str">
            <v>EACH</v>
          </cell>
        </row>
        <row r="3310">
          <cell r="A3310" t="str">
            <v>63303-0700</v>
          </cell>
          <cell r="D3310" t="str">
            <v>SIGN, PLYWOOD PANEL, TYPE 8 SHEETING</v>
          </cell>
          <cell r="E3310" t="str">
            <v>EACH</v>
          </cell>
        </row>
        <row r="3311">
          <cell r="A3311" t="str">
            <v>63303-0800</v>
          </cell>
          <cell r="D3311" t="str">
            <v>SIGN, PLYWOOD PANEL, TYPE 9 SHEETING</v>
          </cell>
          <cell r="E3311" t="str">
            <v>EACH</v>
          </cell>
        </row>
        <row r="3312">
          <cell r="A3312" t="str">
            <v>63303-0900</v>
          </cell>
          <cell r="D3312" t="str">
            <v>SIGN, ALUMINUM PANEL, TYPE 3 SHEETING</v>
          </cell>
          <cell r="E3312" t="str">
            <v>EACH</v>
          </cell>
        </row>
        <row r="3313">
          <cell r="A3313" t="str">
            <v>63303-1000</v>
          </cell>
          <cell r="D3313" t="str">
            <v>SIGN, ALUMINUM PANEL, TYPE 7 SHEETING</v>
          </cell>
          <cell r="E3313" t="str">
            <v>EACH</v>
          </cell>
        </row>
        <row r="3314">
          <cell r="A3314" t="str">
            <v>63303-1100</v>
          </cell>
          <cell r="D3314" t="str">
            <v>SIGN, ALUMINUM PANEL, TYPE 8 SHEETING</v>
          </cell>
          <cell r="E3314" t="str">
            <v>EACH</v>
          </cell>
        </row>
        <row r="3315">
          <cell r="A3315" t="str">
            <v>63303-1200</v>
          </cell>
          <cell r="D3315" t="str">
            <v>SIGN, ALUMINUM PANEL, TYPE 9 SHEETING</v>
          </cell>
          <cell r="E3315" t="str">
            <v>EACH</v>
          </cell>
        </row>
        <row r="3316">
          <cell r="A3316" t="str">
            <v>63303-1300</v>
          </cell>
          <cell r="D3316" t="str">
            <v>SIGN, PLASTIC PANEL, TYPE 3 SHEETING</v>
          </cell>
          <cell r="E3316" t="str">
            <v>EACH</v>
          </cell>
        </row>
        <row r="3317">
          <cell r="A3317" t="str">
            <v>63303-1400</v>
          </cell>
          <cell r="D3317" t="str">
            <v>SIGN, PLASTIC PANEL, TYPE 7 SHEETING</v>
          </cell>
          <cell r="E3317" t="str">
            <v>EACH</v>
          </cell>
        </row>
        <row r="3318">
          <cell r="A3318" t="str">
            <v>63303-1500</v>
          </cell>
          <cell r="D3318" t="str">
            <v>SIGN, PLASTIC PANEL, TYPE 8 SHEETING</v>
          </cell>
          <cell r="E3318" t="str">
            <v>EACH</v>
          </cell>
        </row>
        <row r="3319">
          <cell r="A3319" t="str">
            <v>63303-1600</v>
          </cell>
          <cell r="D3319" t="str">
            <v>SIGN, PLASTIC PANEL, TYPE 9 SHEETING</v>
          </cell>
          <cell r="E3319" t="str">
            <v>EACH</v>
          </cell>
        </row>
        <row r="3320">
          <cell r="A3320" t="str">
            <v>63304-0100</v>
          </cell>
          <cell r="D3320" t="str">
            <v>SIGNS, STEEL PANELS, TYPE 3 SHEETING</v>
          </cell>
          <cell r="E3320" t="str">
            <v>SQFT</v>
          </cell>
        </row>
        <row r="3321">
          <cell r="A3321" t="str">
            <v>63304-0200</v>
          </cell>
          <cell r="D3321" t="str">
            <v>SIGNS, STEEL PANELS, TYPE 7 SHEETING</v>
          </cell>
          <cell r="E3321" t="str">
            <v>SQFT</v>
          </cell>
        </row>
        <row r="3322">
          <cell r="A3322" t="str">
            <v>63304-0300</v>
          </cell>
          <cell r="D3322" t="str">
            <v>SIGNS, STEEL PANELS, TYPE 8 SHEETING</v>
          </cell>
          <cell r="E3322" t="str">
            <v>SQFT</v>
          </cell>
        </row>
        <row r="3323">
          <cell r="A3323" t="str">
            <v>63304-0400</v>
          </cell>
          <cell r="D3323" t="str">
            <v>SIGNS, STEEL PANELS, TYPE 9 SHEETING</v>
          </cell>
          <cell r="E3323" t="str">
            <v>SQFT</v>
          </cell>
        </row>
        <row r="3324">
          <cell r="A3324" t="str">
            <v>63304-0500</v>
          </cell>
          <cell r="D3324" t="str">
            <v>SIGNS, PLYWOOD PANELS, TYPE 3 SHEETING</v>
          </cell>
          <cell r="E3324" t="str">
            <v>SQFT</v>
          </cell>
        </row>
        <row r="3325">
          <cell r="A3325" t="str">
            <v>63304-0600</v>
          </cell>
          <cell r="D3325" t="str">
            <v>SIGNS, PLYWOOD PANELS, TYPE 7 SHEETING</v>
          </cell>
          <cell r="E3325" t="str">
            <v>SQFT</v>
          </cell>
        </row>
        <row r="3326">
          <cell r="A3326" t="str">
            <v>63304-0700</v>
          </cell>
          <cell r="D3326" t="str">
            <v>SIGNS, PLYWOOD PANELS, TYPE 8 SHEETING</v>
          </cell>
          <cell r="E3326" t="str">
            <v>SQFT</v>
          </cell>
        </row>
        <row r="3327">
          <cell r="A3327" t="str">
            <v>63304-0800</v>
          </cell>
          <cell r="D3327" t="str">
            <v>SIGNS, PLYWOOD PANELS, TYPE 9 SHEETING</v>
          </cell>
          <cell r="E3327" t="str">
            <v>SQFT</v>
          </cell>
        </row>
        <row r="3328">
          <cell r="A3328" t="str">
            <v>63304-0900</v>
          </cell>
          <cell r="D3328" t="str">
            <v>SIGNS, ALUMINUM PANELS, TYPE 3 SHEETING</v>
          </cell>
          <cell r="E3328" t="str">
            <v>SQFT</v>
          </cell>
        </row>
        <row r="3329">
          <cell r="A3329" t="str">
            <v>63304-1000</v>
          </cell>
          <cell r="D3329" t="str">
            <v>SIGNS, ALUMINUM PANELS, TYPE 7 SHEETING</v>
          </cell>
          <cell r="E3329" t="str">
            <v>SQFT</v>
          </cell>
        </row>
        <row r="3330">
          <cell r="A3330" t="str">
            <v>63304-1100</v>
          </cell>
          <cell r="D3330" t="str">
            <v>SIGNS, ALUMINUM PANELS, TYPE 8 SHEETING</v>
          </cell>
          <cell r="E3330" t="str">
            <v>SQFT</v>
          </cell>
        </row>
        <row r="3331">
          <cell r="A3331" t="str">
            <v>63304-1200</v>
          </cell>
          <cell r="D3331" t="str">
            <v>SIGNS, ALUMINUM PANELS, TYPE 9 SHEETING</v>
          </cell>
          <cell r="E3331" t="str">
            <v>SQFT</v>
          </cell>
        </row>
        <row r="3332">
          <cell r="A3332" t="str">
            <v>63304-1300</v>
          </cell>
          <cell r="D3332" t="str">
            <v>SIGNS, PLASTIC PANELS, TYPE 3 SHEETING</v>
          </cell>
          <cell r="E3332" t="str">
            <v>SQFT</v>
          </cell>
        </row>
        <row r="3333">
          <cell r="A3333" t="str">
            <v>63304-1400</v>
          </cell>
          <cell r="D3333" t="str">
            <v>SIGNS, PLASTIC PANELS, TYPE 7 SHEETING</v>
          </cell>
          <cell r="E3333" t="str">
            <v>SQFT</v>
          </cell>
        </row>
        <row r="3334">
          <cell r="A3334" t="str">
            <v>63304-1500</v>
          </cell>
          <cell r="D3334" t="str">
            <v>SIGNS, PLASTIC PANELS, TYPE 8 SHEETING</v>
          </cell>
          <cell r="E3334" t="str">
            <v>SQFT</v>
          </cell>
        </row>
        <row r="3335">
          <cell r="A3335" t="str">
            <v>63304-1600</v>
          </cell>
          <cell r="D3335" t="str">
            <v>SIGNS, PLASTIC PANELS, TYPE 9 SHEETING</v>
          </cell>
          <cell r="E3335" t="str">
            <v>SQFT</v>
          </cell>
        </row>
        <row r="3336">
          <cell r="A3336" t="str">
            <v>63305-0100</v>
          </cell>
          <cell r="D3336" t="str">
            <v>POSTS, STEEL, U-CHANNEL</v>
          </cell>
          <cell r="E3336" t="str">
            <v>LNFT</v>
          </cell>
        </row>
        <row r="3337">
          <cell r="A3337" t="str">
            <v>63305-0200</v>
          </cell>
          <cell r="D3337" t="str">
            <v>POSTS, STEEL, 2-INCH DIAMETER</v>
          </cell>
          <cell r="E3337" t="str">
            <v>LNFT</v>
          </cell>
        </row>
        <row r="3338">
          <cell r="A3338" t="str">
            <v>63305-0300</v>
          </cell>
          <cell r="D3338" t="str">
            <v>POSTS, STEEL, 4-INCH DIAMETER</v>
          </cell>
          <cell r="E3338" t="str">
            <v>LNFT</v>
          </cell>
        </row>
        <row r="3339">
          <cell r="A3339" t="str">
            <v>63305-0400</v>
          </cell>
          <cell r="D3339" t="str">
            <v>POSTS, STEEL, 2-INCH X 2-INCH</v>
          </cell>
          <cell r="E3339" t="str">
            <v>LNFT</v>
          </cell>
        </row>
        <row r="3340">
          <cell r="A3340" t="str">
            <v>63305-0500</v>
          </cell>
          <cell r="D3340" t="str">
            <v>POSTS, STEEL, 3-INCH X 4-INCH</v>
          </cell>
          <cell r="E3340" t="str">
            <v>LNFT</v>
          </cell>
        </row>
        <row r="3341">
          <cell r="A3341" t="str">
            <v>63305-0600</v>
          </cell>
          <cell r="D3341" t="str">
            <v>POSTS, STEEL, 4-INCH X 6-INCH</v>
          </cell>
          <cell r="E3341" t="str">
            <v>LNFT</v>
          </cell>
        </row>
        <row r="3342">
          <cell r="A3342" t="str">
            <v>63305-0700</v>
          </cell>
          <cell r="D3342" t="str">
            <v>POSTS, STEEL, PIPE</v>
          </cell>
          <cell r="E3342" t="str">
            <v>LNFT</v>
          </cell>
        </row>
        <row r="3343">
          <cell r="A3343" t="str">
            <v>63305-0800</v>
          </cell>
          <cell r="D3343" t="str">
            <v>POSTS, STEEL, W6 X 9</v>
          </cell>
          <cell r="E3343" t="str">
            <v>LNFT</v>
          </cell>
        </row>
        <row r="3344">
          <cell r="A3344" t="str">
            <v>63305-0900</v>
          </cell>
          <cell r="D3344" t="str">
            <v>POSTS, STEEL, W6 X 12</v>
          </cell>
          <cell r="E3344" t="str">
            <v>LNFT</v>
          </cell>
        </row>
        <row r="3345">
          <cell r="A3345" t="str">
            <v>63305-1000</v>
          </cell>
          <cell r="D3345" t="str">
            <v>POSTS, STEEL, W6 X 15</v>
          </cell>
          <cell r="E3345" t="str">
            <v>LNFT</v>
          </cell>
        </row>
        <row r="3346">
          <cell r="A3346" t="str">
            <v>63305-1100</v>
          </cell>
          <cell r="D3346" t="str">
            <v>POSTS, STEEL, W8 X 18</v>
          </cell>
          <cell r="E3346" t="str">
            <v>LNFT</v>
          </cell>
        </row>
        <row r="3347">
          <cell r="A3347" t="str">
            <v>63305-1200</v>
          </cell>
          <cell r="D3347" t="str">
            <v>POSTS, STEEL, W8 X 21</v>
          </cell>
          <cell r="E3347" t="str">
            <v>LNFT</v>
          </cell>
        </row>
        <row r="3348">
          <cell r="A3348" t="str">
            <v>63305-1300</v>
          </cell>
          <cell r="D3348" t="str">
            <v>POSTS, STEEL, W10 X 22</v>
          </cell>
          <cell r="E3348" t="str">
            <v>LNFT</v>
          </cell>
        </row>
        <row r="3349">
          <cell r="A3349" t="str">
            <v>63305-1400</v>
          </cell>
          <cell r="D3349" t="str">
            <v>POSTS, STEEL, W10 X 26</v>
          </cell>
          <cell r="E3349" t="str">
            <v>LNFT</v>
          </cell>
        </row>
        <row r="3350">
          <cell r="A3350" t="str">
            <v>63305-1500</v>
          </cell>
          <cell r="D3350" t="str">
            <v>POSTS, STEEL, W12 X 16</v>
          </cell>
          <cell r="E3350" t="str">
            <v>LNFT</v>
          </cell>
        </row>
        <row r="3351">
          <cell r="A3351" t="str">
            <v>63305-1600</v>
          </cell>
          <cell r="D3351" t="str">
            <v>POSTS, STEEL, W12 X 19</v>
          </cell>
          <cell r="E3351" t="str">
            <v>LNFT</v>
          </cell>
        </row>
        <row r="3352">
          <cell r="A3352" t="str">
            <v>63305-1700</v>
          </cell>
          <cell r="D3352" t="str">
            <v>POSTS, WOOD, 4-INCH X 4-INCH</v>
          </cell>
          <cell r="E3352" t="str">
            <v>LNFT</v>
          </cell>
        </row>
        <row r="3353">
          <cell r="A3353" t="str">
            <v>63305-1800</v>
          </cell>
          <cell r="D3353" t="str">
            <v>POSTS, WOOD, 4-INCH X 6-INCH</v>
          </cell>
          <cell r="E3353" t="str">
            <v>LNFT</v>
          </cell>
        </row>
        <row r="3354">
          <cell r="A3354" t="str">
            <v>63305-1900</v>
          </cell>
          <cell r="D3354" t="str">
            <v>POSTS, WOOD, 6-INCH X 6-INCH</v>
          </cell>
          <cell r="E3354" t="str">
            <v>LNFT</v>
          </cell>
        </row>
        <row r="3355">
          <cell r="A3355" t="str">
            <v>63305-2000</v>
          </cell>
          <cell r="D3355" t="str">
            <v>POSTS, WOOD, 8-INCH X 6-INCH</v>
          </cell>
          <cell r="E3355" t="str">
            <v>LNFT</v>
          </cell>
        </row>
        <row r="3356">
          <cell r="A3356" t="str">
            <v>63306-0100</v>
          </cell>
          <cell r="D3356" t="str">
            <v>POST, STEEL, U-CHANNEL</v>
          </cell>
          <cell r="E3356" t="str">
            <v>EACH</v>
          </cell>
        </row>
        <row r="3357">
          <cell r="A3357" t="str">
            <v>63306-0200</v>
          </cell>
          <cell r="D3357" t="str">
            <v>POST, STEEL, 2-INCH DIAMETER</v>
          </cell>
          <cell r="E3357" t="str">
            <v>EACH</v>
          </cell>
        </row>
        <row r="3358">
          <cell r="A3358" t="str">
            <v>63306-0300</v>
          </cell>
          <cell r="D3358" t="str">
            <v>POST, STEEL, 4-INCH DIAMETER</v>
          </cell>
          <cell r="E3358" t="str">
            <v>EACH</v>
          </cell>
        </row>
        <row r="3359">
          <cell r="A3359" t="str">
            <v>63306-0400</v>
          </cell>
          <cell r="D3359" t="str">
            <v>POST, STEEL, 2-INCH X 2-INCH</v>
          </cell>
          <cell r="E3359" t="str">
            <v>EACH</v>
          </cell>
        </row>
        <row r="3360">
          <cell r="A3360" t="str">
            <v>63306-0450</v>
          </cell>
          <cell r="D3360" t="str">
            <v>POST, STEEL, 3-INCH X 3-INCH</v>
          </cell>
          <cell r="E3360" t="str">
            <v>EACH</v>
          </cell>
        </row>
        <row r="3361">
          <cell r="A3361" t="str">
            <v>63306-0500</v>
          </cell>
          <cell r="D3361" t="str">
            <v>POST, STEEL, 3-INCH X 4-INCH</v>
          </cell>
          <cell r="E3361" t="str">
            <v>EACH</v>
          </cell>
        </row>
        <row r="3362">
          <cell r="A3362" t="str">
            <v>63306-0600</v>
          </cell>
          <cell r="D3362" t="str">
            <v>POST, STEEL, 4-INCH X 6-INCH</v>
          </cell>
          <cell r="E3362" t="str">
            <v>EACH</v>
          </cell>
        </row>
        <row r="3363">
          <cell r="A3363" t="str">
            <v>63306-0700</v>
          </cell>
          <cell r="D3363" t="str">
            <v>POST, STEEL, PIPE</v>
          </cell>
          <cell r="E3363" t="str">
            <v>EACH</v>
          </cell>
        </row>
        <row r="3364">
          <cell r="A3364" t="str">
            <v>63306-0800</v>
          </cell>
          <cell r="D3364" t="str">
            <v>POST, STEEL, W6 X 9</v>
          </cell>
          <cell r="E3364" t="str">
            <v>EACH</v>
          </cell>
        </row>
        <row r="3365">
          <cell r="A3365" t="str">
            <v>63306-0900</v>
          </cell>
          <cell r="D3365" t="str">
            <v>POST, STEEL, W6 X 12</v>
          </cell>
          <cell r="E3365" t="str">
            <v>EACH</v>
          </cell>
        </row>
        <row r="3366">
          <cell r="A3366" t="str">
            <v>63306-1000</v>
          </cell>
          <cell r="D3366" t="str">
            <v>POST, STEEL, W6 X 15</v>
          </cell>
          <cell r="E3366" t="str">
            <v>EACH</v>
          </cell>
        </row>
        <row r="3367">
          <cell r="A3367" t="str">
            <v>63306-1100</v>
          </cell>
          <cell r="D3367" t="str">
            <v>POST, STEEL, W8 X 18</v>
          </cell>
          <cell r="E3367" t="str">
            <v>EACH</v>
          </cell>
        </row>
        <row r="3368">
          <cell r="A3368" t="str">
            <v>63306-1200</v>
          </cell>
          <cell r="D3368" t="str">
            <v>POST, STEEL, W8 X 21</v>
          </cell>
          <cell r="E3368" t="str">
            <v>EACH</v>
          </cell>
        </row>
        <row r="3369">
          <cell r="A3369" t="str">
            <v>63306-1300</v>
          </cell>
          <cell r="D3369" t="str">
            <v>POST, STEEL, W10 X 22</v>
          </cell>
          <cell r="E3369" t="str">
            <v>EACH</v>
          </cell>
        </row>
        <row r="3370">
          <cell r="A3370" t="str">
            <v>63306-1400</v>
          </cell>
          <cell r="D3370" t="str">
            <v>POST, STEEL, W10 X 26</v>
          </cell>
          <cell r="E3370" t="str">
            <v>EACH</v>
          </cell>
        </row>
        <row r="3371">
          <cell r="A3371" t="str">
            <v>63306-1500</v>
          </cell>
          <cell r="D3371" t="str">
            <v>POST, STEEL, W12 X 16</v>
          </cell>
          <cell r="E3371" t="str">
            <v>EACH</v>
          </cell>
        </row>
        <row r="3372">
          <cell r="A3372" t="str">
            <v>63306-1600</v>
          </cell>
          <cell r="D3372" t="str">
            <v>POST, STEEL, W12 X 19</v>
          </cell>
          <cell r="E3372" t="str">
            <v>EACH</v>
          </cell>
        </row>
        <row r="3373">
          <cell r="A3373" t="str">
            <v>63306-1700</v>
          </cell>
          <cell r="D3373" t="str">
            <v>POST, WOOD, 4-INCH X 4-INCH</v>
          </cell>
          <cell r="E3373" t="str">
            <v>EACH</v>
          </cell>
        </row>
        <row r="3374">
          <cell r="A3374" t="str">
            <v>63306-1800</v>
          </cell>
          <cell r="D3374" t="str">
            <v>POST, WOOD, 4-INCH X 6-INCH</v>
          </cell>
          <cell r="E3374" t="str">
            <v>EACH</v>
          </cell>
        </row>
        <row r="3375">
          <cell r="A3375" t="str">
            <v>63306-1900</v>
          </cell>
          <cell r="D3375" t="str">
            <v>POST, WOOD, 6-INCH X 6-INCH</v>
          </cell>
          <cell r="E3375" t="str">
            <v>EACH</v>
          </cell>
        </row>
        <row r="3376">
          <cell r="A3376" t="str">
            <v>63306-2000</v>
          </cell>
          <cell r="D3376" t="str">
            <v>POST, WOOD, 8-INCH X 6-INCH</v>
          </cell>
          <cell r="E3376" t="str">
            <v>EACH</v>
          </cell>
        </row>
        <row r="3377">
          <cell r="A3377" t="str">
            <v>63306-2100</v>
          </cell>
          <cell r="D3377" t="str">
            <v>POST, WOOD, 8-INCH DIAMETER</v>
          </cell>
          <cell r="E3377" t="str">
            <v>EACH</v>
          </cell>
        </row>
        <row r="3378">
          <cell r="A3378" t="str">
            <v>63307-0000</v>
          </cell>
          <cell r="D3378" t="str">
            <v>SIGN STRUCTURE, OVERHEAD</v>
          </cell>
          <cell r="E3378" t="str">
            <v>EACH</v>
          </cell>
        </row>
        <row r="3379">
          <cell r="A3379" t="str">
            <v>63308-0000</v>
          </cell>
          <cell r="D3379" t="str">
            <v>OBJECT MARKER</v>
          </cell>
          <cell r="E3379" t="str">
            <v>EACH</v>
          </cell>
        </row>
        <row r="3380">
          <cell r="A3380" t="str">
            <v>63308-1000</v>
          </cell>
          <cell r="D3380" t="str">
            <v>OBJECT MARKER, TYPE 1</v>
          </cell>
          <cell r="E3380" t="str">
            <v>EACH</v>
          </cell>
        </row>
        <row r="3381">
          <cell r="A3381" t="str">
            <v>63308-2000</v>
          </cell>
          <cell r="D3381" t="str">
            <v>OBJECT MARKER, TYPE 2</v>
          </cell>
          <cell r="E3381" t="str">
            <v>EACH</v>
          </cell>
        </row>
        <row r="3382">
          <cell r="A3382" t="str">
            <v>63308-3000</v>
          </cell>
          <cell r="D3382" t="str">
            <v>OBJECT MARKER, TYPE 3</v>
          </cell>
          <cell r="E3382" t="str">
            <v>EACH</v>
          </cell>
        </row>
        <row r="3383">
          <cell r="A3383" t="str">
            <v>63308-4000</v>
          </cell>
          <cell r="D3383" t="str">
            <v>OBJECT MARKER, TYPE CALTRANS TYPE L</v>
          </cell>
          <cell r="E3383" t="str">
            <v>EACH</v>
          </cell>
        </row>
        <row r="3384">
          <cell r="A3384" t="str">
            <v>63308-5000</v>
          </cell>
          <cell r="D3384" t="str">
            <v>OBJECT MARKER, TYPE CALTRANS TYPE P</v>
          </cell>
          <cell r="E3384" t="str">
            <v>EACH</v>
          </cell>
        </row>
        <row r="3385">
          <cell r="A3385" t="str">
            <v>63309-0000</v>
          </cell>
          <cell r="D3385" t="str">
            <v>DELINEATOR</v>
          </cell>
          <cell r="E3385" t="str">
            <v>EACH</v>
          </cell>
        </row>
        <row r="3386">
          <cell r="A3386" t="str">
            <v>63309-0100</v>
          </cell>
          <cell r="D3386" t="str">
            <v>DELINEATOR, TYPE 1</v>
          </cell>
          <cell r="E3386" t="str">
            <v>EACH</v>
          </cell>
        </row>
        <row r="3387">
          <cell r="A3387" t="str">
            <v>63309-0200</v>
          </cell>
          <cell r="D3387" t="str">
            <v>DELINEATOR, TYPE 2</v>
          </cell>
          <cell r="E3387" t="str">
            <v>EACH</v>
          </cell>
        </row>
        <row r="3388">
          <cell r="A3388" t="str">
            <v>63309-0300</v>
          </cell>
          <cell r="D3388" t="str">
            <v>DELINEATOR, TYPE 3</v>
          </cell>
          <cell r="E3388" t="str">
            <v>EACH</v>
          </cell>
        </row>
        <row r="3389">
          <cell r="A3389" t="str">
            <v>63309-0400</v>
          </cell>
          <cell r="D3389" t="str">
            <v>DELINEATOR, TYPE 4</v>
          </cell>
          <cell r="E3389" t="str">
            <v>EACH</v>
          </cell>
        </row>
        <row r="3390">
          <cell r="A3390" t="str">
            <v>63309-0500</v>
          </cell>
          <cell r="D3390" t="str">
            <v>DELINEATOR, TYPE 5</v>
          </cell>
          <cell r="E3390" t="str">
            <v>EACH</v>
          </cell>
        </row>
        <row r="3391">
          <cell r="A3391" t="str">
            <v>63309-0600</v>
          </cell>
          <cell r="D3391" t="str">
            <v>DELINEATOR, TYPE 6</v>
          </cell>
          <cell r="E3391" t="str">
            <v>EACH</v>
          </cell>
        </row>
        <row r="3392">
          <cell r="A3392" t="str">
            <v>63309-0700</v>
          </cell>
          <cell r="D3392" t="str">
            <v>DELINEATOR, TYPE NMSHTD TYPE A</v>
          </cell>
          <cell r="E3392" t="str">
            <v>EACH</v>
          </cell>
        </row>
        <row r="3393">
          <cell r="A3393" t="str">
            <v>63309-0800</v>
          </cell>
          <cell r="D3393" t="str">
            <v>DELINEATOR, TYPE NMSHTD TYPE C</v>
          </cell>
          <cell r="E3393" t="str">
            <v>EACH</v>
          </cell>
        </row>
        <row r="3394">
          <cell r="A3394" t="str">
            <v>63309-0900</v>
          </cell>
          <cell r="D3394" t="str">
            <v>DELINEATOR, TYPE FLEXIBLE</v>
          </cell>
          <cell r="E3394" t="str">
            <v>EACH</v>
          </cell>
        </row>
        <row r="3395">
          <cell r="A3395" t="str">
            <v>63309-1000</v>
          </cell>
          <cell r="D3395" t="str">
            <v>DELINEATOR, TYPE SNOWPOLE</v>
          </cell>
          <cell r="E3395" t="str">
            <v>EACH</v>
          </cell>
        </row>
        <row r="3396">
          <cell r="A3396" t="str">
            <v>63309-1100</v>
          </cell>
          <cell r="D3396" t="str">
            <v>DELINEATOR, TYPE SNOWPOLE, 8 FEET</v>
          </cell>
          <cell r="E3396" t="str">
            <v>EACH</v>
          </cell>
        </row>
        <row r="3397">
          <cell r="A3397" t="str">
            <v>63309-1200</v>
          </cell>
          <cell r="D3397" t="str">
            <v>DELINEATOR, TYPE SNOWPOLE, 10 FEET</v>
          </cell>
          <cell r="E3397" t="str">
            <v>EACH</v>
          </cell>
        </row>
        <row r="3398">
          <cell r="A3398" t="str">
            <v>63309-1300</v>
          </cell>
          <cell r="D3398" t="str">
            <v>DELINEATOR, TYPE SNOWPOLE, 12 FEET</v>
          </cell>
          <cell r="E3398" t="str">
            <v>EACH</v>
          </cell>
        </row>
        <row r="3399">
          <cell r="A3399" t="str">
            <v>63310-0000</v>
          </cell>
          <cell r="D3399" t="str">
            <v>CHANNELIZING DEVICE</v>
          </cell>
          <cell r="E3399" t="str">
            <v>EACH</v>
          </cell>
        </row>
        <row r="3400">
          <cell r="A3400" t="str">
            <v>63311-0000</v>
          </cell>
          <cell r="D3400" t="str">
            <v>SPEED HUMP</v>
          </cell>
          <cell r="E3400" t="str">
            <v>LNFT</v>
          </cell>
        </row>
        <row r="3401">
          <cell r="A3401" t="str">
            <v>63312-0000</v>
          </cell>
          <cell r="D3401" t="str">
            <v>SPEED HUMP</v>
          </cell>
          <cell r="E3401" t="str">
            <v>EACH</v>
          </cell>
        </row>
        <row r="3402">
          <cell r="A3402" t="str">
            <v>63313-0000</v>
          </cell>
          <cell r="D3402" t="str">
            <v>RUMBLE STRIP</v>
          </cell>
          <cell r="E3402" t="str">
            <v>LNFT</v>
          </cell>
        </row>
        <row r="3403">
          <cell r="A3403" t="str">
            <v>63313-1000</v>
          </cell>
          <cell r="D3403" t="str">
            <v>RUMBLE STRIP, SHOULDER</v>
          </cell>
          <cell r="E3403" t="str">
            <v>LNFT</v>
          </cell>
        </row>
        <row r="3404">
          <cell r="A3404" t="str">
            <v>63314-0000</v>
          </cell>
          <cell r="D3404" t="str">
            <v>RUMBLE STRIP</v>
          </cell>
          <cell r="E3404" t="str">
            <v>STA</v>
          </cell>
        </row>
        <row r="3405">
          <cell r="A3405" t="str">
            <v>63314-1000</v>
          </cell>
          <cell r="D3405" t="str">
            <v>RUMBLE STRIP, SHOULDER</v>
          </cell>
          <cell r="E3405" t="str">
            <v>STA</v>
          </cell>
        </row>
        <row r="3406">
          <cell r="A3406" t="str">
            <v>63315-0000</v>
          </cell>
          <cell r="D3406" t="str">
            <v>RUMBLE STRIP</v>
          </cell>
          <cell r="E3406" t="str">
            <v>SQYD</v>
          </cell>
        </row>
        <row r="3407">
          <cell r="A3407" t="str">
            <v>63316-1000</v>
          </cell>
          <cell r="D3407" t="str">
            <v>REMOVE AND RESET SIGN</v>
          </cell>
          <cell r="E3407" t="str">
            <v>EACH</v>
          </cell>
        </row>
        <row r="3408">
          <cell r="A3408" t="str">
            <v>63316-2000</v>
          </cell>
          <cell r="D3408" t="str">
            <v>REMOVE AND RESET DELINEATOR</v>
          </cell>
          <cell r="E3408" t="str">
            <v>EACH</v>
          </cell>
        </row>
        <row r="3409">
          <cell r="A3409" t="str">
            <v>63316-3000</v>
          </cell>
          <cell r="D3409" t="str">
            <v>REMOVE AND RESET OBJECT MARKER</v>
          </cell>
          <cell r="E3409" t="str">
            <v>EACH</v>
          </cell>
        </row>
        <row r="3410">
          <cell r="A3410" t="str">
            <v>63317-1000</v>
          </cell>
          <cell r="D3410" t="str">
            <v>REMOVE AND RESET SIGN</v>
          </cell>
          <cell r="E3410" t="str">
            <v>SQYD</v>
          </cell>
        </row>
        <row r="3411">
          <cell r="A3411" t="str">
            <v>63318-1000</v>
          </cell>
          <cell r="D3411" t="str">
            <v>SNOWPOLE HOLDER</v>
          </cell>
          <cell r="E3411" t="str">
            <v>EACH</v>
          </cell>
        </row>
        <row r="3412">
          <cell r="A3412" t="str">
            <v>63319-0000</v>
          </cell>
          <cell r="D3412" t="str">
            <v>POST SLEEVE</v>
          </cell>
          <cell r="E3412" t="str">
            <v>EACH</v>
          </cell>
        </row>
        <row r="3413">
          <cell r="A3413" t="str">
            <v>63401-0000</v>
          </cell>
          <cell r="D3413" t="str">
            <v>PAVEMENT MARKINGS</v>
          </cell>
          <cell r="E3413" t="str">
            <v>LNFT</v>
          </cell>
        </row>
        <row r="3414">
          <cell r="A3414" t="str">
            <v>63401-0100</v>
          </cell>
          <cell r="D3414" t="str">
            <v>PAVEMENT MARKINGS, TYPE A, SOLID</v>
          </cell>
          <cell r="E3414" t="str">
            <v>LNFT</v>
          </cell>
        </row>
        <row r="3415">
          <cell r="A3415" t="str">
            <v>63401-0200</v>
          </cell>
          <cell r="D3415" t="str">
            <v>PAVEMENT MARKINGS, TYPE A, BROKEN</v>
          </cell>
          <cell r="E3415" t="str">
            <v>LNFT</v>
          </cell>
        </row>
        <row r="3416">
          <cell r="A3416" t="str">
            <v>63401-0300</v>
          </cell>
          <cell r="D3416" t="str">
            <v>PAVEMENT MARKINGS, TYPE B, SOLID</v>
          </cell>
          <cell r="E3416" t="str">
            <v>LNFT</v>
          </cell>
        </row>
        <row r="3417">
          <cell r="A3417" t="str">
            <v>63401-0400</v>
          </cell>
          <cell r="D3417" t="str">
            <v>PAVEMENT MARKINGS, TYPE B, BROKEN</v>
          </cell>
          <cell r="E3417" t="str">
            <v>LNFT</v>
          </cell>
        </row>
        <row r="3418">
          <cell r="A3418" t="str">
            <v>63401-0450</v>
          </cell>
          <cell r="D3418" t="str">
            <v>PAVEMENT MARKINGS, TYPE B, DOTTED</v>
          </cell>
          <cell r="E3418" t="str">
            <v>LNFT</v>
          </cell>
        </row>
        <row r="3419">
          <cell r="A3419" t="str">
            <v>63401-0500</v>
          </cell>
          <cell r="D3419" t="str">
            <v>PAVEMENT MARKINGS, TYPE C, SOLID</v>
          </cell>
          <cell r="E3419" t="str">
            <v>LNFT</v>
          </cell>
        </row>
        <row r="3420">
          <cell r="A3420" t="str">
            <v>63401-0600</v>
          </cell>
          <cell r="D3420" t="str">
            <v>PAVEMENT MARKINGS, TYPE C, BROKEN</v>
          </cell>
          <cell r="E3420" t="str">
            <v>LNFT</v>
          </cell>
        </row>
        <row r="3421">
          <cell r="A3421" t="str">
            <v>63401-0700</v>
          </cell>
          <cell r="D3421" t="str">
            <v>PAVEMENT MARKINGS, TYPE D, SOLID</v>
          </cell>
          <cell r="E3421" t="str">
            <v>LNFT</v>
          </cell>
        </row>
        <row r="3422">
          <cell r="A3422" t="str">
            <v>63401-0800</v>
          </cell>
          <cell r="D3422" t="str">
            <v>PAVEMENT MARKINGS, TYPE D, BROKEN</v>
          </cell>
          <cell r="E3422" t="str">
            <v>LNFT</v>
          </cell>
        </row>
        <row r="3423">
          <cell r="A3423" t="str">
            <v>63401-0900</v>
          </cell>
          <cell r="D3423" t="str">
            <v>PAVEMENT MARKINGS, TYPE E, SOLID</v>
          </cell>
          <cell r="E3423" t="str">
            <v>LNFT</v>
          </cell>
        </row>
        <row r="3424">
          <cell r="A3424" t="str">
            <v>63401-1000</v>
          </cell>
          <cell r="D3424" t="str">
            <v>PAVEMENT MARKINGS, TYPE E, BROKEN</v>
          </cell>
          <cell r="E3424" t="str">
            <v>LNFT</v>
          </cell>
        </row>
        <row r="3425">
          <cell r="A3425" t="str">
            <v>63401-1100</v>
          </cell>
          <cell r="D3425" t="str">
            <v>PAVEMENT MARKINGS, TYPE F, SOLID</v>
          </cell>
          <cell r="E3425" t="str">
            <v>LNFT</v>
          </cell>
        </row>
        <row r="3426">
          <cell r="A3426" t="str">
            <v>63401-1200</v>
          </cell>
          <cell r="D3426" t="str">
            <v>PAVEMENT MARKINGS, TYPE F, BROKEN</v>
          </cell>
          <cell r="E3426" t="str">
            <v>LNFT</v>
          </cell>
        </row>
        <row r="3427">
          <cell r="A3427" t="str">
            <v>63401-1300</v>
          </cell>
          <cell r="D3427" t="str">
            <v>PAVEMENT MARKINGS, TYPE G, SOLID</v>
          </cell>
          <cell r="E3427" t="str">
            <v>LNFT</v>
          </cell>
        </row>
        <row r="3428">
          <cell r="A3428" t="str">
            <v>63401-1400</v>
          </cell>
          <cell r="D3428" t="str">
            <v>PAVEMENT MARKINGS, TYPE G, BROKEN</v>
          </cell>
          <cell r="E3428" t="str">
            <v>LNFT</v>
          </cell>
        </row>
        <row r="3429">
          <cell r="A3429" t="str">
            <v>63401-1500</v>
          </cell>
          <cell r="D3429" t="str">
            <v>PAVEMENT MARKINGS, TYPE H, SOLID</v>
          </cell>
          <cell r="E3429" t="str">
            <v>LNFT</v>
          </cell>
        </row>
        <row r="3430">
          <cell r="A3430" t="str">
            <v>63401-1600</v>
          </cell>
          <cell r="D3430" t="str">
            <v>PAVEMENT MARKINGS, TYPE H, BROKEN</v>
          </cell>
          <cell r="E3430" t="str">
            <v>LNFT</v>
          </cell>
        </row>
        <row r="3431">
          <cell r="A3431" t="str">
            <v>63401-1700</v>
          </cell>
          <cell r="D3431" t="str">
            <v>PAVEMENT MARKINGS, TYPE I, SOLID</v>
          </cell>
          <cell r="E3431" t="str">
            <v>LNFT</v>
          </cell>
        </row>
        <row r="3432">
          <cell r="A3432" t="str">
            <v>63401-1800</v>
          </cell>
          <cell r="D3432" t="str">
            <v>PAVEMENT MARKINGS, TYPE I, BROKEN</v>
          </cell>
          <cell r="E3432" t="str">
            <v>LNFT</v>
          </cell>
        </row>
        <row r="3433">
          <cell r="A3433" t="str">
            <v>63401-1900</v>
          </cell>
          <cell r="D3433" t="str">
            <v>PAVEMENT MARKINGS, TYPE J, SOLID</v>
          </cell>
          <cell r="E3433" t="str">
            <v>LNFT</v>
          </cell>
        </row>
        <row r="3434">
          <cell r="A3434" t="str">
            <v>63401-2000</v>
          </cell>
          <cell r="D3434" t="str">
            <v>PAVEMENT MARKINGS, TYPE J, BROKEN</v>
          </cell>
          <cell r="E3434" t="str">
            <v>LNFT</v>
          </cell>
        </row>
        <row r="3435">
          <cell r="A3435" t="str">
            <v>63401-2100</v>
          </cell>
          <cell r="D3435" t="str">
            <v>PAVEMENT MARKINGS, TYPE K, SOLID</v>
          </cell>
          <cell r="E3435" t="str">
            <v>LNFT</v>
          </cell>
        </row>
        <row r="3436">
          <cell r="A3436" t="str">
            <v>63401-2200</v>
          </cell>
          <cell r="D3436" t="str">
            <v>PAVEMENT MARKINGS, TYPE K, BROKEN</v>
          </cell>
          <cell r="E3436" t="str">
            <v>LNFT</v>
          </cell>
        </row>
        <row r="3437">
          <cell r="A3437" t="str">
            <v>63401-2300</v>
          </cell>
          <cell r="D3437" t="str">
            <v>PAVEMENT MARKINGS, TYPE L, SOLID</v>
          </cell>
          <cell r="E3437" t="str">
            <v>LNFT</v>
          </cell>
        </row>
        <row r="3438">
          <cell r="A3438" t="str">
            <v>63401-2400</v>
          </cell>
          <cell r="D3438" t="str">
            <v>PAVEMENT MARKINGS, TYPE L, BROKEN</v>
          </cell>
          <cell r="E3438" t="str">
            <v>LNFT</v>
          </cell>
        </row>
        <row r="3439">
          <cell r="A3439" t="str">
            <v>63402-0100</v>
          </cell>
          <cell r="D3439" t="str">
            <v>PAVEMENT MARKINGS, TYPE A, SOLID</v>
          </cell>
          <cell r="E3439" t="str">
            <v>MILE</v>
          </cell>
        </row>
        <row r="3440">
          <cell r="A3440" t="str">
            <v>63402-0200</v>
          </cell>
          <cell r="D3440" t="str">
            <v>PAVEMENT MARKINGS, TYPE A, BROKEN</v>
          </cell>
          <cell r="E3440" t="str">
            <v>MILE</v>
          </cell>
        </row>
        <row r="3441">
          <cell r="A3441" t="str">
            <v>63402-0300</v>
          </cell>
          <cell r="D3441" t="str">
            <v>PAVEMENT MARKINGS, TYPE B, SOLID</v>
          </cell>
          <cell r="E3441" t="str">
            <v>MILE</v>
          </cell>
        </row>
        <row r="3442">
          <cell r="A3442" t="str">
            <v>63402-0400</v>
          </cell>
          <cell r="D3442" t="str">
            <v>PAVEMENT MARKINGS, TYPE B, BROKEN</v>
          </cell>
          <cell r="E3442" t="str">
            <v>MILE</v>
          </cell>
        </row>
        <row r="3443">
          <cell r="A3443" t="str">
            <v>63402-0500</v>
          </cell>
          <cell r="D3443" t="str">
            <v>PAVEMENT MARKINGS, TYPE C, SOLID</v>
          </cell>
          <cell r="E3443" t="str">
            <v>MILE</v>
          </cell>
        </row>
        <row r="3444">
          <cell r="A3444" t="str">
            <v>63402-0600</v>
          </cell>
          <cell r="D3444" t="str">
            <v>PAVEMENT MARKINGS, TYPE C, BROKEN</v>
          </cell>
          <cell r="E3444" t="str">
            <v>MILE</v>
          </cell>
        </row>
        <row r="3445">
          <cell r="A3445" t="str">
            <v>63402-0700</v>
          </cell>
          <cell r="D3445" t="str">
            <v>PAVEMENT MARKINGS, TYPE D, SOLID</v>
          </cell>
          <cell r="E3445" t="str">
            <v>MILE</v>
          </cell>
        </row>
        <row r="3446">
          <cell r="A3446" t="str">
            <v>63402-0800</v>
          </cell>
          <cell r="D3446" t="str">
            <v>PAVEMENT MARKINGS, TYPE D, BROKEN</v>
          </cell>
          <cell r="E3446" t="str">
            <v>MILE</v>
          </cell>
        </row>
        <row r="3447">
          <cell r="A3447" t="str">
            <v>63402-0900</v>
          </cell>
          <cell r="D3447" t="str">
            <v>PAVEMENT MARKINGS, TYPE E, SOLID</v>
          </cell>
          <cell r="E3447" t="str">
            <v>MILE</v>
          </cell>
        </row>
        <row r="3448">
          <cell r="A3448" t="str">
            <v>63402-1000</v>
          </cell>
          <cell r="D3448" t="str">
            <v>PAVEMENT MARKINGS, TYPE E, BROKEN</v>
          </cell>
          <cell r="E3448" t="str">
            <v>MILE</v>
          </cell>
        </row>
        <row r="3449">
          <cell r="A3449" t="str">
            <v>63402-1100</v>
          </cell>
          <cell r="D3449" t="str">
            <v>PAVEMENT MARKINGS, TYPE F, SOLID</v>
          </cell>
          <cell r="E3449" t="str">
            <v>MILE</v>
          </cell>
        </row>
        <row r="3450">
          <cell r="A3450" t="str">
            <v>63402-1200</v>
          </cell>
          <cell r="D3450" t="str">
            <v>PAVEMENT MARKINGS, TYPE F, BROKEN</v>
          </cell>
          <cell r="E3450" t="str">
            <v>MILE</v>
          </cell>
        </row>
        <row r="3451">
          <cell r="A3451" t="str">
            <v>63402-1300</v>
          </cell>
          <cell r="D3451" t="str">
            <v>PAVEMENT MARKINGS, TYPE G, SOLID</v>
          </cell>
          <cell r="E3451" t="str">
            <v>MILE</v>
          </cell>
        </row>
        <row r="3452">
          <cell r="A3452" t="str">
            <v>63402-1400</v>
          </cell>
          <cell r="D3452" t="str">
            <v>PAVEMENT MARKINGS, TYPE G, BROKEN</v>
          </cell>
          <cell r="E3452" t="str">
            <v>MILE</v>
          </cell>
        </row>
        <row r="3453">
          <cell r="A3453" t="str">
            <v>63402-1500</v>
          </cell>
          <cell r="D3453" t="str">
            <v>PAVEMENT MARKINGS, TYPE H, SOLID</v>
          </cell>
          <cell r="E3453" t="str">
            <v>MILE</v>
          </cell>
        </row>
        <row r="3454">
          <cell r="A3454" t="str">
            <v>63402-1600</v>
          </cell>
          <cell r="D3454" t="str">
            <v>PAVEMENT MARKINGS, TYPE H, BROKEN</v>
          </cell>
          <cell r="E3454" t="str">
            <v>MILE</v>
          </cell>
        </row>
        <row r="3455">
          <cell r="A3455" t="str">
            <v>63402-1700</v>
          </cell>
          <cell r="D3455" t="str">
            <v>PAVEMENT MARKINGS, TYPE I, SOLID</v>
          </cell>
          <cell r="E3455" t="str">
            <v>MILE</v>
          </cell>
        </row>
        <row r="3456">
          <cell r="A3456" t="str">
            <v>63402-1800</v>
          </cell>
          <cell r="D3456" t="str">
            <v>PAVEMENT MARKINGS, TYPE I, BROKEN</v>
          </cell>
          <cell r="E3456" t="str">
            <v>MILE</v>
          </cell>
        </row>
        <row r="3457">
          <cell r="A3457" t="str">
            <v>63402-1900</v>
          </cell>
          <cell r="D3457" t="str">
            <v>PAVEMENT MARKINGS, TYPE J, SOLID</v>
          </cell>
          <cell r="E3457" t="str">
            <v>MILE</v>
          </cell>
        </row>
        <row r="3458">
          <cell r="A3458" t="str">
            <v>63402-2000</v>
          </cell>
          <cell r="D3458" t="str">
            <v>PAVEMENT MARKINGS, TYPE J, BROKEN</v>
          </cell>
          <cell r="E3458" t="str">
            <v>MILE</v>
          </cell>
        </row>
        <row r="3459">
          <cell r="A3459" t="str">
            <v>63402-2100</v>
          </cell>
          <cell r="D3459" t="str">
            <v>PAVEMENT MARKINGS, TYPE K, SOLID</v>
          </cell>
          <cell r="E3459" t="str">
            <v>MILE</v>
          </cell>
        </row>
        <row r="3460">
          <cell r="A3460" t="str">
            <v>63402-2200</v>
          </cell>
          <cell r="D3460" t="str">
            <v>PAVEMENT MARKINGS, TYPE K, BROKEN</v>
          </cell>
          <cell r="E3460" t="str">
            <v>MILE</v>
          </cell>
        </row>
        <row r="3461">
          <cell r="A3461" t="str">
            <v>63402-2300</v>
          </cell>
          <cell r="D3461" t="str">
            <v>PAVEMENT MARKINGS, TYPE L, SOLID</v>
          </cell>
          <cell r="E3461" t="str">
            <v>MILE</v>
          </cell>
        </row>
        <row r="3462">
          <cell r="A3462" t="str">
            <v>63402-2400</v>
          </cell>
          <cell r="D3462" t="str">
            <v>PAVEMENT MARKINGS, TYPE L, BROKEN</v>
          </cell>
          <cell r="E3462" t="str">
            <v>MILE</v>
          </cell>
        </row>
        <row r="3463">
          <cell r="A3463" t="str">
            <v>63403-0100</v>
          </cell>
          <cell r="D3463" t="str">
            <v>PAVEMENT MARKINGS, TYPE A</v>
          </cell>
          <cell r="E3463" t="str">
            <v>SQFT</v>
          </cell>
        </row>
        <row r="3464">
          <cell r="A3464" t="str">
            <v>63403-0200</v>
          </cell>
          <cell r="D3464" t="str">
            <v>PAVEMENT MARKINGS, TYPE B</v>
          </cell>
          <cell r="E3464" t="str">
            <v>SQFT</v>
          </cell>
        </row>
        <row r="3465">
          <cell r="A3465" t="str">
            <v>63403-0300</v>
          </cell>
          <cell r="D3465" t="str">
            <v>PAVEMENT MARKINGS, TYPE C</v>
          </cell>
          <cell r="E3465" t="str">
            <v>SQFT</v>
          </cell>
        </row>
        <row r="3466">
          <cell r="A3466" t="str">
            <v>63403-0400</v>
          </cell>
          <cell r="D3466" t="str">
            <v>PAVEMENT MARKINGS, TYPE D</v>
          </cell>
          <cell r="E3466" t="str">
            <v>SQFT</v>
          </cell>
        </row>
        <row r="3467">
          <cell r="A3467" t="str">
            <v>63403-0500</v>
          </cell>
          <cell r="D3467" t="str">
            <v>PAVEMENT MARKINGS, TYPE E</v>
          </cell>
          <cell r="E3467" t="str">
            <v>SQFT</v>
          </cell>
        </row>
        <row r="3468">
          <cell r="A3468" t="str">
            <v>63403-0600</v>
          </cell>
          <cell r="D3468" t="str">
            <v>PAVEMENT MARKINGS, TYPE F</v>
          </cell>
          <cell r="E3468" t="str">
            <v>SQFT</v>
          </cell>
        </row>
        <row r="3469">
          <cell r="A3469" t="str">
            <v>63403-0700</v>
          </cell>
          <cell r="D3469" t="str">
            <v>PAVEMENT MARKINGS, TYPE G</v>
          </cell>
          <cell r="E3469" t="str">
            <v>SQFT</v>
          </cell>
        </row>
        <row r="3470">
          <cell r="A3470" t="str">
            <v>63403-0800</v>
          </cell>
          <cell r="D3470" t="str">
            <v>PAVEMENT MARKINGS, TYPE H</v>
          </cell>
          <cell r="E3470" t="str">
            <v>SQFT</v>
          </cell>
        </row>
        <row r="3471">
          <cell r="A3471" t="str">
            <v>63403-0900</v>
          </cell>
          <cell r="D3471" t="str">
            <v>PAVEMENT MARKINGS, TYPE I</v>
          </cell>
          <cell r="E3471" t="str">
            <v>SQFT</v>
          </cell>
        </row>
        <row r="3472">
          <cell r="A3472" t="str">
            <v>63403-1000</v>
          </cell>
          <cell r="D3472" t="str">
            <v>PAVEMENT MARKINGS, TYPE J</v>
          </cell>
          <cell r="E3472" t="str">
            <v>SQFT</v>
          </cell>
        </row>
        <row r="3473">
          <cell r="A3473" t="str">
            <v>63403-1100</v>
          </cell>
          <cell r="D3473" t="str">
            <v>PAVEMENT MARKINGS, TYPE K</v>
          </cell>
          <cell r="E3473" t="str">
            <v>SQFT</v>
          </cell>
        </row>
        <row r="3474">
          <cell r="A3474" t="str">
            <v>63403-1200</v>
          </cell>
          <cell r="D3474" t="str">
            <v>PAVEMENT MARKINGS, TYPE L</v>
          </cell>
          <cell r="E3474" t="str">
            <v>SQFT</v>
          </cell>
        </row>
        <row r="3475">
          <cell r="A3475" t="str">
            <v>63404-0100</v>
          </cell>
          <cell r="D3475" t="str">
            <v>PAVEMENT MARKINGS, TYPE A</v>
          </cell>
          <cell r="E3475" t="str">
            <v>GAL</v>
          </cell>
        </row>
        <row r="3476">
          <cell r="A3476" t="str">
            <v>63404-0200</v>
          </cell>
          <cell r="D3476" t="str">
            <v>PAVEMENT MARKINGS, TYPE B</v>
          </cell>
          <cell r="E3476" t="str">
            <v>GAL</v>
          </cell>
        </row>
        <row r="3477">
          <cell r="A3477" t="str">
            <v>63404-0300</v>
          </cell>
          <cell r="D3477" t="str">
            <v>PAVEMENT MARKINGS, TYPE C</v>
          </cell>
          <cell r="E3477" t="str">
            <v>GAL</v>
          </cell>
        </row>
        <row r="3478">
          <cell r="A3478" t="str">
            <v>63404-0400</v>
          </cell>
          <cell r="D3478" t="str">
            <v>PAVEMENT MARKINGS, TYPE D</v>
          </cell>
          <cell r="E3478" t="str">
            <v>GAL</v>
          </cell>
        </row>
        <row r="3479">
          <cell r="A3479" t="str">
            <v>63404-0500</v>
          </cell>
          <cell r="D3479" t="str">
            <v>PAVEMENT MARKINGS, TYPE E</v>
          </cell>
          <cell r="E3479" t="str">
            <v>GAL</v>
          </cell>
        </row>
        <row r="3480">
          <cell r="A3480" t="str">
            <v>63404-0600</v>
          </cell>
          <cell r="D3480" t="str">
            <v>PAVEMENT MARKINGS, TYPE F</v>
          </cell>
          <cell r="E3480" t="str">
            <v>GAL</v>
          </cell>
        </row>
        <row r="3481">
          <cell r="A3481" t="str">
            <v>63404-0700</v>
          </cell>
          <cell r="D3481" t="str">
            <v>PAVEMENT MARKINGS, TYPE G</v>
          </cell>
          <cell r="E3481" t="str">
            <v>GAL</v>
          </cell>
        </row>
        <row r="3482">
          <cell r="A3482" t="str">
            <v>63404-0800</v>
          </cell>
          <cell r="D3482" t="str">
            <v>PAVEMENT MARKINGS, TYPE H</v>
          </cell>
          <cell r="E3482" t="str">
            <v>GAL</v>
          </cell>
        </row>
        <row r="3483">
          <cell r="A3483" t="str">
            <v>63404-0900</v>
          </cell>
          <cell r="D3483" t="str">
            <v>PAVEMENT MARKINGS, TYPE I</v>
          </cell>
          <cell r="E3483" t="str">
            <v>GAL</v>
          </cell>
        </row>
        <row r="3484">
          <cell r="A3484" t="str">
            <v>63404-1000</v>
          </cell>
          <cell r="D3484" t="str">
            <v>PAVEMENT MARKINGS, TYPE J</v>
          </cell>
          <cell r="E3484" t="str">
            <v>GAL</v>
          </cell>
        </row>
        <row r="3485">
          <cell r="A3485" t="str">
            <v>63404-1100</v>
          </cell>
          <cell r="D3485" t="str">
            <v>PAVEMENT MARKINGS, TYPE K</v>
          </cell>
          <cell r="E3485" t="str">
            <v>GAL</v>
          </cell>
        </row>
        <row r="3486">
          <cell r="A3486" t="str">
            <v>63404-1200</v>
          </cell>
          <cell r="D3486" t="str">
            <v>PAVEMENT MARKINGS, TYPE L</v>
          </cell>
          <cell r="E3486" t="str">
            <v>GAL</v>
          </cell>
        </row>
        <row r="3487">
          <cell r="A3487" t="str">
            <v>63405-0050</v>
          </cell>
          <cell r="D3487" t="str">
            <v>PAVEMENT MARKINGS, SYMBOLS</v>
          </cell>
          <cell r="E3487" t="str">
            <v>EACH</v>
          </cell>
        </row>
        <row r="3488">
          <cell r="A3488" t="str">
            <v>63405-0100</v>
          </cell>
          <cell r="D3488" t="str">
            <v>PAVEMENT MARKINGS, TYPE A, TURN ARROW</v>
          </cell>
          <cell r="E3488" t="str">
            <v>EACH</v>
          </cell>
        </row>
        <row r="3489">
          <cell r="A3489" t="str">
            <v>63405-0150</v>
          </cell>
          <cell r="D3489" t="str">
            <v>PAVEMENT MARKINGS, TYPE A, STRAIGHT ARROW</v>
          </cell>
          <cell r="E3489" t="str">
            <v>EACH</v>
          </cell>
        </row>
        <row r="3490">
          <cell r="A3490" t="str">
            <v>63405-0200</v>
          </cell>
          <cell r="D3490" t="str">
            <v>PAVEMENT MARKINGS, TYPE A, STRAIGHT/TURN ARROW COMBINATION</v>
          </cell>
          <cell r="E3490" t="str">
            <v>EACH</v>
          </cell>
        </row>
        <row r="3491">
          <cell r="A3491" t="str">
            <v>63405-0250</v>
          </cell>
          <cell r="D3491" t="str">
            <v>PAVEMENT MARKINGS, TYPE A, "ONLY" WORD MESSAGE</v>
          </cell>
          <cell r="E3491" t="str">
            <v>EACH</v>
          </cell>
        </row>
        <row r="3492">
          <cell r="A3492" t="str">
            <v>63405-0300</v>
          </cell>
          <cell r="D3492" t="str">
            <v>PAVEMENT MARKINGS, TYPE A, "STOP" WORD MESSAGE</v>
          </cell>
          <cell r="E3492" t="str">
            <v>EACH</v>
          </cell>
        </row>
        <row r="3493">
          <cell r="A3493" t="str">
            <v>63405-0350</v>
          </cell>
          <cell r="D3493" t="str">
            <v>PAVEMENT MARKINGS, TYPE A, "SCHOOL" WORD MESSAGE</v>
          </cell>
          <cell r="E3493" t="str">
            <v>EACH</v>
          </cell>
        </row>
        <row r="3494">
          <cell r="A3494" t="str">
            <v>63405-0400</v>
          </cell>
          <cell r="D3494" t="str">
            <v>PAVEMENT MARKINGS, TYPE A, RAILROAD SYMBOL</v>
          </cell>
          <cell r="E3494" t="str">
            <v>EACH</v>
          </cell>
        </row>
        <row r="3495">
          <cell r="A3495" t="str">
            <v>63405-0450</v>
          </cell>
          <cell r="D3495" t="str">
            <v>PAVEMENT MARKINGS, TYPE A, ACCESSIBILITY SYMBOL</v>
          </cell>
          <cell r="E3495" t="str">
            <v>EACH</v>
          </cell>
        </row>
        <row r="3496">
          <cell r="A3496" t="str">
            <v>63405-0500</v>
          </cell>
          <cell r="D3496" t="str">
            <v>PAVEMENT MARKINGS, TYPE B, TURN ARROW</v>
          </cell>
          <cell r="E3496" t="str">
            <v>EACH</v>
          </cell>
        </row>
        <row r="3497">
          <cell r="A3497" t="str">
            <v>63405-0550</v>
          </cell>
          <cell r="D3497" t="str">
            <v>PAVEMENT MARKINGS, TYPE B, STRAIGHT ARROW</v>
          </cell>
          <cell r="E3497" t="str">
            <v>EACH</v>
          </cell>
        </row>
        <row r="3498">
          <cell r="A3498" t="str">
            <v>63405-0600</v>
          </cell>
          <cell r="D3498" t="str">
            <v>PAVEMENT MARKINGS, TYPE B, STRAIGHT/TURN ARROW COMBINATION</v>
          </cell>
          <cell r="E3498" t="str">
            <v>EACH</v>
          </cell>
        </row>
        <row r="3499">
          <cell r="A3499" t="str">
            <v>63405-0650</v>
          </cell>
          <cell r="D3499" t="str">
            <v>PAVEMENT MARKINGS, TYPE B, "ONLY" WORD MESSAGE</v>
          </cell>
          <cell r="E3499" t="str">
            <v>EACH</v>
          </cell>
        </row>
        <row r="3500">
          <cell r="A3500" t="str">
            <v>63405-0700</v>
          </cell>
          <cell r="D3500" t="str">
            <v>PAVEMENT MARKINGS, TYPE B, "STOP" WORD MESSAGE</v>
          </cell>
          <cell r="E3500" t="str">
            <v>EACH</v>
          </cell>
        </row>
        <row r="3501">
          <cell r="A3501" t="str">
            <v>63405-0750</v>
          </cell>
          <cell r="D3501" t="str">
            <v>PAVEMENT MARKINGS, TYPE B, "SCHOOL" WORD MESSAGE</v>
          </cell>
          <cell r="E3501" t="str">
            <v>EACH</v>
          </cell>
        </row>
        <row r="3502">
          <cell r="A3502" t="str">
            <v>63405-0800</v>
          </cell>
          <cell r="D3502" t="str">
            <v>PAVEMENT MARKINGS, TYPE B, RAILROAD SYMBOL</v>
          </cell>
          <cell r="E3502" t="str">
            <v>EACH</v>
          </cell>
        </row>
        <row r="3503">
          <cell r="A3503" t="str">
            <v>63405-0850</v>
          </cell>
          <cell r="D3503" t="str">
            <v>PAVEMENT MARKINGS, TYPE B, ACCESSIBILITY SYMBOL</v>
          </cell>
          <cell r="E3503" t="str">
            <v>EACH</v>
          </cell>
        </row>
        <row r="3504">
          <cell r="A3504" t="str">
            <v>63405-0900</v>
          </cell>
          <cell r="D3504" t="str">
            <v>PAVEMENT MARKINGS, TYPE C, TURN ARROW</v>
          </cell>
          <cell r="E3504" t="str">
            <v>EACH</v>
          </cell>
        </row>
        <row r="3505">
          <cell r="A3505" t="str">
            <v>63405-0950</v>
          </cell>
          <cell r="D3505" t="str">
            <v>PAVEMENT MARKINGS, TYPE C, STRAIGHT ARROW</v>
          </cell>
          <cell r="E3505" t="str">
            <v>EACH</v>
          </cell>
        </row>
        <row r="3506">
          <cell r="A3506" t="str">
            <v>63405-1000</v>
          </cell>
          <cell r="D3506" t="str">
            <v>PAVEMENT MARKINGS, TYPE C, STRAIGHT/TURN ARROW COMBINATION</v>
          </cell>
          <cell r="E3506" t="str">
            <v>EACH</v>
          </cell>
        </row>
        <row r="3507">
          <cell r="A3507" t="str">
            <v>63405-1050</v>
          </cell>
          <cell r="D3507" t="str">
            <v>PAVEMENT MARKINGS, TYPE C, "ONLY" WORD MESSAGE</v>
          </cell>
          <cell r="E3507" t="str">
            <v>EACH</v>
          </cell>
        </row>
        <row r="3508">
          <cell r="A3508" t="str">
            <v>63405-1100</v>
          </cell>
          <cell r="D3508" t="str">
            <v>PAVEMENT MARKINGS, TYPE C, "STOP" WORD MESSAGE</v>
          </cell>
          <cell r="E3508" t="str">
            <v>EACH</v>
          </cell>
        </row>
        <row r="3509">
          <cell r="A3509" t="str">
            <v>63405-1150</v>
          </cell>
          <cell r="D3509" t="str">
            <v>PAVEMENT MARKINGS, TYPE C, "SCHOOL" WORD MESSAGE</v>
          </cell>
          <cell r="E3509" t="str">
            <v>EACH</v>
          </cell>
        </row>
        <row r="3510">
          <cell r="A3510" t="str">
            <v>63405-1200</v>
          </cell>
          <cell r="D3510" t="str">
            <v>PAVEMENT MARKINGS, TYPE C, RAILROAD SYMBOL</v>
          </cell>
          <cell r="E3510" t="str">
            <v>EACH</v>
          </cell>
        </row>
        <row r="3511">
          <cell r="A3511" t="str">
            <v>63405-1250</v>
          </cell>
          <cell r="D3511" t="str">
            <v>PAVEMENT MARKINGS, TYPE C, ACCESSIBILITY SYMBOL</v>
          </cell>
          <cell r="E3511" t="str">
            <v>EACH</v>
          </cell>
        </row>
        <row r="3512">
          <cell r="A3512" t="str">
            <v>63405-1300</v>
          </cell>
          <cell r="D3512" t="str">
            <v>PAVEMENT MARKINGS, TYPE D, TURN ARROW</v>
          </cell>
          <cell r="E3512" t="str">
            <v>EACH</v>
          </cell>
        </row>
        <row r="3513">
          <cell r="A3513" t="str">
            <v>63405-1350</v>
          </cell>
          <cell r="D3513" t="str">
            <v>PAVEMENT MARKINGS, TYPE D, STRAIGHT ARROW</v>
          </cell>
          <cell r="E3513" t="str">
            <v>EACH</v>
          </cell>
        </row>
        <row r="3514">
          <cell r="A3514" t="str">
            <v>63405-1400</v>
          </cell>
          <cell r="D3514" t="str">
            <v>PAVEMENT MARKINGS, TYPE D, STRAIGHT/TURN ARROW COMBINATION</v>
          </cell>
          <cell r="E3514" t="str">
            <v>EACH</v>
          </cell>
        </row>
        <row r="3515">
          <cell r="A3515" t="str">
            <v>63405-1450</v>
          </cell>
          <cell r="D3515" t="str">
            <v>PAVEMENT MARKINGS, TYPE D, "ONLY" WORD MESSAGE</v>
          </cell>
          <cell r="E3515" t="str">
            <v>EACH</v>
          </cell>
        </row>
        <row r="3516">
          <cell r="A3516" t="str">
            <v>63405-1500</v>
          </cell>
          <cell r="D3516" t="str">
            <v>PAVEMENT MARKINGS, TYPE D, "STOP" WORD MESSAGE</v>
          </cell>
          <cell r="E3516" t="str">
            <v>EACH</v>
          </cell>
        </row>
        <row r="3517">
          <cell r="A3517" t="str">
            <v>63405-1550</v>
          </cell>
          <cell r="D3517" t="str">
            <v>PAVEMENT MARKINGS, TYPE D, "SCHOOL" WORD MESSAGE</v>
          </cell>
          <cell r="E3517" t="str">
            <v>EACH</v>
          </cell>
        </row>
        <row r="3518">
          <cell r="A3518" t="str">
            <v>63405-1600</v>
          </cell>
          <cell r="D3518" t="str">
            <v>PAVEMENT MARKINGS, TYPE D, RAILROAD SYMBOL</v>
          </cell>
          <cell r="E3518" t="str">
            <v>EACH</v>
          </cell>
        </row>
        <row r="3519">
          <cell r="A3519" t="str">
            <v>63405-1650</v>
          </cell>
          <cell r="D3519" t="str">
            <v>PAVEMENT MARKINGS, TYPE D, ACCESSIBILITY SYMBOL</v>
          </cell>
          <cell r="E3519" t="str">
            <v>EACH</v>
          </cell>
        </row>
        <row r="3520">
          <cell r="A3520" t="str">
            <v>63405-1700</v>
          </cell>
          <cell r="D3520" t="str">
            <v>PAVEMENT MARKINGS, TYPE E, TURN ARROW</v>
          </cell>
          <cell r="E3520" t="str">
            <v>EACH</v>
          </cell>
        </row>
        <row r="3521">
          <cell r="A3521" t="str">
            <v>63405-1750</v>
          </cell>
          <cell r="D3521" t="str">
            <v>PAVEMENT MARKINGS, TYPE E, STRAIGHT ARROW</v>
          </cell>
          <cell r="E3521" t="str">
            <v>EACH</v>
          </cell>
        </row>
        <row r="3522">
          <cell r="A3522" t="str">
            <v>63405-1800</v>
          </cell>
          <cell r="D3522" t="str">
            <v>PAVEMENT MARKINGS, TYPE E, STRAIGHT/TURN ARROW COMBINATION</v>
          </cell>
          <cell r="E3522" t="str">
            <v>EACH</v>
          </cell>
        </row>
        <row r="3523">
          <cell r="A3523" t="str">
            <v>63405-1850</v>
          </cell>
          <cell r="D3523" t="str">
            <v>PAVEMENT MARKINGS, TYPE E, "ONLY" WORD MESSAGE</v>
          </cell>
          <cell r="E3523" t="str">
            <v>EACH</v>
          </cell>
        </row>
        <row r="3524">
          <cell r="A3524" t="str">
            <v>63405-1900</v>
          </cell>
          <cell r="D3524" t="str">
            <v>PAVEMENT MARKINGS, TYPE E, "STOP" WORD MESSAGE</v>
          </cell>
          <cell r="E3524" t="str">
            <v>EACH</v>
          </cell>
        </row>
        <row r="3525">
          <cell r="A3525" t="str">
            <v>63405-1950</v>
          </cell>
          <cell r="D3525" t="str">
            <v>PAVEMENT MARKINGS, TYPE E, "SCHOOL" WORD MESSAGE</v>
          </cell>
          <cell r="E3525" t="str">
            <v>EACH</v>
          </cell>
        </row>
        <row r="3526">
          <cell r="A3526" t="str">
            <v>63405-2000</v>
          </cell>
          <cell r="D3526" t="str">
            <v>PAVEMENT MARKINGS, TYPE E, RAILROAD SYMBOL</v>
          </cell>
          <cell r="E3526" t="str">
            <v>EACH</v>
          </cell>
        </row>
        <row r="3527">
          <cell r="A3527" t="str">
            <v>63405-2050</v>
          </cell>
          <cell r="D3527" t="str">
            <v>PAVEMENT MARKINGS, TYPE E, ACCESSIBILITY SYMBOL</v>
          </cell>
          <cell r="E3527" t="str">
            <v>EACH</v>
          </cell>
        </row>
        <row r="3528">
          <cell r="A3528" t="str">
            <v>63405-2100</v>
          </cell>
          <cell r="D3528" t="str">
            <v>PAVEMENT MARKINGS, TYPE F, TURN ARROW</v>
          </cell>
          <cell r="E3528" t="str">
            <v>EACH</v>
          </cell>
        </row>
        <row r="3529">
          <cell r="A3529" t="str">
            <v>63405-2150</v>
          </cell>
          <cell r="D3529" t="str">
            <v>PAVEMENT MARKINGS, TYPE F, STRAIGHT ARROW</v>
          </cell>
          <cell r="E3529" t="str">
            <v>EACH</v>
          </cell>
        </row>
        <row r="3530">
          <cell r="A3530" t="str">
            <v>63405-2200</v>
          </cell>
          <cell r="D3530" t="str">
            <v>PAVEMENT MARKINGS, TYPE F, STRAIGHT/TURN ARROW COMBINATION</v>
          </cell>
          <cell r="E3530" t="str">
            <v>EACH</v>
          </cell>
        </row>
        <row r="3531">
          <cell r="A3531" t="str">
            <v>63405-2250</v>
          </cell>
          <cell r="D3531" t="str">
            <v>PAVEMENT MARKINGS, TYPE F, "ONLY" WORD MESSAGE</v>
          </cell>
          <cell r="E3531" t="str">
            <v>EACH</v>
          </cell>
        </row>
        <row r="3532">
          <cell r="A3532" t="str">
            <v>63405-2300</v>
          </cell>
          <cell r="D3532" t="str">
            <v>PAVEMENT MARKINGS, TYPE F, "STOP" WORD MESSAGE</v>
          </cell>
          <cell r="E3532" t="str">
            <v>EACH</v>
          </cell>
        </row>
        <row r="3533">
          <cell r="A3533" t="str">
            <v>63405-2350</v>
          </cell>
          <cell r="D3533" t="str">
            <v>PAVEMENT MARKINGS, TYPE F, "SCHOOL" WORD MESSAGE</v>
          </cell>
          <cell r="E3533" t="str">
            <v>EACH</v>
          </cell>
        </row>
        <row r="3534">
          <cell r="A3534" t="str">
            <v>63405-2400</v>
          </cell>
          <cell r="D3534" t="str">
            <v>PAVEMENT MARKINGS, TYPE F, RAILROAD SYMBOL</v>
          </cell>
          <cell r="E3534" t="str">
            <v>EACH</v>
          </cell>
        </row>
        <row r="3535">
          <cell r="A3535" t="str">
            <v>63405-2450</v>
          </cell>
          <cell r="D3535" t="str">
            <v>PAVEMENT MARKINGS, TYPE F, ACCESSIBILITY SYMBOL</v>
          </cell>
          <cell r="E3535" t="str">
            <v>EACH</v>
          </cell>
        </row>
        <row r="3536">
          <cell r="A3536" t="str">
            <v>63405-2500</v>
          </cell>
          <cell r="D3536" t="str">
            <v>PAVEMENT MARKINGS, TYPE G, TURN ARROW</v>
          </cell>
          <cell r="E3536" t="str">
            <v>EACH</v>
          </cell>
        </row>
        <row r="3537">
          <cell r="A3537" t="str">
            <v>63405-2550</v>
          </cell>
          <cell r="D3537" t="str">
            <v>PAVEMENT MARKINGS, TYPE G, STRAIGHT ARROW</v>
          </cell>
          <cell r="E3537" t="str">
            <v>EACH</v>
          </cell>
        </row>
        <row r="3538">
          <cell r="A3538" t="str">
            <v>63405-2600</v>
          </cell>
          <cell r="D3538" t="str">
            <v>PAVEMENT MARKINGS, TYPE G, STRAIGHT/TURN ARROW COMBINATION</v>
          </cell>
          <cell r="E3538" t="str">
            <v>EACH</v>
          </cell>
        </row>
        <row r="3539">
          <cell r="A3539" t="str">
            <v>63405-2650</v>
          </cell>
          <cell r="D3539" t="str">
            <v>PAVEMENT MARKINGS, TYPE G, "ONLY" WORD MESSAGE</v>
          </cell>
          <cell r="E3539" t="str">
            <v>EACH</v>
          </cell>
        </row>
        <row r="3540">
          <cell r="A3540" t="str">
            <v>63405-2700</v>
          </cell>
          <cell r="D3540" t="str">
            <v>PAVEMENT MARKINGS, TYPE G, "STOP" WORD MESSAGE</v>
          </cell>
          <cell r="E3540" t="str">
            <v>EACH</v>
          </cell>
        </row>
        <row r="3541">
          <cell r="A3541" t="str">
            <v>63405-2750</v>
          </cell>
          <cell r="D3541" t="str">
            <v>PAVEMENT MARKINGS, TYPE G, "SCHOOL" WORD MESSAGE</v>
          </cell>
          <cell r="E3541" t="str">
            <v>EACH</v>
          </cell>
        </row>
        <row r="3542">
          <cell r="A3542" t="str">
            <v>63405-2800</v>
          </cell>
          <cell r="D3542" t="str">
            <v>PAVEMENT MARKINGS, TYPE G, RAILROAD SYMBOL</v>
          </cell>
          <cell r="E3542" t="str">
            <v>EACH</v>
          </cell>
        </row>
        <row r="3543">
          <cell r="A3543" t="str">
            <v>63405-2850</v>
          </cell>
          <cell r="D3543" t="str">
            <v>PAVEMENT MARKINGS, TYPE G, ACCESSIBILITY SYMBOL</v>
          </cell>
          <cell r="E3543" t="str">
            <v>EACH</v>
          </cell>
        </row>
        <row r="3544">
          <cell r="A3544" t="str">
            <v>63405-2900</v>
          </cell>
          <cell r="D3544" t="str">
            <v>PAVEMENT MARKINGS, TYPE H, TURN ARROW</v>
          </cell>
          <cell r="E3544" t="str">
            <v>EACH</v>
          </cell>
        </row>
        <row r="3545">
          <cell r="A3545" t="str">
            <v>63405-2950</v>
          </cell>
          <cell r="D3545" t="str">
            <v>PAVEMENT MARKINGS, TYPE H, STRAIGHT ARROW</v>
          </cell>
          <cell r="E3545" t="str">
            <v>EACH</v>
          </cell>
        </row>
        <row r="3546">
          <cell r="A3546" t="str">
            <v>63405-3000</v>
          </cell>
          <cell r="D3546" t="str">
            <v>PAVEMENT MARKINGS, TYPE H, STRAIGHT/TURN ARROW COMBINATION</v>
          </cell>
          <cell r="E3546" t="str">
            <v>EACH</v>
          </cell>
        </row>
        <row r="3547">
          <cell r="A3547" t="str">
            <v>63405-3050</v>
          </cell>
          <cell r="D3547" t="str">
            <v>PAVEMENT MARKINGS, TYPE H, "ONLY" WORD MESSAGE</v>
          </cell>
          <cell r="E3547" t="str">
            <v>EACH</v>
          </cell>
        </row>
        <row r="3548">
          <cell r="A3548" t="str">
            <v>63405-3100</v>
          </cell>
          <cell r="D3548" t="str">
            <v>PAVEMENT MARKINGS, TYPE H, "STOP" WORD MESSAGE</v>
          </cell>
          <cell r="E3548" t="str">
            <v>EACH</v>
          </cell>
        </row>
        <row r="3549">
          <cell r="A3549" t="str">
            <v>63405-3150</v>
          </cell>
          <cell r="D3549" t="str">
            <v>PAVEMENT MARKINGS, TYPE H, "SCHOOL" WORD MESSAGE</v>
          </cell>
          <cell r="E3549" t="str">
            <v>EACH</v>
          </cell>
        </row>
        <row r="3550">
          <cell r="A3550" t="str">
            <v>63405-3200</v>
          </cell>
          <cell r="D3550" t="str">
            <v>PAVEMENT MARKINGS, TYPE H, RAILROAD SYMBOL</v>
          </cell>
          <cell r="E3550" t="str">
            <v>EACH</v>
          </cell>
        </row>
        <row r="3551">
          <cell r="A3551" t="str">
            <v>63405-3250</v>
          </cell>
          <cell r="D3551" t="str">
            <v>PAVEMENT MARKINGS, TYPE H, ACCESSIBILITY SYMBOL</v>
          </cell>
          <cell r="E3551" t="str">
            <v>EACH</v>
          </cell>
        </row>
        <row r="3552">
          <cell r="A3552" t="str">
            <v>63405-3300</v>
          </cell>
          <cell r="D3552" t="str">
            <v>PAVEMENT MARKINGS, TYPE I, TURN ARROW</v>
          </cell>
          <cell r="E3552" t="str">
            <v>EACH</v>
          </cell>
        </row>
        <row r="3553">
          <cell r="A3553" t="str">
            <v>63405-3350</v>
          </cell>
          <cell r="D3553" t="str">
            <v>PAVEMENT MARKINGS, TYPE I, STRAIGHT ARROW</v>
          </cell>
          <cell r="E3553" t="str">
            <v>EACH</v>
          </cell>
        </row>
        <row r="3554">
          <cell r="A3554" t="str">
            <v>63405-3400</v>
          </cell>
          <cell r="D3554" t="str">
            <v>PAVEMENT MARKINGS, TYPE I, STRAIGHT/TURN ARROW COMBINATION</v>
          </cell>
          <cell r="E3554" t="str">
            <v>EACH</v>
          </cell>
        </row>
        <row r="3555">
          <cell r="A3555" t="str">
            <v>63405-3450</v>
          </cell>
          <cell r="D3555" t="str">
            <v>PAVEMENT MARKINGS, TYPE I, "ONLY" WORD MESSAGE</v>
          </cell>
          <cell r="E3555" t="str">
            <v>EACH</v>
          </cell>
        </row>
        <row r="3556">
          <cell r="A3556" t="str">
            <v>63405-3500</v>
          </cell>
          <cell r="D3556" t="str">
            <v>PAVEMENT MARKINGS, TYPE I, "STOP" WORD MESSAGE</v>
          </cell>
          <cell r="E3556" t="str">
            <v>EACH</v>
          </cell>
        </row>
        <row r="3557">
          <cell r="A3557" t="str">
            <v>63405-3550</v>
          </cell>
          <cell r="D3557" t="str">
            <v>PAVEMENT MARKINGS, TYPE I, "SCHOOL" WORD MESSAGE</v>
          </cell>
          <cell r="E3557" t="str">
            <v>EACH</v>
          </cell>
        </row>
        <row r="3558">
          <cell r="A3558" t="str">
            <v>63405-3600</v>
          </cell>
          <cell r="D3558" t="str">
            <v>PAVEMENT MARKINGS, TYPE I, RAILROAD SYMBOL</v>
          </cell>
          <cell r="E3558" t="str">
            <v>EACH</v>
          </cell>
        </row>
        <row r="3559">
          <cell r="A3559" t="str">
            <v>63405-3650</v>
          </cell>
          <cell r="D3559" t="str">
            <v>PAVEMENT MARKINGS, TYPE I, ACCESSIBILITY SYMBOL</v>
          </cell>
          <cell r="E3559" t="str">
            <v>EACH</v>
          </cell>
        </row>
        <row r="3560">
          <cell r="A3560" t="str">
            <v>63405-3700</v>
          </cell>
          <cell r="D3560" t="str">
            <v>PAVEMENT MARKINGS, TYPE J, TURN ARROW</v>
          </cell>
          <cell r="E3560" t="str">
            <v>EACH</v>
          </cell>
        </row>
        <row r="3561">
          <cell r="A3561" t="str">
            <v>63405-3750</v>
          </cell>
          <cell r="D3561" t="str">
            <v>PAVEMENT MARKINGS, TYPE J, STRAIGHT ARROW</v>
          </cell>
          <cell r="E3561" t="str">
            <v>EACH</v>
          </cell>
        </row>
        <row r="3562">
          <cell r="A3562" t="str">
            <v>63405-3800</v>
          </cell>
          <cell r="D3562" t="str">
            <v>PAVEMENT MARKINGS, TYPE J, STRAIGHT/TURN ARROW COMBINATION</v>
          </cell>
          <cell r="E3562" t="str">
            <v>EACH</v>
          </cell>
        </row>
        <row r="3563">
          <cell r="A3563" t="str">
            <v>63405-3850</v>
          </cell>
          <cell r="D3563" t="str">
            <v>PAVEMENT MARKINGS, TYPE J, "ONLY" WORD MESSAGE</v>
          </cell>
          <cell r="E3563" t="str">
            <v>EACH</v>
          </cell>
        </row>
        <row r="3564">
          <cell r="A3564" t="str">
            <v>63405-3900</v>
          </cell>
          <cell r="D3564" t="str">
            <v>PAVEMENT MARKINGS, TYPE J, "STOP" WORD MESSAGE</v>
          </cell>
          <cell r="E3564" t="str">
            <v>EACH</v>
          </cell>
        </row>
        <row r="3565">
          <cell r="A3565" t="str">
            <v>63405-3950</v>
          </cell>
          <cell r="D3565" t="str">
            <v>PAVEMENT MARKINGS, TYPE J, "SCHOOL" WORD MESSAGE</v>
          </cell>
          <cell r="E3565" t="str">
            <v>EACH</v>
          </cell>
        </row>
        <row r="3566">
          <cell r="A3566" t="str">
            <v>63405-4000</v>
          </cell>
          <cell r="D3566" t="str">
            <v>PAVEMENT MARKINGS, TYPE J, RAILROAD SYMBOL</v>
          </cell>
          <cell r="E3566" t="str">
            <v>EACH</v>
          </cell>
        </row>
        <row r="3567">
          <cell r="A3567" t="str">
            <v>63405-4050</v>
          </cell>
          <cell r="D3567" t="str">
            <v>PAVEMENT MARKINGS, TYPE J, ACCESSIBILITY SYMBOL</v>
          </cell>
          <cell r="E3567" t="str">
            <v>EACH</v>
          </cell>
        </row>
        <row r="3568">
          <cell r="A3568" t="str">
            <v>63405-4100</v>
          </cell>
          <cell r="D3568" t="str">
            <v>PAVEMENT MARKINGS, TYPE K, TURN ARROW</v>
          </cell>
          <cell r="E3568" t="str">
            <v>EACH</v>
          </cell>
        </row>
        <row r="3569">
          <cell r="A3569" t="str">
            <v>63405-4150</v>
          </cell>
          <cell r="D3569" t="str">
            <v>PAVEMENT MARKINGS, TYPE K, STRAIGHT ARROW</v>
          </cell>
          <cell r="E3569" t="str">
            <v>EACH</v>
          </cell>
        </row>
        <row r="3570">
          <cell r="A3570" t="str">
            <v>63405-4200</v>
          </cell>
          <cell r="D3570" t="str">
            <v>PAVEMENT MARKINGS, TYPE K, STRAIGHT/TURN ARROW COMBINATION</v>
          </cell>
          <cell r="E3570" t="str">
            <v>EACH</v>
          </cell>
        </row>
        <row r="3571">
          <cell r="A3571" t="str">
            <v>63405-4250</v>
          </cell>
          <cell r="D3571" t="str">
            <v>PAVEMENT MARKINGS, TYPE K, "ONLY" WORD MESSAGE</v>
          </cell>
          <cell r="E3571" t="str">
            <v>EACH</v>
          </cell>
        </row>
        <row r="3572">
          <cell r="A3572" t="str">
            <v>63405-4300</v>
          </cell>
          <cell r="D3572" t="str">
            <v>PAVEMENT MARKINGS, TYPE K, "STOP" WORD MESSAGE</v>
          </cell>
          <cell r="E3572" t="str">
            <v>EACH</v>
          </cell>
        </row>
        <row r="3573">
          <cell r="A3573" t="str">
            <v>63405-4350</v>
          </cell>
          <cell r="D3573" t="str">
            <v>PAVEMENT MARKINGS, TYPE K, "SCHOOL" WORD MESSAGE</v>
          </cell>
          <cell r="E3573" t="str">
            <v>EACH</v>
          </cell>
        </row>
        <row r="3574">
          <cell r="A3574" t="str">
            <v>63405-4400</v>
          </cell>
          <cell r="D3574" t="str">
            <v>PAVEMENT MARKINGS, TYPE K, RAILROAD SYMBOL</v>
          </cell>
          <cell r="E3574" t="str">
            <v>EACH</v>
          </cell>
        </row>
        <row r="3575">
          <cell r="A3575" t="str">
            <v>63405-4450</v>
          </cell>
          <cell r="D3575" t="str">
            <v>PAVEMENT MARKINGS, TYPE K, ACCESSIBILITY SYMBOL</v>
          </cell>
          <cell r="E3575" t="str">
            <v>EACH</v>
          </cell>
        </row>
        <row r="3576">
          <cell r="A3576" t="str">
            <v>63405-4500</v>
          </cell>
          <cell r="D3576" t="str">
            <v>PAVEMENT MARKINGS, TYPE L, TURN ARROW</v>
          </cell>
          <cell r="E3576" t="str">
            <v>EACH</v>
          </cell>
        </row>
        <row r="3577">
          <cell r="A3577" t="str">
            <v>63405-4550</v>
          </cell>
          <cell r="D3577" t="str">
            <v>PAVEMENT MARKINGS, TYPE L, STRAIGHT ARROW</v>
          </cell>
          <cell r="E3577" t="str">
            <v>EACH</v>
          </cell>
        </row>
        <row r="3578">
          <cell r="A3578" t="str">
            <v>63405-4600</v>
          </cell>
          <cell r="D3578" t="str">
            <v>PAVEMENT MARKINGS, TYPE L, STRAIGHT/TURN ARROW COMBINATION</v>
          </cell>
          <cell r="E3578" t="str">
            <v>EACH</v>
          </cell>
        </row>
        <row r="3579">
          <cell r="A3579" t="str">
            <v>63405-4650</v>
          </cell>
          <cell r="D3579" t="str">
            <v>PAVEMENT MARKINGS, TYPE L, "ONLY" WORD MESSAGE</v>
          </cell>
          <cell r="E3579" t="str">
            <v>EACH</v>
          </cell>
        </row>
        <row r="3580">
          <cell r="A3580" t="str">
            <v>63405-4700</v>
          </cell>
          <cell r="D3580" t="str">
            <v>PAVEMENT MARKINGS, TYPE L, "STOP" WORD MESSAGE</v>
          </cell>
          <cell r="E3580" t="str">
            <v>EACH</v>
          </cell>
        </row>
        <row r="3581">
          <cell r="A3581" t="str">
            <v>63405-4750</v>
          </cell>
          <cell r="D3581" t="str">
            <v>PAVEMENT MARKINGS, TYPE L, "SCHOOL" WORD MESSAGE</v>
          </cell>
          <cell r="E3581" t="str">
            <v>EACH</v>
          </cell>
        </row>
        <row r="3582">
          <cell r="A3582" t="str">
            <v>63405-4800</v>
          </cell>
          <cell r="D3582" t="str">
            <v>PAVEMENT MARKINGS, TYPE L, RAILROAD SYMBOL</v>
          </cell>
          <cell r="E3582" t="str">
            <v>EACH</v>
          </cell>
        </row>
        <row r="3583">
          <cell r="A3583" t="str">
            <v>63405-4850</v>
          </cell>
          <cell r="D3583" t="str">
            <v>PAVEMENT MARKINGS, TYPE L, ACCESSIBILITY SYMBOL</v>
          </cell>
          <cell r="E3583" t="str">
            <v>EACH</v>
          </cell>
        </row>
        <row r="3584">
          <cell r="A3584" t="str">
            <v>63406-0000</v>
          </cell>
          <cell r="D3584" t="str">
            <v>RAISED PAVEMENT MARKER</v>
          </cell>
          <cell r="E3584" t="str">
            <v>EACH</v>
          </cell>
        </row>
        <row r="3585">
          <cell r="A3585" t="str">
            <v>63406-0100</v>
          </cell>
          <cell r="D3585" t="str">
            <v>RAISED PAVEMENT MARKER TYPE A</v>
          </cell>
          <cell r="E3585" t="str">
            <v>EACH</v>
          </cell>
        </row>
        <row r="3586">
          <cell r="A3586" t="str">
            <v>63406-0200</v>
          </cell>
          <cell r="D3586" t="str">
            <v>RAISED PAVEMENT MARKER TYPE B</v>
          </cell>
          <cell r="E3586" t="str">
            <v>EACH</v>
          </cell>
        </row>
        <row r="3587">
          <cell r="A3587" t="str">
            <v>63406-0300</v>
          </cell>
          <cell r="D3587" t="str">
            <v>RAISED PAVEMENT MARKER TYPE C</v>
          </cell>
          <cell r="E3587" t="str">
            <v>EACH</v>
          </cell>
        </row>
        <row r="3588">
          <cell r="A3588" t="str">
            <v>63406-0400</v>
          </cell>
          <cell r="D3588" t="str">
            <v>RAISED PAVEMENT MARKER TYPE D</v>
          </cell>
          <cell r="E3588" t="str">
            <v>EACH</v>
          </cell>
        </row>
        <row r="3589">
          <cell r="A3589" t="str">
            <v>63406-0500</v>
          </cell>
          <cell r="D3589" t="str">
            <v>RAISED PAVEMENT MARKER TYPE E</v>
          </cell>
          <cell r="E3589" t="str">
            <v>EACH</v>
          </cell>
        </row>
        <row r="3590">
          <cell r="A3590" t="str">
            <v>63407-0000</v>
          </cell>
          <cell r="D3590" t="str">
            <v>RECESSED PAVEMENT MARKER</v>
          </cell>
          <cell r="E3590" t="str">
            <v>EACH</v>
          </cell>
        </row>
        <row r="3591">
          <cell r="A3591" t="str">
            <v>63407-0100</v>
          </cell>
          <cell r="D3591" t="str">
            <v>RECESSED PAVEMENT MARKER TYPE A</v>
          </cell>
          <cell r="E3591" t="str">
            <v>EACH</v>
          </cell>
        </row>
        <row r="3592">
          <cell r="A3592" t="str">
            <v>63407-0200</v>
          </cell>
          <cell r="D3592" t="str">
            <v>RECESSED PAVEMENT MARKER TYPE B</v>
          </cell>
          <cell r="E3592" t="str">
            <v>EACH</v>
          </cell>
        </row>
        <row r="3593">
          <cell r="A3593" t="str">
            <v>63407-0300</v>
          </cell>
          <cell r="D3593" t="str">
            <v>RECESSED PAVEMENT MARKER TYPE C</v>
          </cell>
          <cell r="E3593" t="str">
            <v>EACH</v>
          </cell>
        </row>
        <row r="3594">
          <cell r="A3594" t="str">
            <v>63407-0400</v>
          </cell>
          <cell r="D3594" t="str">
            <v>RECESSED PAVEMENT MARKER TYPE D</v>
          </cell>
          <cell r="E3594" t="str">
            <v>EACH</v>
          </cell>
        </row>
        <row r="3595">
          <cell r="A3595" t="str">
            <v>63407-0500</v>
          </cell>
          <cell r="D3595" t="str">
            <v>RECESSED PAVEMENT MARKER TYPE E</v>
          </cell>
          <cell r="E3595" t="str">
            <v>EACH</v>
          </cell>
        </row>
        <row r="3596">
          <cell r="A3596" t="str">
            <v>63501-0000</v>
          </cell>
          <cell r="D3596" t="str">
            <v>TEMPORARY TRAFFIC CONTROL</v>
          </cell>
          <cell r="E3596" t="str">
            <v>LPSM</v>
          </cell>
        </row>
        <row r="3597">
          <cell r="A3597" t="str">
            <v>63501-1000</v>
          </cell>
          <cell r="D3597" t="str">
            <v>TEMPORARY TRAFFIC CONTROL, TRAFFIC AND SAFETY SUPERVISOR</v>
          </cell>
          <cell r="E3597" t="str">
            <v>LPSM</v>
          </cell>
        </row>
        <row r="3598">
          <cell r="A3598" t="str">
            <v>63501-2000</v>
          </cell>
          <cell r="D3598" t="str">
            <v>TEMPORARY TRAFFIC CONTROL, TRAFFIC SIGNAL SYSTEM</v>
          </cell>
          <cell r="E3598" t="str">
            <v>LPSM</v>
          </cell>
        </row>
        <row r="3599">
          <cell r="A3599" t="str">
            <v>63502-0100</v>
          </cell>
          <cell r="D3599" t="str">
            <v>TEMPORARY TRAFFIC CONTROL, ADVANCE WARNING ARROW PANEL, TYPE A</v>
          </cell>
          <cell r="E3599" t="str">
            <v>EACH</v>
          </cell>
        </row>
        <row r="3600">
          <cell r="A3600" t="str">
            <v>63502-0200</v>
          </cell>
          <cell r="D3600" t="str">
            <v>TEMPORARY TRAFFIC CONTROL, ADVANCE WARNING ARROW PANEL, TYPE B</v>
          </cell>
          <cell r="E3600" t="str">
            <v>EACH</v>
          </cell>
        </row>
        <row r="3601">
          <cell r="A3601" t="str">
            <v>63502-0300</v>
          </cell>
          <cell r="D3601" t="str">
            <v>TEMPORARY TRAFFIC CONTROL, ADVANCE WARNING ARROW PANEL, TYPE C</v>
          </cell>
          <cell r="E3601" t="str">
            <v>EACH</v>
          </cell>
        </row>
        <row r="3602">
          <cell r="A3602" t="str">
            <v>63502-0400</v>
          </cell>
          <cell r="D3602" t="str">
            <v>TEMPORARY TRAFFIC CONTROL, BARRICADE TYPE 1</v>
          </cell>
          <cell r="E3602" t="str">
            <v>EACH</v>
          </cell>
        </row>
        <row r="3603">
          <cell r="A3603" t="str">
            <v>63502-0500</v>
          </cell>
          <cell r="D3603" t="str">
            <v>TEMPORARY TRAFFIC CONTROL, BARRICADE TYPE 2</v>
          </cell>
          <cell r="E3603" t="str">
            <v>EACH</v>
          </cell>
        </row>
        <row r="3604">
          <cell r="A3604" t="str">
            <v>63502-0600</v>
          </cell>
          <cell r="D3604" t="str">
            <v>TEMPORARY TRAFFIC CONTROL, BARRICADE TYPE 3</v>
          </cell>
          <cell r="E3604" t="str">
            <v>EACH</v>
          </cell>
        </row>
        <row r="3605">
          <cell r="A3605" t="str">
            <v>63502-0700</v>
          </cell>
          <cell r="D3605" t="str">
            <v>TEMPORARY TRAFFIC CONTROL, CONE</v>
          </cell>
          <cell r="E3605" t="str">
            <v>EACH</v>
          </cell>
        </row>
        <row r="3606">
          <cell r="A3606" t="str">
            <v>63502-0800</v>
          </cell>
          <cell r="D3606" t="str">
            <v>TEMPORARY TRAFFIC CONTROL, CONE, TYPE 18-INCH</v>
          </cell>
          <cell r="E3606" t="str">
            <v>EACH</v>
          </cell>
        </row>
        <row r="3607">
          <cell r="A3607" t="str">
            <v>63502-0900</v>
          </cell>
          <cell r="D3607" t="str">
            <v>TEMPORARY TRAFFIC CONTROL, CONE, TYPE 28-INCH</v>
          </cell>
          <cell r="E3607" t="str">
            <v>EACH</v>
          </cell>
        </row>
        <row r="3608">
          <cell r="A3608" t="str">
            <v>63502-1000</v>
          </cell>
          <cell r="D3608" t="str">
            <v>TEMPORARY TRAFFIC CONTROL, CONE, TYPE 36-INCH</v>
          </cell>
          <cell r="E3608" t="str">
            <v>EACH</v>
          </cell>
        </row>
        <row r="3609">
          <cell r="A3609" t="str">
            <v>63502-1050</v>
          </cell>
          <cell r="D3609" t="str">
            <v>TEMPORARY TRAFFIC CONTROL, TUBULAR MARKER</v>
          </cell>
          <cell r="E3609" t="str">
            <v>EACH</v>
          </cell>
        </row>
        <row r="3610">
          <cell r="A3610" t="str">
            <v>63502-1100</v>
          </cell>
          <cell r="D3610" t="str">
            <v>TEMPORARY TRAFFIC CONTROL, TUBULAR MARKER, TYPE 18-INCH</v>
          </cell>
          <cell r="E3610" t="str">
            <v>EACH</v>
          </cell>
        </row>
        <row r="3611">
          <cell r="A3611" t="str">
            <v>63502-1200</v>
          </cell>
          <cell r="D3611" t="str">
            <v>TEMPORARY TRAFFIC CONTROL, TUBULAR MARKER, TYPE 28-INCH</v>
          </cell>
          <cell r="E3611" t="str">
            <v>EACH</v>
          </cell>
        </row>
        <row r="3612">
          <cell r="A3612" t="str">
            <v>63502-1250</v>
          </cell>
          <cell r="D3612" t="str">
            <v>TEMPORARY TRAFFIC CONTROL, TUBULAR MARKER, TYPE 42-INCH</v>
          </cell>
          <cell r="E3612" t="str">
            <v>EACH</v>
          </cell>
        </row>
        <row r="3613">
          <cell r="A3613" t="str">
            <v>63502-1300</v>
          </cell>
          <cell r="D3613" t="str">
            <v>TEMPORARY TRAFFIC CONTROL, DRUM</v>
          </cell>
          <cell r="E3613" t="str">
            <v>EACH</v>
          </cell>
        </row>
        <row r="3614">
          <cell r="A3614" t="str">
            <v>63502-1400</v>
          </cell>
          <cell r="D3614" t="str">
            <v>TEMPORARY TRAFFIC CONTROL, VERTICAL PANEL</v>
          </cell>
          <cell r="E3614" t="str">
            <v>EACH</v>
          </cell>
        </row>
        <row r="3615">
          <cell r="A3615" t="str">
            <v>63502-1500</v>
          </cell>
          <cell r="D3615" t="str">
            <v>TEMPORARY TRAFFIC CONTROL, WARNING LIGHT TYPE A</v>
          </cell>
          <cell r="E3615" t="str">
            <v>EACH</v>
          </cell>
        </row>
        <row r="3616">
          <cell r="A3616" t="str">
            <v>63502-1600</v>
          </cell>
          <cell r="D3616" t="str">
            <v>TEMPORARY TRAFFIC CONTROL, WARNING LIGHT TYPE B</v>
          </cell>
          <cell r="E3616" t="str">
            <v>EACH</v>
          </cell>
        </row>
        <row r="3617">
          <cell r="A3617" t="str">
            <v>63502-1700</v>
          </cell>
          <cell r="D3617" t="str">
            <v>TEMPORARY TRAFFIC CONTROL, WARNING LIGHT TYPE C</v>
          </cell>
          <cell r="E3617" t="str">
            <v>EACH</v>
          </cell>
        </row>
        <row r="3618">
          <cell r="A3618" t="str">
            <v>63502-1800</v>
          </cell>
          <cell r="D3618" t="str">
            <v>TEMPORARY TRAFFIC CONTROL, WARNING LIGHT TYPE D</v>
          </cell>
          <cell r="E3618" t="str">
            <v>EACH</v>
          </cell>
        </row>
        <row r="3619">
          <cell r="A3619" t="str">
            <v>63502-1900</v>
          </cell>
          <cell r="D3619" t="str">
            <v>TEMPORARY TRAFFIC CONTROL, SHADOW VEHICLE</v>
          </cell>
          <cell r="E3619" t="str">
            <v>EACH</v>
          </cell>
        </row>
        <row r="3620">
          <cell r="A3620" t="str">
            <v>63502-2000</v>
          </cell>
          <cell r="D3620" t="str">
            <v>TEMPORARY TRAFFIC CONTROL, PORTABLE CHANGEABLE MESSAGE SIGN</v>
          </cell>
          <cell r="E3620" t="str">
            <v>EACH</v>
          </cell>
        </row>
        <row r="3621">
          <cell r="A3621" t="str">
            <v>63502-2100</v>
          </cell>
          <cell r="D3621" t="str">
            <v>TEMPORARY TRAFFIC CONTROL, CRASH CUSHION</v>
          </cell>
          <cell r="E3621" t="str">
            <v>EACH</v>
          </cell>
        </row>
        <row r="3622">
          <cell r="A3622" t="str">
            <v>63502-2200</v>
          </cell>
          <cell r="D3622" t="str">
            <v>TEMPORARY TRAFFIC CONTROL, CRASH CUSHION, INERTIAL BARREL SYSTEM</v>
          </cell>
          <cell r="E3622" t="str">
            <v>EACH</v>
          </cell>
        </row>
        <row r="3623">
          <cell r="A3623" t="str">
            <v>63502-2300</v>
          </cell>
          <cell r="D3623" t="str">
            <v>TEMPORARY TRAFFIC CONTROL, CRASH CUSHION, QUADGUARDCZ SYSTEM</v>
          </cell>
          <cell r="E3623" t="str">
            <v>EACH</v>
          </cell>
        </row>
        <row r="3624">
          <cell r="A3624" t="str">
            <v>63502-2400</v>
          </cell>
          <cell r="D3624" t="str">
            <v>TEMPORARY TRAFFIC CONTROL, CRASH CUSHION, NEAT SYSTEM</v>
          </cell>
          <cell r="E3624" t="str">
            <v>EACH</v>
          </cell>
        </row>
        <row r="3625">
          <cell r="A3625" t="str">
            <v>63502-2500</v>
          </cell>
          <cell r="D3625" t="str">
            <v>TEMPORARY TRAFFIC CONTROL, CRASH CUSHION, TRACC SYSTEM</v>
          </cell>
          <cell r="E3625" t="str">
            <v>EACH</v>
          </cell>
        </row>
        <row r="3626">
          <cell r="A3626" t="str">
            <v>63502-2600</v>
          </cell>
          <cell r="D3626" t="str">
            <v>TEMPORARY TRAFFIC CONTROL, MOVING TEMPORARY CRASH CUSHION</v>
          </cell>
          <cell r="E3626" t="str">
            <v>EACH</v>
          </cell>
        </row>
        <row r="3627">
          <cell r="A3627" t="str">
            <v>63502-2700</v>
          </cell>
          <cell r="D3627" t="str">
            <v>TEMPORARY TRAFFIC CONTROL, REPLACEMENT CARTRIDGES FOR CRASH CUSHION</v>
          </cell>
          <cell r="E3627" t="str">
            <v>EACH</v>
          </cell>
        </row>
        <row r="3628">
          <cell r="A3628" t="str">
            <v>63502-2800</v>
          </cell>
          <cell r="D3628" t="str">
            <v>TEMPORARY TRAFFIC CONTROL, REPLACEMENT BARRELS FOR CRASH CUSHION</v>
          </cell>
          <cell r="E3628" t="str">
            <v>EACH</v>
          </cell>
        </row>
        <row r="3629">
          <cell r="A3629" t="str">
            <v>63502-2900</v>
          </cell>
          <cell r="D3629" t="str">
            <v>TEMPORARY TRAFFIC CONTROL, PAVEMENT MARKINGS, SYMBOLS, AND LETTERS</v>
          </cell>
          <cell r="E3629" t="str">
            <v>EACH</v>
          </cell>
        </row>
        <row r="3630">
          <cell r="A3630" t="str">
            <v>63502-3000</v>
          </cell>
          <cell r="D3630" t="str">
            <v>TEMPORARY TRAFFIC CONTROL, RAISED PAVEMENT MARKER</v>
          </cell>
          <cell r="E3630" t="str">
            <v>EACH</v>
          </cell>
        </row>
        <row r="3631">
          <cell r="A3631" t="str">
            <v>63502-3100</v>
          </cell>
          <cell r="D3631" t="str">
            <v>TEMPORARY TRAFFIC CONTROL, TRAFFIC SIGNAL SYSTEM</v>
          </cell>
          <cell r="E3631" t="str">
            <v>EACH</v>
          </cell>
        </row>
        <row r="3632">
          <cell r="A3632" t="str">
            <v>63502-3200</v>
          </cell>
          <cell r="D3632" t="str">
            <v>TEMPORARY TRAFFIC CONTROL, RELOCATING TRAFFIC SIGNAL SYSTEM</v>
          </cell>
          <cell r="E3632" t="str">
            <v>EACH</v>
          </cell>
        </row>
        <row r="3633">
          <cell r="A3633" t="str">
            <v>63502-3300</v>
          </cell>
          <cell r="D3633" t="str">
            <v>TEMPORARY TRAFFIC CONTROL, PORTABLE RUMBLE STRIP</v>
          </cell>
          <cell r="E3633" t="str">
            <v>EACH</v>
          </cell>
        </row>
        <row r="3634">
          <cell r="A3634" t="str">
            <v>63502-3400</v>
          </cell>
          <cell r="D3634" t="str">
            <v>TEMPORARY TRAFFIC CONTROL, OPPOSING TRAFFIC LANE DIVIDER</v>
          </cell>
          <cell r="E3634" t="str">
            <v>EACH</v>
          </cell>
        </row>
        <row r="3635">
          <cell r="A3635" t="str">
            <v>63502-3500</v>
          </cell>
          <cell r="D3635" t="str">
            <v>TEMPORARY TRAFFIC CONTROL, VEHICLE POSITIONING GUIDE</v>
          </cell>
          <cell r="E3635" t="str">
            <v>EACH</v>
          </cell>
        </row>
        <row r="3636">
          <cell r="A3636" t="str">
            <v>63502-3600</v>
          </cell>
          <cell r="D3636" t="str">
            <v>TEMPORARY TRAFFIC CONTROL, OVER HEIGHT WARNING DEVICE</v>
          </cell>
          <cell r="E3636" t="str">
            <v>EACH</v>
          </cell>
        </row>
        <row r="3637">
          <cell r="A3637" t="str">
            <v>63502-3700</v>
          </cell>
          <cell r="D3637" t="str">
            <v>TEMPORARY TRAFFIC CONTROL, SNOWPOLE</v>
          </cell>
          <cell r="E3637" t="str">
            <v>EACH</v>
          </cell>
        </row>
        <row r="3638">
          <cell r="A3638" t="str">
            <v>63502-3800</v>
          </cell>
          <cell r="D3638" t="str">
            <v>TEMPORARY TRAFFIC CONTROL, TOWING</v>
          </cell>
          <cell r="E3638" t="str">
            <v>EACH</v>
          </cell>
        </row>
        <row r="3639">
          <cell r="A3639" t="str">
            <v>63503-0100</v>
          </cell>
          <cell r="D3639" t="str">
            <v>TEMPORARY TRAFFIC CONTROL, BARRICADE TYPE 1</v>
          </cell>
          <cell r="E3639" t="str">
            <v>LNFT</v>
          </cell>
        </row>
        <row r="3640">
          <cell r="A3640" t="str">
            <v>63503-0200</v>
          </cell>
          <cell r="D3640" t="str">
            <v>TEMPORARY TRAFFIC CONTROL, BARRICADE TYPE 2</v>
          </cell>
          <cell r="E3640" t="str">
            <v>LNFT</v>
          </cell>
        </row>
        <row r="3641">
          <cell r="A3641" t="str">
            <v>63503-0300</v>
          </cell>
          <cell r="D3641" t="str">
            <v>TEMPORARY TRAFFIC CONTROL, BARRICADE TYPE 3</v>
          </cell>
          <cell r="E3641" t="str">
            <v>LNFT</v>
          </cell>
        </row>
        <row r="3642">
          <cell r="A3642" t="str">
            <v>63503-0400</v>
          </cell>
          <cell r="D3642" t="str">
            <v>TEMPORARY TRAFFIC CONTROL, CONCRETE BARRIER</v>
          </cell>
          <cell r="E3642" t="str">
            <v>LNFT</v>
          </cell>
        </row>
        <row r="3643">
          <cell r="A3643" t="str">
            <v>63503-0500</v>
          </cell>
          <cell r="D3643" t="str">
            <v>TEMPORARY TRAFFIC CONTROL, MOVING CONCRETE BARRIER</v>
          </cell>
          <cell r="E3643" t="str">
            <v>LNFT</v>
          </cell>
        </row>
        <row r="3644">
          <cell r="A3644" t="str">
            <v>63503-0600</v>
          </cell>
          <cell r="D3644" t="str">
            <v>TEMPORARY TRAFFIC CONTROL, GUARDRAIL</v>
          </cell>
          <cell r="E3644" t="str">
            <v>LNFT</v>
          </cell>
        </row>
        <row r="3645">
          <cell r="A3645" t="str">
            <v>63503-0700</v>
          </cell>
          <cell r="D3645" t="str">
            <v>TEMPORARY TRAFFIC CONTROL, PAVEMENT MARKINGS</v>
          </cell>
          <cell r="E3645" t="str">
            <v>LNFT</v>
          </cell>
        </row>
        <row r="3646">
          <cell r="A3646" t="str">
            <v>63503-0800</v>
          </cell>
          <cell r="D3646" t="str">
            <v>TEMPORARY TRAFFIC CONTROL, PAVEMENT MARKING REMOVAL</v>
          </cell>
          <cell r="E3646" t="str">
            <v>LNFT</v>
          </cell>
        </row>
        <row r="3647">
          <cell r="A3647" t="str">
            <v>63503-0900</v>
          </cell>
          <cell r="D3647" t="str">
            <v>TEMPORARY TRAFFIC CONTROL, SNOW FENCE</v>
          </cell>
          <cell r="E3647" t="str">
            <v>LNFT</v>
          </cell>
        </row>
        <row r="3648">
          <cell r="A3648" t="str">
            <v>63503-1000</v>
          </cell>
          <cell r="D3648" t="str">
            <v>TEMPORARY TRAFFIC CONTROL, PLASTIC FENCE</v>
          </cell>
          <cell r="E3648" t="str">
            <v>LNFT</v>
          </cell>
        </row>
        <row r="3649">
          <cell r="A3649" t="str">
            <v>63504-1000</v>
          </cell>
          <cell r="D3649" t="str">
            <v>TEMPORARY TRAFFIC CONTROL, CONSTRUCTION SIGN</v>
          </cell>
          <cell r="E3649" t="str">
            <v>SQFT</v>
          </cell>
        </row>
        <row r="3650">
          <cell r="A3650" t="str">
            <v>63504-2000</v>
          </cell>
          <cell r="D3650" t="str">
            <v>TEMPORARY TRAFFIC CONTROL, PAVEMENT MARKINGS, SYMBOLS AND LETTERS</v>
          </cell>
          <cell r="E3650" t="str">
            <v>SQFT</v>
          </cell>
        </row>
        <row r="3651">
          <cell r="A3651" t="str">
            <v>63504-3000</v>
          </cell>
          <cell r="D3651" t="str">
            <v>TEMPORARY TRAFFIC CONTROL, STEEL PLATES</v>
          </cell>
          <cell r="E3651" t="str">
            <v>SQYD</v>
          </cell>
        </row>
        <row r="3652">
          <cell r="A3652" t="str">
            <v>63505-1000</v>
          </cell>
          <cell r="D3652" t="str">
            <v>TEMPORARY TRAFFIC CONTROL, PAVEMENT MARKINGS</v>
          </cell>
          <cell r="E3652" t="str">
            <v>MILE</v>
          </cell>
        </row>
        <row r="3653">
          <cell r="A3653" t="str">
            <v>63505-1500</v>
          </cell>
          <cell r="D3653" t="str">
            <v>TEMPORARY TRAFFIC CONTROL, VEHICLE POSITIONING GUIDES</v>
          </cell>
          <cell r="E3653" t="str">
            <v>MILE</v>
          </cell>
        </row>
        <row r="3654">
          <cell r="A3654" t="str">
            <v>63506-0100</v>
          </cell>
          <cell r="D3654" t="str">
            <v>TEMPORARY TRAFFIC CONTROL, ADVANCE WARNING ARROW PANEL, TYPE A</v>
          </cell>
          <cell r="E3654" t="str">
            <v>HOUR</v>
          </cell>
        </row>
        <row r="3655">
          <cell r="A3655" t="str">
            <v>63506-0200</v>
          </cell>
          <cell r="D3655" t="str">
            <v>TEMPORARY TRAFFIC CONTROL, ADVANCE WARNING ARROW PANEL, TYPE B</v>
          </cell>
          <cell r="E3655" t="str">
            <v>HOUR</v>
          </cell>
        </row>
        <row r="3656">
          <cell r="A3656" t="str">
            <v>63506-0300</v>
          </cell>
          <cell r="D3656" t="str">
            <v>TEMPORARY TRAFFIC CONTROL, ADVANCE WARNING ARROW PANEL, TYPE C</v>
          </cell>
          <cell r="E3656" t="str">
            <v>HOUR</v>
          </cell>
        </row>
        <row r="3657">
          <cell r="A3657" t="str">
            <v>63506-0400</v>
          </cell>
          <cell r="D3657" t="str">
            <v>TEMPORARY TRAFFIC CONTROL, POLICE OFFICER</v>
          </cell>
          <cell r="E3657" t="str">
            <v>HOUR</v>
          </cell>
        </row>
        <row r="3658">
          <cell r="A3658" t="str">
            <v>63506-0500</v>
          </cell>
          <cell r="D3658" t="str">
            <v>TEMPORARY TRAFFIC CONTROL, FLAGGER</v>
          </cell>
          <cell r="E3658" t="str">
            <v>HOUR</v>
          </cell>
        </row>
        <row r="3659">
          <cell r="A3659" t="str">
            <v>63506-0600</v>
          </cell>
          <cell r="D3659" t="str">
            <v>TEMPORARY TRAFFIC CONTROL, PILOT CAR</v>
          </cell>
          <cell r="E3659" t="str">
            <v>HOUR</v>
          </cell>
        </row>
        <row r="3660">
          <cell r="A3660" t="str">
            <v>63506-0700</v>
          </cell>
          <cell r="D3660" t="str">
            <v>TEMPORARY TRAFFIC CONTROL, TRAFFIC AND SAFETY SUPERVISOR</v>
          </cell>
          <cell r="E3660" t="str">
            <v>HOUR</v>
          </cell>
        </row>
        <row r="3661">
          <cell r="A3661" t="str">
            <v>63506-0800</v>
          </cell>
          <cell r="D3661" t="str">
            <v>TEMPORARY TRAFFIC CONTROL, PORTABLE CHANGEABLE MESSAGE SIGN</v>
          </cell>
          <cell r="E3661" t="str">
            <v>HOUR</v>
          </cell>
        </row>
        <row r="3662">
          <cell r="A3662" t="str">
            <v>63507-0100</v>
          </cell>
          <cell r="D3662" t="str">
            <v>TEMPORARY TRAFFIC CONTROL, ADVANCE WARNING ARROW PANEL, TYPE A</v>
          </cell>
          <cell r="E3662" t="str">
            <v>DAY</v>
          </cell>
        </row>
        <row r="3663">
          <cell r="A3663" t="str">
            <v>63507-0200</v>
          </cell>
          <cell r="D3663" t="str">
            <v>TEMPORARY TRAFFIC CONTROL, ADVANCE WARNING ARROW PANEL, TYPE B</v>
          </cell>
          <cell r="E3663" t="str">
            <v>DAY</v>
          </cell>
        </row>
        <row r="3664">
          <cell r="A3664" t="str">
            <v>63507-0300</v>
          </cell>
          <cell r="D3664" t="str">
            <v>TEMPORARY TRAFFIC CONTROL, ADVANCE WARNING ARROW PANEL, TYPE C</v>
          </cell>
          <cell r="E3664" t="str">
            <v>DAY</v>
          </cell>
        </row>
        <row r="3665">
          <cell r="A3665" t="str">
            <v>63507-0400</v>
          </cell>
          <cell r="D3665" t="str">
            <v>TEMPORARY TRAFFIC CONTROL, POLICE OFFICER</v>
          </cell>
          <cell r="E3665" t="str">
            <v>DAY</v>
          </cell>
        </row>
        <row r="3666">
          <cell r="A3666" t="str">
            <v>63507-0500</v>
          </cell>
          <cell r="D3666" t="str">
            <v>TEMPORARY TRAFFIC CONTROL, FLAGGER</v>
          </cell>
          <cell r="E3666" t="str">
            <v>DAY</v>
          </cell>
        </row>
        <row r="3667">
          <cell r="A3667" t="str">
            <v>63507-0600</v>
          </cell>
          <cell r="D3667" t="str">
            <v>TEMPORARY TRAFFIC CONTROL, PILOT CAR</v>
          </cell>
          <cell r="E3667" t="str">
            <v>DAY</v>
          </cell>
        </row>
        <row r="3668">
          <cell r="A3668" t="str">
            <v>63507-0700</v>
          </cell>
          <cell r="D3668" t="str">
            <v>TEMPORARY TRAFFIC CONTROL, TRAFFIC AND SAFETY SUPERVISOR</v>
          </cell>
          <cell r="E3668" t="str">
            <v>DAY</v>
          </cell>
        </row>
        <row r="3669">
          <cell r="A3669" t="str">
            <v>63507-0800</v>
          </cell>
          <cell r="D3669" t="str">
            <v>TEMPORARY TRAFFIC CONTROL, PORTABLE CHANGEABLE MESSAGE SIGN</v>
          </cell>
          <cell r="E3669" t="str">
            <v>DAY</v>
          </cell>
        </row>
        <row r="3670">
          <cell r="A3670" t="str">
            <v>63508-1000</v>
          </cell>
          <cell r="D3670" t="str">
            <v>TEMPORARY TRAFFIC CONTROL, MAINTENANCE OF TRAFFIC, PAVEMENT PATCH</v>
          </cell>
          <cell r="E3670" t="str">
            <v>TON</v>
          </cell>
        </row>
        <row r="3671">
          <cell r="A3671" t="str">
            <v>63509-1000</v>
          </cell>
          <cell r="D3671" t="str">
            <v>TEMPORARY TRAFFIC CONTROL, FLAGGER</v>
          </cell>
          <cell r="E3671" t="str">
            <v>FIX HR RATE</v>
          </cell>
        </row>
        <row r="3672">
          <cell r="A3672" t="str">
            <v>63510-0100</v>
          </cell>
          <cell r="D3672" t="str">
            <v>TEMPORARY TRAFFIC CONTROL, TRAFFIC AND SAFETY SUPERVISOR</v>
          </cell>
          <cell r="E3672" t="str">
            <v>WEEK</v>
          </cell>
        </row>
        <row r="3673">
          <cell r="A3673" t="str">
            <v>63601-1000</v>
          </cell>
          <cell r="D3673" t="str">
            <v>SYSTEM INSTALLATION, TRAFFIC SIGNAL</v>
          </cell>
          <cell r="E3673" t="str">
            <v>LPSM</v>
          </cell>
        </row>
        <row r="3674">
          <cell r="A3674" t="str">
            <v>63601-2000</v>
          </cell>
          <cell r="D3674" t="str">
            <v>SYSTEM INSTALLATION, LIGHTING</v>
          </cell>
          <cell r="E3674" t="str">
            <v>LPSM</v>
          </cell>
        </row>
        <row r="3675">
          <cell r="A3675" t="str">
            <v>63601-3000</v>
          </cell>
          <cell r="D3675" t="str">
            <v>SYSTEM INSTALLATION, ELECTRICAL</v>
          </cell>
          <cell r="E3675" t="str">
            <v>LPSM</v>
          </cell>
        </row>
        <row r="3676">
          <cell r="A3676" t="str">
            <v>63601-3100</v>
          </cell>
          <cell r="D3676" t="str">
            <v>SYSTEM INSTALLATION, TELEPHONE</v>
          </cell>
          <cell r="E3676" t="str">
            <v>LPSM</v>
          </cell>
        </row>
        <row r="3677">
          <cell r="A3677" t="str">
            <v>63601-3200</v>
          </cell>
          <cell r="D3677" t="str">
            <v>SYSTEM INSTALLATION, CABLE TELEVISION</v>
          </cell>
          <cell r="E3677" t="str">
            <v>LPSM</v>
          </cell>
        </row>
        <row r="3678">
          <cell r="A3678" t="str">
            <v>63601-4000</v>
          </cell>
          <cell r="D3678" t="str">
            <v>SYSTEM INSTALLATION, RAILROAD CROSSING</v>
          </cell>
          <cell r="E3678" t="str">
            <v>LPSM</v>
          </cell>
        </row>
        <row r="3679">
          <cell r="A3679" t="str">
            <v>63601-5000</v>
          </cell>
          <cell r="D3679" t="str">
            <v>SYSTEM INSTALLATION, CHANGEABLE MESSAGE SIGN</v>
          </cell>
          <cell r="E3679" t="str">
            <v>LPSM</v>
          </cell>
        </row>
        <row r="3680">
          <cell r="A3680" t="str">
            <v>63601-6000</v>
          </cell>
          <cell r="D3680" t="str">
            <v>SYSTEM INSTALLATION, TRAFFIC DETECTOR SYSTEM</v>
          </cell>
          <cell r="E3680" t="str">
            <v>LPSM</v>
          </cell>
        </row>
        <row r="3681">
          <cell r="A3681" t="str">
            <v>63602-1000</v>
          </cell>
          <cell r="D3681" t="str">
            <v>SYSTEM INSTALLATION, TRAFFIC SIGNAL</v>
          </cell>
          <cell r="E3681" t="str">
            <v>EACH</v>
          </cell>
        </row>
        <row r="3682">
          <cell r="A3682" t="str">
            <v>63602-2000</v>
          </cell>
          <cell r="D3682" t="str">
            <v>SYSTEM INSTALLATION, LIGHTING</v>
          </cell>
          <cell r="E3682" t="str">
            <v>EACH</v>
          </cell>
        </row>
        <row r="3683">
          <cell r="A3683" t="str">
            <v>63602-3000</v>
          </cell>
          <cell r="D3683" t="str">
            <v>SYSTEM INSTALLATION, ELECTRICAL</v>
          </cell>
          <cell r="E3683" t="str">
            <v>EACH</v>
          </cell>
        </row>
        <row r="3684">
          <cell r="A3684" t="str">
            <v>63602-4000</v>
          </cell>
          <cell r="D3684" t="str">
            <v>SYSTEM INSTALLATION, RAILROAD CROSSING</v>
          </cell>
          <cell r="E3684" t="str">
            <v>EACH</v>
          </cell>
        </row>
        <row r="3685">
          <cell r="A3685" t="str">
            <v>63602-5000</v>
          </cell>
          <cell r="D3685" t="str">
            <v>SYSTEM INSTALLATION, CHANGEABLE MESSAGE SIGN</v>
          </cell>
          <cell r="E3685" t="str">
            <v>EACH</v>
          </cell>
        </row>
        <row r="3686">
          <cell r="A3686" t="str">
            <v>63602-6000</v>
          </cell>
          <cell r="D3686" t="str">
            <v>SYSTEM INSTALLATION, TRAFFIC DETECTOR SYSTEM</v>
          </cell>
          <cell r="E3686" t="str">
            <v>EACH</v>
          </cell>
        </row>
        <row r="3687">
          <cell r="A3687" t="str">
            <v>63602-6020</v>
          </cell>
          <cell r="D3687" t="str">
            <v>SYSTEM INSTALLATION, TRAFFIC DETECTOR WIRE LOOP</v>
          </cell>
          <cell r="E3687" t="str">
            <v>EACH</v>
          </cell>
        </row>
        <row r="3688">
          <cell r="A3688" t="str">
            <v>63610-0000</v>
          </cell>
          <cell r="D3688" t="str">
            <v>CONDUIT</v>
          </cell>
          <cell r="E3688" t="str">
            <v>LNFT</v>
          </cell>
        </row>
        <row r="3689">
          <cell r="A3689" t="str">
            <v>63610-0100</v>
          </cell>
          <cell r="D3689" t="str">
            <v xml:space="preserve">CONDUIT, 3/4-INCH, PVC </v>
          </cell>
          <cell r="E3689" t="str">
            <v>LNFT</v>
          </cell>
        </row>
        <row r="3690">
          <cell r="A3690" t="str">
            <v>63610-0200</v>
          </cell>
          <cell r="D3690" t="str">
            <v>CONDUIT, 3/4-INCH, RIGID GALVANIZED STEEL</v>
          </cell>
          <cell r="E3690" t="str">
            <v>LNFT</v>
          </cell>
        </row>
        <row r="3691">
          <cell r="A3691" t="str">
            <v>63610-0300</v>
          </cell>
          <cell r="D3691" t="str">
            <v xml:space="preserve">CONDUIT, 3/4-INCH, FIBERGLASS </v>
          </cell>
          <cell r="E3691" t="str">
            <v>LNFT</v>
          </cell>
        </row>
        <row r="3692">
          <cell r="A3692" t="str">
            <v>63610-0400</v>
          </cell>
          <cell r="D3692" t="str">
            <v xml:space="preserve">CONDUIT, 1-INCH, PVC </v>
          </cell>
          <cell r="E3692" t="str">
            <v>LNFT</v>
          </cell>
        </row>
        <row r="3693">
          <cell r="A3693" t="str">
            <v>63610-0500</v>
          </cell>
          <cell r="D3693" t="str">
            <v>CONDUIT, 1-INCH, RIGID GALVANIZED STEEL</v>
          </cell>
          <cell r="E3693" t="str">
            <v>LNFT</v>
          </cell>
        </row>
        <row r="3694">
          <cell r="A3694" t="str">
            <v>63610-0600</v>
          </cell>
          <cell r="D3694" t="str">
            <v xml:space="preserve">CONDUIT, 1-INCH, FIBERGLASS </v>
          </cell>
          <cell r="E3694" t="str">
            <v>LNFT</v>
          </cell>
        </row>
        <row r="3695">
          <cell r="A3695" t="str">
            <v>63610-0700</v>
          </cell>
          <cell r="D3695" t="str">
            <v xml:space="preserve">CONDUIT, 1 1/4-INCH, PVC </v>
          </cell>
          <cell r="E3695" t="str">
            <v>LNFT</v>
          </cell>
        </row>
        <row r="3696">
          <cell r="A3696" t="str">
            <v>63610-0800</v>
          </cell>
          <cell r="D3696" t="str">
            <v>CONDUIT, 1 1/4-INCH, RIGID GALVANIZED STEEL</v>
          </cell>
          <cell r="E3696" t="str">
            <v>LNFT</v>
          </cell>
        </row>
        <row r="3697">
          <cell r="A3697" t="str">
            <v>63610-0900</v>
          </cell>
          <cell r="D3697" t="str">
            <v>CONDUIT, 1 1/4-INCH, FIBERGLASS</v>
          </cell>
          <cell r="E3697" t="str">
            <v>LNFT</v>
          </cell>
        </row>
        <row r="3698">
          <cell r="A3698" t="str">
            <v>63610-1000</v>
          </cell>
          <cell r="D3698" t="str">
            <v xml:space="preserve">CONDUIT, 1 1/2-INCH, PVC </v>
          </cell>
          <cell r="E3698" t="str">
            <v>LNFT</v>
          </cell>
        </row>
        <row r="3699">
          <cell r="A3699" t="str">
            <v>63610-1100</v>
          </cell>
          <cell r="D3699" t="str">
            <v>CONDUIT, 1 1/2-INCH, RIGID GALVANIZED STEEL</v>
          </cell>
          <cell r="E3699" t="str">
            <v>LNFT</v>
          </cell>
        </row>
        <row r="3700">
          <cell r="A3700" t="str">
            <v>63610-1200</v>
          </cell>
          <cell r="D3700" t="str">
            <v>CONDUIT, 1 1/2-INCH, FIBERGLASS</v>
          </cell>
          <cell r="E3700" t="str">
            <v>LNFT</v>
          </cell>
        </row>
        <row r="3701">
          <cell r="A3701" t="str">
            <v>63610-1300</v>
          </cell>
          <cell r="D3701" t="str">
            <v xml:space="preserve">CONDUIT, 1 3/4-INCH, PVC </v>
          </cell>
          <cell r="E3701" t="str">
            <v>LNFT</v>
          </cell>
        </row>
        <row r="3702">
          <cell r="A3702" t="str">
            <v>63610-1400</v>
          </cell>
          <cell r="D3702" t="str">
            <v>CONDUIT, 1 3/4-INCH, RIGID GALVANIZED STEEL</v>
          </cell>
          <cell r="E3702" t="str">
            <v>LNFT</v>
          </cell>
        </row>
        <row r="3703">
          <cell r="A3703" t="str">
            <v>63610-1500</v>
          </cell>
          <cell r="D3703" t="str">
            <v>CONDUIT, 1 3/4-INCH, FIBERGLASS</v>
          </cell>
          <cell r="E3703" t="str">
            <v>LNFT</v>
          </cell>
        </row>
        <row r="3704">
          <cell r="A3704" t="str">
            <v>63610-1600</v>
          </cell>
          <cell r="D3704" t="str">
            <v xml:space="preserve">CONDUIT, 2-INCH, PVC </v>
          </cell>
          <cell r="E3704" t="str">
            <v>LNFT</v>
          </cell>
        </row>
        <row r="3705">
          <cell r="A3705" t="str">
            <v>63610-1700</v>
          </cell>
          <cell r="D3705" t="str">
            <v>CONDUIT, 2-INCH, RIGID GALVANIZED STEEL</v>
          </cell>
          <cell r="E3705" t="str">
            <v>LNFT</v>
          </cell>
        </row>
        <row r="3706">
          <cell r="A3706" t="str">
            <v>63610-1800</v>
          </cell>
          <cell r="D3706" t="str">
            <v xml:space="preserve">CONDUIT, 2-INCH, FIBERGLASS </v>
          </cell>
          <cell r="E3706" t="str">
            <v>LNFT</v>
          </cell>
        </row>
        <row r="3707">
          <cell r="A3707" t="str">
            <v>63610-1900</v>
          </cell>
          <cell r="D3707" t="str">
            <v xml:space="preserve">CONDUIT, 2 1/2-INCH, PVC </v>
          </cell>
          <cell r="E3707" t="str">
            <v>LNFT</v>
          </cell>
        </row>
        <row r="3708">
          <cell r="A3708" t="str">
            <v>63610-2000</v>
          </cell>
          <cell r="D3708" t="str">
            <v>CONDUIT, 2 1/2-INCH, RIGID GALVANIZED STEEL</v>
          </cell>
          <cell r="E3708" t="str">
            <v>LNFT</v>
          </cell>
        </row>
        <row r="3709">
          <cell r="A3709" t="str">
            <v>63610-2100</v>
          </cell>
          <cell r="D3709" t="str">
            <v>CONDUIT, 2 1/2-INCH, FIBERGLASS</v>
          </cell>
          <cell r="E3709" t="str">
            <v>LNFT</v>
          </cell>
        </row>
        <row r="3710">
          <cell r="A3710" t="str">
            <v>63610-2200</v>
          </cell>
          <cell r="D3710" t="str">
            <v xml:space="preserve">CONDUIT, 3-INCH, PVC </v>
          </cell>
          <cell r="E3710" t="str">
            <v>LNFT</v>
          </cell>
        </row>
        <row r="3711">
          <cell r="A3711" t="str">
            <v>63610-2300</v>
          </cell>
          <cell r="D3711" t="str">
            <v>CONDUIT, 3-INCH, RIGID GALVANIZED STEEL</v>
          </cell>
          <cell r="E3711" t="str">
            <v>LNFT</v>
          </cell>
        </row>
        <row r="3712">
          <cell r="A3712" t="str">
            <v>63610-2400</v>
          </cell>
          <cell r="D3712" t="str">
            <v xml:space="preserve">CONDUIT, 3-INCH, FIBERGLASS </v>
          </cell>
          <cell r="E3712" t="str">
            <v>LNFT</v>
          </cell>
        </row>
        <row r="3713">
          <cell r="A3713" t="str">
            <v>63610-2500</v>
          </cell>
          <cell r="D3713" t="str">
            <v xml:space="preserve">CONDUIT, 3 1/2-INCH, PVC </v>
          </cell>
          <cell r="E3713" t="str">
            <v>LNFT</v>
          </cell>
        </row>
        <row r="3714">
          <cell r="A3714" t="str">
            <v>63610-2600</v>
          </cell>
          <cell r="D3714" t="str">
            <v>CONDUIT, 3 1/2-INCH, RIGID GALVANIZED STEEL</v>
          </cell>
          <cell r="E3714" t="str">
            <v>LNFT</v>
          </cell>
        </row>
        <row r="3715">
          <cell r="A3715" t="str">
            <v>63610-2700</v>
          </cell>
          <cell r="D3715" t="str">
            <v>CONDUIT, 3 1/2-INCH, FIBERGLASS</v>
          </cell>
          <cell r="E3715" t="str">
            <v>LNFT</v>
          </cell>
        </row>
        <row r="3716">
          <cell r="A3716" t="str">
            <v>63610-2800</v>
          </cell>
          <cell r="D3716" t="str">
            <v xml:space="preserve">CONDUIT, 4-INCH, PVC </v>
          </cell>
          <cell r="E3716" t="str">
            <v>LNFT</v>
          </cell>
        </row>
        <row r="3717">
          <cell r="A3717" t="str">
            <v>63610-2900</v>
          </cell>
          <cell r="D3717" t="str">
            <v>CONDUIT, 4-INCH, RIGID GALVANIZED STEEL</v>
          </cell>
          <cell r="E3717" t="str">
            <v>LNFT</v>
          </cell>
        </row>
        <row r="3718">
          <cell r="A3718" t="str">
            <v>63610-3000</v>
          </cell>
          <cell r="D3718" t="str">
            <v xml:space="preserve">CONDUIT, 4-INCH, FIBERGLASS </v>
          </cell>
          <cell r="E3718" t="str">
            <v>LNFT</v>
          </cell>
        </row>
        <row r="3719">
          <cell r="A3719" t="str">
            <v>63610-3010</v>
          </cell>
          <cell r="D3719" t="str">
            <v>CONDUIT, 4-INCH, HDPE</v>
          </cell>
          <cell r="E3719" t="str">
            <v>LNFT</v>
          </cell>
        </row>
        <row r="3720">
          <cell r="A3720" t="str">
            <v>63610-3100</v>
          </cell>
          <cell r="D3720" t="str">
            <v xml:space="preserve">CONDUIT, 5-INCH, PVC </v>
          </cell>
          <cell r="E3720" t="str">
            <v>LNFT</v>
          </cell>
        </row>
        <row r="3721">
          <cell r="A3721" t="str">
            <v>63610-3200</v>
          </cell>
          <cell r="D3721" t="str">
            <v xml:space="preserve">CONDUIT, 6-INCH, PVC </v>
          </cell>
          <cell r="E3721" t="str">
            <v>LNFT</v>
          </cell>
        </row>
        <row r="3722">
          <cell r="A3722" t="str">
            <v>63610-3300</v>
          </cell>
          <cell r="D3722" t="str">
            <v>CONDUIT, 6-INCH, RIGID GALVANIZED STEEL</v>
          </cell>
          <cell r="E3722" t="str">
            <v>LNFT</v>
          </cell>
        </row>
        <row r="3723">
          <cell r="A3723" t="str">
            <v>63610-3400</v>
          </cell>
          <cell r="D3723" t="str">
            <v xml:space="preserve">CONDUIT, 6-INCH, FIBERGLASS </v>
          </cell>
          <cell r="E3723" t="str">
            <v>LNFT</v>
          </cell>
        </row>
        <row r="3724">
          <cell r="A3724" t="str">
            <v>63610-3500</v>
          </cell>
          <cell r="D3724" t="str">
            <v xml:space="preserve">CONDUIT, 8-INCH, PVC </v>
          </cell>
          <cell r="E3724" t="str">
            <v>LNFT</v>
          </cell>
        </row>
        <row r="3725">
          <cell r="A3725" t="str">
            <v>63610-3600</v>
          </cell>
          <cell r="D3725" t="str">
            <v>CONDUIT, 8-INCH, RIGID GALVANIZED STEEL</v>
          </cell>
          <cell r="E3725" t="str">
            <v>LNFT</v>
          </cell>
        </row>
        <row r="3726">
          <cell r="A3726" t="str">
            <v>63610-3700</v>
          </cell>
          <cell r="D3726" t="str">
            <v xml:space="preserve">CONDUIT, 8-INCH, FIBERGLASS </v>
          </cell>
          <cell r="E3726" t="str">
            <v>LNFT</v>
          </cell>
        </row>
        <row r="3727">
          <cell r="A3727" t="str">
            <v>63610-3800</v>
          </cell>
          <cell r="D3727" t="str">
            <v xml:space="preserve">CONDUIT, 10-INCH, PVC </v>
          </cell>
          <cell r="E3727" t="str">
            <v>LNFT</v>
          </cell>
        </row>
        <row r="3728">
          <cell r="A3728" t="str">
            <v>63610-3900</v>
          </cell>
          <cell r="D3728" t="str">
            <v>CONDUIT, 10-INCH, RIGID GALVANIZED STEEL</v>
          </cell>
          <cell r="E3728" t="str">
            <v>LNFT</v>
          </cell>
        </row>
        <row r="3729">
          <cell r="A3729" t="str">
            <v>63610-4000</v>
          </cell>
          <cell r="D3729" t="str">
            <v xml:space="preserve">CONDUIT, 10-INCH, FIBERGLASS </v>
          </cell>
          <cell r="E3729" t="str">
            <v>LNFT</v>
          </cell>
        </row>
        <row r="3730">
          <cell r="A3730" t="str">
            <v>63610-4100</v>
          </cell>
          <cell r="D3730" t="str">
            <v xml:space="preserve">CONDUIT, 12-INCH, PVC </v>
          </cell>
          <cell r="E3730" t="str">
            <v>LNFT</v>
          </cell>
        </row>
        <row r="3731">
          <cell r="A3731" t="str">
            <v>63610-4200</v>
          </cell>
          <cell r="D3731" t="str">
            <v>CONDUIT, 12-INCH, RIGID GALVANIZED STEEL</v>
          </cell>
          <cell r="E3731" t="str">
            <v>LNFT</v>
          </cell>
        </row>
        <row r="3732">
          <cell r="A3732" t="str">
            <v>63610-4300</v>
          </cell>
          <cell r="D3732" t="str">
            <v xml:space="preserve">CONDUIT, 12-INCH, FIBERGLASS </v>
          </cell>
          <cell r="E3732" t="str">
            <v>LNFT</v>
          </cell>
        </row>
        <row r="3733">
          <cell r="A3733" t="str">
            <v>63611-0100</v>
          </cell>
          <cell r="D3733" t="str">
            <v>WIRE, ELECTRICAL CONDUCTORS, 14 AWG</v>
          </cell>
          <cell r="E3733" t="str">
            <v>LNFT</v>
          </cell>
        </row>
        <row r="3734">
          <cell r="A3734" t="str">
            <v>63611-0200</v>
          </cell>
          <cell r="D3734" t="str">
            <v>WIRE, ELECTRICAL CONDUCTORS, 12 AWG</v>
          </cell>
          <cell r="E3734" t="str">
            <v>LNFT</v>
          </cell>
        </row>
        <row r="3735">
          <cell r="A3735" t="str">
            <v>63611-0300</v>
          </cell>
          <cell r="D3735" t="str">
            <v>WIRE, ELECTRICAL CONDUCTORS, 10 AWG</v>
          </cell>
          <cell r="E3735" t="str">
            <v>LNFT</v>
          </cell>
        </row>
        <row r="3736">
          <cell r="A3736" t="str">
            <v>63611-0400</v>
          </cell>
          <cell r="D3736" t="str">
            <v>WIRE, ELECTRICAL CONDUCTORS, 8 AWG</v>
          </cell>
          <cell r="E3736" t="str">
            <v>LNFT</v>
          </cell>
        </row>
        <row r="3737">
          <cell r="A3737" t="str">
            <v>63611-0500</v>
          </cell>
          <cell r="D3737" t="str">
            <v>WIRE, ELECTRICAL CONDUCTORS, 6 AWG</v>
          </cell>
          <cell r="E3737" t="str">
            <v>LNFT</v>
          </cell>
        </row>
        <row r="3738">
          <cell r="A3738" t="str">
            <v>63611-0600</v>
          </cell>
          <cell r="D3738" t="str">
            <v>WIRE, ELECTRICAL CONDUCTORS, 4 AWG</v>
          </cell>
          <cell r="E3738" t="str">
            <v>LNFT</v>
          </cell>
        </row>
        <row r="3739">
          <cell r="A3739" t="str">
            <v>63611-0700</v>
          </cell>
          <cell r="D3739" t="str">
            <v>WIRE, ELECTRICAL CONDUCTORS, 3 AWG</v>
          </cell>
          <cell r="E3739" t="str">
            <v>LNFT</v>
          </cell>
        </row>
        <row r="3740">
          <cell r="A3740" t="str">
            <v>63611-0800</v>
          </cell>
          <cell r="D3740" t="str">
            <v>WIRE, ELECTRICAL CONDUCTORS, 2 AWG</v>
          </cell>
          <cell r="E3740" t="str">
            <v>LNFT</v>
          </cell>
        </row>
        <row r="3741">
          <cell r="A3741" t="str">
            <v>63611-0900</v>
          </cell>
          <cell r="D3741" t="str">
            <v>WIRE, ELECTRICAL CONDUCTORS, 1 AWG</v>
          </cell>
          <cell r="E3741" t="str">
            <v>LNFT</v>
          </cell>
        </row>
        <row r="3742">
          <cell r="A3742" t="str">
            <v>63611-1000</v>
          </cell>
          <cell r="D3742" t="str">
            <v>WIRE, ELECTRICAL CONDUCTORS, 0 AWG</v>
          </cell>
          <cell r="E3742" t="str">
            <v>LNFT</v>
          </cell>
        </row>
        <row r="3743">
          <cell r="A3743" t="str">
            <v>63611-1100</v>
          </cell>
          <cell r="D3743" t="str">
            <v>WIRE, ELECTRICAL CONDUCTORS, 00 AWG</v>
          </cell>
          <cell r="E3743" t="str">
            <v>LNFT</v>
          </cell>
        </row>
        <row r="3744">
          <cell r="A3744" t="str">
            <v>63611-1200</v>
          </cell>
          <cell r="D3744" t="str">
            <v>WIRE, TELEPHONE, 3 PAIR, 19 AWG</v>
          </cell>
          <cell r="E3744" t="str">
            <v>LNFT</v>
          </cell>
        </row>
        <row r="3745">
          <cell r="A3745" t="str">
            <v>63611-1300</v>
          </cell>
          <cell r="D3745" t="str">
            <v>WIRE, COAXIAL CABLE TYPE 1</v>
          </cell>
          <cell r="E3745" t="str">
            <v>LNFT</v>
          </cell>
        </row>
        <row r="3746">
          <cell r="A3746" t="str">
            <v>63611-1400</v>
          </cell>
          <cell r="D3746" t="str">
            <v>WIRE, COAXIAL CABLE TYPE 2</v>
          </cell>
          <cell r="E3746" t="str">
            <v>LNFT</v>
          </cell>
        </row>
        <row r="3747">
          <cell r="A3747" t="str">
            <v>63611-1500</v>
          </cell>
          <cell r="D3747" t="str">
            <v>WIRE, COAXIAL CABLE, TYPE 3</v>
          </cell>
          <cell r="E3747" t="str">
            <v>LNFT</v>
          </cell>
        </row>
        <row r="3748">
          <cell r="A3748" t="str">
            <v>63612-0000</v>
          </cell>
          <cell r="D3748" t="str">
            <v>LUMINAIRE</v>
          </cell>
          <cell r="E3748" t="str">
            <v>EACH</v>
          </cell>
        </row>
        <row r="3749">
          <cell r="A3749" t="str">
            <v>63612-0100</v>
          </cell>
          <cell r="D3749" t="str">
            <v>LUMINAIRE, TYPE A</v>
          </cell>
          <cell r="E3749" t="str">
            <v>EACH</v>
          </cell>
        </row>
        <row r="3750">
          <cell r="A3750" t="str">
            <v>63612-0200</v>
          </cell>
          <cell r="D3750" t="str">
            <v>LUMINAIRE, TYPE B</v>
          </cell>
          <cell r="E3750" t="str">
            <v>EACH</v>
          </cell>
        </row>
        <row r="3751">
          <cell r="A3751" t="str">
            <v>63612-0300</v>
          </cell>
          <cell r="D3751" t="str">
            <v>LUMINAIRE, TYPE C</v>
          </cell>
          <cell r="E3751" t="str">
            <v>EACH</v>
          </cell>
        </row>
        <row r="3752">
          <cell r="A3752" t="str">
            <v>63612-0400</v>
          </cell>
          <cell r="D3752" t="str">
            <v>LUMINAIRE, TYPE WASHINGTON STYLE</v>
          </cell>
          <cell r="E3752" t="str">
            <v>EACH</v>
          </cell>
        </row>
        <row r="3753">
          <cell r="A3753" t="str">
            <v>63612-0500</v>
          </cell>
          <cell r="D3753" t="str">
            <v>LUMINAIRE, TYPE FREDERICK LAW OLMSTED STYLE</v>
          </cell>
          <cell r="E3753" t="str">
            <v>EACH</v>
          </cell>
        </row>
        <row r="3754">
          <cell r="A3754" t="str">
            <v>63612-0600</v>
          </cell>
          <cell r="D3754" t="str">
            <v xml:space="preserve">LUMINAIRE, LAMPS, TYPE TWIN 20 LIGHT STANDARD </v>
          </cell>
          <cell r="E3754" t="str">
            <v>EACH</v>
          </cell>
        </row>
        <row r="3755">
          <cell r="A3755" t="str">
            <v>63612-0700</v>
          </cell>
          <cell r="D3755" t="str">
            <v xml:space="preserve">LUMINAIRE, GLOBE, TYPE TWIN 20 LIGHT STANDARD </v>
          </cell>
          <cell r="E3755" t="str">
            <v>EACH</v>
          </cell>
        </row>
        <row r="3756">
          <cell r="A3756" t="str">
            <v>63612-0800</v>
          </cell>
          <cell r="D3756" t="str">
            <v xml:space="preserve">LUMINAIRE, CONVERSION KIT, TYPE TWIN 20 LIGHT STANDARD </v>
          </cell>
          <cell r="E3756" t="str">
            <v>EACH</v>
          </cell>
        </row>
        <row r="3757">
          <cell r="A3757" t="str">
            <v>63612-0900</v>
          </cell>
          <cell r="D3757" t="str">
            <v>LUMINAIRE, CUTOFF LUMINAIRE, HIGH PRESSURE SODIUM, 400 WATT WITH LAMP</v>
          </cell>
          <cell r="E3757" t="str">
            <v>EACH</v>
          </cell>
        </row>
        <row r="3758">
          <cell r="A3758" t="str">
            <v>63612-1000</v>
          </cell>
          <cell r="D3758" t="str">
            <v>LUMINAIRE, CUTOFF LUMINAIRE, HIGH PRESSURE SODIUM, 250 WATT WITH LAMP</v>
          </cell>
          <cell r="E3758" t="str">
            <v>EACH</v>
          </cell>
        </row>
        <row r="3759">
          <cell r="A3759" t="str">
            <v>63612-1100</v>
          </cell>
          <cell r="D3759" t="str">
            <v>LUMINAIRE, CUTOFF LUMINAIRE, HIGH PRESSURE SODIUM, 150 WATT WITH LAMP</v>
          </cell>
          <cell r="E3759" t="str">
            <v>EACH</v>
          </cell>
        </row>
        <row r="3760">
          <cell r="A3760" t="str">
            <v>63612-1200</v>
          </cell>
          <cell r="D3760" t="str">
            <v xml:space="preserve">LUMINAIRE, PHOTOCONTROLS, TYPE TWIN 20 LIGHT STANDARD </v>
          </cell>
          <cell r="E3760" t="str">
            <v>EACH</v>
          </cell>
        </row>
        <row r="3761">
          <cell r="A3761" t="str">
            <v>63613-0000</v>
          </cell>
          <cell r="D3761" t="str">
            <v>SIGNAL HEAD</v>
          </cell>
          <cell r="E3761" t="str">
            <v>EACH</v>
          </cell>
        </row>
        <row r="3762">
          <cell r="A3762" t="str">
            <v>63620-0000</v>
          </cell>
          <cell r="D3762" t="str">
            <v>POLE</v>
          </cell>
          <cell r="E3762" t="str">
            <v>EACH</v>
          </cell>
        </row>
        <row r="3763">
          <cell r="A3763" t="str">
            <v>63620-0100</v>
          </cell>
          <cell r="D3763" t="str">
            <v xml:space="preserve">POLE, TYPE A </v>
          </cell>
          <cell r="E3763" t="str">
            <v>EACH</v>
          </cell>
        </row>
        <row r="3764">
          <cell r="A3764" t="str">
            <v>63620-0200</v>
          </cell>
          <cell r="D3764" t="str">
            <v xml:space="preserve">POLE, TYPE B </v>
          </cell>
          <cell r="E3764" t="str">
            <v>EACH</v>
          </cell>
        </row>
        <row r="3765">
          <cell r="A3765" t="str">
            <v>63620-0300</v>
          </cell>
          <cell r="D3765" t="str">
            <v xml:space="preserve">POLE, TYPE C </v>
          </cell>
          <cell r="E3765" t="str">
            <v>EACH</v>
          </cell>
        </row>
        <row r="3766">
          <cell r="A3766" t="str">
            <v>63620-0400</v>
          </cell>
          <cell r="D3766" t="str">
            <v>POLE, TYPE TWIN 20 LIGHT STANDARD</v>
          </cell>
          <cell r="E3766" t="str">
            <v>EACH</v>
          </cell>
        </row>
        <row r="3767">
          <cell r="A3767" t="str">
            <v>63620-0500</v>
          </cell>
          <cell r="D3767" t="str">
            <v>POLE, TYPE WASHINGTON GLOBE NO. 16 LIGHT STANDARD</v>
          </cell>
          <cell r="E3767" t="str">
            <v>EACH</v>
          </cell>
        </row>
        <row r="3768">
          <cell r="A3768" t="str">
            <v>63620-0600</v>
          </cell>
          <cell r="D3768" t="str">
            <v>POLE, TYPE WASHINGTON GLOBE NO. 14N LIGHT STANDARD</v>
          </cell>
          <cell r="E3768" t="str">
            <v>EACH</v>
          </cell>
        </row>
        <row r="3769">
          <cell r="A3769" t="str">
            <v>63620-0700</v>
          </cell>
          <cell r="D3769" t="str">
            <v>POLE, TYPE FREDERICK LAW OLMSTED LIGHT STANDARD</v>
          </cell>
          <cell r="E3769" t="str">
            <v>EACH</v>
          </cell>
        </row>
        <row r="3770">
          <cell r="A3770" t="str">
            <v>63620-0800</v>
          </cell>
          <cell r="D3770" t="str">
            <v xml:space="preserve">POLE, TYPE TRAFFIC SIGNAL </v>
          </cell>
          <cell r="E3770" t="str">
            <v>EACH</v>
          </cell>
        </row>
        <row r="3771">
          <cell r="A3771" t="str">
            <v>63621-1000</v>
          </cell>
          <cell r="D3771" t="str">
            <v>UTILITY BOX, PULLBOX</v>
          </cell>
          <cell r="E3771" t="str">
            <v>EACH</v>
          </cell>
        </row>
        <row r="3772">
          <cell r="A3772" t="str">
            <v>63621-2000</v>
          </cell>
          <cell r="D3772" t="str">
            <v>UTILITY BOX, TELEPHONE PULLBOX</v>
          </cell>
          <cell r="E3772" t="str">
            <v>EACH</v>
          </cell>
        </row>
        <row r="3773">
          <cell r="A3773" t="str">
            <v>63621-3000</v>
          </cell>
          <cell r="D3773" t="str">
            <v>UTILITY BOX, JUNCTION BOX</v>
          </cell>
          <cell r="E3773" t="str">
            <v>EACH</v>
          </cell>
        </row>
        <row r="3774">
          <cell r="A3774" t="str">
            <v>63621-4000</v>
          </cell>
          <cell r="D3774" t="str">
            <v>UTILITY BOX, TELEPHONE INTERCEPT BOX</v>
          </cell>
          <cell r="E3774" t="str">
            <v>EACH</v>
          </cell>
        </row>
        <row r="3775">
          <cell r="A3775" t="str">
            <v>63622-0000</v>
          </cell>
          <cell r="D3775" t="str">
            <v>UTILITY TRENCH</v>
          </cell>
          <cell r="E3775" t="str">
            <v>LNFT</v>
          </cell>
        </row>
        <row r="3776">
          <cell r="A3776" t="str">
            <v>63622-0100</v>
          </cell>
          <cell r="D3776" t="str">
            <v>UTILITY TRENCH TYPE A</v>
          </cell>
          <cell r="E3776" t="str">
            <v>LNFT</v>
          </cell>
        </row>
        <row r="3777">
          <cell r="A3777" t="str">
            <v>63622-0200</v>
          </cell>
          <cell r="D3777" t="str">
            <v>UTILITY TRENCH TYPE B</v>
          </cell>
          <cell r="E3777" t="str">
            <v>LNFT</v>
          </cell>
        </row>
        <row r="3778">
          <cell r="A3778" t="str">
            <v>63622-0300</v>
          </cell>
          <cell r="D3778" t="str">
            <v>UTILITY TRENCH TYPE C</v>
          </cell>
          <cell r="E3778" t="str">
            <v>LNFT</v>
          </cell>
        </row>
        <row r="3779">
          <cell r="A3779" t="str">
            <v>63622-0400</v>
          </cell>
          <cell r="D3779" t="str">
            <v>UTILITY TRENCH TYPE D</v>
          </cell>
          <cell r="E3779" t="str">
            <v>LNFT</v>
          </cell>
        </row>
        <row r="3780">
          <cell r="A3780" t="str">
            <v>63622-0500</v>
          </cell>
          <cell r="D3780" t="str">
            <v>UTILITY TRENCH TYPE E</v>
          </cell>
          <cell r="E3780" t="str">
            <v>LNFT</v>
          </cell>
        </row>
        <row r="3781">
          <cell r="A3781" t="str">
            <v>63622-0600</v>
          </cell>
          <cell r="D3781" t="str">
            <v>UTILITY TRENCH TYPE F</v>
          </cell>
          <cell r="E3781" t="str">
            <v>LNFT</v>
          </cell>
        </row>
        <row r="3782">
          <cell r="A3782" t="str">
            <v>63623-1000</v>
          </cell>
          <cell r="D3782" t="str">
            <v>MANHOLE, ELECTRICAL</v>
          </cell>
          <cell r="E3782" t="str">
            <v>EACH</v>
          </cell>
        </row>
        <row r="3783">
          <cell r="A3783" t="str">
            <v>63623-2000</v>
          </cell>
          <cell r="D3783" t="str">
            <v>MANHOLE, TELEPHONE</v>
          </cell>
          <cell r="E3783" t="str">
            <v>EACH</v>
          </cell>
        </row>
        <row r="3784">
          <cell r="A3784" t="str">
            <v>63640-0100</v>
          </cell>
          <cell r="D3784" t="str">
            <v>RELOCATE LUMINAIRES</v>
          </cell>
          <cell r="E3784" t="str">
            <v>LPSM</v>
          </cell>
        </row>
        <row r="3785">
          <cell r="A3785" t="str">
            <v>63640-0200</v>
          </cell>
          <cell r="D3785" t="str">
            <v>RELOCATE SIGNAL SYSTEM</v>
          </cell>
          <cell r="E3785" t="str">
            <v>LPSM</v>
          </cell>
        </row>
        <row r="3786">
          <cell r="A3786" t="str">
            <v>63640-0300</v>
          </cell>
          <cell r="D3786" t="str">
            <v>RELOCATE RAILROAD CROSSING</v>
          </cell>
          <cell r="E3786" t="str">
            <v>LPSM</v>
          </cell>
        </row>
        <row r="3787">
          <cell r="A3787" t="str">
            <v>63640-0400</v>
          </cell>
          <cell r="D3787" t="str">
            <v>RELOCATE POLE</v>
          </cell>
          <cell r="E3787" t="str">
            <v>LPSM</v>
          </cell>
        </row>
        <row r="3788">
          <cell r="A3788" t="str">
            <v>63640-0500</v>
          </cell>
          <cell r="D3788" t="str">
            <v>RELOCATE CALL BOX</v>
          </cell>
          <cell r="E3788" t="str">
            <v>LPSM</v>
          </cell>
        </row>
        <row r="3789">
          <cell r="A3789" t="str">
            <v>63640-0600</v>
          </cell>
          <cell r="D3789" t="str">
            <v>RELOCATE COMMUNICATION LINE</v>
          </cell>
          <cell r="E3789" t="str">
            <v>LPSM</v>
          </cell>
        </row>
        <row r="3790">
          <cell r="A3790" t="str">
            <v>63640-0700</v>
          </cell>
          <cell r="D3790" t="str">
            <v>RELOCATE ELECTRICAL LINE</v>
          </cell>
          <cell r="E3790" t="str">
            <v>LPSM</v>
          </cell>
        </row>
        <row r="3791">
          <cell r="A3791" t="str">
            <v>63641-0100</v>
          </cell>
          <cell r="D3791" t="str">
            <v>RELOCATE LUMINAIRE</v>
          </cell>
          <cell r="E3791" t="str">
            <v>EACH</v>
          </cell>
        </row>
        <row r="3792">
          <cell r="A3792" t="str">
            <v>63641-0200</v>
          </cell>
          <cell r="D3792" t="str">
            <v>RELOCATE SIGNAL SYSTEM</v>
          </cell>
          <cell r="E3792" t="str">
            <v>EACH</v>
          </cell>
        </row>
        <row r="3793">
          <cell r="A3793" t="str">
            <v>63641-0300</v>
          </cell>
          <cell r="D3793" t="str">
            <v>RELOCATE RAILROAD CROSSING</v>
          </cell>
          <cell r="E3793" t="str">
            <v>EACH</v>
          </cell>
        </row>
        <row r="3794">
          <cell r="A3794" t="str">
            <v>63641-0400</v>
          </cell>
          <cell r="D3794" t="str">
            <v>RELOCATE POLE</v>
          </cell>
          <cell r="E3794" t="str">
            <v>EACH</v>
          </cell>
        </row>
        <row r="3795">
          <cell r="A3795" t="str">
            <v>63641-0500</v>
          </cell>
          <cell r="D3795" t="str">
            <v>RELOCATE CALL BOX</v>
          </cell>
          <cell r="E3795" t="str">
            <v>EACH</v>
          </cell>
        </row>
        <row r="3796">
          <cell r="A3796" t="str">
            <v>63641-0600</v>
          </cell>
          <cell r="D3796" t="str">
            <v>RELOCATE SIGNAL HEAD</v>
          </cell>
          <cell r="E3796" t="str">
            <v>EACH</v>
          </cell>
        </row>
        <row r="3797">
          <cell r="A3797" t="str">
            <v>63641-0700</v>
          </cell>
          <cell r="D3797" t="str">
            <v>RELOCATE LIGHT POLE</v>
          </cell>
          <cell r="E3797" t="str">
            <v>EACH</v>
          </cell>
        </row>
        <row r="3798">
          <cell r="A3798" t="str">
            <v>63641-0800</v>
          </cell>
          <cell r="D3798" t="str">
            <v>RELOCATE TELEPHONE BOOTH</v>
          </cell>
          <cell r="E3798" t="str">
            <v>EACH</v>
          </cell>
        </row>
        <row r="3799">
          <cell r="A3799" t="str">
            <v>63641-0900</v>
          </cell>
          <cell r="D3799" t="str">
            <v>RELOCATE ELECTRICAL CABLE</v>
          </cell>
          <cell r="E3799" t="str">
            <v>EACH</v>
          </cell>
        </row>
        <row r="3800">
          <cell r="A3800" t="str">
            <v>63701-0000</v>
          </cell>
          <cell r="D3800" t="str">
            <v>FIELD OFFICE</v>
          </cell>
          <cell r="E3800" t="str">
            <v>EACH</v>
          </cell>
        </row>
        <row r="3801">
          <cell r="A3801" t="str">
            <v>63702-0000</v>
          </cell>
          <cell r="D3801" t="str">
            <v>FIELD LABORATORY</v>
          </cell>
          <cell r="E3801" t="str">
            <v>EACH</v>
          </cell>
        </row>
        <row r="3802">
          <cell r="A3802" t="str">
            <v>63703-0000</v>
          </cell>
          <cell r="D3802" t="str">
            <v>RESIDENTIAL HOUSING</v>
          </cell>
          <cell r="E3802" t="str">
            <v>EACH</v>
          </cell>
        </row>
        <row r="3803">
          <cell r="A3803" t="str">
            <v>63704-0000</v>
          </cell>
          <cell r="D3803" t="str">
            <v>VEHICLE</v>
          </cell>
          <cell r="E3803" t="str">
            <v>EACH</v>
          </cell>
        </row>
        <row r="3804">
          <cell r="A3804" t="str">
            <v>63705-0000</v>
          </cell>
          <cell r="D3804" t="str">
            <v>LONG DISTANCE CALLS</v>
          </cell>
          <cell r="E3804" t="str">
            <v>LPSM</v>
          </cell>
        </row>
        <row r="3805">
          <cell r="A3805" t="str">
            <v>63706-0000</v>
          </cell>
          <cell r="D3805" t="str">
            <v>RESIDENTIAL HOUSING</v>
          </cell>
          <cell r="E3805" t="str">
            <v>DAY</v>
          </cell>
        </row>
        <row r="3806">
          <cell r="A3806" t="str">
            <v>63707-0000</v>
          </cell>
          <cell r="D3806" t="str">
            <v>MEAL</v>
          </cell>
          <cell r="E3806" t="str">
            <v>EACH</v>
          </cell>
        </row>
        <row r="3807">
          <cell r="A3807" t="str">
            <v>63708-0000</v>
          </cell>
          <cell r="D3807" t="str">
            <v>CELLULAR PHONE SERVICE</v>
          </cell>
          <cell r="E3807" t="str">
            <v>MO</v>
          </cell>
        </row>
        <row r="3808">
          <cell r="A3808" t="str">
            <v>64501-0000</v>
          </cell>
          <cell r="D3808" t="str">
            <v>LOCATE UTILITIES</v>
          </cell>
          <cell r="E3808" t="str">
            <v>LPSM</v>
          </cell>
        </row>
        <row r="3809">
          <cell r="A3809" t="str">
            <v>64502-0000</v>
          </cell>
          <cell r="D3809" t="str">
            <v>LOCATE UTILITIES</v>
          </cell>
          <cell r="E3809" t="str">
            <v>EACH</v>
          </cell>
        </row>
        <row r="3810">
          <cell r="A3810" t="str">
            <v>64601-1000</v>
          </cell>
          <cell r="D3810" t="str">
            <v>BUILDING, RESTROOM FACILITY</v>
          </cell>
          <cell r="E3810" t="str">
            <v>EACH</v>
          </cell>
        </row>
        <row r="3811">
          <cell r="A3811" t="str">
            <v>64601-2000</v>
          </cell>
          <cell r="D3811" t="str">
            <v>BUILDING, SUPPORT BUILDING</v>
          </cell>
          <cell r="E3811" t="str">
            <v>EACH</v>
          </cell>
        </row>
        <row r="3812">
          <cell r="A3812" t="str">
            <v>64602-1000</v>
          </cell>
          <cell r="D3812" t="str">
            <v>BUILDING, RESTROOM FACILITY</v>
          </cell>
          <cell r="E3812" t="str">
            <v>LPSM</v>
          </cell>
        </row>
        <row r="3813">
          <cell r="A3813" t="str">
            <v>64602-2000</v>
          </cell>
          <cell r="D3813" t="str">
            <v>BUILDING, SUPPORT BUILDING</v>
          </cell>
          <cell r="E3813" t="str">
            <v>LPSM</v>
          </cell>
        </row>
        <row r="3814">
          <cell r="A3814" t="str">
            <v>64603-0100</v>
          </cell>
          <cell r="D3814" t="str">
            <v>FIXTURE, TRASH RECEPTACLE</v>
          </cell>
          <cell r="E3814" t="str">
            <v>EACH</v>
          </cell>
        </row>
        <row r="3815">
          <cell r="A3815" t="str">
            <v>64603-0200</v>
          </cell>
          <cell r="D3815" t="str">
            <v>FIXTURE, MAILBOX</v>
          </cell>
          <cell r="E3815" t="str">
            <v>EACH</v>
          </cell>
        </row>
        <row r="3816">
          <cell r="A3816" t="str">
            <v>64603-0300</v>
          </cell>
          <cell r="D3816" t="str">
            <v>FIXTURE, BENCH</v>
          </cell>
          <cell r="E3816" t="str">
            <v>EACH</v>
          </cell>
        </row>
        <row r="3817">
          <cell r="A3817" t="str">
            <v>64603-0400</v>
          </cell>
          <cell r="D3817" t="str">
            <v>FIXTURE, BENCH WITH TRASH RECEPTACLE</v>
          </cell>
          <cell r="E3817" t="str">
            <v>EACH</v>
          </cell>
        </row>
        <row r="3818">
          <cell r="A3818" t="str">
            <v>64603-0500</v>
          </cell>
          <cell r="D3818" t="str">
            <v>FIXTURE, BICYCLE STORAGE RACK</v>
          </cell>
          <cell r="E3818" t="str">
            <v>EACH</v>
          </cell>
        </row>
        <row r="3819">
          <cell r="A3819" t="str">
            <v>64603-0600</v>
          </cell>
          <cell r="D3819" t="str">
            <v>FIXTURE, FLAG POLE</v>
          </cell>
          <cell r="E3819" t="str">
            <v>EACH</v>
          </cell>
        </row>
        <row r="3820">
          <cell r="A3820" t="str">
            <v>64603-0700</v>
          </cell>
          <cell r="D3820" t="str">
            <v>FIXTURE, PICNIC TABLE</v>
          </cell>
          <cell r="E3820" t="str">
            <v>EACH</v>
          </cell>
        </row>
        <row r="3821">
          <cell r="A3821" t="str">
            <v>64603-0800</v>
          </cell>
          <cell r="D3821" t="str">
            <v>FIXTURE, KIOSK</v>
          </cell>
          <cell r="E3821" t="str">
            <v>EACH</v>
          </cell>
        </row>
        <row r="3822">
          <cell r="A3822" t="str">
            <v>64603-0900</v>
          </cell>
          <cell r="D3822" t="str">
            <v>FIXTURE, PORTABLE TOILET</v>
          </cell>
          <cell r="E3822" t="str">
            <v>EACH</v>
          </cell>
        </row>
        <row r="3823">
          <cell r="A3823" t="str">
            <v>64603-1000</v>
          </cell>
          <cell r="D3823" t="str">
            <v>FIXTURE, VAULT TOILET</v>
          </cell>
          <cell r="E3823" t="str">
            <v>EACH</v>
          </cell>
        </row>
        <row r="3824">
          <cell r="A3824" t="str">
            <v>64603-1100</v>
          </cell>
          <cell r="D3824" t="str">
            <v>FIXTURE, PICNIC PAD</v>
          </cell>
          <cell r="E3824" t="str">
            <v>EACH</v>
          </cell>
        </row>
        <row r="3825">
          <cell r="A3825" t="str">
            <v>64603-1200</v>
          </cell>
          <cell r="D3825" t="str">
            <v>FIXTURE, WAYSIDE EXHIBIT</v>
          </cell>
          <cell r="E3825" t="str">
            <v>EACH</v>
          </cell>
        </row>
        <row r="3826">
          <cell r="A3826" t="str">
            <v>64603-1300</v>
          </cell>
          <cell r="D3826" t="str">
            <v>FIXTURE, SIMULATED STONE UTILITY COVER</v>
          </cell>
          <cell r="E3826" t="str">
            <v>EACH</v>
          </cell>
        </row>
        <row r="3827">
          <cell r="A3827" t="str">
            <v>64603-1400</v>
          </cell>
          <cell r="D3827" t="str">
            <v>FIXTURE, INFORMATION BOX</v>
          </cell>
          <cell r="E3827" t="str">
            <v>EACH</v>
          </cell>
        </row>
        <row r="3828">
          <cell r="A3828" t="str">
            <v>64604-1000</v>
          </cell>
          <cell r="D3828" t="str">
            <v>FIXTURE, HANDRAIL</v>
          </cell>
          <cell r="E3828" t="str">
            <v>LNFT</v>
          </cell>
        </row>
        <row r="3829">
          <cell r="A3829" t="str">
            <v>64604-2000</v>
          </cell>
          <cell r="D3829" t="str">
            <v>FIXTURE, PLAYGROUND</v>
          </cell>
          <cell r="E3829" t="str">
            <v>LNFT</v>
          </cell>
        </row>
        <row r="3830">
          <cell r="A3830" t="str">
            <v>64604-3000</v>
          </cell>
          <cell r="D3830" t="str">
            <v>FIXTURE, PEDESTRIAN RAILING</v>
          </cell>
          <cell r="E3830" t="str">
            <v>LNFT</v>
          </cell>
        </row>
        <row r="3831">
          <cell r="A3831" t="str">
            <v>64604-4000</v>
          </cell>
          <cell r="D3831" t="str">
            <v>FIXTURE, LOG PLANTER</v>
          </cell>
          <cell r="E3831" t="str">
            <v>LNFT</v>
          </cell>
        </row>
        <row r="3832">
          <cell r="A3832" t="str">
            <v>64605-1000</v>
          </cell>
          <cell r="D3832" t="str">
            <v>FIXTURE, KIOSK</v>
          </cell>
          <cell r="E3832" t="str">
            <v>LPSM</v>
          </cell>
        </row>
        <row r="3833">
          <cell r="A3833" t="str">
            <v>64605-2000</v>
          </cell>
          <cell r="D3833" t="str">
            <v>FIXTURE, PORTABLE TOILET</v>
          </cell>
          <cell r="E3833" t="str">
            <v>LPSM</v>
          </cell>
        </row>
        <row r="3834">
          <cell r="A3834" t="str">
            <v>64605-3000</v>
          </cell>
          <cell r="D3834" t="str">
            <v>FIXTURE, BOAT RAMP</v>
          </cell>
          <cell r="E3834" t="str">
            <v>LPSM</v>
          </cell>
        </row>
        <row r="3835">
          <cell r="A3835" t="str">
            <v>64620-0100</v>
          </cell>
          <cell r="D3835" t="str">
            <v>REMOVE AND RESET LITTER BARREL PAD</v>
          </cell>
          <cell r="E3835" t="str">
            <v>EACH</v>
          </cell>
        </row>
        <row r="3836">
          <cell r="A3836" t="str">
            <v>64620-0200</v>
          </cell>
          <cell r="D3836" t="str">
            <v>REMOVE AND RESET SANITARY FACILITY</v>
          </cell>
          <cell r="E3836" t="str">
            <v>EACH</v>
          </cell>
        </row>
        <row r="3837">
          <cell r="A3837" t="str">
            <v>64620-0300</v>
          </cell>
          <cell r="D3837" t="str">
            <v xml:space="preserve">REMOVE AND RESET BENCH </v>
          </cell>
          <cell r="E3837" t="str">
            <v>EACH</v>
          </cell>
        </row>
        <row r="3838">
          <cell r="A3838" t="str">
            <v>64620-0400</v>
          </cell>
          <cell r="D3838" t="str">
            <v xml:space="preserve">REMOVE AND RESET MAILBOX </v>
          </cell>
          <cell r="E3838" t="str">
            <v>EACH</v>
          </cell>
        </row>
        <row r="3839">
          <cell r="A3839" t="str">
            <v>64620-0500</v>
          </cell>
          <cell r="D3839" t="str">
            <v xml:space="preserve">REMOVE AND RESET FLAG POLE </v>
          </cell>
          <cell r="E3839" t="str">
            <v>EACH</v>
          </cell>
        </row>
        <row r="3840">
          <cell r="A3840" t="str">
            <v>64620-0600</v>
          </cell>
          <cell r="D3840" t="str">
            <v>REMOVE AND RESET TRASH RECEPTACLE</v>
          </cell>
          <cell r="E3840" t="str">
            <v>EACH</v>
          </cell>
        </row>
        <row r="3841">
          <cell r="A3841" t="str">
            <v>64620-0700</v>
          </cell>
          <cell r="D3841" t="str">
            <v>REMOVE AND RESET CONCRETE PLANTER</v>
          </cell>
          <cell r="E3841" t="str">
            <v>EACH</v>
          </cell>
        </row>
        <row r="3842">
          <cell r="A3842" t="str">
            <v>64620-0800</v>
          </cell>
          <cell r="D3842" t="str">
            <v>REMOVE AND RESET VAULT TOILET</v>
          </cell>
          <cell r="E3842" t="str">
            <v>EACH</v>
          </cell>
        </row>
        <row r="3843">
          <cell r="A3843" t="str">
            <v>64625-1000</v>
          </cell>
          <cell r="D3843" t="str">
            <v>MAINTENANCE, TOILET</v>
          </cell>
          <cell r="E3843" t="str">
            <v>EACH</v>
          </cell>
        </row>
        <row r="3844">
          <cell r="A3844" t="str">
            <v>64630-0000</v>
          </cell>
          <cell r="D3844" t="str">
            <v>ROADSIDE DEVELOPMENT</v>
          </cell>
          <cell r="E3844" t="str">
            <v>LPSM</v>
          </cell>
        </row>
        <row r="3845">
          <cell r="A3845" t="str">
            <v>64631-0000</v>
          </cell>
          <cell r="D3845" t="str">
            <v>ROADSIDE DEVELOPMENT</v>
          </cell>
          <cell r="E3845" t="str">
            <v>LNFT</v>
          </cell>
        </row>
        <row r="3846">
          <cell r="A3846" t="str">
            <v>64632-0000</v>
          </cell>
          <cell r="D3846" t="str">
            <v>ROADSIDE DEVELOPMENT</v>
          </cell>
          <cell r="E3846" t="str">
            <v>SQYD</v>
          </cell>
        </row>
        <row r="3847">
          <cell r="A3847" t="str">
            <v>64701-1000</v>
          </cell>
          <cell r="D3847" t="str">
            <v>MITIGATION, WETLANDS MITIGATION</v>
          </cell>
          <cell r="E3847" t="str">
            <v>LPSM</v>
          </cell>
        </row>
        <row r="3848">
          <cell r="A3848" t="str">
            <v>64702-1000</v>
          </cell>
          <cell r="D3848" t="str">
            <v>MITIGATION, LANDSCAPING LOG</v>
          </cell>
          <cell r="E3848" t="str">
            <v>LNFT</v>
          </cell>
        </row>
        <row r="3849">
          <cell r="A3849" t="str">
            <v>64702-2000</v>
          </cell>
          <cell r="D3849" t="str">
            <v>MITIGATION, LOG BARRIER</v>
          </cell>
          <cell r="E3849" t="str">
            <v>LNFT</v>
          </cell>
        </row>
        <row r="3850">
          <cell r="A3850" t="str">
            <v>64703-1000</v>
          </cell>
          <cell r="D3850" t="str">
            <v>MITIGATION, LANDSCAPING LOG</v>
          </cell>
          <cell r="E3850" t="str">
            <v>EACH</v>
          </cell>
        </row>
        <row r="3851">
          <cell r="A3851" t="str">
            <v>64703-1500</v>
          </cell>
          <cell r="D3851" t="str">
            <v>MITIGATION, IRRIGATION CONTROL STRUCTURE</v>
          </cell>
          <cell r="E3851" t="str">
            <v>EACH</v>
          </cell>
        </row>
        <row r="3852">
          <cell r="A3852" t="str">
            <v>64703-2000</v>
          </cell>
          <cell r="D3852" t="str">
            <v>MITIGATION, LOG DEFLECTOR</v>
          </cell>
          <cell r="E3852" t="str">
            <v>EACH</v>
          </cell>
        </row>
        <row r="3853">
          <cell r="A3853" t="str">
            <v>64703-3000</v>
          </cell>
          <cell r="D3853" t="str">
            <v>MITIGATION, LOG WEIR</v>
          </cell>
          <cell r="E3853" t="str">
            <v>EACH</v>
          </cell>
        </row>
        <row r="3854">
          <cell r="A3854" t="str">
            <v>64703-3010</v>
          </cell>
          <cell r="D3854" t="str">
            <v>MITIGATION, ROCK WEIR</v>
          </cell>
          <cell r="E3854" t="str">
            <v>EACH</v>
          </cell>
        </row>
        <row r="3855">
          <cell r="A3855" t="str">
            <v>64703-3020</v>
          </cell>
          <cell r="D3855" t="str">
            <v>MITIGATION, WICKER WEIR</v>
          </cell>
          <cell r="E3855" t="str">
            <v>EACH</v>
          </cell>
        </row>
        <row r="3856">
          <cell r="A3856" t="str">
            <v>64703-4000</v>
          </cell>
          <cell r="D3856" t="str">
            <v>MITIGATION, LOG BARRIER</v>
          </cell>
          <cell r="E3856" t="str">
            <v>EACH</v>
          </cell>
        </row>
        <row r="3857">
          <cell r="A3857" t="str">
            <v>64703-5000</v>
          </cell>
          <cell r="D3857" t="str">
            <v>MITIGATION, ROOT WAD</v>
          </cell>
          <cell r="E3857" t="str">
            <v>EACH</v>
          </cell>
        </row>
        <row r="3858">
          <cell r="A3858" t="str">
            <v>64703-6000</v>
          </cell>
          <cell r="D3858" t="str">
            <v>MITIGATION, FISH PASSAGE BOULDER</v>
          </cell>
          <cell r="E3858" t="str">
            <v>EACH</v>
          </cell>
        </row>
        <row r="3859">
          <cell r="A3859" t="str">
            <v>64703-7000</v>
          </cell>
          <cell r="D3859" t="str">
            <v>MITIGATION, BAFFLE</v>
          </cell>
          <cell r="E3859" t="str">
            <v>EACH</v>
          </cell>
        </row>
        <row r="3860">
          <cell r="A3860" t="str">
            <v>64704-1000</v>
          </cell>
          <cell r="D3860" t="str">
            <v>MITIGATION, STREAMBED MATERIAL</v>
          </cell>
          <cell r="E3860" t="str">
            <v>CUYD</v>
          </cell>
        </row>
        <row r="3861">
          <cell r="A3861" t="str">
            <v>64704-1500</v>
          </cell>
          <cell r="D3861" t="str">
            <v>MITIGATION, STREAMBED CHANNEL REALIGNMENT</v>
          </cell>
          <cell r="E3861" t="str">
            <v>CUYD</v>
          </cell>
        </row>
        <row r="3862">
          <cell r="A3862" t="str">
            <v>64705-1000</v>
          </cell>
          <cell r="D3862" t="str">
            <v>MITIGATION, AGRICULTURAL LIMESTONE</v>
          </cell>
          <cell r="E3862" t="str">
            <v>TON</v>
          </cell>
        </row>
        <row r="3863">
          <cell r="A3863" t="str">
            <v>64706-1000</v>
          </cell>
          <cell r="D3863" t="str">
            <v>MITIGATION, WETLANDS MITIGATION</v>
          </cell>
          <cell r="E3863" t="str">
            <v>SQYD</v>
          </cell>
        </row>
        <row r="3864">
          <cell r="A3864" t="str">
            <v>64801-1000</v>
          </cell>
          <cell r="D3864" t="str">
            <v xml:space="preserve">SYSTEM INSTALLATION, NATURAL GAS </v>
          </cell>
          <cell r="E3864" t="str">
            <v>LPSM</v>
          </cell>
        </row>
        <row r="3865">
          <cell r="A3865" t="str">
            <v>64810-1000</v>
          </cell>
          <cell r="D3865" t="str">
            <v>PIPELINE, NATURAL GAS 2-INCH</v>
          </cell>
          <cell r="E3865" t="str">
            <v>LNFT</v>
          </cell>
        </row>
        <row r="3866">
          <cell r="A3866" t="str">
            <v>64811-1000</v>
          </cell>
          <cell r="D3866" t="str">
            <v>VALVE, ADJUST GAS</v>
          </cell>
          <cell r="E3866" t="str">
            <v>EACH</v>
          </cell>
        </row>
        <row r="3867">
          <cell r="A3867" t="str">
            <v>64820-0100</v>
          </cell>
          <cell r="D3867" t="str">
            <v>REMOVE AND RESET PROPANE TANK</v>
          </cell>
          <cell r="E3867" t="str">
            <v>LPSM</v>
          </cell>
        </row>
        <row r="3868">
          <cell r="A3868" t="str">
            <v>65001-1000</v>
          </cell>
          <cell r="D3868" t="str">
            <v>CONSTRUCT AND MAINTAIN DIVERSION</v>
          </cell>
          <cell r="E3868" t="str">
            <v>LPSM</v>
          </cell>
        </row>
        <row r="3869">
          <cell r="A3869" t="str">
            <v>65101-1000</v>
          </cell>
          <cell r="D3869" t="str">
            <v>DRAPED ROCKFALL PROTECTION, WIRE MESH</v>
          </cell>
          <cell r="E3869" t="str">
            <v>SQYD</v>
          </cell>
        </row>
        <row r="3870">
          <cell r="A3870" t="str">
            <v>65101-2000</v>
          </cell>
          <cell r="D3870" t="str">
            <v>DRAPED ROCKFALL PROTECTION, CABLE NET</v>
          </cell>
          <cell r="E3870" t="str">
            <v>SQYD</v>
          </cell>
        </row>
        <row r="3871">
          <cell r="A3871" t="str">
            <v>65102-0000</v>
          </cell>
          <cell r="D3871" t="str">
            <v>ROCKFALL PROTECTION FENCE</v>
          </cell>
          <cell r="E3871" t="str">
            <v>LNFT</v>
          </cell>
        </row>
        <row r="3872">
          <cell r="A3872" t="str">
            <v>65103-0000</v>
          </cell>
          <cell r="D3872" t="str">
            <v>TEMPORARY ROADWAY PROTECTION</v>
          </cell>
          <cell r="E3872" t="str">
            <v>LNFT</v>
          </cell>
        </row>
        <row r="3873">
          <cell r="A3873" t="str">
            <v>66601-0000</v>
          </cell>
          <cell r="D3873" t="str">
            <v>CONTRACT MODIFICATION WORK</v>
          </cell>
          <cell r="E3873" t="str">
            <v>LPSM</v>
          </cell>
        </row>
        <row r="3874">
          <cell r="A3874" t="str">
            <v>66602-0000</v>
          </cell>
          <cell r="D3874" t="str">
            <v>CONTRACT MODIFICATION WORK</v>
          </cell>
          <cell r="E3874" t="str">
            <v>CTSM</v>
          </cell>
        </row>
        <row r="3875">
          <cell r="A3875" t="str">
            <v>66603-0000</v>
          </cell>
          <cell r="D3875" t="str">
            <v>CONTRACT MODIFICATION WORK</v>
          </cell>
          <cell r="E3875" t="str">
            <v>EACH</v>
          </cell>
        </row>
        <row r="3876">
          <cell r="A3876" t="str">
            <v>66604-0000</v>
          </cell>
          <cell r="D3876" t="str">
            <v>CONTRACT MODIFICATION WORK</v>
          </cell>
          <cell r="E3876" t="str">
            <v>HOUR</v>
          </cell>
        </row>
        <row r="3877">
          <cell r="A3877" t="str">
            <v>66605-0000</v>
          </cell>
          <cell r="D3877" t="str">
            <v>CONTRACT MODIFICATION WORK</v>
          </cell>
          <cell r="E3877" t="str">
            <v>LNFT</v>
          </cell>
        </row>
        <row r="3878">
          <cell r="A3878" t="str">
            <v>66606-0000</v>
          </cell>
          <cell r="D3878" t="str">
            <v>CONTRACT MODIFICATION WORK</v>
          </cell>
          <cell r="E3878" t="str">
            <v>CUYD</v>
          </cell>
        </row>
        <row r="3879">
          <cell r="A3879" t="str">
            <v>66607-0000</v>
          </cell>
          <cell r="D3879" t="str">
            <v>CONTRACT MODIFICATION WORK</v>
          </cell>
          <cell r="E3879" t="str">
            <v>SQYD</v>
          </cell>
        </row>
        <row r="3880">
          <cell r="A3880" t="str">
            <v>66608-0000</v>
          </cell>
          <cell r="D3880" t="str">
            <v>CONTRACT MODIFICATION WORK</v>
          </cell>
          <cell r="E3880" t="str">
            <v>TON</v>
          </cell>
        </row>
        <row r="3881">
          <cell r="A3881" t="str">
            <v>66609-0000</v>
          </cell>
          <cell r="D3881" t="str">
            <v>CONTRACT MODIFICATION WORK</v>
          </cell>
          <cell r="E3881" t="str">
            <v>DAY</v>
          </cell>
        </row>
        <row r="3882">
          <cell r="A3882" t="str">
            <v>66610-0000</v>
          </cell>
          <cell r="D3882" t="str">
            <v>CONTRACT MODIFICATION WORK</v>
          </cell>
          <cell r="E3882" t="str">
            <v>ACRE</v>
          </cell>
        </row>
        <row r="3883">
          <cell r="A3883" t="str">
            <v>66611-0000</v>
          </cell>
          <cell r="D3883" t="str">
            <v>CONTRACT MODIFICATION WORK</v>
          </cell>
          <cell r="E3883" t="str">
            <v>MILE</v>
          </cell>
        </row>
        <row r="3884">
          <cell r="A3884" t="str">
            <v>66612-0000</v>
          </cell>
          <cell r="D3884" t="str">
            <v>CONTRACT MODIFICATION WORK</v>
          </cell>
          <cell r="E3884" t="str">
            <v>WEEK</v>
          </cell>
        </row>
        <row r="3885">
          <cell r="A3885" t="str">
            <v>66701-0000</v>
          </cell>
          <cell r="D3885" t="str">
            <v>NEGOTIATED PAY ITEM</v>
          </cell>
          <cell r="E3885" t="str">
            <v>LPSM</v>
          </cell>
        </row>
        <row r="3886">
          <cell r="A3886" t="str">
            <v>66702-0000</v>
          </cell>
          <cell r="D3886" t="str">
            <v>NEGOTIATED PAY ITEM</v>
          </cell>
          <cell r="E3886" t="str">
            <v>CTSM</v>
          </cell>
        </row>
        <row r="3887">
          <cell r="A3887" t="str">
            <v>66703-0000</v>
          </cell>
          <cell r="D3887" t="str">
            <v>NEGOTIATED PAY ITEM</v>
          </cell>
          <cell r="E3887" t="str">
            <v>EACH</v>
          </cell>
        </row>
        <row r="3888">
          <cell r="A3888" t="str">
            <v>66704-0000</v>
          </cell>
          <cell r="D3888" t="str">
            <v>NEGOTIATED PAY ITEM</v>
          </cell>
          <cell r="E3888" t="str">
            <v>HOUR</v>
          </cell>
        </row>
        <row r="3889">
          <cell r="A3889" t="str">
            <v>66705-0000</v>
          </cell>
          <cell r="D3889" t="str">
            <v>NEGOTIATED PAY ITEM</v>
          </cell>
          <cell r="E3889" t="str">
            <v>LNFT</v>
          </cell>
        </row>
        <row r="3890">
          <cell r="A3890" t="str">
            <v>66706-0000</v>
          </cell>
          <cell r="D3890" t="str">
            <v>NEGOTIATED PAY ITEM</v>
          </cell>
          <cell r="E3890" t="str">
            <v>CUYD</v>
          </cell>
        </row>
        <row r="3891">
          <cell r="A3891" t="str">
            <v>66707-0000</v>
          </cell>
          <cell r="D3891" t="str">
            <v>NEGOTIATED PAY ITEM</v>
          </cell>
          <cell r="E3891" t="str">
            <v>SQYD</v>
          </cell>
        </row>
        <row r="3892">
          <cell r="A3892" t="str">
            <v>66708-0000</v>
          </cell>
          <cell r="D3892" t="str">
            <v>NEGOTIATED PAY ITEM</v>
          </cell>
          <cell r="E3892" t="str">
            <v>TON</v>
          </cell>
        </row>
        <row r="3893">
          <cell r="A3893" t="str">
            <v>66709-0000</v>
          </cell>
          <cell r="D3893" t="str">
            <v>NEGOTIATED PAY ITEM</v>
          </cell>
          <cell r="E3893" t="str">
            <v>DAY</v>
          </cell>
        </row>
        <row r="3894">
          <cell r="A3894" t="str">
            <v>66710-0000</v>
          </cell>
          <cell r="D3894" t="str">
            <v>NEGOTIATED PAY ITEM</v>
          </cell>
          <cell r="E3894" t="str">
            <v>ACRE</v>
          </cell>
        </row>
        <row r="3895">
          <cell r="A3895" t="str">
            <v>66711-0000</v>
          </cell>
          <cell r="D3895" t="str">
            <v>NEGOTIATED PAY ITEM</v>
          </cell>
          <cell r="E3895" t="str">
            <v>MILE</v>
          </cell>
        </row>
        <row r="3896">
          <cell r="A3896" t="str">
            <v>66712-0000</v>
          </cell>
          <cell r="D3896" t="str">
            <v>NEGOTIATED PAY ITEM</v>
          </cell>
          <cell r="E3896" t="str">
            <v>WEEK</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P item_desc"/>
      <sheetName val="Item_list"/>
      <sheetName val="conversion factors"/>
      <sheetName val="Deleted pay items"/>
      <sheetName val="Deleted Sections "/>
    </sheetNames>
    <sheetDataSet>
      <sheetData sheetId="0"/>
      <sheetData sheetId="1">
        <row r="2">
          <cell r="A2" t="str">
            <v>15101-0000</v>
          </cell>
          <cell r="D2" t="str">
            <v>MOBILIZATION</v>
          </cell>
        </row>
        <row r="3">
          <cell r="A3" t="str">
            <v>15201-0000</v>
          </cell>
          <cell r="D3" t="str">
            <v>CONSTRUCTION SURVEY AND STAKING</v>
          </cell>
        </row>
        <row r="4">
          <cell r="A4" t="str">
            <v>15205-0000</v>
          </cell>
          <cell r="D4" t="str">
            <v>SLOPE, REFERENCE, AND CLEARING AND GRUBBING STAKE</v>
          </cell>
        </row>
        <row r="5">
          <cell r="A5" t="str">
            <v>15206-0000</v>
          </cell>
          <cell r="D5" t="str">
            <v>SLOPE, REFERENCE, AND CLEARING AND GRUBBING STAKE</v>
          </cell>
        </row>
        <row r="6">
          <cell r="A6" t="str">
            <v>15210-0000</v>
          </cell>
          <cell r="D6" t="str">
            <v>CENTERLINE, REESTABLISHMENT</v>
          </cell>
        </row>
        <row r="7">
          <cell r="A7" t="str">
            <v>15210-1000</v>
          </cell>
          <cell r="D7" t="str">
            <v>CENTERLINE, STAKING</v>
          </cell>
        </row>
        <row r="8">
          <cell r="A8" t="str">
            <v>15210-2000</v>
          </cell>
          <cell r="D8" t="str">
            <v>CENTERLINE, REFERENCING AND REESTABLISHMENT</v>
          </cell>
        </row>
        <row r="9">
          <cell r="A9" t="str">
            <v>15210-3000</v>
          </cell>
          <cell r="D9" t="str">
            <v>CENTERLINE, VERIFICATION AND STAKING</v>
          </cell>
        </row>
        <row r="10">
          <cell r="A10" t="str">
            <v>15210-4000</v>
          </cell>
          <cell r="D10" t="str">
            <v>CENTERLINE, ESTABLISHMENT</v>
          </cell>
        </row>
        <row r="11">
          <cell r="A11" t="str">
            <v>15214-0000</v>
          </cell>
          <cell r="D11" t="str">
            <v>SURVEY AND STAKING, MISCELLANEOUS</v>
          </cell>
        </row>
        <row r="12">
          <cell r="A12" t="str">
            <v>15214-1000</v>
          </cell>
          <cell r="D12" t="str">
            <v>SURVEY AND STAKING, BRIDGE</v>
          </cell>
        </row>
        <row r="13">
          <cell r="A13" t="str">
            <v>15214-2000</v>
          </cell>
          <cell r="D13" t="str">
            <v>SURVEY AND STAKING, RETAINING WALL</v>
          </cell>
        </row>
        <row r="14">
          <cell r="A14" t="str">
            <v>15214-3000</v>
          </cell>
          <cell r="D14" t="str">
            <v>SURVEY AND STAKING, PARKING AREA</v>
          </cell>
        </row>
        <row r="15">
          <cell r="A15" t="str">
            <v>15215-1000</v>
          </cell>
          <cell r="D15" t="str">
            <v>SURVEY AND STAKING, APPROACH ROAD</v>
          </cell>
        </row>
        <row r="16">
          <cell r="A16" t="str">
            <v>15215-2000</v>
          </cell>
          <cell r="D16" t="str">
            <v>SURVEY AND STAKING, BRIDGE</v>
          </cell>
        </row>
        <row r="17">
          <cell r="A17" t="str">
            <v>15215-3000</v>
          </cell>
          <cell r="D17" t="str">
            <v>SURVEY AND STAKING, DRAINAGE STRUCTURE</v>
          </cell>
        </row>
        <row r="18">
          <cell r="A18" t="str">
            <v>15215-4000</v>
          </cell>
          <cell r="D18" t="str">
            <v>SURVEY AND STAKING, PERMANENT MONUMENT AND MARKER</v>
          </cell>
        </row>
        <row r="19">
          <cell r="A19" t="str">
            <v>15215-5000</v>
          </cell>
          <cell r="D19" t="str">
            <v>SURVEY AND STAKING, BOX CULVERT</v>
          </cell>
        </row>
        <row r="20">
          <cell r="A20" t="str">
            <v>15216-1000</v>
          </cell>
          <cell r="D20" t="str">
            <v>SURVEY AND STAKING, ROADWAY CROSS-SECTIONS</v>
          </cell>
        </row>
        <row r="21">
          <cell r="A21" t="str">
            <v>15216-2000</v>
          </cell>
          <cell r="D21" t="str">
            <v>SURVEY AND STAKING, GRADE FINISHING STAKES</v>
          </cell>
        </row>
        <row r="22">
          <cell r="A22" t="str">
            <v>15216-3000</v>
          </cell>
          <cell r="D22" t="str">
            <v>SURVEY AND STAKING, TEMPLATE CONTROL</v>
          </cell>
        </row>
        <row r="23">
          <cell r="A23" t="str">
            <v>15217-1000</v>
          </cell>
          <cell r="D23" t="str">
            <v>SURVEY AND STAKING, MISCELLANEOUS</v>
          </cell>
        </row>
        <row r="24">
          <cell r="A24" t="str">
            <v>15301-0000</v>
          </cell>
          <cell r="D24" t="str">
            <v>CONTRACTOR QUALITY CONTROL</v>
          </cell>
        </row>
        <row r="25">
          <cell r="A25" t="str">
            <v>15301-0010</v>
          </cell>
          <cell r="D25" t="str">
            <v>CONTRACTOR QUALITY CONTROL AND ASSURANCE</v>
          </cell>
        </row>
        <row r="26">
          <cell r="A26" t="str">
            <v>15401-0000</v>
          </cell>
          <cell r="D26" t="str">
            <v>CONTRACTOR TESTING</v>
          </cell>
        </row>
        <row r="27">
          <cell r="A27" t="str">
            <v>15404-1000</v>
          </cell>
          <cell r="D27" t="str">
            <v>CORE SAMPLE</v>
          </cell>
        </row>
        <row r="28">
          <cell r="A28" t="str">
            <v>15501-0000</v>
          </cell>
          <cell r="D28" t="str">
            <v>CONSTRUCTION SCHEDULE</v>
          </cell>
        </row>
        <row r="29">
          <cell r="A29" t="str">
            <v>15701-0000</v>
          </cell>
          <cell r="D29" t="str">
            <v>SOIL EROSION CONTROL</v>
          </cell>
        </row>
        <row r="30">
          <cell r="A30" t="str">
            <v>15702-1000</v>
          </cell>
          <cell r="D30" t="str">
            <v>SOIL EROSION CONTROL, TEMPORARY DIVERSION CHANNEL</v>
          </cell>
        </row>
        <row r="31">
          <cell r="A31" t="str">
            <v>15702-2000</v>
          </cell>
          <cell r="D31" t="str">
            <v>SOIL EROSION CONTROL, TURBIDITY MONITORING</v>
          </cell>
        </row>
        <row r="32">
          <cell r="A32" t="str">
            <v>15703-1000</v>
          </cell>
          <cell r="D32" t="str">
            <v>SOIL EROSION CONTROL, SOIL STABILIZATION</v>
          </cell>
        </row>
        <row r="33">
          <cell r="A33" t="str">
            <v>15703-1500</v>
          </cell>
          <cell r="D33" t="str">
            <v>SOIL EROSION CONTROL, TEMPORARY SOIL TACKIFIER</v>
          </cell>
        </row>
        <row r="34">
          <cell r="A34" t="str">
            <v>15703-2000</v>
          </cell>
          <cell r="D34" t="str">
            <v>SOIL EROSION CONTROL, TEMPORARY TURF ESTABLISHMENT</v>
          </cell>
        </row>
        <row r="35">
          <cell r="A35" t="str">
            <v>15703-2500</v>
          </cell>
          <cell r="D35" t="str">
            <v>SOIL EROSION CONTROL, MULCHING, HYDRAULIC METHOD</v>
          </cell>
        </row>
        <row r="36">
          <cell r="A36" t="str">
            <v>15704-1000</v>
          </cell>
          <cell r="D36" t="str">
            <v>SOIL EROSION CONTROL, PLASTIC LINING</v>
          </cell>
        </row>
        <row r="37">
          <cell r="A37" t="str">
            <v>15705-0100</v>
          </cell>
          <cell r="D37" t="str">
            <v>SOIL EROSION CONTROL, SILT FENCE</v>
          </cell>
        </row>
        <row r="38">
          <cell r="A38" t="str">
            <v>15705-0200</v>
          </cell>
          <cell r="D38" t="str">
            <v>SOIL EROSION CONTROL, BRUSH BARRIERS</v>
          </cell>
        </row>
        <row r="39">
          <cell r="A39" t="str">
            <v>15705-0300</v>
          </cell>
          <cell r="D39" t="str">
            <v>SOIL EROSION CONTROL, SLOPE DRAINS</v>
          </cell>
        </row>
        <row r="40">
          <cell r="A40" t="str">
            <v>15705-0400</v>
          </cell>
          <cell r="D40" t="str">
            <v>SOIL EROSION CONTROL, EARTH BERMS</v>
          </cell>
        </row>
        <row r="41">
          <cell r="A41" t="str">
            <v>15705-0500</v>
          </cell>
          <cell r="D41" t="str">
            <v>SOIL EROSION CONTROL, TEMPORARY CULVERT PIPE</v>
          </cell>
        </row>
        <row r="42">
          <cell r="A42" t="str">
            <v>15705-0600</v>
          </cell>
          <cell r="D42" t="str">
            <v>SOIL EROSION CONTROL, TEMPORARY 24-INCH CULVERT PIPE</v>
          </cell>
        </row>
        <row r="43">
          <cell r="A43" t="str">
            <v>15705-0700</v>
          </cell>
          <cell r="D43" t="str">
            <v>SOIL EROSION CONTROL, TEMPORARY 30-INCH CULVERT PIPE</v>
          </cell>
        </row>
        <row r="44">
          <cell r="A44" t="str">
            <v>15705-0800</v>
          </cell>
          <cell r="D44" t="str">
            <v>SOIL EROSION CONTROL, TEMPORARY 36-INCH CULVERT PIPE</v>
          </cell>
        </row>
        <row r="45">
          <cell r="A45" t="str">
            <v>15705-0900</v>
          </cell>
          <cell r="D45" t="str">
            <v>SOIL EROSION CONTROL, TEMPORARY 42-INCH CULVERT PIPE</v>
          </cell>
        </row>
        <row r="46">
          <cell r="A46" t="str">
            <v>15705-1000</v>
          </cell>
          <cell r="D46" t="str">
            <v>SOIL EROSION CONTROL, TEMPORARY 48-INCH CULVERT PIPE</v>
          </cell>
        </row>
        <row r="47">
          <cell r="A47" t="str">
            <v>15705-1100</v>
          </cell>
          <cell r="D47" t="str">
            <v>SOIL EROSION CONTROL, TEMPORARY 60-INCH CULVERT PIPE</v>
          </cell>
        </row>
        <row r="48">
          <cell r="A48" t="str">
            <v>15705-1200</v>
          </cell>
          <cell r="D48" t="str">
            <v>SOIL EROSION CONTROL, TEMPORARY 72-INCH CULVERT PIPE</v>
          </cell>
        </row>
        <row r="49">
          <cell r="A49" t="str">
            <v>15705-1300</v>
          </cell>
          <cell r="D49" t="str">
            <v>SOIL EROSION CONTROL, TEMPORARY DIVERSION CHANNEL</v>
          </cell>
        </row>
        <row r="50">
          <cell r="A50" t="str">
            <v>15705-1400</v>
          </cell>
          <cell r="D50" t="str">
            <v>SOIL EROSION CONTROL, SEDIMENT LOG</v>
          </cell>
        </row>
        <row r="51">
          <cell r="A51" t="str">
            <v>15705-1500</v>
          </cell>
          <cell r="D51" t="str">
            <v>SOIL EROSION CONTROL, SEDIMENT WATTLE</v>
          </cell>
        </row>
        <row r="52">
          <cell r="A52" t="str">
            <v>15705-1600</v>
          </cell>
          <cell r="D52" t="str">
            <v>SOIL EROSION CONTROL, ABSORBENT BOOM</v>
          </cell>
        </row>
        <row r="53">
          <cell r="A53" t="str">
            <v>15705-1700</v>
          </cell>
          <cell r="D53" t="str">
            <v>SOIL EROSION CONTROL, FILTER BERM</v>
          </cell>
        </row>
        <row r="54">
          <cell r="A54" t="str">
            <v>15705-1800</v>
          </cell>
          <cell r="D54" t="str">
            <v>SOIL EROSION CONTROL, TEMPORARY DIVERSION BERM</v>
          </cell>
        </row>
        <row r="55">
          <cell r="A55" t="str">
            <v>15705-1900</v>
          </cell>
          <cell r="D55" t="str">
            <v>SOIL EROSION CONTROL, SOIL WRAP</v>
          </cell>
        </row>
        <row r="56">
          <cell r="A56" t="str">
            <v>15706-0100</v>
          </cell>
          <cell r="D56" t="str">
            <v>SOIL EROSION CONTROL, STRAW BALE</v>
          </cell>
        </row>
        <row r="57">
          <cell r="A57" t="str">
            <v>15706-0200</v>
          </cell>
          <cell r="D57" t="str">
            <v>SOIL EROSION CONTROL, CHECK DAM</v>
          </cell>
        </row>
        <row r="58">
          <cell r="A58" t="str">
            <v>15706-0300</v>
          </cell>
          <cell r="D58" t="str">
            <v>SOIL EROSION CONTROL, SANDBAG</v>
          </cell>
        </row>
        <row r="59">
          <cell r="A59" t="str">
            <v>15706-0400</v>
          </cell>
          <cell r="D59" t="str">
            <v>SOIL EROSION CONTROL, SEDIMENT TRAP</v>
          </cell>
        </row>
        <row r="60">
          <cell r="A60" t="str">
            <v>15706-0500</v>
          </cell>
          <cell r="D60" t="str">
            <v>SOIL EROSION CONTROL, INLET SEDIMENT TRAP</v>
          </cell>
        </row>
        <row r="61">
          <cell r="A61" t="str">
            <v>15706-0600</v>
          </cell>
          <cell r="D61" t="str">
            <v>SOIL EROSION CONTROL, RISER PIPE ASSEMBLY</v>
          </cell>
        </row>
        <row r="62">
          <cell r="A62" t="str">
            <v>15706-0700</v>
          </cell>
          <cell r="D62" t="str">
            <v>SOIL EROSION CONTROL, SILT CONTROL GATE, TYPE 1</v>
          </cell>
        </row>
        <row r="63">
          <cell r="A63" t="str">
            <v>15706-0800</v>
          </cell>
          <cell r="D63" t="str">
            <v>SOIL EROSION CONTROL, SILT CONTROL GATE, TYPE 2</v>
          </cell>
        </row>
        <row r="64">
          <cell r="A64" t="str">
            <v>15706-0900</v>
          </cell>
          <cell r="D64" t="str">
            <v>SOIL EROSION CONTROL, SILT CONTROL GATE, TYPE 3</v>
          </cell>
        </row>
        <row r="65">
          <cell r="A65" t="str">
            <v>15706-1000</v>
          </cell>
          <cell r="D65" t="str">
            <v>SOIL EROSION CONTROL, INLET PROTECTION</v>
          </cell>
        </row>
        <row r="66">
          <cell r="A66" t="str">
            <v>15706-1100</v>
          </cell>
          <cell r="D66" t="str">
            <v>SOIL EROSION CONTROL, INLET PROTECTION TYPE A</v>
          </cell>
        </row>
        <row r="67">
          <cell r="A67" t="str">
            <v>15706-1200</v>
          </cell>
          <cell r="D67" t="str">
            <v>SOIL EROSION CONTROL, INLET PROTECTION TYPE B</v>
          </cell>
        </row>
        <row r="68">
          <cell r="A68" t="str">
            <v>15706-1300</v>
          </cell>
          <cell r="D68" t="str">
            <v>SOIL EROSION CONTROL, INLET PROTECTION TYPE C</v>
          </cell>
        </row>
        <row r="69">
          <cell r="A69" t="str">
            <v>15706-1400</v>
          </cell>
          <cell r="D69" t="str">
            <v>SOIL EROSION CONTROL, INLET PROTECTION TYPE D</v>
          </cell>
        </row>
        <row r="70">
          <cell r="A70" t="str">
            <v>15706-1500</v>
          </cell>
          <cell r="D70" t="str">
            <v>SOIL EROSION CONTROL, INLET PROTECTION TYPE E</v>
          </cell>
        </row>
        <row r="71">
          <cell r="A71" t="str">
            <v>15706-1600</v>
          </cell>
          <cell r="D71" t="str">
            <v>SOIL EROSION CONTROL, STABILIZED CONSTRUCTION ENTRANCE</v>
          </cell>
        </row>
        <row r="72">
          <cell r="A72" t="str">
            <v>15706-1700</v>
          </cell>
          <cell r="D72" t="str">
            <v>SOIL EROSION CONTROL, WATER BAR</v>
          </cell>
        </row>
        <row r="73">
          <cell r="A73" t="str">
            <v>15706-1800</v>
          </cell>
          <cell r="D73" t="str">
            <v>SOIL EROSION CONTROL, TEMPORARY STONE OUTLET STRUCTURE</v>
          </cell>
        </row>
        <row r="74">
          <cell r="A74" t="str">
            <v>15706-1900</v>
          </cell>
          <cell r="D74" t="str">
            <v>SOIL EROSION CONTROL, LOG DAM</v>
          </cell>
        </row>
        <row r="75">
          <cell r="A75" t="str">
            <v>15706-2000</v>
          </cell>
          <cell r="D75" t="str">
            <v>SOIL EROSION CONTROL, CHITOSAN GEL SOCK</v>
          </cell>
        </row>
        <row r="76">
          <cell r="A76" t="str">
            <v>15706-2100</v>
          </cell>
          <cell r="D76" t="str">
            <v>SOIL EROSION CONTROL, FILTER BERM</v>
          </cell>
        </row>
        <row r="77">
          <cell r="A77" t="str">
            <v>15706-2200</v>
          </cell>
          <cell r="D77" t="str">
            <v>SOIL EROSION CONTROL, FILTER BAG</v>
          </cell>
        </row>
        <row r="78">
          <cell r="A78" t="str">
            <v>15707-1000</v>
          </cell>
          <cell r="D78" t="str">
            <v>SOIL EROSION CONTROL, TEMPORARY TURF ESTABLISHMENT</v>
          </cell>
        </row>
        <row r="79">
          <cell r="A79" t="str">
            <v>15708-1000</v>
          </cell>
          <cell r="D79" t="str">
            <v>SOIL EROSION CONTROL, SUPERVISOR</v>
          </cell>
        </row>
        <row r="80">
          <cell r="A80" t="str">
            <v>15801-0000</v>
          </cell>
          <cell r="D80" t="str">
            <v>WATERING FOR DUST CONTROL</v>
          </cell>
        </row>
        <row r="81">
          <cell r="A81" t="str">
            <v>15802-0000</v>
          </cell>
          <cell r="D81" t="str">
            <v>WATERING FOR DUST CONTROL</v>
          </cell>
        </row>
        <row r="82">
          <cell r="A82" t="str">
            <v>20101-0000</v>
          </cell>
          <cell r="D82" t="str">
            <v>CLEARING AND GRUBBING</v>
          </cell>
        </row>
        <row r="83">
          <cell r="A83" t="str">
            <v>20102-0000</v>
          </cell>
          <cell r="D83" t="str">
            <v>CLEARING AND GRUBBING</v>
          </cell>
        </row>
        <row r="84">
          <cell r="A84" t="str">
            <v>20103-0000</v>
          </cell>
          <cell r="D84" t="str">
            <v>CLEARING AND GRUBBING</v>
          </cell>
        </row>
        <row r="85">
          <cell r="A85" t="str">
            <v>20104-0000</v>
          </cell>
          <cell r="D85" t="str">
            <v>CLEARING</v>
          </cell>
        </row>
        <row r="86">
          <cell r="A86" t="str">
            <v>20201-0000</v>
          </cell>
          <cell r="D86" t="str">
            <v>SELECTIVE CLEARING</v>
          </cell>
        </row>
        <row r="87">
          <cell r="A87" t="str">
            <v>20202-0000</v>
          </cell>
          <cell r="D87" t="str">
            <v>SELECTIVE CLEARING</v>
          </cell>
        </row>
        <row r="88">
          <cell r="A88" t="str">
            <v>20205-0000</v>
          </cell>
          <cell r="D88" t="str">
            <v>SELECTIVE CLEARING AND GRUBBING</v>
          </cell>
        </row>
        <row r="89">
          <cell r="A89" t="str">
            <v>20206-0000</v>
          </cell>
          <cell r="D89" t="str">
            <v>SELECTIVE CLEARING AND GRUBBING</v>
          </cell>
        </row>
        <row r="90">
          <cell r="A90" t="str">
            <v>20210-0000</v>
          </cell>
          <cell r="D90" t="str">
            <v>SPECIAL CLEARING AND GRUBBING</v>
          </cell>
        </row>
        <row r="91">
          <cell r="A91" t="str">
            <v>20211-0000</v>
          </cell>
          <cell r="D91" t="str">
            <v>SPECIAL CLEARING AND GRUBBING</v>
          </cell>
        </row>
        <row r="92">
          <cell r="A92" t="str">
            <v>20212-0000</v>
          </cell>
          <cell r="D92" t="str">
            <v>SPECIAL CLEARING</v>
          </cell>
        </row>
        <row r="93">
          <cell r="A93" t="str">
            <v>20215-0000</v>
          </cell>
          <cell r="D93" t="str">
            <v>ROADSIDE CLEANUP</v>
          </cell>
        </row>
        <row r="94">
          <cell r="A94" t="str">
            <v>20216-0000</v>
          </cell>
          <cell r="D94" t="str">
            <v>TREE PRUNING</v>
          </cell>
        </row>
        <row r="95">
          <cell r="A95" t="str">
            <v>20220-1000</v>
          </cell>
          <cell r="D95" t="str">
            <v>REMOVAL, INDIVIDUAL TREE</v>
          </cell>
        </row>
        <row r="96">
          <cell r="A96" t="str">
            <v>20220-2000</v>
          </cell>
          <cell r="D96" t="str">
            <v>REMOVAL, INDIVIDUAL STUMP</v>
          </cell>
        </row>
        <row r="97">
          <cell r="A97" t="str">
            <v>20221-1000</v>
          </cell>
          <cell r="D97" t="str">
            <v>REMOVAL, INDIVIDUAL TREES</v>
          </cell>
        </row>
        <row r="98">
          <cell r="A98" t="str">
            <v>20301-0080</v>
          </cell>
          <cell r="D98" t="str">
            <v>REMOVAL OF BENCH</v>
          </cell>
        </row>
        <row r="99">
          <cell r="A99" t="str">
            <v>20301-0100</v>
          </cell>
          <cell r="D99" t="str">
            <v>REMOVAL OF BOLLARD</v>
          </cell>
        </row>
        <row r="100">
          <cell r="A100" t="str">
            <v>20301-0200</v>
          </cell>
          <cell r="D100" t="str">
            <v>REMOVAL OF BOULDER</v>
          </cell>
        </row>
        <row r="101">
          <cell r="A101" t="str">
            <v>20301-0300</v>
          </cell>
          <cell r="D101" t="str">
            <v>REMOVAL OF BOX CULVERT</v>
          </cell>
        </row>
        <row r="102">
          <cell r="A102" t="str">
            <v>20301-0400</v>
          </cell>
          <cell r="D102" t="str">
            <v>REMOVAL OF BRIDGE</v>
          </cell>
        </row>
        <row r="103">
          <cell r="A103" t="str">
            <v>20301-0500</v>
          </cell>
          <cell r="D103" t="str">
            <v>REMOVAL OF CATCH BASIN</v>
          </cell>
        </row>
        <row r="104">
          <cell r="A104" t="str">
            <v>20301-0600</v>
          </cell>
          <cell r="D104" t="str">
            <v>REMOVAL OF CATTLE GUARD</v>
          </cell>
        </row>
        <row r="105">
          <cell r="A105" t="str">
            <v>20301-0700</v>
          </cell>
          <cell r="D105" t="str">
            <v>REMOVAL OF DELINEATOR</v>
          </cell>
        </row>
        <row r="106">
          <cell r="A106" t="str">
            <v>20301-0800</v>
          </cell>
          <cell r="D106" t="str">
            <v>REMOVAL OF DRINKING FOUNTAIN</v>
          </cell>
        </row>
        <row r="107">
          <cell r="A107" t="str">
            <v>20301-0900</v>
          </cell>
          <cell r="D107" t="str">
            <v>REMOVAL OF FIRE HYDRANT</v>
          </cell>
        </row>
        <row r="108">
          <cell r="A108" t="str">
            <v>20301-1000</v>
          </cell>
          <cell r="D108" t="str">
            <v>REMOVAL OF FRAME AND GRATE</v>
          </cell>
        </row>
        <row r="109">
          <cell r="A109" t="str">
            <v>20301-1100</v>
          </cell>
          <cell r="D109" t="str">
            <v>REMOVAL OF GATE</v>
          </cell>
        </row>
        <row r="110">
          <cell r="A110" t="str">
            <v>20301-1200</v>
          </cell>
          <cell r="D110" t="str">
            <v>REMOVAL OF HEADWALL</v>
          </cell>
        </row>
        <row r="111">
          <cell r="A111" t="str">
            <v>20301-1300</v>
          </cell>
          <cell r="D111" t="str">
            <v>REMOVAL OF INLET GRATE</v>
          </cell>
        </row>
        <row r="112">
          <cell r="A112" t="str">
            <v>20301-1400</v>
          </cell>
          <cell r="D112" t="str">
            <v>REMOVAL OF INLET</v>
          </cell>
        </row>
        <row r="113">
          <cell r="A113" t="str">
            <v>20301-1500</v>
          </cell>
          <cell r="D113" t="str">
            <v>REMOVAL OF LIGHT POLE</v>
          </cell>
        </row>
        <row r="114">
          <cell r="A114" t="str">
            <v>20301-1600</v>
          </cell>
          <cell r="D114" t="str">
            <v>REMOVAL OF MAILBOX</v>
          </cell>
        </row>
        <row r="115">
          <cell r="A115" t="str">
            <v>20301-1700</v>
          </cell>
          <cell r="D115" t="str">
            <v>REMOVAL OF MANHOLE</v>
          </cell>
        </row>
        <row r="116">
          <cell r="A116" t="str">
            <v>20301-1800</v>
          </cell>
          <cell r="D116" t="str">
            <v>REMOVAL OF MONUMENT</v>
          </cell>
        </row>
        <row r="117">
          <cell r="A117" t="str">
            <v>20301-1900</v>
          </cell>
          <cell r="D117" t="str">
            <v>REMOVAL OF PIPE CULVERT</v>
          </cell>
        </row>
        <row r="118">
          <cell r="A118" t="str">
            <v>20301-2000</v>
          </cell>
          <cell r="D118" t="str">
            <v>REMOVAL OF PIPE END SECTION</v>
          </cell>
        </row>
        <row r="119">
          <cell r="A119" t="str">
            <v>20301-2100</v>
          </cell>
          <cell r="D119" t="str">
            <v>REMOVAL OF RESTROOM FACILITY</v>
          </cell>
        </row>
        <row r="120">
          <cell r="A120" t="str">
            <v>20301-2200</v>
          </cell>
          <cell r="D120" t="str">
            <v>REMOVAL OF SIGN AND STONE FOUNDATION</v>
          </cell>
        </row>
        <row r="121">
          <cell r="A121" t="str">
            <v>20301-2300</v>
          </cell>
          <cell r="D121" t="str">
            <v>REMOVAL OF SIGN/MARKER</v>
          </cell>
        </row>
        <row r="122">
          <cell r="A122" t="str">
            <v>20301-2400</v>
          </cell>
          <cell r="D122" t="str">
            <v>REMOVAL OF SIGNS</v>
          </cell>
        </row>
        <row r="123">
          <cell r="A123" t="str">
            <v>20301-2500</v>
          </cell>
          <cell r="D123" t="str">
            <v>REMOVAL OF STEEL BEAM SUPPORT SYSTEM</v>
          </cell>
        </row>
        <row r="124">
          <cell r="A124" t="str">
            <v>20301-2600</v>
          </cell>
          <cell r="D124" t="str">
            <v>REMOVAL OF STRUCTURAL PLATE PIPE</v>
          </cell>
        </row>
        <row r="125">
          <cell r="A125" t="str">
            <v>20301-2700</v>
          </cell>
          <cell r="D125" t="str">
            <v>REMOVAL OF STRUCTURE</v>
          </cell>
        </row>
        <row r="126">
          <cell r="A126" t="str">
            <v>20301-2800</v>
          </cell>
          <cell r="D126" t="str">
            <v>REMOVAL OF STRUCTURES AND OBSTRUCTIONS</v>
          </cell>
        </row>
        <row r="127">
          <cell r="A127" t="str">
            <v>20301-2900</v>
          </cell>
          <cell r="D127" t="str">
            <v>REMOVAL OF TELEPHONE BOOTH</v>
          </cell>
        </row>
        <row r="128">
          <cell r="A128" t="str">
            <v>20301-3000</v>
          </cell>
          <cell r="D128" t="str">
            <v>REMOVAL OF TRASH RECEPTACLE</v>
          </cell>
        </row>
        <row r="129">
          <cell r="A129" t="str">
            <v>20301-3100</v>
          </cell>
          <cell r="D129" t="str">
            <v>REMOVAL OF UTILITY POLE</v>
          </cell>
        </row>
        <row r="130">
          <cell r="A130" t="str">
            <v>20301-3200</v>
          </cell>
          <cell r="D130" t="str">
            <v>REMOVAL OF VALVE</v>
          </cell>
        </row>
        <row r="131">
          <cell r="A131" t="str">
            <v>20301-3300</v>
          </cell>
          <cell r="D131" t="str">
            <v>REMOVAL OF VAULT</v>
          </cell>
        </row>
        <row r="132">
          <cell r="A132" t="str">
            <v>20301-3400</v>
          </cell>
          <cell r="D132" t="str">
            <v>REMOVAL OF WHEELSTOP</v>
          </cell>
        </row>
        <row r="133">
          <cell r="A133" t="str">
            <v>20301-3500</v>
          </cell>
          <cell r="D133" t="str">
            <v>REMOVAL OF SATELLITE DISH</v>
          </cell>
        </row>
        <row r="134">
          <cell r="A134" t="str">
            <v>20301-3600</v>
          </cell>
          <cell r="D134" t="str">
            <v>REMOVAL OF RAISED PAVEMENT MARKER</v>
          </cell>
        </row>
        <row r="135">
          <cell r="A135" t="str">
            <v>20302-0100</v>
          </cell>
          <cell r="D135" t="str">
            <v>REMOVAL OF BOX CULVERT</v>
          </cell>
        </row>
        <row r="136">
          <cell r="A136" t="str">
            <v>20302-0150</v>
          </cell>
          <cell r="D136" t="str">
            <v>REMOVAL OF BRIDGE RAILING</v>
          </cell>
        </row>
        <row r="137">
          <cell r="A137" t="str">
            <v>20302-0200</v>
          </cell>
          <cell r="D137" t="str">
            <v>REMOVAL OF CURB</v>
          </cell>
        </row>
        <row r="138">
          <cell r="A138" t="str">
            <v>20302-0300</v>
          </cell>
          <cell r="D138" t="str">
            <v>REMOVAL OF CURB AND GUTTER, CONCRETE</v>
          </cell>
        </row>
        <row r="139">
          <cell r="A139" t="str">
            <v>20302-0400</v>
          </cell>
          <cell r="D139" t="str">
            <v>REMOVAL OF CURB, ASPHALT</v>
          </cell>
        </row>
        <row r="140">
          <cell r="A140" t="str">
            <v>20302-0500</v>
          </cell>
          <cell r="D140" t="str">
            <v>REMOVAL OF CURB, CONCRETE</v>
          </cell>
        </row>
        <row r="141">
          <cell r="A141" t="str">
            <v>20302-0600</v>
          </cell>
          <cell r="D141" t="str">
            <v>REMOVAL OF CURB, STONE</v>
          </cell>
        </row>
        <row r="142">
          <cell r="A142" t="str">
            <v>20302-0625</v>
          </cell>
          <cell r="D142" t="str">
            <v>REMOVAL OF CURB, LOG</v>
          </cell>
        </row>
        <row r="143">
          <cell r="A143" t="str">
            <v>20302-0700</v>
          </cell>
          <cell r="D143" t="str">
            <v>REMOVAL OF FENCE</v>
          </cell>
        </row>
        <row r="144">
          <cell r="A144" t="str">
            <v>20302-0800</v>
          </cell>
          <cell r="D144" t="str">
            <v>REMOVAL OF FENCE, BARBED WIRE</v>
          </cell>
        </row>
        <row r="145">
          <cell r="A145" t="str">
            <v>20302-0900</v>
          </cell>
          <cell r="D145" t="str">
            <v>REMOVAL OF FENCE, CHAIN LINK</v>
          </cell>
        </row>
        <row r="146">
          <cell r="A146" t="str">
            <v>20302-1000</v>
          </cell>
          <cell r="D146" t="str">
            <v>REMOVAL OF FENCE, RAIL</v>
          </cell>
        </row>
        <row r="147">
          <cell r="A147" t="str">
            <v>20302-1100</v>
          </cell>
          <cell r="D147" t="str">
            <v>REMOVAL OF FENCE, WOVEN WIRE</v>
          </cell>
        </row>
        <row r="148">
          <cell r="A148" t="str">
            <v>20302-1200</v>
          </cell>
          <cell r="D148" t="str">
            <v>REMOVAL OF GUARDRAIL</v>
          </cell>
        </row>
        <row r="149">
          <cell r="A149" t="str">
            <v>20302-1300</v>
          </cell>
          <cell r="D149" t="str">
            <v>REMOVAL OF GUARDRAIL, CONCRETE BARRIER</v>
          </cell>
        </row>
        <row r="150">
          <cell r="A150" t="str">
            <v>20302-1400</v>
          </cell>
          <cell r="D150" t="str">
            <v>REMOVAL OF GUARDRAIL, TIMBER</v>
          </cell>
        </row>
        <row r="151">
          <cell r="A151" t="str">
            <v>20302-1500</v>
          </cell>
          <cell r="D151" t="str">
            <v>REMOVAL OF MASONRY GUARDWALL</v>
          </cell>
        </row>
        <row r="152">
          <cell r="A152" t="str">
            <v>20302-1600</v>
          </cell>
          <cell r="D152" t="str">
            <v>REMOVAL OF PAVED WATERWAY</v>
          </cell>
        </row>
        <row r="153">
          <cell r="A153" t="str">
            <v>20302-1700</v>
          </cell>
          <cell r="D153" t="str">
            <v>REMOVAL OF PAVED WATERWAY, ASPHALT</v>
          </cell>
        </row>
        <row r="154">
          <cell r="A154" t="str">
            <v>20302-1800</v>
          </cell>
          <cell r="D154" t="str">
            <v>REMOVAL OF PAVED WATERWAY, BRICK</v>
          </cell>
        </row>
        <row r="155">
          <cell r="A155" t="str">
            <v>20302-1900</v>
          </cell>
          <cell r="D155" t="str">
            <v>REMOVAL OF PAVED WATERWAY, CONCRETE</v>
          </cell>
        </row>
        <row r="156">
          <cell r="A156" t="str">
            <v>20302-2000</v>
          </cell>
          <cell r="D156" t="str">
            <v>REMOVAL OF PAVED WATERWAY, STONE</v>
          </cell>
        </row>
        <row r="157">
          <cell r="A157" t="str">
            <v>20302-2100</v>
          </cell>
          <cell r="D157" t="str">
            <v>REMOVAL OF PIPE CULVERT</v>
          </cell>
        </row>
        <row r="158">
          <cell r="A158" t="str">
            <v>20302-2200</v>
          </cell>
          <cell r="D158" t="str">
            <v>REMOVAL OF SEWERLINE</v>
          </cell>
        </row>
        <row r="159">
          <cell r="A159" t="str">
            <v>20302-2210</v>
          </cell>
          <cell r="D159" t="str">
            <v>REMOVAL OF GAS LINE</v>
          </cell>
        </row>
        <row r="160">
          <cell r="A160" t="str">
            <v>20302-2300</v>
          </cell>
          <cell r="D160" t="str">
            <v>REMOVAL OF WATERLINE</v>
          </cell>
        </row>
        <row r="161">
          <cell r="A161" t="str">
            <v>20302-2310</v>
          </cell>
          <cell r="D161" t="str">
            <v>REMOVAL OF CABLE LINE</v>
          </cell>
        </row>
        <row r="162">
          <cell r="A162" t="str">
            <v>20302-2400</v>
          </cell>
          <cell r="D162" t="str">
            <v>REMOVAL OF WHEELSTOPS</v>
          </cell>
        </row>
        <row r="163">
          <cell r="A163" t="str">
            <v>20302-2500</v>
          </cell>
          <cell r="D163" t="str">
            <v>REMOVAL OF HANDRAIL</v>
          </cell>
        </row>
        <row r="164">
          <cell r="A164" t="str">
            <v>20302-2600</v>
          </cell>
          <cell r="D164" t="str">
            <v>REMOVAL OF PAVEMENT MARKINGS</v>
          </cell>
        </row>
        <row r="165">
          <cell r="A165" t="str">
            <v>20303-0100</v>
          </cell>
          <cell r="D165" t="str">
            <v>REMOVAL OF APPROACH SLAB</v>
          </cell>
        </row>
        <row r="166">
          <cell r="A166" t="str">
            <v>20303-0200</v>
          </cell>
          <cell r="D166" t="str">
            <v>REMOVAL OF BRIDGE DECK</v>
          </cell>
        </row>
        <row r="167">
          <cell r="A167" t="str">
            <v>20303-0300</v>
          </cell>
          <cell r="D167" t="str">
            <v>REMOVAL OF CONCRETE</v>
          </cell>
        </row>
        <row r="168">
          <cell r="A168" t="str">
            <v>20303-0400</v>
          </cell>
          <cell r="D168" t="str">
            <v>REMOVAL OF DRILL MARKS</v>
          </cell>
        </row>
        <row r="169">
          <cell r="A169" t="str">
            <v>20303-0500</v>
          </cell>
          <cell r="D169" t="str">
            <v>REMOVAL OF GRANITE COBBLES</v>
          </cell>
        </row>
        <row r="170">
          <cell r="A170" t="str">
            <v>20303-0600</v>
          </cell>
          <cell r="D170" t="str">
            <v>REMOVAL OF GUTTER, BRICK</v>
          </cell>
        </row>
        <row r="171">
          <cell r="A171" t="str">
            <v>20303-0700</v>
          </cell>
          <cell r="D171" t="str">
            <v>REMOVAL OF GUTTER, CONCRETE</v>
          </cell>
        </row>
        <row r="172">
          <cell r="A172" t="str">
            <v>20303-0800</v>
          </cell>
          <cell r="D172" t="str">
            <v>REMOVAL OF GUTTER, STONE</v>
          </cell>
        </row>
        <row r="173">
          <cell r="A173" t="str">
            <v>20303-0900</v>
          </cell>
          <cell r="D173" t="str">
            <v>REMOVAL OF MEDIAN, BRICK</v>
          </cell>
        </row>
        <row r="174">
          <cell r="A174" t="str">
            <v>20303-1000</v>
          </cell>
          <cell r="D174" t="str">
            <v>REMOVAL OF MEDIAN, CONCRETE</v>
          </cell>
        </row>
        <row r="175">
          <cell r="A175" t="str">
            <v>20303-1100</v>
          </cell>
          <cell r="D175" t="str">
            <v>REMOVAL OF MEDIAN, STONE</v>
          </cell>
        </row>
        <row r="176">
          <cell r="A176" t="str">
            <v>20303-1200</v>
          </cell>
          <cell r="D176" t="str">
            <v>REMOVAL OF PAVED WATERWAY, ASPHALT</v>
          </cell>
        </row>
        <row r="177">
          <cell r="A177" t="str">
            <v>20303-1300</v>
          </cell>
          <cell r="D177" t="str">
            <v>REMOVAL OF PAVED WATERWAY, BRICK</v>
          </cell>
        </row>
        <row r="178">
          <cell r="A178" t="str">
            <v>20303-1400</v>
          </cell>
          <cell r="D178" t="str">
            <v>REMOVAL OF PAVED WATERWAY, CONCRETE</v>
          </cell>
        </row>
        <row r="179">
          <cell r="A179" t="str">
            <v>20303-1500</v>
          </cell>
          <cell r="D179" t="str">
            <v>REMOVAL OF PAVED WATERWAY, STONE</v>
          </cell>
        </row>
        <row r="180">
          <cell r="A180" t="str">
            <v>20303-1600</v>
          </cell>
          <cell r="D180" t="str">
            <v>REMOVAL OF PAVEMENT, ASPHALT</v>
          </cell>
        </row>
        <row r="181">
          <cell r="A181" t="str">
            <v>20303-1700</v>
          </cell>
          <cell r="D181" t="str">
            <v>REMOVAL OF PAVEMENT, ASPHALT, 1-INCH DEPTH</v>
          </cell>
        </row>
        <row r="182">
          <cell r="A182" t="str">
            <v>20303-1800</v>
          </cell>
          <cell r="D182" t="str">
            <v>REMOVAL OF PAVEMENT, ASPHALT, 2-INCH DEPTH</v>
          </cell>
        </row>
        <row r="183">
          <cell r="A183" t="str">
            <v>20303-1900</v>
          </cell>
          <cell r="D183" t="str">
            <v>REMOVAL OF PAVEMENT, ASPHALT, 3-INCH DEPTH</v>
          </cell>
        </row>
        <row r="184">
          <cell r="A184" t="str">
            <v>20303-2000</v>
          </cell>
          <cell r="D184" t="str">
            <v>REMOVAL OF PAVEMENT, ASPHALT, 4-INCH DEPTH</v>
          </cell>
        </row>
        <row r="185">
          <cell r="A185" t="str">
            <v>20303-2100</v>
          </cell>
          <cell r="D185" t="str">
            <v>REMOVAL OF PAVEMENT, ASPHALT, 5-INCH DEPTH</v>
          </cell>
        </row>
        <row r="186">
          <cell r="A186" t="str">
            <v>20303-2200</v>
          </cell>
          <cell r="D186" t="str">
            <v>REMOVAL OF PAVEMENT, ASPHALT, 6-INCH DEPTH</v>
          </cell>
        </row>
        <row r="187">
          <cell r="A187" t="str">
            <v>20303-2300</v>
          </cell>
          <cell r="D187" t="str">
            <v>REMOVAL OF PAVEMENT, CONCRETE</v>
          </cell>
        </row>
        <row r="188">
          <cell r="A188" t="str">
            <v>20303-2400</v>
          </cell>
          <cell r="D188" t="str">
            <v>REMOVAL OF PAVEMENT, CONCRETE, 1-INCH DEPTH</v>
          </cell>
        </row>
        <row r="189">
          <cell r="A189" t="str">
            <v>20303-2500</v>
          </cell>
          <cell r="D189" t="str">
            <v>REMOVAL OF PAVEMENT, CONCRETE, 2-INCH DEPTH</v>
          </cell>
        </row>
        <row r="190">
          <cell r="A190" t="str">
            <v>20303-2600</v>
          </cell>
          <cell r="D190" t="str">
            <v>REMOVAL OF PAVEMENT, CONCRETE, 3-INCH DEPTH</v>
          </cell>
        </row>
        <row r="191">
          <cell r="A191" t="str">
            <v>20303-2700</v>
          </cell>
          <cell r="D191" t="str">
            <v>REMOVAL OF PAVEMENT, CONCRETE, 4-INCH DEPTH</v>
          </cell>
        </row>
        <row r="192">
          <cell r="A192" t="str">
            <v>20303-2800</v>
          </cell>
          <cell r="D192" t="str">
            <v>REMOVAL OF PAVEMENT, CONCRETE, 5-INCH DEPTH</v>
          </cell>
        </row>
        <row r="193">
          <cell r="A193" t="str">
            <v>20303-2900</v>
          </cell>
          <cell r="D193" t="str">
            <v>REMOVAL OF PAVEMENT, CONCRETE, 6-INCH DEPTH</v>
          </cell>
        </row>
        <row r="194">
          <cell r="A194" t="str">
            <v>20303-2910</v>
          </cell>
          <cell r="D194" t="str">
            <v>REMOVAL OF PAVEMENT, CONCRETE, 8-INCH DEPTH</v>
          </cell>
        </row>
        <row r="195">
          <cell r="A195" t="str">
            <v>20303-2920</v>
          </cell>
          <cell r="D195" t="str">
            <v>REMOVAL OF PAVEMENT, CONCRETE, 9-INCH DEPTH</v>
          </cell>
        </row>
        <row r="196">
          <cell r="A196" t="str">
            <v>20303-3000</v>
          </cell>
          <cell r="D196" t="str">
            <v>REMOVAL OF SIDEWALK, ASPHALT</v>
          </cell>
        </row>
        <row r="197">
          <cell r="A197" t="str">
            <v>20303-3100</v>
          </cell>
          <cell r="D197" t="str">
            <v>REMOVAL OF SIDEWALK, BRICK</v>
          </cell>
        </row>
        <row r="198">
          <cell r="A198" t="str">
            <v>20303-3200</v>
          </cell>
          <cell r="D198" t="str">
            <v>REMOVAL OF SIDEWALK, CONCRETE</v>
          </cell>
        </row>
        <row r="199">
          <cell r="A199" t="str">
            <v>20303-3300</v>
          </cell>
          <cell r="D199" t="str">
            <v>REMOVAL OF SIDEWALK, STONE</v>
          </cell>
        </row>
        <row r="200">
          <cell r="A200" t="str">
            <v>20303-3500</v>
          </cell>
          <cell r="D200" t="str">
            <v>REMOVAL OF STONE MASONRY</v>
          </cell>
        </row>
        <row r="201">
          <cell r="A201" t="str">
            <v>20303-3600</v>
          </cell>
          <cell r="D201" t="str">
            <v>REMOVAL OF WALL</v>
          </cell>
        </row>
        <row r="202">
          <cell r="A202" t="str">
            <v>20303-3700</v>
          </cell>
          <cell r="D202" t="str">
            <v>REMOVAL OF PAVEMENT MARKINGS</v>
          </cell>
        </row>
        <row r="203">
          <cell r="A203" t="str">
            <v>20304-1000</v>
          </cell>
          <cell r="D203" t="str">
            <v>REMOVAL OF STRUCTURES AND OBSTRUCTIONS</v>
          </cell>
        </row>
        <row r="204">
          <cell r="A204" t="str">
            <v>20304-2000</v>
          </cell>
          <cell r="D204" t="str">
            <v>REMOVAL OF BRIDGE</v>
          </cell>
        </row>
        <row r="205">
          <cell r="A205" t="str">
            <v>20304-3000</v>
          </cell>
          <cell r="D205" t="str">
            <v>REMOVAL OF BRIDGE DECK</v>
          </cell>
        </row>
        <row r="206">
          <cell r="A206" t="str">
            <v>20304-4000</v>
          </cell>
          <cell r="D206" t="str">
            <v>REMOVAL OF BRIDGE SUPERSTRUCTURE</v>
          </cell>
        </row>
        <row r="207">
          <cell r="A207" t="str">
            <v>20304-5000</v>
          </cell>
          <cell r="D207" t="str">
            <v>REMOVAL OF BUILDING</v>
          </cell>
        </row>
        <row r="208">
          <cell r="A208" t="str">
            <v>20304-6000</v>
          </cell>
          <cell r="D208" t="str">
            <v>REMOVAL OF FORMWORK</v>
          </cell>
        </row>
        <row r="209">
          <cell r="A209" t="str">
            <v>20304-7000</v>
          </cell>
          <cell r="D209" t="str">
            <v>REMOVAL OF UTILITY CONDUITS</v>
          </cell>
        </row>
        <row r="210">
          <cell r="A210" t="str">
            <v>20304-8000</v>
          </cell>
          <cell r="D210" t="str">
            <v>REMOVAL OF WINGWALL CONCRETE</v>
          </cell>
        </row>
        <row r="211">
          <cell r="A211" t="str">
            <v>20304-9000</v>
          </cell>
          <cell r="D211" t="str">
            <v>REMOVAL OF STREAM DEBRIS</v>
          </cell>
        </row>
        <row r="212">
          <cell r="A212" t="str">
            <v>20305-1000</v>
          </cell>
          <cell r="D212" t="str">
            <v>REMOVAL OF CONCRETE</v>
          </cell>
        </row>
        <row r="213">
          <cell r="A213" t="str">
            <v>20305-2000</v>
          </cell>
          <cell r="D213" t="str">
            <v>REMOVAL OF STONE MASONRY</v>
          </cell>
        </row>
        <row r="214">
          <cell r="A214" t="str">
            <v>20310-1000</v>
          </cell>
          <cell r="D214" t="str">
            <v>PLUG, EXISTING PIPE</v>
          </cell>
        </row>
        <row r="215">
          <cell r="A215" t="str">
            <v>20315-0000</v>
          </cell>
          <cell r="D215" t="str">
            <v>SAWCUTTING PAVEMENT</v>
          </cell>
        </row>
        <row r="216">
          <cell r="A216" t="str">
            <v>20401-0000</v>
          </cell>
          <cell r="D216" t="str">
            <v>ROADWAY EXCAVATION</v>
          </cell>
        </row>
        <row r="217">
          <cell r="A217" t="str">
            <v>20402-0000</v>
          </cell>
          <cell r="D217" t="str">
            <v>SUBEXCAVATION</v>
          </cell>
        </row>
        <row r="218">
          <cell r="A218" t="str">
            <v>20403-0000</v>
          </cell>
          <cell r="D218" t="str">
            <v>UNCLASSIFIED BORROW</v>
          </cell>
        </row>
        <row r="219">
          <cell r="A219" t="str">
            <v>20404-0000</v>
          </cell>
          <cell r="D219" t="str">
            <v>UNCLASSIFIED BORROW</v>
          </cell>
        </row>
        <row r="220">
          <cell r="A220" t="str">
            <v>20410-0000</v>
          </cell>
          <cell r="D220" t="str">
            <v>SELECT BORROW</v>
          </cell>
        </row>
        <row r="221">
          <cell r="A221" t="str">
            <v>20411-0000</v>
          </cell>
          <cell r="D221" t="str">
            <v>SELECT BORROW</v>
          </cell>
        </row>
        <row r="222">
          <cell r="A222" t="str">
            <v>20415-0000</v>
          </cell>
          <cell r="D222" t="str">
            <v>SELECT TOPPING</v>
          </cell>
        </row>
        <row r="223">
          <cell r="A223" t="str">
            <v>20416-0000</v>
          </cell>
          <cell r="D223" t="str">
            <v>SELECT TOPPING</v>
          </cell>
        </row>
        <row r="224">
          <cell r="A224" t="str">
            <v>20420-0000</v>
          </cell>
          <cell r="D224" t="str">
            <v>EMBANKMENT CONSTRUCTION</v>
          </cell>
        </row>
        <row r="225">
          <cell r="A225" t="str">
            <v>20420-1000</v>
          </cell>
          <cell r="D225" t="str">
            <v>EMBANKMENT CONSTRUCTION, SURCHARGE</v>
          </cell>
        </row>
        <row r="226">
          <cell r="A226" t="str">
            <v>20421-0000</v>
          </cell>
          <cell r="D226" t="str">
            <v>ROCK EXCAVATION</v>
          </cell>
        </row>
        <row r="227">
          <cell r="A227" t="str">
            <v>20425-1000</v>
          </cell>
          <cell r="D227" t="str">
            <v>DITCH, EXCAVATION</v>
          </cell>
        </row>
        <row r="228">
          <cell r="A228" t="str">
            <v>20425-2000</v>
          </cell>
          <cell r="D228" t="str">
            <v>DITCH, EXCAVATION, FURROW DITCH</v>
          </cell>
        </row>
        <row r="229">
          <cell r="A229" t="str">
            <v>20426-1000</v>
          </cell>
          <cell r="D229" t="str">
            <v>DITCH, EXCAVATION</v>
          </cell>
        </row>
        <row r="230">
          <cell r="A230" t="str">
            <v>20426-2000</v>
          </cell>
          <cell r="D230" t="str">
            <v>DITCH, EXCAVATION BY HAND</v>
          </cell>
        </row>
        <row r="231">
          <cell r="A231" t="str">
            <v>20430-1000</v>
          </cell>
          <cell r="D231" t="str">
            <v>SHOULDER, EXCAVATION</v>
          </cell>
        </row>
        <row r="232">
          <cell r="A232" t="str">
            <v>20431-1000</v>
          </cell>
          <cell r="D232" t="str">
            <v>SHOULDER, EXCAVATION</v>
          </cell>
        </row>
        <row r="233">
          <cell r="A233" t="str">
            <v>20435-1000</v>
          </cell>
          <cell r="D233" t="str">
            <v>BACKFILL, SELECT GRANULAR</v>
          </cell>
        </row>
        <row r="234">
          <cell r="A234" t="str">
            <v>20435-2000</v>
          </cell>
          <cell r="D234" t="str">
            <v>BACKFILL, GRANULAR</v>
          </cell>
        </row>
        <row r="235">
          <cell r="A235" t="str">
            <v>20435-3000</v>
          </cell>
          <cell r="D235" t="str">
            <v>BACKFILL, CURB</v>
          </cell>
        </row>
        <row r="236">
          <cell r="A236" t="str">
            <v>20440-0000</v>
          </cell>
          <cell r="D236" t="str">
            <v>ROUNDING CUT SLOPES</v>
          </cell>
        </row>
        <row r="237">
          <cell r="A237" t="str">
            <v>20441-0000</v>
          </cell>
          <cell r="D237" t="str">
            <v>WASTE</v>
          </cell>
        </row>
        <row r="238">
          <cell r="A238" t="str">
            <v>20442-0000</v>
          </cell>
          <cell r="D238" t="str">
            <v>SLOPE SCALING</v>
          </cell>
        </row>
        <row r="239">
          <cell r="A239" t="str">
            <v>20443-0000</v>
          </cell>
          <cell r="D239" t="str">
            <v>BERMS</v>
          </cell>
        </row>
        <row r="240">
          <cell r="A240" t="str">
            <v>20450-1000</v>
          </cell>
          <cell r="D240" t="str">
            <v>BORROW, ROCK</v>
          </cell>
        </row>
        <row r="241">
          <cell r="A241" t="str">
            <v>20451-1000</v>
          </cell>
          <cell r="D241" t="str">
            <v>BORROW, ROCK</v>
          </cell>
        </row>
        <row r="242">
          <cell r="A242" t="str">
            <v>20460-0000</v>
          </cell>
          <cell r="D242" t="str">
            <v>HAND EXCAVATION</v>
          </cell>
        </row>
        <row r="243">
          <cell r="A243" t="str">
            <v>20465-0000</v>
          </cell>
          <cell r="D243" t="str">
            <v>CONSERVE AND PLACE BOULDER</v>
          </cell>
        </row>
        <row r="244">
          <cell r="A244" t="str">
            <v>20466-0000</v>
          </cell>
          <cell r="D244" t="str">
            <v>CONSERVE AND STOCKPILE TOPSOIL</v>
          </cell>
        </row>
        <row r="245">
          <cell r="A245" t="str">
            <v>20501-0000</v>
          </cell>
          <cell r="D245" t="str">
            <v>CONTROLLED BLAST HOLE</v>
          </cell>
        </row>
        <row r="246">
          <cell r="A246" t="str">
            <v>20502-0000</v>
          </cell>
          <cell r="D246" t="str">
            <v>CONTROLLED BLASTING</v>
          </cell>
        </row>
        <row r="247">
          <cell r="A247" t="str">
            <v>20503-0000</v>
          </cell>
          <cell r="D247" t="str">
            <v>CONTROLLED VIBRATION MONITORING</v>
          </cell>
        </row>
        <row r="248">
          <cell r="A248" t="str">
            <v>20504-0000</v>
          </cell>
          <cell r="D248" t="str">
            <v>BLASTING CONSULTANT</v>
          </cell>
        </row>
        <row r="249">
          <cell r="A249" t="str">
            <v>20701-0100</v>
          </cell>
          <cell r="D249" t="str">
            <v>EARTHWORK GEOTEXTILE, TYPE I-A</v>
          </cell>
        </row>
        <row r="250">
          <cell r="A250" t="str">
            <v>20701-0200</v>
          </cell>
          <cell r="D250" t="str">
            <v>EARTHWORK GEOTEXTILE, TYPE I-B</v>
          </cell>
        </row>
        <row r="251">
          <cell r="A251" t="str">
            <v>20701-0300</v>
          </cell>
          <cell r="D251" t="str">
            <v>EARTHWORK GEOTEXTILE, TYPE I-C</v>
          </cell>
        </row>
        <row r="252">
          <cell r="A252" t="str">
            <v>20701-0400</v>
          </cell>
          <cell r="D252" t="str">
            <v>EARTHWORK GEOTEXTILE, TYPE I-D</v>
          </cell>
        </row>
        <row r="253">
          <cell r="A253" t="str">
            <v>20701-0500</v>
          </cell>
          <cell r="D253" t="str">
            <v>EARTHWORK GEOTEXTILE, TYPE I-E</v>
          </cell>
        </row>
        <row r="254">
          <cell r="A254" t="str">
            <v>20701-0600</v>
          </cell>
          <cell r="D254" t="str">
            <v>EARTHWORK GEOTEXTILE, TYPE I-F</v>
          </cell>
        </row>
        <row r="255">
          <cell r="A255" t="str">
            <v>20701-0700</v>
          </cell>
          <cell r="D255" t="str">
            <v>EARTHWORK GEOTEXTILE, TYPE II-A</v>
          </cell>
        </row>
        <row r="256">
          <cell r="A256" t="str">
            <v>20701-0800</v>
          </cell>
          <cell r="D256" t="str">
            <v>EARTHWORK GEOTEXTILE, TYPE II-B</v>
          </cell>
        </row>
        <row r="257">
          <cell r="A257" t="str">
            <v>20701-0900</v>
          </cell>
          <cell r="D257" t="str">
            <v>EARTHWORK GEOTEXTILE, TYPE II-C</v>
          </cell>
        </row>
        <row r="258">
          <cell r="A258" t="str">
            <v>20701-1000</v>
          </cell>
          <cell r="D258" t="str">
            <v>EARTHWORK GEOTEXTILE, TYPE III-A</v>
          </cell>
        </row>
        <row r="259">
          <cell r="A259" t="str">
            <v>20701-1100</v>
          </cell>
          <cell r="D259" t="str">
            <v>EARTHWORK GEOTEXTILE, TYPE III-B</v>
          </cell>
        </row>
        <row r="260">
          <cell r="A260" t="str">
            <v>20701-1200</v>
          </cell>
          <cell r="D260" t="str">
            <v>EARTHWORK GEOTEXTILE, TYPE IV-A</v>
          </cell>
        </row>
        <row r="261">
          <cell r="A261" t="str">
            <v>20701-1300</v>
          </cell>
          <cell r="D261" t="str">
            <v>EARTHWORK GEOTEXTILE, TYPE IV-B</v>
          </cell>
        </row>
        <row r="262">
          <cell r="A262" t="str">
            <v>20701-1400</v>
          </cell>
          <cell r="D262" t="str">
            <v>EARTHWORK GEOTEXTILE, TYPE IV-C</v>
          </cell>
        </row>
        <row r="263">
          <cell r="A263" t="str">
            <v>20701-1500</v>
          </cell>
          <cell r="D263" t="str">
            <v>EARTHWORK GEOTEXTILE, TYPE IV-D</v>
          </cell>
        </row>
        <row r="264">
          <cell r="A264" t="str">
            <v>20701-1600</v>
          </cell>
          <cell r="D264" t="str">
            <v>EARTHWORK GEOTEXTILE, TYPE IV-E</v>
          </cell>
        </row>
        <row r="265">
          <cell r="A265" t="str">
            <v>20701-1700</v>
          </cell>
          <cell r="D265" t="str">
            <v>EARTHWORK GEOTEXTILE, TYPE IV-F</v>
          </cell>
        </row>
        <row r="266">
          <cell r="A266" t="str">
            <v>20701-1800</v>
          </cell>
          <cell r="D266" t="str">
            <v>EARTHWORK GEOTEXTILE, TYPE V-A</v>
          </cell>
        </row>
        <row r="267">
          <cell r="A267" t="str">
            <v>20701-1900</v>
          </cell>
          <cell r="D267" t="str">
            <v>EARTHWORK GEOTEXTILE, TYPE V-B</v>
          </cell>
        </row>
        <row r="268">
          <cell r="A268" t="str">
            <v>20701-2000</v>
          </cell>
          <cell r="D268" t="str">
            <v>EARTHWORK GEOTEXTILE, TYPE V-C</v>
          </cell>
        </row>
        <row r="269">
          <cell r="A269" t="str">
            <v>20701-2100</v>
          </cell>
          <cell r="D269" t="str">
            <v>EARTHWORK GEOTEXTILE, TYPE VI</v>
          </cell>
        </row>
        <row r="270">
          <cell r="A270" t="str">
            <v>20701-2200</v>
          </cell>
          <cell r="D270" t="str">
            <v>EARTHWORK GEOTEXTILE, TYPE VII-A</v>
          </cell>
        </row>
        <row r="271">
          <cell r="A271" t="str">
            <v>20701-2300</v>
          </cell>
          <cell r="D271" t="str">
            <v>EARTHWORK GEOTEXTILE, TYPE VII-B</v>
          </cell>
        </row>
        <row r="272">
          <cell r="A272" t="str">
            <v>20702-0000</v>
          </cell>
          <cell r="D272" t="str">
            <v>GEOTEXTILE MOISTURE BARRIER</v>
          </cell>
        </row>
        <row r="273">
          <cell r="A273" t="str">
            <v>20703-0000</v>
          </cell>
          <cell r="D273" t="str">
            <v>GEOGRID</v>
          </cell>
        </row>
        <row r="274">
          <cell r="A274" t="str">
            <v>20703-1000</v>
          </cell>
          <cell r="D274" t="str">
            <v xml:space="preserve">GEOGRID, UNIAXIAL </v>
          </cell>
        </row>
        <row r="275">
          <cell r="A275" t="str">
            <v>20703-2000</v>
          </cell>
          <cell r="D275" t="str">
            <v xml:space="preserve">GEOGRID, BIAXIAL </v>
          </cell>
        </row>
        <row r="276">
          <cell r="A276" t="str">
            <v>20704-0000</v>
          </cell>
          <cell r="D276" t="str">
            <v>GEOMEMBRANE</v>
          </cell>
        </row>
        <row r="277">
          <cell r="A277" t="str">
            <v>20705-1000</v>
          </cell>
          <cell r="D277" t="str">
            <v>INSULATION BOARD, POLYSTYRENE FOAM</v>
          </cell>
        </row>
        <row r="278">
          <cell r="A278" t="str">
            <v>20705-1100</v>
          </cell>
          <cell r="D278" t="str">
            <v>INSULATION BOARD, CELLULAR GLASS</v>
          </cell>
        </row>
        <row r="279">
          <cell r="A279" t="str">
            <v>20706-0000</v>
          </cell>
          <cell r="D279" t="str">
            <v>GEOSYNTHETIC  CLAY LINER</v>
          </cell>
        </row>
        <row r="280">
          <cell r="A280" t="str">
            <v>20801-0000</v>
          </cell>
          <cell r="D280" t="str">
            <v>STRUCTURE EXCAVATION</v>
          </cell>
        </row>
        <row r="281">
          <cell r="A281" t="str">
            <v>20802-0000</v>
          </cell>
          <cell r="D281" t="str">
            <v>FOUNDATION FILL</v>
          </cell>
        </row>
        <row r="282">
          <cell r="A282" t="str">
            <v>20803-0000</v>
          </cell>
          <cell r="D282" t="str">
            <v>STRUCTURAL BACKFILL</v>
          </cell>
        </row>
        <row r="283">
          <cell r="A283" t="str">
            <v>20804-0000</v>
          </cell>
          <cell r="D283" t="str">
            <v>STRUCTURAL BACKFILL</v>
          </cell>
        </row>
        <row r="284">
          <cell r="A284" t="str">
            <v>20810-0000</v>
          </cell>
          <cell r="D284" t="str">
            <v>SHORING AND BRACING</v>
          </cell>
        </row>
        <row r="285">
          <cell r="A285" t="str">
            <v>20811-0000</v>
          </cell>
          <cell r="D285" t="str">
            <v>SHORING AND BRACING</v>
          </cell>
        </row>
        <row r="286">
          <cell r="A286" t="str">
            <v>20815-0000</v>
          </cell>
          <cell r="D286" t="str">
            <v>COFFERDAMS</v>
          </cell>
        </row>
        <row r="287">
          <cell r="A287" t="str">
            <v>20816-0000</v>
          </cell>
          <cell r="D287" t="str">
            <v>COFFERDAMS</v>
          </cell>
        </row>
        <row r="288">
          <cell r="A288" t="str">
            <v>21101-1000</v>
          </cell>
          <cell r="D288" t="str">
            <v>ROADWAY OBLITERATION, METHOD 1</v>
          </cell>
        </row>
        <row r="289">
          <cell r="A289" t="str">
            <v>21101-2000</v>
          </cell>
          <cell r="D289" t="str">
            <v>ROADWAY OBLITERATION, METHOD 2</v>
          </cell>
        </row>
        <row r="290">
          <cell r="A290" t="str">
            <v>21102-1000</v>
          </cell>
          <cell r="D290" t="str">
            <v>ROADWAY OBLITERATION, METHOD 1</v>
          </cell>
        </row>
        <row r="291">
          <cell r="A291" t="str">
            <v>21102-2000</v>
          </cell>
          <cell r="D291" t="str">
            <v>ROADWAY OBLITERATION, METHOD 2</v>
          </cell>
        </row>
        <row r="292">
          <cell r="A292" t="str">
            <v>21201-0000</v>
          </cell>
          <cell r="D292" t="str">
            <v>LINEAR GRADING</v>
          </cell>
        </row>
        <row r="293">
          <cell r="A293" t="str">
            <v>21301-0000</v>
          </cell>
          <cell r="D293" t="str">
            <v>SUBGRADE STABILIZATION</v>
          </cell>
        </row>
        <row r="294">
          <cell r="A294" t="str">
            <v>21301-1000</v>
          </cell>
          <cell r="D294" t="str">
            <v>SUBGRADE STABILIZATION WITH LIME, 6-INCH DEPTH</v>
          </cell>
        </row>
        <row r="295">
          <cell r="A295" t="str">
            <v>21301-1100</v>
          </cell>
          <cell r="D295" t="str">
            <v>SUBGRADE STABILIZATION WITH LIME, 8-INCH DEPTH</v>
          </cell>
        </row>
        <row r="296">
          <cell r="A296" t="str">
            <v>21301-2000</v>
          </cell>
          <cell r="D296" t="str">
            <v>SUBGRADE STABILIZATION WITH LIME/FLY ASH, 6-INCH DEPTH</v>
          </cell>
        </row>
        <row r="297">
          <cell r="A297" t="str">
            <v>21301-2100</v>
          </cell>
          <cell r="D297" t="str">
            <v>SUBGRADE STABILIZATION WITH LIME/FLY ASH, 8-INCH DEPTH</v>
          </cell>
        </row>
        <row r="298">
          <cell r="A298" t="str">
            <v>21301-3000</v>
          </cell>
          <cell r="D298" t="str">
            <v>SUBGRADE STABILIZATION WITH CEMENT, 6-INCH DEPTH</v>
          </cell>
        </row>
        <row r="299">
          <cell r="A299" t="str">
            <v>21301-3100</v>
          </cell>
          <cell r="D299" t="str">
            <v>SUBGRADE STABILIZATION WITH CEMENT, 8-INCH DEPTH</v>
          </cell>
        </row>
        <row r="300">
          <cell r="A300" t="str">
            <v>21301-3200</v>
          </cell>
          <cell r="D300" t="str">
            <v>SUBGRADE STABILIZATION WITH CEMENT, 10-INCH DEPTH</v>
          </cell>
        </row>
        <row r="301">
          <cell r="A301" t="str">
            <v>21302-0000</v>
          </cell>
          <cell r="D301" t="str">
            <v>LIME</v>
          </cell>
        </row>
        <row r="302">
          <cell r="A302" t="str">
            <v>21303-0000</v>
          </cell>
          <cell r="D302" t="str">
            <v>HYDRAULIC CEMENT</v>
          </cell>
        </row>
        <row r="303">
          <cell r="A303" t="str">
            <v>21304-0000</v>
          </cell>
          <cell r="D303" t="str">
            <v>FLY ASH</v>
          </cell>
        </row>
        <row r="304">
          <cell r="A304" t="str">
            <v>25101-0000</v>
          </cell>
          <cell r="D304" t="str">
            <v>PLACED RIPRAP</v>
          </cell>
        </row>
        <row r="305">
          <cell r="A305" t="str">
            <v>25101-1000</v>
          </cell>
          <cell r="D305" t="str">
            <v>PLACED RIPRAP, CLASS 1</v>
          </cell>
        </row>
        <row r="306">
          <cell r="A306" t="str">
            <v>25101-2000</v>
          </cell>
          <cell r="D306" t="str">
            <v>PLACED RIPRAP, CLASS 2</v>
          </cell>
        </row>
        <row r="307">
          <cell r="A307" t="str">
            <v>25101-3000</v>
          </cell>
          <cell r="D307" t="str">
            <v>PLACED RIPRAP, CLASS 3</v>
          </cell>
        </row>
        <row r="308">
          <cell r="A308" t="str">
            <v>25101-4000</v>
          </cell>
          <cell r="D308" t="str">
            <v>PLACED RIPRAP, CLASS 4</v>
          </cell>
        </row>
        <row r="309">
          <cell r="A309" t="str">
            <v>25101-5000</v>
          </cell>
          <cell r="D309" t="str">
            <v>PLACED RIPRAP, CLASS 5</v>
          </cell>
        </row>
        <row r="310">
          <cell r="A310" t="str">
            <v>25101-6000</v>
          </cell>
          <cell r="D310" t="str">
            <v>PLACED RIPRAP, CLASS 6</v>
          </cell>
        </row>
        <row r="311">
          <cell r="A311" t="str">
            <v>25101-7000</v>
          </cell>
          <cell r="D311" t="str">
            <v>PLACED RIPRAP, CLASS 7</v>
          </cell>
        </row>
        <row r="312">
          <cell r="A312" t="str">
            <v>25102-1000</v>
          </cell>
          <cell r="D312" t="str">
            <v>PLACED RIPRAP, CLASS 1</v>
          </cell>
        </row>
        <row r="313">
          <cell r="A313" t="str">
            <v>25102-2000</v>
          </cell>
          <cell r="D313" t="str">
            <v>PLACED RIPRAP, CLASS 2</v>
          </cell>
        </row>
        <row r="314">
          <cell r="A314" t="str">
            <v>25102-3000</v>
          </cell>
          <cell r="D314" t="str">
            <v>PLACED RIPRAP, CLASS 3</v>
          </cell>
        </row>
        <row r="315">
          <cell r="A315" t="str">
            <v>25102-4000</v>
          </cell>
          <cell r="D315" t="str">
            <v>PLACED RIPRAP, CLASS 4</v>
          </cell>
        </row>
        <row r="316">
          <cell r="A316" t="str">
            <v>25102-5000</v>
          </cell>
          <cell r="D316" t="str">
            <v>PLACED RIPRAP, CLASS 5</v>
          </cell>
        </row>
        <row r="317">
          <cell r="A317" t="str">
            <v>25102-6000</v>
          </cell>
          <cell r="D317" t="str">
            <v>PLACED RIPRAP, CLASS 6</v>
          </cell>
        </row>
        <row r="318">
          <cell r="A318" t="str">
            <v>25102-7000</v>
          </cell>
          <cell r="D318" t="str">
            <v>PLACED RIPRAP, CLASS 7</v>
          </cell>
        </row>
        <row r="319">
          <cell r="A319" t="str">
            <v>25105-1000</v>
          </cell>
          <cell r="D319" t="str">
            <v>KEYED RIPRAP, CLASS 1</v>
          </cell>
        </row>
        <row r="320">
          <cell r="A320" t="str">
            <v>25105-2000</v>
          </cell>
          <cell r="D320" t="str">
            <v>KEYED RIPRAP, CLASS 2</v>
          </cell>
        </row>
        <row r="321">
          <cell r="A321" t="str">
            <v>25105-3000</v>
          </cell>
          <cell r="D321" t="str">
            <v>KEYED RIPRAP, CLASS 3</v>
          </cell>
        </row>
        <row r="322">
          <cell r="A322" t="str">
            <v>25105-4000</v>
          </cell>
          <cell r="D322" t="str">
            <v>KEYED RIPRAP, CLASS 4</v>
          </cell>
        </row>
        <row r="323">
          <cell r="A323" t="str">
            <v>25105-5000</v>
          </cell>
          <cell r="D323" t="str">
            <v>KEYED RIPRAP, CLASS 5</v>
          </cell>
        </row>
        <row r="324">
          <cell r="A324" t="str">
            <v>25105-6000</v>
          </cell>
          <cell r="D324" t="str">
            <v>KEYED RIPRAP, CLASS 6</v>
          </cell>
        </row>
        <row r="325">
          <cell r="A325" t="str">
            <v>25105-7000</v>
          </cell>
          <cell r="D325" t="str">
            <v>KEYED RIPRAP, CLASS 7</v>
          </cell>
        </row>
        <row r="326">
          <cell r="A326" t="str">
            <v>25106-1000</v>
          </cell>
          <cell r="D326" t="str">
            <v>KEYED RIPRAP, CLASS 1</v>
          </cell>
        </row>
        <row r="327">
          <cell r="A327" t="str">
            <v>25106-2000</v>
          </cell>
          <cell r="D327" t="str">
            <v>KEYED RIPRAP, CLASS 2</v>
          </cell>
        </row>
        <row r="328">
          <cell r="A328" t="str">
            <v>25106-3000</v>
          </cell>
          <cell r="D328" t="str">
            <v>KEYED RIPRAP, CLASS 3</v>
          </cell>
        </row>
        <row r="329">
          <cell r="A329" t="str">
            <v>25106-4000</v>
          </cell>
          <cell r="D329" t="str">
            <v>KEYED RIPRAP, CLASS 4</v>
          </cell>
        </row>
        <row r="330">
          <cell r="A330" t="str">
            <v>25106-5000</v>
          </cell>
          <cell r="D330" t="str">
            <v>KEYED RIPRAP, CLASS 5</v>
          </cell>
        </row>
        <row r="331">
          <cell r="A331" t="str">
            <v>25106-6000</v>
          </cell>
          <cell r="D331" t="str">
            <v>KEYED RIPRAP, CLASS 6</v>
          </cell>
        </row>
        <row r="332">
          <cell r="A332" t="str">
            <v>25106-7000</v>
          </cell>
          <cell r="D332" t="str">
            <v>KEYED RIPRAP, CLASS 7</v>
          </cell>
        </row>
        <row r="333">
          <cell r="A333" t="str">
            <v>25110-1000</v>
          </cell>
          <cell r="D333" t="str">
            <v>GROUTED RIPRAP, CLASS 1</v>
          </cell>
        </row>
        <row r="334">
          <cell r="A334" t="str">
            <v>25110-2000</v>
          </cell>
          <cell r="D334" t="str">
            <v>GROUTED RIPRAP, CLASS 2</v>
          </cell>
        </row>
        <row r="335">
          <cell r="A335" t="str">
            <v>25110-3000</v>
          </cell>
          <cell r="D335" t="str">
            <v>GROUTED RIPRAP, CLASS 3</v>
          </cell>
        </row>
        <row r="336">
          <cell r="A336" t="str">
            <v>25110-4000</v>
          </cell>
          <cell r="D336" t="str">
            <v>GROUTED RIPRAP, CLASS 4</v>
          </cell>
        </row>
        <row r="337">
          <cell r="A337" t="str">
            <v>25110-5000</v>
          </cell>
          <cell r="D337" t="str">
            <v>GROUTED RIPRAP, CLASS 5</v>
          </cell>
        </row>
        <row r="338">
          <cell r="A338" t="str">
            <v>25110-6000</v>
          </cell>
          <cell r="D338" t="str">
            <v>GROUTED RIPRAP, CLASS 6</v>
          </cell>
        </row>
        <row r="339">
          <cell r="A339" t="str">
            <v>25110-7000</v>
          </cell>
          <cell r="D339" t="str">
            <v>GROUTED RIPRAP, CLASS 7</v>
          </cell>
        </row>
        <row r="340">
          <cell r="A340" t="str">
            <v>25111-1000</v>
          </cell>
          <cell r="D340" t="str">
            <v>GROUTED RIPRAP, CLASS 1</v>
          </cell>
        </row>
        <row r="341">
          <cell r="A341" t="str">
            <v>25111-2000</v>
          </cell>
          <cell r="D341" t="str">
            <v>GROUTED RIPRAP, CLASS 2</v>
          </cell>
        </row>
        <row r="342">
          <cell r="A342" t="str">
            <v>25111-3000</v>
          </cell>
          <cell r="D342" t="str">
            <v>GROUTED RIPRAP, CLASS 3</v>
          </cell>
        </row>
        <row r="343">
          <cell r="A343" t="str">
            <v>25111-4000</v>
          </cell>
          <cell r="D343" t="str">
            <v>GROUTED RIPRAP, CLASS 4</v>
          </cell>
        </row>
        <row r="344">
          <cell r="A344" t="str">
            <v>25111-5000</v>
          </cell>
          <cell r="D344" t="str">
            <v>GROUTED RIPRAP, CLASS 5</v>
          </cell>
        </row>
        <row r="345">
          <cell r="A345" t="str">
            <v>25111-6000</v>
          </cell>
          <cell r="D345" t="str">
            <v>GROUTED RIPRAP, CLASS 6</v>
          </cell>
        </row>
        <row r="346">
          <cell r="A346" t="str">
            <v>25111-7000</v>
          </cell>
          <cell r="D346" t="str">
            <v>GROUTED RIPRAP, CLASS 7</v>
          </cell>
        </row>
        <row r="347">
          <cell r="A347" t="str">
            <v>25115-0000</v>
          </cell>
          <cell r="D347" t="str">
            <v>IMBRICATED RIPRAP</v>
          </cell>
        </row>
        <row r="348">
          <cell r="A348" t="str">
            <v>25115-1000</v>
          </cell>
          <cell r="D348" t="str">
            <v>IMBRICATED RIPRAP, CLASS 1</v>
          </cell>
        </row>
        <row r="349">
          <cell r="A349" t="str">
            <v>25115-2000</v>
          </cell>
          <cell r="D349" t="str">
            <v>IMBRICATED RIPRAP, CLASS 2</v>
          </cell>
        </row>
        <row r="350">
          <cell r="A350" t="str">
            <v>25115-3000</v>
          </cell>
          <cell r="D350" t="str">
            <v>IMBRICATED RIPRAP, CLASS 3</v>
          </cell>
        </row>
        <row r="351">
          <cell r="A351" t="str">
            <v>25115-4000</v>
          </cell>
          <cell r="D351" t="str">
            <v>IMBRICATED RIPRAP, CLASS 4</v>
          </cell>
        </row>
        <row r="352">
          <cell r="A352" t="str">
            <v>25115-5000</v>
          </cell>
          <cell r="D352" t="str">
            <v>IMBRICATED RIPRAP, CLASS 5</v>
          </cell>
        </row>
        <row r="353">
          <cell r="A353" t="str">
            <v>25115-6000</v>
          </cell>
          <cell r="D353" t="str">
            <v>IMBRICATED RIPRAP, CLASS 6</v>
          </cell>
        </row>
        <row r="354">
          <cell r="A354" t="str">
            <v>25115-7000</v>
          </cell>
          <cell r="D354" t="str">
            <v>IMBRICATED RIPRAP, CLASS 7</v>
          </cell>
        </row>
        <row r="355">
          <cell r="A355" t="str">
            <v>25120-1000</v>
          </cell>
          <cell r="D355" t="str">
            <v>RIPRAP DITCH, CLASS 1</v>
          </cell>
        </row>
        <row r="356">
          <cell r="A356" t="str">
            <v>25120-2000</v>
          </cell>
          <cell r="D356" t="str">
            <v>RIPRAP DITCH, CLASS 2</v>
          </cell>
        </row>
        <row r="357">
          <cell r="A357" t="str">
            <v>25120-3000</v>
          </cell>
          <cell r="D357" t="str">
            <v>RIPRAP DITCH, CLASS 3</v>
          </cell>
        </row>
        <row r="358">
          <cell r="A358" t="str">
            <v>25120-4000</v>
          </cell>
          <cell r="D358" t="str">
            <v>RIPRAP DITCH, CLASS 4</v>
          </cell>
        </row>
        <row r="359">
          <cell r="A359" t="str">
            <v>25120-5000</v>
          </cell>
          <cell r="D359" t="str">
            <v>RIPRAP DITCH, CLASS 5</v>
          </cell>
        </row>
        <row r="360">
          <cell r="A360" t="str">
            <v>25120-6000</v>
          </cell>
          <cell r="D360" t="str">
            <v>RIPRAP DITCH, CLASS 6</v>
          </cell>
        </row>
        <row r="361">
          <cell r="A361" t="str">
            <v>25120-7000</v>
          </cell>
          <cell r="D361" t="str">
            <v>RIPRAP DITCH, CLASS 7</v>
          </cell>
        </row>
        <row r="362">
          <cell r="A362" t="str">
            <v>25125-0000</v>
          </cell>
          <cell r="D362" t="str">
            <v>BOULDER</v>
          </cell>
        </row>
        <row r="363">
          <cell r="A363" t="str">
            <v>25126-0000</v>
          </cell>
          <cell r="D363" t="str">
            <v>REMOVE AND RESET BOULDER</v>
          </cell>
        </row>
        <row r="364">
          <cell r="A364" t="str">
            <v>25201-0000</v>
          </cell>
          <cell r="D364" t="str">
            <v>SPECIAL ROCK EMBANKMENT</v>
          </cell>
        </row>
        <row r="365">
          <cell r="A365" t="str">
            <v>25201-1000</v>
          </cell>
          <cell r="D365" t="str">
            <v>SPECIAL ROCK EMBANKMENT, MECHANICALLY-PLACED</v>
          </cell>
        </row>
        <row r="366">
          <cell r="A366" t="str">
            <v>25201-2000</v>
          </cell>
          <cell r="D366" t="str">
            <v>SPECIAL ROCK EMBANKMENT, HAND-PLACED</v>
          </cell>
        </row>
        <row r="367">
          <cell r="A367" t="str">
            <v>25202-0000</v>
          </cell>
          <cell r="D367" t="str">
            <v>SPECIAL ROCK EMBANKMENT</v>
          </cell>
        </row>
        <row r="368">
          <cell r="A368" t="str">
            <v>25202-1000</v>
          </cell>
          <cell r="D368" t="str">
            <v>SPECIAL ROCK EMBANKMENT, MECHANICALLY-PLACED</v>
          </cell>
        </row>
        <row r="369">
          <cell r="A369" t="str">
            <v>25202-2000</v>
          </cell>
          <cell r="D369" t="str">
            <v>SPECIAL ROCK EMBANKMENT, HAND-PLACED</v>
          </cell>
        </row>
        <row r="370">
          <cell r="A370" t="str">
            <v>25205-0000</v>
          </cell>
          <cell r="D370" t="str">
            <v>ROCK BUTTRESS</v>
          </cell>
        </row>
        <row r="371">
          <cell r="A371" t="str">
            <v>25205-1000</v>
          </cell>
          <cell r="D371" t="str">
            <v>ROCK BUTTRESS, MECHANICALLY-PLACED</v>
          </cell>
        </row>
        <row r="372">
          <cell r="A372" t="str">
            <v>25205-2000</v>
          </cell>
          <cell r="D372" t="str">
            <v>ROCK BUTTRESS, HAND-PLACED</v>
          </cell>
        </row>
        <row r="373">
          <cell r="A373" t="str">
            <v>25206-0000</v>
          </cell>
          <cell r="D373" t="str">
            <v>ROCK BUTTRESS</v>
          </cell>
        </row>
        <row r="374">
          <cell r="A374" t="str">
            <v>25206-1000</v>
          </cell>
          <cell r="D374" t="str">
            <v>ROCK BUTTRESS, MECHANICALLY-PLACED</v>
          </cell>
        </row>
        <row r="375">
          <cell r="A375" t="str">
            <v>25206-2000</v>
          </cell>
          <cell r="D375" t="str">
            <v>ROCK BUTTRESS, HAND-PLACED</v>
          </cell>
        </row>
        <row r="376">
          <cell r="A376" t="str">
            <v>25210-0000</v>
          </cell>
          <cell r="D376" t="str">
            <v>ROCKERY</v>
          </cell>
        </row>
        <row r="377">
          <cell r="A377" t="str">
            <v>25301-0000</v>
          </cell>
          <cell r="D377" t="str">
            <v>GABIONS</v>
          </cell>
        </row>
        <row r="378">
          <cell r="A378" t="str">
            <v>25301-1000</v>
          </cell>
          <cell r="D378" t="str">
            <v>GABIONS, GALVANIZED OR ALUMINIZED COATED</v>
          </cell>
        </row>
        <row r="379">
          <cell r="A379" t="str">
            <v>25301-2000</v>
          </cell>
          <cell r="D379" t="str">
            <v>GABIONS, POLYVINYL CHLORIDE COATED</v>
          </cell>
        </row>
        <row r="380">
          <cell r="A380" t="str">
            <v>25302-1000</v>
          </cell>
          <cell r="D380" t="str">
            <v>GABIONS, GALVANIZED OR ALUMINIZED COATED</v>
          </cell>
        </row>
        <row r="381">
          <cell r="A381" t="str">
            <v>25302-2000</v>
          </cell>
          <cell r="D381" t="str">
            <v>GABIONS, POLYVINYL CHLORIDE COATED</v>
          </cell>
        </row>
        <row r="382">
          <cell r="A382" t="str">
            <v>25305-1000</v>
          </cell>
          <cell r="D382" t="str">
            <v>REVET MATTRESS, GALVANIZED OR ALUMINIZED COATED</v>
          </cell>
        </row>
        <row r="383">
          <cell r="A383" t="str">
            <v>25305-2000</v>
          </cell>
          <cell r="D383" t="str">
            <v>REVET MATTRESS, POLYVINYL CHLORIDE COATED</v>
          </cell>
        </row>
        <row r="384">
          <cell r="A384" t="str">
            <v>25401-0000</v>
          </cell>
          <cell r="D384" t="str">
            <v>REINFORCED CONCRETE CRIB RETAINING WALL</v>
          </cell>
        </row>
        <row r="385">
          <cell r="A385" t="str">
            <v>25405-0000</v>
          </cell>
          <cell r="D385" t="str">
            <v>METAL CRIB RETAINING WALL</v>
          </cell>
        </row>
        <row r="386">
          <cell r="A386" t="str">
            <v>25410-0000</v>
          </cell>
          <cell r="D386" t="str">
            <v>TREATED TIMBER CRIB RETAINING WALL</v>
          </cell>
        </row>
        <row r="387">
          <cell r="A387" t="str">
            <v>25415-0000</v>
          </cell>
          <cell r="D387" t="str">
            <v>CRIB WALL BACKFILL</v>
          </cell>
        </row>
        <row r="388">
          <cell r="A388" t="str">
            <v>25501-0000</v>
          </cell>
          <cell r="D388" t="str">
            <v>MECHANICALLY STABILIZED EARTH WALL</v>
          </cell>
        </row>
        <row r="389">
          <cell r="A389" t="str">
            <v>25501-1000</v>
          </cell>
          <cell r="D389" t="str">
            <v>MECHANICALLY STABILIZED EARTH WALL, WELDED WIRE FACE</v>
          </cell>
        </row>
        <row r="390">
          <cell r="A390" t="str">
            <v>25501-2000</v>
          </cell>
          <cell r="D390" t="str">
            <v>MECHANICALLY STABILIZED EARTH WALL, GABION FACE</v>
          </cell>
        </row>
        <row r="391">
          <cell r="A391" t="str">
            <v>25501-3000</v>
          </cell>
          <cell r="D391" t="str">
            <v>MECHANICALLY STABILIZED EARTH WALL, MODULAR BLOCK FACE</v>
          </cell>
        </row>
        <row r="392">
          <cell r="A392" t="str">
            <v>25501-4000</v>
          </cell>
          <cell r="D392" t="str">
            <v>MECHANICALLY STABILIZED EARTH WALL, CONCRETE FACED</v>
          </cell>
        </row>
        <row r="393">
          <cell r="A393" t="str">
            <v>25501-5000</v>
          </cell>
          <cell r="D393" t="str">
            <v>MECHANICALLY STABILIZED EARTH WALL, MANUFACTURED TOPSOIL FACE</v>
          </cell>
        </row>
        <row r="394">
          <cell r="A394" t="str">
            <v>25505-1000</v>
          </cell>
          <cell r="D394" t="str">
            <v>SHORED MECHANICALLY STABILIZED EARTH WALL</v>
          </cell>
        </row>
        <row r="395">
          <cell r="A395" t="str">
            <v>25510-0000</v>
          </cell>
          <cell r="D395" t="str">
            <v>SELECT GRANULAR BACKFILL</v>
          </cell>
        </row>
        <row r="396">
          <cell r="A396" t="str">
            <v>25601-0000</v>
          </cell>
          <cell r="D396" t="str">
            <v>GROUND ANCHOR</v>
          </cell>
        </row>
        <row r="397">
          <cell r="A397" t="str">
            <v>25602-0000</v>
          </cell>
          <cell r="D397" t="str">
            <v>GROUND ANCHOR</v>
          </cell>
        </row>
        <row r="398">
          <cell r="A398" t="str">
            <v>25605-0000</v>
          </cell>
          <cell r="D398" t="str">
            <v>PERFORMANCE TEST</v>
          </cell>
        </row>
        <row r="399">
          <cell r="A399" t="str">
            <v>25610-0000</v>
          </cell>
          <cell r="D399" t="str">
            <v>ANCHOR PAD</v>
          </cell>
        </row>
        <row r="400">
          <cell r="A400" t="str">
            <v>25701-0000</v>
          </cell>
          <cell r="D400" t="str">
            <v>ALTERNATE RETAINING WALL</v>
          </cell>
        </row>
        <row r="401">
          <cell r="A401" t="str">
            <v>25702-0000</v>
          </cell>
          <cell r="D401" t="str">
            <v>ALTERNATE RETAINING WALL</v>
          </cell>
        </row>
        <row r="402">
          <cell r="A402" t="str">
            <v>25801-0000</v>
          </cell>
          <cell r="D402" t="str">
            <v>REINFORCED CONCRETE RETAINING WALL</v>
          </cell>
        </row>
        <row r="403">
          <cell r="A403" t="str">
            <v>25801-0100</v>
          </cell>
          <cell r="D403" t="str">
            <v>REINFORCED CONCRETE RETAINING WALL, 4 FEET</v>
          </cell>
        </row>
        <row r="404">
          <cell r="A404" t="str">
            <v>25801-0200</v>
          </cell>
          <cell r="D404" t="str">
            <v>REINFORCED CONCRETE RETAINING WALL, 6 FEET</v>
          </cell>
        </row>
        <row r="405">
          <cell r="A405" t="str">
            <v>25801-0300</v>
          </cell>
          <cell r="D405" t="str">
            <v>REINFORCED CONCRETE RETAINING WALL, 8 FEET</v>
          </cell>
        </row>
        <row r="406">
          <cell r="A406" t="str">
            <v>25801-0400</v>
          </cell>
          <cell r="D406" t="str">
            <v>REINFORCED CONCRETE RETAINING WALL, 10 FEET</v>
          </cell>
        </row>
        <row r="407">
          <cell r="A407" t="str">
            <v>25801-0500</v>
          </cell>
          <cell r="D407" t="str">
            <v>REINFORCED CONCRETE RETAINING WALL, 12 FEET</v>
          </cell>
        </row>
        <row r="408">
          <cell r="A408" t="str">
            <v>25801-0600</v>
          </cell>
          <cell r="D408" t="str">
            <v>REINFORCED CONCRETE RETAINING WALL, 14 FEET</v>
          </cell>
        </row>
        <row r="409">
          <cell r="A409" t="str">
            <v>25801-0700</v>
          </cell>
          <cell r="D409" t="str">
            <v>REINFORCED CONCRETE RETAINING WALL, 15 FEET</v>
          </cell>
        </row>
        <row r="410">
          <cell r="A410" t="str">
            <v>25801-0800</v>
          </cell>
          <cell r="D410" t="str">
            <v>REINFORCED CONCRETE RETAINING WALL, 16 FEET</v>
          </cell>
        </row>
        <row r="411">
          <cell r="A411" t="str">
            <v>25901-0000</v>
          </cell>
          <cell r="D411" t="str">
            <v>SOIL NAIL</v>
          </cell>
        </row>
        <row r="412">
          <cell r="A412" t="str">
            <v>25902-0000</v>
          </cell>
          <cell r="D412" t="str">
            <v>SOIL NAIL RETAINING WALL</v>
          </cell>
        </row>
        <row r="413">
          <cell r="A413" t="str">
            <v>25902-1000</v>
          </cell>
          <cell r="D413" t="str">
            <v>SOIL NAIL RETAINING WALL, SHORED MEHCANICALLY STABILIZED EARTH WALL</v>
          </cell>
        </row>
        <row r="414">
          <cell r="A414" t="str">
            <v>25903-0000</v>
          </cell>
          <cell r="D414" t="str">
            <v>VERIFICATION TEST NAIL</v>
          </cell>
        </row>
        <row r="415">
          <cell r="A415" t="str">
            <v>25904-0000</v>
          </cell>
          <cell r="D415" t="str">
            <v>GEOSYNTHETIC REINFORCEMENT</v>
          </cell>
        </row>
        <row r="416">
          <cell r="A416" t="str">
            <v>26001-0000</v>
          </cell>
          <cell r="D416" t="str">
            <v>ROCK BOLT</v>
          </cell>
        </row>
        <row r="417">
          <cell r="A417" t="str">
            <v>26101-0000</v>
          </cell>
          <cell r="D417" t="str">
            <v>ROCK DOWEL</v>
          </cell>
        </row>
        <row r="418">
          <cell r="A418" t="str">
            <v>27001-0000</v>
          </cell>
          <cell r="D418" t="str">
            <v>GROUT</v>
          </cell>
        </row>
        <row r="419">
          <cell r="A419" t="str">
            <v>27001-1000</v>
          </cell>
          <cell r="D419" t="str">
            <v>GROUT, CEMENT</v>
          </cell>
        </row>
        <row r="420">
          <cell r="A420" t="str">
            <v>27002-0000</v>
          </cell>
          <cell r="D420" t="str">
            <v>GROUT PIPE</v>
          </cell>
        </row>
        <row r="421">
          <cell r="A421" t="str">
            <v>27101-0000</v>
          </cell>
          <cell r="D421" t="str">
            <v>INCLINOMETER CASING</v>
          </cell>
        </row>
        <row r="422">
          <cell r="A422" t="str">
            <v>27201-1000</v>
          </cell>
          <cell r="D422" t="str">
            <v>REINFORCED SOIL SLOPE, GEOGRID</v>
          </cell>
        </row>
        <row r="423">
          <cell r="A423" t="str">
            <v>30101-0000</v>
          </cell>
          <cell r="D423" t="str">
            <v>AGGREGATE BASE</v>
          </cell>
        </row>
        <row r="424">
          <cell r="A424" t="str">
            <v>30101-1000</v>
          </cell>
          <cell r="D424" t="str">
            <v>AGGREGATE BASE GRADING C</v>
          </cell>
        </row>
        <row r="425">
          <cell r="A425" t="str">
            <v>30101-2000</v>
          </cell>
          <cell r="D425" t="str">
            <v>AGGREGATE BASE GRADING D</v>
          </cell>
        </row>
        <row r="426">
          <cell r="A426" t="str">
            <v>30101-3000</v>
          </cell>
          <cell r="D426" t="str">
            <v>AGGREGATE BASE GRADING E</v>
          </cell>
        </row>
        <row r="427">
          <cell r="A427" t="str">
            <v>30101-4000</v>
          </cell>
          <cell r="D427" t="str">
            <v>AGGREGATE BASE GRADING C OR D</v>
          </cell>
        </row>
        <row r="428">
          <cell r="A428" t="str">
            <v>30102-0100</v>
          </cell>
          <cell r="D428" t="str">
            <v>AGGREGATE BASE GRADING C, 4-INCH DEPTH</v>
          </cell>
        </row>
        <row r="429">
          <cell r="A429" t="str">
            <v>30102-0200</v>
          </cell>
          <cell r="D429" t="str">
            <v>AGGREGATE BASE GRADING C, 6-INCH DEPTH</v>
          </cell>
        </row>
        <row r="430">
          <cell r="A430" t="str">
            <v>30102-0300</v>
          </cell>
          <cell r="D430" t="str">
            <v>AGGREGATE BASE GRADING C, 8-INCH DEPTH</v>
          </cell>
        </row>
        <row r="431">
          <cell r="A431" t="str">
            <v>30102-0400</v>
          </cell>
          <cell r="D431" t="str">
            <v>AGGREGATE BASE GRADING C, 10-INCH DEPTH</v>
          </cell>
        </row>
        <row r="432">
          <cell r="A432" t="str">
            <v>30102-0500</v>
          </cell>
          <cell r="D432" t="str">
            <v>AGGREGATE BASE GRADING C, 12-INCH DEPTH</v>
          </cell>
        </row>
        <row r="433">
          <cell r="A433" t="str">
            <v>30102-0600</v>
          </cell>
          <cell r="D433" t="str">
            <v>AGGREGATE BASE GRADING D, 4-INCH DEPTH</v>
          </cell>
        </row>
        <row r="434">
          <cell r="A434" t="str">
            <v>30102-0700</v>
          </cell>
          <cell r="D434" t="str">
            <v>AGGREGATE BASE GRADING D, 6-INCH DEPTH</v>
          </cell>
        </row>
        <row r="435">
          <cell r="A435" t="str">
            <v>30102-0800</v>
          </cell>
          <cell r="D435" t="str">
            <v>AGGREGATE BASE GRADING D, 8-INCH DEPTH</v>
          </cell>
        </row>
        <row r="436">
          <cell r="A436" t="str">
            <v>30102-0900</v>
          </cell>
          <cell r="D436" t="str">
            <v>AGGREGATE BASE GRADING D, 10-INCH DEPTH</v>
          </cell>
        </row>
        <row r="437">
          <cell r="A437" t="str">
            <v>30102-1000</v>
          </cell>
          <cell r="D437" t="str">
            <v>AGGREGATE BASE GRADING D, 12-INCH DEPTH</v>
          </cell>
        </row>
        <row r="438">
          <cell r="A438" t="str">
            <v>30102-1100</v>
          </cell>
          <cell r="D438" t="str">
            <v>AGGREGATE BASE GRADING E, 4-INCH DEPTH</v>
          </cell>
        </row>
        <row r="439">
          <cell r="A439" t="str">
            <v>30102-1200</v>
          </cell>
          <cell r="D439" t="str">
            <v>AGGREGATE BASE GRADING E, 6-INCH DEPTH</v>
          </cell>
        </row>
        <row r="440">
          <cell r="A440" t="str">
            <v>30102-1300</v>
          </cell>
          <cell r="D440" t="str">
            <v>AGGREGATE BASE GRADING E, 8-INCH DEPTH</v>
          </cell>
        </row>
        <row r="441">
          <cell r="A441" t="str">
            <v>30102-1400</v>
          </cell>
          <cell r="D441" t="str">
            <v>AGGREGATE BASE GRADING E, 10-INCH DEPTH</v>
          </cell>
        </row>
        <row r="442">
          <cell r="A442" t="str">
            <v>30102-1500</v>
          </cell>
          <cell r="D442" t="str">
            <v>AGGREGATE BASE GRADING E, 12-INCH DEPTH</v>
          </cell>
        </row>
        <row r="443">
          <cell r="A443" t="str">
            <v>30102-1600</v>
          </cell>
          <cell r="D443" t="str">
            <v>AGGREGATE BASE GRADING C OR D, 2-INCH DEPTH</v>
          </cell>
        </row>
        <row r="444">
          <cell r="A444" t="str">
            <v>30102-1700</v>
          </cell>
          <cell r="D444" t="str">
            <v>AGGREGATE BASE GRADING C OR D, 3-INCH DEPTH</v>
          </cell>
        </row>
        <row r="445">
          <cell r="A445" t="str">
            <v>30102-1800</v>
          </cell>
          <cell r="D445" t="str">
            <v>AGGREGATE BASE GRADING C OR D, 4-INCH DEPTH</v>
          </cell>
        </row>
        <row r="446">
          <cell r="A446" t="str">
            <v>30102-1900</v>
          </cell>
          <cell r="D446" t="str">
            <v>AGGREGATE BASE GRADING C OR D, 5-INCH DEPTH</v>
          </cell>
        </row>
        <row r="447">
          <cell r="A447" t="str">
            <v>30102-2000</v>
          </cell>
          <cell r="D447" t="str">
            <v>AGGREGATE BASE GRADING C OR D, 6-INCH DEPTH</v>
          </cell>
        </row>
        <row r="448">
          <cell r="A448" t="str">
            <v>30102-2100</v>
          </cell>
          <cell r="D448" t="str">
            <v>AGGREGATE BASE GRADING C OR D, 8-INCH DEPTH</v>
          </cell>
        </row>
        <row r="449">
          <cell r="A449" t="str">
            <v>30102-2150</v>
          </cell>
          <cell r="D449" t="str">
            <v>AGGREGATE BASE GRADING C OR D, 9-INCH DEPTH</v>
          </cell>
        </row>
        <row r="450">
          <cell r="A450" t="str">
            <v>30102-2200</v>
          </cell>
          <cell r="D450" t="str">
            <v>AGGREGATE BASE GRADING C OR D, 10-INCH DEPTH</v>
          </cell>
        </row>
        <row r="451">
          <cell r="A451" t="str">
            <v>30102-2300</v>
          </cell>
          <cell r="D451" t="str">
            <v>AGGREGATE BASE GRADING C OR D, 12-INCH DEPTH</v>
          </cell>
        </row>
        <row r="452">
          <cell r="A452" t="str">
            <v>30102-2400</v>
          </cell>
          <cell r="D452" t="str">
            <v>AGGREGATE BASE GRADING C OR D, 16-INCH DEPTH</v>
          </cell>
        </row>
        <row r="453">
          <cell r="A453" t="str">
            <v>30103-0000</v>
          </cell>
          <cell r="D453" t="str">
            <v>AGGREGATE BASE</v>
          </cell>
        </row>
        <row r="454">
          <cell r="A454" t="str">
            <v>30103-1000</v>
          </cell>
          <cell r="D454" t="str">
            <v>AGGREGATE BASE GRADING C</v>
          </cell>
        </row>
        <row r="455">
          <cell r="A455" t="str">
            <v>30103-2000</v>
          </cell>
          <cell r="D455" t="str">
            <v>AGGREGATE BASE GRADING D</v>
          </cell>
        </row>
        <row r="456">
          <cell r="A456" t="str">
            <v>30103-3000</v>
          </cell>
          <cell r="D456" t="str">
            <v>AGGREGATE BASE GRADING E</v>
          </cell>
        </row>
        <row r="457">
          <cell r="A457" t="str">
            <v>30103-4000</v>
          </cell>
          <cell r="D457" t="str">
            <v>AGGREGATE BASE GRADING C OR D</v>
          </cell>
        </row>
        <row r="458">
          <cell r="A458" t="str">
            <v>30105-0000</v>
          </cell>
          <cell r="D458" t="str">
            <v>SUBBASE</v>
          </cell>
        </row>
        <row r="459">
          <cell r="A459" t="str">
            <v>30105-1000</v>
          </cell>
          <cell r="D459" t="str">
            <v>SUBBASE GRADING A</v>
          </cell>
        </row>
        <row r="460">
          <cell r="A460" t="str">
            <v>30105-2000</v>
          </cell>
          <cell r="D460" t="str">
            <v>SUBBASE GRADING B</v>
          </cell>
        </row>
        <row r="461">
          <cell r="A461" t="str">
            <v>30106-0100</v>
          </cell>
          <cell r="D461" t="str">
            <v>SUBBASE GRADING A, 4-INCH DEPTH</v>
          </cell>
        </row>
        <row r="462">
          <cell r="A462" t="str">
            <v>30106-0200</v>
          </cell>
          <cell r="D462" t="str">
            <v>SUBBASE GRADING A, 6-INCH DEPTH</v>
          </cell>
        </row>
        <row r="463">
          <cell r="A463" t="str">
            <v>30106-0300</v>
          </cell>
          <cell r="D463" t="str">
            <v>SUBBASE GRADING A, 8-INCH DEPTH</v>
          </cell>
        </row>
        <row r="464">
          <cell r="A464" t="str">
            <v>30106-0400</v>
          </cell>
          <cell r="D464" t="str">
            <v>SUBBASE GRADING A, 10-INCH DEPTH</v>
          </cell>
        </row>
        <row r="465">
          <cell r="A465" t="str">
            <v>30106-0500</v>
          </cell>
          <cell r="D465" t="str">
            <v>SUBBASE GRADING A, 12-INCH DEPTH</v>
          </cell>
        </row>
        <row r="466">
          <cell r="A466" t="str">
            <v>30106-0600</v>
          </cell>
          <cell r="D466" t="str">
            <v>SUBBASE GRADING B, 4-INCH DEPTH</v>
          </cell>
        </row>
        <row r="467">
          <cell r="A467" t="str">
            <v>30106-0700</v>
          </cell>
          <cell r="D467" t="str">
            <v>SUBBASE GRADING B, 6-INCH DEPTH</v>
          </cell>
        </row>
        <row r="468">
          <cell r="A468" t="str">
            <v>30106-0800</v>
          </cell>
          <cell r="D468" t="str">
            <v>SUBBASE GRADING B, 8-INCH DEPTH</v>
          </cell>
        </row>
        <row r="469">
          <cell r="A469" t="str">
            <v>30106-0900</v>
          </cell>
          <cell r="D469" t="str">
            <v>SUBBASE GRADING B, 10-INCH DEPTH</v>
          </cell>
        </row>
        <row r="470">
          <cell r="A470" t="str">
            <v>30106-1000</v>
          </cell>
          <cell r="D470" t="str">
            <v>SUBBASE GRADING B, 12-INCH DEPTH</v>
          </cell>
        </row>
        <row r="471">
          <cell r="A471" t="str">
            <v>30107-0000</v>
          </cell>
          <cell r="D471" t="str">
            <v>SUBBASE</v>
          </cell>
        </row>
        <row r="472">
          <cell r="A472" t="str">
            <v>30107-1000</v>
          </cell>
          <cell r="D472" t="str">
            <v>SUBBASE GRADING A</v>
          </cell>
        </row>
        <row r="473">
          <cell r="A473" t="str">
            <v>30107-2000</v>
          </cell>
          <cell r="D473" t="str">
            <v>SUBBASE GRADING B</v>
          </cell>
        </row>
        <row r="474">
          <cell r="A474" t="str">
            <v>30110-0000</v>
          </cell>
          <cell r="D474" t="str">
            <v>AGGREGATE SURFACE COURSE</v>
          </cell>
        </row>
        <row r="475">
          <cell r="A475" t="str">
            <v>30111-1000</v>
          </cell>
          <cell r="D475" t="str">
            <v>AGGREGATE SURFACE COURSE, 4-INCH DEPTH</v>
          </cell>
        </row>
        <row r="476">
          <cell r="A476" t="str">
            <v>30111-2000</v>
          </cell>
          <cell r="D476" t="str">
            <v>AGGREGATE SURFACE COURSE, 6-INCH DEPTH</v>
          </cell>
        </row>
        <row r="477">
          <cell r="A477" t="str">
            <v>30111-3000</v>
          </cell>
          <cell r="D477" t="str">
            <v>AGGREGATE SURFACE COURSE, 8-INCH DEPTH</v>
          </cell>
        </row>
        <row r="478">
          <cell r="A478" t="str">
            <v>30111-4000</v>
          </cell>
          <cell r="D478" t="str">
            <v>AGGREGATE SURFACE COURSE, 10-INCH DEPTH</v>
          </cell>
        </row>
        <row r="479">
          <cell r="A479" t="str">
            <v>30111-5000</v>
          </cell>
          <cell r="D479" t="str">
            <v>AGGREGATE SURFACE COURSE, 12-INCH DEPTH</v>
          </cell>
        </row>
        <row r="480">
          <cell r="A480" t="str">
            <v>30112-0000</v>
          </cell>
          <cell r="D480" t="str">
            <v>AGGREGATE SURFACE COURSE</v>
          </cell>
        </row>
        <row r="481">
          <cell r="A481" t="str">
            <v>30201-0100</v>
          </cell>
          <cell r="D481" t="str">
            <v>CEMENT TREATED AGGREGATE COURSE GRADING A</v>
          </cell>
        </row>
        <row r="482">
          <cell r="A482" t="str">
            <v>30201-0200</v>
          </cell>
          <cell r="D482" t="str">
            <v>CEMENT TREATED AGGREGATE COURSE GRADING B</v>
          </cell>
        </row>
        <row r="483">
          <cell r="A483" t="str">
            <v>30201-0300</v>
          </cell>
          <cell r="D483" t="str">
            <v>CEMENT TREATED AGGREGATE COURSE GRADING C</v>
          </cell>
        </row>
        <row r="484">
          <cell r="A484" t="str">
            <v>30201-0400</v>
          </cell>
          <cell r="D484" t="str">
            <v>CEMENT TREATED AGGREGATE COURSE GRADING D</v>
          </cell>
        </row>
        <row r="485">
          <cell r="A485" t="str">
            <v>30201-0500</v>
          </cell>
          <cell r="D485" t="str">
            <v>CEMENT TREATED AGGREGATE COURSE GRADING E</v>
          </cell>
        </row>
        <row r="486">
          <cell r="A486" t="str">
            <v>30201-0600</v>
          </cell>
          <cell r="D486" t="str">
            <v>CEMENT TREATED AGGREGATE COURSE GRADING C OR D</v>
          </cell>
        </row>
        <row r="487">
          <cell r="A487" t="str">
            <v>30201-0700</v>
          </cell>
          <cell r="D487" t="str">
            <v>AFLC TREATED AGGREGATE COURSE GRADING A</v>
          </cell>
        </row>
        <row r="488">
          <cell r="A488" t="str">
            <v>30201-0800</v>
          </cell>
          <cell r="D488" t="str">
            <v>AFLC TREATED AGGREGATE COURSE GRADING B</v>
          </cell>
        </row>
        <row r="489">
          <cell r="A489" t="str">
            <v>30201-0900</v>
          </cell>
          <cell r="D489" t="str">
            <v>AFLC TREATED AGGREGATE COURSE GRADING C</v>
          </cell>
        </row>
        <row r="490">
          <cell r="A490" t="str">
            <v>30201-1000</v>
          </cell>
          <cell r="D490" t="str">
            <v>AFLC TREATED AGGREGATE COURSE GRADING D</v>
          </cell>
        </row>
        <row r="491">
          <cell r="A491" t="str">
            <v>30201-1100</v>
          </cell>
          <cell r="D491" t="str">
            <v>AFLC TREATED AGGREGATE COURSE GRADING E</v>
          </cell>
        </row>
        <row r="492">
          <cell r="A492" t="str">
            <v>30201-1200</v>
          </cell>
          <cell r="D492" t="str">
            <v>AFLC TREATED AGGREGATE COURSE GRADING C OR D</v>
          </cell>
        </row>
        <row r="493">
          <cell r="A493" t="str">
            <v>30202-0100</v>
          </cell>
          <cell r="D493" t="str">
            <v>CEMENT TREATED AGGREGATE COURSE GRADING A, 6-INCH DEPTH</v>
          </cell>
        </row>
        <row r="494">
          <cell r="A494" t="str">
            <v>30202-0200</v>
          </cell>
          <cell r="D494" t="str">
            <v>CEMENT TREATED AGGREGATE COURSE GRADING B, 6-INCH DEPTH</v>
          </cell>
        </row>
        <row r="495">
          <cell r="A495" t="str">
            <v>30202-0300</v>
          </cell>
          <cell r="D495" t="str">
            <v>CEMENT TREATED AGGREGATE COURSE GRADING C, 6-INCH DEPTH</v>
          </cell>
        </row>
        <row r="496">
          <cell r="A496" t="str">
            <v>30202-0400</v>
          </cell>
          <cell r="D496" t="str">
            <v>CEMENT TREATED AGGREGATE COURSE GRADING D, 6-INCH DEPTH</v>
          </cell>
        </row>
        <row r="497">
          <cell r="A497" t="str">
            <v>30202-0500</v>
          </cell>
          <cell r="D497" t="str">
            <v>CEMENT TREATED AGGREGATE COURSE GRADING E, 6-INCH DEPTH</v>
          </cell>
        </row>
        <row r="498">
          <cell r="A498" t="str">
            <v>30202-0600</v>
          </cell>
          <cell r="D498" t="str">
            <v>CEMENT TREATED AGGREGATE COURSE GRADING C OR D, 6-INCH DEPTH</v>
          </cell>
        </row>
        <row r="499">
          <cell r="A499" t="str">
            <v>30202-0700</v>
          </cell>
          <cell r="D499" t="str">
            <v>AFLC TREATED AGGREGATE COURSE GRADING A, 6-INCH DEPTH</v>
          </cell>
        </row>
        <row r="500">
          <cell r="A500" t="str">
            <v>30202-0800</v>
          </cell>
          <cell r="D500" t="str">
            <v>AFLC TREATED AGGREGATE COURSE GRADING B, 6-INCH DEPTH</v>
          </cell>
        </row>
        <row r="501">
          <cell r="A501" t="str">
            <v>30202-0900</v>
          </cell>
          <cell r="D501" t="str">
            <v>AFLC TREATED AGGREGATE COURSE GRADING C, 6-INCH DEPTH</v>
          </cell>
        </row>
        <row r="502">
          <cell r="A502" t="str">
            <v>30202-1000</v>
          </cell>
          <cell r="D502" t="str">
            <v>AFLC TREATED AGGREGATE COURSE GRADING D, 6-INCH DEPTH</v>
          </cell>
        </row>
        <row r="503">
          <cell r="A503" t="str">
            <v>30202-1100</v>
          </cell>
          <cell r="D503" t="str">
            <v>AFLC TREATED AGGREGATE COURSE GRADING E, 6-INCH DEPTH</v>
          </cell>
        </row>
        <row r="504">
          <cell r="A504" t="str">
            <v>30202-1200</v>
          </cell>
          <cell r="D504" t="str">
            <v>AFLC TREATED AGGREGATE COURSE GRADING C OR D, 6-INCH DEPTH</v>
          </cell>
        </row>
        <row r="505">
          <cell r="A505" t="str">
            <v>30205-0000</v>
          </cell>
          <cell r="D505" t="str">
            <v>CEMENT</v>
          </cell>
        </row>
        <row r="506">
          <cell r="A506" t="str">
            <v>30206-0000</v>
          </cell>
          <cell r="D506" t="str">
            <v>FLY ASH</v>
          </cell>
        </row>
        <row r="507">
          <cell r="A507" t="str">
            <v>30207-0000</v>
          </cell>
          <cell r="D507" t="str">
            <v>LIME</v>
          </cell>
        </row>
        <row r="508">
          <cell r="A508" t="str">
            <v>30301-1000</v>
          </cell>
          <cell r="D508" t="str">
            <v>DITCH RECONDITIONING</v>
          </cell>
        </row>
        <row r="509">
          <cell r="A509" t="str">
            <v>30301-2000</v>
          </cell>
          <cell r="D509" t="str">
            <v>SHOULDER RECONDITIONING</v>
          </cell>
        </row>
        <row r="510">
          <cell r="A510" t="str">
            <v>30301-3000</v>
          </cell>
          <cell r="D510" t="str">
            <v>SHOULDER AND DITCH RECONDITIONING</v>
          </cell>
        </row>
        <row r="511">
          <cell r="A511" t="str">
            <v>30301-4000</v>
          </cell>
          <cell r="D511" t="str">
            <v>ROADBED RECONDITIONING</v>
          </cell>
        </row>
        <row r="512">
          <cell r="A512" t="str">
            <v>30301-5000</v>
          </cell>
          <cell r="D512" t="str">
            <v>AGGREGATE SURFACE RECONDITIONING</v>
          </cell>
        </row>
        <row r="513">
          <cell r="A513" t="str">
            <v>30301-6000</v>
          </cell>
          <cell r="D513" t="str">
            <v>ROADWAY RECONDITIONING</v>
          </cell>
        </row>
        <row r="514">
          <cell r="A514" t="str">
            <v>30302-1000</v>
          </cell>
          <cell r="D514" t="str">
            <v>DITCH RECONDITIONING</v>
          </cell>
        </row>
        <row r="515">
          <cell r="A515" t="str">
            <v>30302-2000</v>
          </cell>
          <cell r="D515" t="str">
            <v>SHOULDER RECONDITIONING</v>
          </cell>
        </row>
        <row r="516">
          <cell r="A516" t="str">
            <v>30302-3000</v>
          </cell>
          <cell r="D516" t="str">
            <v>SHOULDER AND DITCH RECONDITIONING</v>
          </cell>
        </row>
        <row r="517">
          <cell r="A517" t="str">
            <v>30302-4000</v>
          </cell>
          <cell r="D517" t="str">
            <v>ROADBED RECONDITIONING</v>
          </cell>
        </row>
        <row r="518">
          <cell r="A518" t="str">
            <v>30302-5000</v>
          </cell>
          <cell r="D518" t="str">
            <v>AGGREGATE SURFACE RECONDITIONING</v>
          </cell>
        </row>
        <row r="519">
          <cell r="A519" t="str">
            <v>30302-6000</v>
          </cell>
          <cell r="D519" t="str">
            <v>ROADWAY RECONDITIONING</v>
          </cell>
        </row>
        <row r="520">
          <cell r="A520" t="str">
            <v>30303-1000</v>
          </cell>
          <cell r="D520" t="str">
            <v>ROADBED RECONDITIONING</v>
          </cell>
        </row>
        <row r="521">
          <cell r="A521" t="str">
            <v>30303-2000</v>
          </cell>
          <cell r="D521" t="str">
            <v>AGGREGATE SURFACE RECONDITIONING</v>
          </cell>
        </row>
        <row r="522">
          <cell r="A522" t="str">
            <v>30303-3000</v>
          </cell>
          <cell r="D522" t="str">
            <v>ROADWAY RECONDITIONING</v>
          </cell>
        </row>
        <row r="523">
          <cell r="A523" t="str">
            <v>30305-1000</v>
          </cell>
          <cell r="D523" t="str">
            <v>PULVERIZING, 2-INCH DEPTH</v>
          </cell>
        </row>
        <row r="524">
          <cell r="A524" t="str">
            <v>30305-1500</v>
          </cell>
          <cell r="D524" t="str">
            <v>PULVERIZING, 3-INCH DEPTH</v>
          </cell>
        </row>
        <row r="525">
          <cell r="A525" t="str">
            <v>30305-2000</v>
          </cell>
          <cell r="D525" t="str">
            <v>PULVERIZING, 4-INCH DEPTH</v>
          </cell>
        </row>
        <row r="526">
          <cell r="A526" t="str">
            <v>30305-2500</v>
          </cell>
          <cell r="D526" t="str">
            <v>PULVERIZING, 5-INCH DEPTH</v>
          </cell>
        </row>
        <row r="527">
          <cell r="A527" t="str">
            <v>30305-3000</v>
          </cell>
          <cell r="D527" t="str">
            <v>PULVERIZING, 6-INCH DEPTH</v>
          </cell>
        </row>
        <row r="528">
          <cell r="A528" t="str">
            <v>30305-4000</v>
          </cell>
          <cell r="D528" t="str">
            <v>PULVERIZING, 8-INCH DEPTH</v>
          </cell>
        </row>
        <row r="529">
          <cell r="A529" t="str">
            <v>30305-5000</v>
          </cell>
          <cell r="D529" t="str">
            <v>PULVERIZING, 10-INCH DEPTH</v>
          </cell>
        </row>
        <row r="530">
          <cell r="A530" t="str">
            <v>30305-6000</v>
          </cell>
          <cell r="D530" t="str">
            <v>PULVERIZING, 12-INCH DEPTH</v>
          </cell>
        </row>
        <row r="531">
          <cell r="A531" t="str">
            <v>30306-1000</v>
          </cell>
          <cell r="D531" t="str">
            <v>PULVERIZING, 2-INCH DEPTH</v>
          </cell>
        </row>
        <row r="532">
          <cell r="A532" t="str">
            <v>30306-1500</v>
          </cell>
          <cell r="D532" t="str">
            <v>PULVERIZING, 3-INCH DEPTH</v>
          </cell>
        </row>
        <row r="533">
          <cell r="A533" t="str">
            <v>30306-2000</v>
          </cell>
          <cell r="D533" t="str">
            <v>PULVERIZING, 4-INCH DEPTH</v>
          </cell>
        </row>
        <row r="534">
          <cell r="A534" t="str">
            <v>30306-2500</v>
          </cell>
          <cell r="D534" t="str">
            <v>PULVERIZING, 5-INCH DEPTH</v>
          </cell>
        </row>
        <row r="535">
          <cell r="A535" t="str">
            <v>30306-3000</v>
          </cell>
          <cell r="D535" t="str">
            <v>PULVERIZING, 6-INCH DEPTH</v>
          </cell>
        </row>
        <row r="536">
          <cell r="A536" t="str">
            <v>30306-3500</v>
          </cell>
          <cell r="D536" t="str">
            <v>PULVERIZING, 7-INCH DEPTH</v>
          </cell>
        </row>
        <row r="537">
          <cell r="A537" t="str">
            <v>30306-4000</v>
          </cell>
          <cell r="D537" t="str">
            <v>PULVERIZING, 8-INCH DEPTH</v>
          </cell>
        </row>
        <row r="538">
          <cell r="A538" t="str">
            <v>30306-5000</v>
          </cell>
          <cell r="D538" t="str">
            <v>PULVERIZING, 10-INCH DEPTH</v>
          </cell>
        </row>
        <row r="539">
          <cell r="A539" t="str">
            <v>30306-6000</v>
          </cell>
          <cell r="D539" t="str">
            <v>PULVERIZING, 12-INCH DEPTH</v>
          </cell>
        </row>
        <row r="540">
          <cell r="A540" t="str">
            <v>30401-0100</v>
          </cell>
          <cell r="D540" t="str">
            <v>CEMENT AGGREGATE STABILIZATION, IMPORTED AGGREGATE, GRADING C</v>
          </cell>
        </row>
        <row r="541">
          <cell r="A541" t="str">
            <v>30401-0200</v>
          </cell>
          <cell r="D541" t="str">
            <v>CEMENT AGGREGATE STABILIZATION, IMPORTED AGGREGATE, GRADING D</v>
          </cell>
        </row>
        <row r="542">
          <cell r="A542" t="str">
            <v>30401-0300</v>
          </cell>
          <cell r="D542" t="str">
            <v>CEMENT AGGREGATE STABILIZATION, IMPORTED AGGREGATE, GRADING E</v>
          </cell>
        </row>
        <row r="543">
          <cell r="A543" t="str">
            <v>30401-0400</v>
          </cell>
          <cell r="D543" t="str">
            <v>CEMENT AGGREGATE STABILIZATION, IMPORTED AGGREGATE, GRADING C OR D</v>
          </cell>
        </row>
        <row r="544">
          <cell r="A544" t="str">
            <v>30401-0500</v>
          </cell>
          <cell r="D544" t="str">
            <v>AFLC AGGREGATE STABILIZATION, IMPORTED AGGREGATE, GRADING C</v>
          </cell>
        </row>
        <row r="545">
          <cell r="A545" t="str">
            <v>30401-0600</v>
          </cell>
          <cell r="D545" t="str">
            <v>AFLC AGGREGATE STABILIZATION, IMPORTED AGGREGATE, GRADING D</v>
          </cell>
        </row>
        <row r="546">
          <cell r="A546" t="str">
            <v>30401-0700</v>
          </cell>
          <cell r="D546" t="str">
            <v>AFLC AGGREGATE STABILIZATION, IMPORTED AGGREGATE, GRADING E</v>
          </cell>
        </row>
        <row r="547">
          <cell r="A547" t="str">
            <v>30401-0800</v>
          </cell>
          <cell r="D547" t="str">
            <v>AFLC AGGREGATE STABILIZATION, IMPORTED AGGREGATE, GRADING C OR D</v>
          </cell>
        </row>
        <row r="548">
          <cell r="A548" t="str">
            <v>30402-0100</v>
          </cell>
          <cell r="D548" t="str">
            <v>CEMENT AGGREGATE STABILIZATION, IMPORTED AGGREGATE, GRADING C, 6-INCH DEPTH</v>
          </cell>
        </row>
        <row r="549">
          <cell r="A549" t="str">
            <v>30402-0200</v>
          </cell>
          <cell r="D549" t="str">
            <v>CEMENT AGGREGATE STABILIZATION, IMPORTED AGGREGATE, GRADING D, 6-INCH DEPTH</v>
          </cell>
        </row>
        <row r="550">
          <cell r="A550" t="str">
            <v>30402-0300</v>
          </cell>
          <cell r="D550" t="str">
            <v>CEMENT AGGREGATE STABILIZATION, IMPORTED AGGREGATE, GRADING E, 6-INCH DEPTH</v>
          </cell>
        </row>
        <row r="551">
          <cell r="A551" t="str">
            <v>30402-0400</v>
          </cell>
          <cell r="D551" t="str">
            <v>CEMENT AGGREGATE STABILIZATION, IMPORTED AGGREGATE, GRADING C OR D, 6-INCH DEPTH</v>
          </cell>
        </row>
        <row r="552">
          <cell r="A552" t="str">
            <v>30402-0500</v>
          </cell>
          <cell r="D552" t="str">
            <v>AFLC AGGREGATE STABILIZATION, IMPORTED AGGREGATE, GRADING C, 6-INCH DEPTH</v>
          </cell>
        </row>
        <row r="553">
          <cell r="A553" t="str">
            <v>30402-0600</v>
          </cell>
          <cell r="D553" t="str">
            <v>AFLC AGGREGATE STABILIZATION, IMPORTED AGGREGATE, GRADING D, 6-INCH DEPTH</v>
          </cell>
        </row>
        <row r="554">
          <cell r="A554" t="str">
            <v>30402-0700</v>
          </cell>
          <cell r="D554" t="str">
            <v>AFLC AGGREGATE STABILIZATION, IMPORTED AGGREGATE, GRADING E, 6-INCH DEPTH</v>
          </cell>
        </row>
        <row r="555">
          <cell r="A555" t="str">
            <v>30402-0800</v>
          </cell>
          <cell r="D555" t="str">
            <v>AFLC AGGREGATE STABILIZATION, IMPORTED AGGREGATE, GRADING C OR D, 6-INCH DEPTH</v>
          </cell>
        </row>
        <row r="556">
          <cell r="A556" t="str">
            <v>30403-0100</v>
          </cell>
          <cell r="D556" t="str">
            <v>CEMENT AGGREGATE STABILIZATION, IMPORTED AGGREGATE, GRADING C, 6-INCH DEPTH</v>
          </cell>
        </row>
        <row r="557">
          <cell r="A557" t="str">
            <v>30403-0200</v>
          </cell>
          <cell r="D557" t="str">
            <v>CEMENT AGGREGATE STABILIZATION, IMPORTED AGGREGATE, GRADING D, 6-INCH DEPTH</v>
          </cell>
        </row>
        <row r="558">
          <cell r="A558" t="str">
            <v>30403-0300</v>
          </cell>
          <cell r="D558" t="str">
            <v>CEMENT AGGREGATE STABILIZATION, IMPORTED AGGREGATE, GRADING E, 6-INCH DEPTH</v>
          </cell>
        </row>
        <row r="559">
          <cell r="A559" t="str">
            <v>30403-0400</v>
          </cell>
          <cell r="D559" t="str">
            <v>CEMENT AGGREGATE STABILIZATION, IMPORTED AGGREGATE, GRADING C OR D, 6-INCH DEPTH</v>
          </cell>
        </row>
        <row r="560">
          <cell r="A560" t="str">
            <v>30403-0500</v>
          </cell>
          <cell r="D560" t="str">
            <v>AFLC AGGREGATE STABILIZATION, IMPORTED AGGREGATE, GRADING C, 6-INCH DEPTH</v>
          </cell>
        </row>
        <row r="561">
          <cell r="A561" t="str">
            <v>30403-0600</v>
          </cell>
          <cell r="D561" t="str">
            <v>AFLC AGGREGATE STABILIZATION, IMPORTED AGGREGATE, GRADING D, 6-INCH DEPTH</v>
          </cell>
        </row>
        <row r="562">
          <cell r="A562" t="str">
            <v>30403-0700</v>
          </cell>
          <cell r="D562" t="str">
            <v>AFLC AGGREGATE STABILIZATION, IMPORTED AGGREGATE, GRADING E, 6-INCH DEPTH</v>
          </cell>
        </row>
        <row r="563">
          <cell r="A563" t="str">
            <v>30403-0800</v>
          </cell>
          <cell r="D563" t="str">
            <v>AFLC AGGREGATE STABILIZATION, IMPORTED AGGREGATE, GRADING C OR D, 6-INCH DEPTH</v>
          </cell>
        </row>
        <row r="564">
          <cell r="A564" t="str">
            <v>30405-1000</v>
          </cell>
          <cell r="D564" t="str">
            <v>CEMENT AGGREGATE STABILIZATION, IN-PLACE AGGREGATE, 6-INCH DEPTH</v>
          </cell>
        </row>
        <row r="565">
          <cell r="A565" t="str">
            <v>30405-2000</v>
          </cell>
          <cell r="D565" t="str">
            <v>AFLC AGGREGATE STABILIZATION, IN-PLACE AGGREGATE, 6-INCH DEPTH</v>
          </cell>
        </row>
        <row r="566">
          <cell r="A566" t="str">
            <v>30406-1000</v>
          </cell>
          <cell r="D566" t="str">
            <v>CEMENT AGGREGATE STABILIZATION, IN-PLACE AGGREGATE, 6-INCH DEPTH</v>
          </cell>
        </row>
        <row r="567">
          <cell r="A567" t="str">
            <v>30406-2000</v>
          </cell>
          <cell r="D567" t="str">
            <v>AFLC AGGREGATE STABILIZATION, IN-PLACE AGGREGATE, 6-INCH DEPTH</v>
          </cell>
        </row>
        <row r="568">
          <cell r="A568" t="str">
            <v>30410-1000</v>
          </cell>
          <cell r="D568" t="str">
            <v>CEMENT AGGREGATE STABILIZATION, IMPORTED SURFACE COURSE AGGREGATE</v>
          </cell>
        </row>
        <row r="569">
          <cell r="A569" t="str">
            <v>30410-2000</v>
          </cell>
          <cell r="D569" t="str">
            <v>AFLC AGGREGATE STABILIZATION, IMPORTED SURFACE COURSE AGGREGATE</v>
          </cell>
        </row>
        <row r="570">
          <cell r="A570" t="str">
            <v>30411-1000</v>
          </cell>
          <cell r="D570" t="str">
            <v>CEMENT AGGREGATE STABILIZATION, IMPORTED SURFACE COURSE AGGREGATE, 6-INCH DEPTH</v>
          </cell>
        </row>
        <row r="571">
          <cell r="A571" t="str">
            <v>30411-2000</v>
          </cell>
          <cell r="D571" t="str">
            <v>AFLC AGGREGATE STABILIZATION, IMPORTED SURFACE COURSE AGGREGATE, 6-INCH DEPTH</v>
          </cell>
        </row>
        <row r="572">
          <cell r="A572" t="str">
            <v>30412-1000</v>
          </cell>
          <cell r="D572" t="str">
            <v>CEMENT AGGREGATE STABILIZATION, IMPORTED SURFACE COURSE AGGREGATE, 6-INCH DEPTH</v>
          </cell>
        </row>
        <row r="573">
          <cell r="A573" t="str">
            <v>30412-2000</v>
          </cell>
          <cell r="D573" t="str">
            <v>AFLC AGGREGATE STABILIZATION, IMPORTED SURFACE COURSE AGGREGATE, 6-INCH DEPTH</v>
          </cell>
        </row>
        <row r="574">
          <cell r="A574" t="str">
            <v>30415-0000</v>
          </cell>
          <cell r="D574" t="str">
            <v>LIME</v>
          </cell>
        </row>
        <row r="575">
          <cell r="A575" t="str">
            <v>30416-0000</v>
          </cell>
          <cell r="D575" t="str">
            <v>CEMENT</v>
          </cell>
        </row>
        <row r="576">
          <cell r="A576" t="str">
            <v>30417-0000</v>
          </cell>
          <cell r="D576" t="str">
            <v>FLY ASH</v>
          </cell>
        </row>
        <row r="577">
          <cell r="A577" t="str">
            <v>30501-0000</v>
          </cell>
          <cell r="D577" t="str">
            <v>AGGREGATE-TOPSOIL COURSE</v>
          </cell>
        </row>
        <row r="578">
          <cell r="A578" t="str">
            <v>30502-0000</v>
          </cell>
          <cell r="D578" t="str">
            <v>AGGREGATE-TOPSOIL COURSE</v>
          </cell>
        </row>
        <row r="579">
          <cell r="A579" t="str">
            <v>30502-0100</v>
          </cell>
          <cell r="D579" t="str">
            <v>AGGREGATE-TOPSOIL COURSE, 1-INCH DEPTH</v>
          </cell>
        </row>
        <row r="580">
          <cell r="A580" t="str">
            <v>30502-0200</v>
          </cell>
          <cell r="D580" t="str">
            <v>AGGREGATE-TOPSOIL COURSE, 1 1/2-INCH DEPTH</v>
          </cell>
        </row>
        <row r="581">
          <cell r="A581" t="str">
            <v>30502-0300</v>
          </cell>
          <cell r="D581" t="str">
            <v>AGGREGATE-TOPSOIL COURSE, 2-INCH DEPTH</v>
          </cell>
        </row>
        <row r="582">
          <cell r="A582" t="str">
            <v>30502-0400</v>
          </cell>
          <cell r="D582" t="str">
            <v>AGGREGATE-TOPSOIL COURSE, 2 1/2-INCH DEPTH</v>
          </cell>
        </row>
        <row r="583">
          <cell r="A583" t="str">
            <v>30502-0500</v>
          </cell>
          <cell r="D583" t="str">
            <v>AGGREGATE-TOPSOIL COURSE, 3-INCH DEPTH</v>
          </cell>
        </row>
        <row r="584">
          <cell r="A584" t="str">
            <v>30502-0600</v>
          </cell>
          <cell r="D584" t="str">
            <v>AGGREGATE-TOPSOIL COURSE, 3 1/2-INCH DEPTH</v>
          </cell>
        </row>
        <row r="585">
          <cell r="A585" t="str">
            <v>30502-0700</v>
          </cell>
          <cell r="D585" t="str">
            <v>AGGREGATE-TOPSOIL COURSE, 4-INCH DEPTH</v>
          </cell>
        </row>
        <row r="586">
          <cell r="A586" t="str">
            <v>30502-0800</v>
          </cell>
          <cell r="D586" t="str">
            <v>AGGREGATE-TOPSOIL COURSE, 4 1/2-INCH DEPTH</v>
          </cell>
        </row>
        <row r="587">
          <cell r="A587" t="str">
            <v>30502-0900</v>
          </cell>
          <cell r="D587" t="str">
            <v>AGGREGATE-TOPSOIL COURSE, 5-INCH DEPTH</v>
          </cell>
        </row>
        <row r="588">
          <cell r="A588" t="str">
            <v>30502-1000</v>
          </cell>
          <cell r="D588" t="str">
            <v>AGGREGATE-TOPSOIL COURSE, 6-INCH DEPTH</v>
          </cell>
        </row>
        <row r="589">
          <cell r="A589" t="str">
            <v>30502-1100</v>
          </cell>
          <cell r="D589" t="str">
            <v>AGGREGATE-TOPSOIL COURSE, 7-INCH DEPTH</v>
          </cell>
        </row>
        <row r="590">
          <cell r="A590" t="str">
            <v>30502-1200</v>
          </cell>
          <cell r="D590" t="str">
            <v>AGGREGATE-TOPSOIL COURSE, 8-INCH DEPTH</v>
          </cell>
        </row>
        <row r="591">
          <cell r="A591" t="str">
            <v>30502-1300</v>
          </cell>
          <cell r="D591" t="str">
            <v>AGGREGATE-TOPSOIL COURSE, 9-INCH DEPTH</v>
          </cell>
        </row>
        <row r="592">
          <cell r="A592" t="str">
            <v>30502-1400</v>
          </cell>
          <cell r="D592" t="str">
            <v>AGGREGATE-TOPSOIL COURSE, 10-INCH DEPTH</v>
          </cell>
        </row>
        <row r="593">
          <cell r="A593" t="str">
            <v>30503-0000</v>
          </cell>
          <cell r="D593" t="str">
            <v>AGGREGATE-TOPSOIL COURSE</v>
          </cell>
        </row>
        <row r="594">
          <cell r="A594" t="str">
            <v>30601-0000</v>
          </cell>
          <cell r="D594" t="str">
            <v>DUST PALLIATIVE APPLICATION</v>
          </cell>
        </row>
        <row r="595">
          <cell r="A595" t="str">
            <v>30602-0000</v>
          </cell>
          <cell r="D595" t="str">
            <v>DUST PALLIATIVE APPLICATION</v>
          </cell>
        </row>
        <row r="596">
          <cell r="A596" t="str">
            <v>30603-0000</v>
          </cell>
          <cell r="D596" t="str">
            <v>EMULSIFIED ASPHALT</v>
          </cell>
        </row>
        <row r="597">
          <cell r="A597" t="str">
            <v>30604-0000</v>
          </cell>
          <cell r="D597" t="str">
            <v>LIGNIN SULFONATE</v>
          </cell>
        </row>
        <row r="598">
          <cell r="A598" t="str">
            <v>30605-0000</v>
          </cell>
          <cell r="D598" t="str">
            <v>CALCIUM CHLORIDE</v>
          </cell>
        </row>
        <row r="599">
          <cell r="A599" t="str">
            <v>30606-0000</v>
          </cell>
          <cell r="D599" t="str">
            <v>MAGNESIUM CHLORIDE</v>
          </cell>
        </row>
        <row r="600">
          <cell r="A600" t="str">
            <v>30607-0000</v>
          </cell>
          <cell r="D600" t="str">
            <v>CALCIUM CHLORIDE FLAKE</v>
          </cell>
        </row>
        <row r="601">
          <cell r="A601" t="str">
            <v>30801-1000</v>
          </cell>
          <cell r="D601" t="str">
            <v>ROADWAY AGGREGATE, METHOD 1</v>
          </cell>
        </row>
        <row r="602">
          <cell r="A602" t="str">
            <v>30801-2000</v>
          </cell>
          <cell r="D602" t="str">
            <v>ROADWAY AGGREGATE, METHOD 2</v>
          </cell>
        </row>
        <row r="603">
          <cell r="A603" t="str">
            <v>30802-1000</v>
          </cell>
          <cell r="D603" t="str">
            <v>ROADWAY AGGREGATE, METHOD 1</v>
          </cell>
        </row>
        <row r="604">
          <cell r="A604" t="str">
            <v>30802-2000</v>
          </cell>
          <cell r="D604" t="str">
            <v>ROADWAY AGGREGATE, METHOD 2</v>
          </cell>
        </row>
        <row r="605">
          <cell r="A605" t="str">
            <v>30803-1000</v>
          </cell>
          <cell r="D605" t="str">
            <v>ROADWAY AGGREGATE, METHOD 1</v>
          </cell>
        </row>
        <row r="606">
          <cell r="A606" t="str">
            <v>30803-2000</v>
          </cell>
          <cell r="D606" t="str">
            <v>ROADWAY AGGREGATE, METHOD 2</v>
          </cell>
        </row>
        <row r="607">
          <cell r="A607" t="str">
            <v>30805-0000</v>
          </cell>
          <cell r="D607" t="str">
            <v>BEDDING AND BACKFILL AGGREGATE</v>
          </cell>
        </row>
        <row r="608">
          <cell r="A608" t="str">
            <v>30806-0000</v>
          </cell>
          <cell r="D608" t="str">
            <v>BEDDING AND BACKFILL AGGREGATE</v>
          </cell>
        </row>
        <row r="609">
          <cell r="A609" t="str">
            <v>30901-1000</v>
          </cell>
          <cell r="D609" t="str">
            <v>EMULSIFIED ASPHALT TREATED AGGREGATE BASE, GRADING C</v>
          </cell>
        </row>
        <row r="610">
          <cell r="A610" t="str">
            <v>30901-2000</v>
          </cell>
          <cell r="D610" t="str">
            <v>EMULSIFIED ASPHALT TREATED AGGREGATE BASE, GRADING D</v>
          </cell>
        </row>
        <row r="611">
          <cell r="A611" t="str">
            <v>30901-3000</v>
          </cell>
          <cell r="D611" t="str">
            <v>EMULSIFIED ASPHALT TREATED AGGREGATE BASE, GRADING E</v>
          </cell>
        </row>
        <row r="612">
          <cell r="A612" t="str">
            <v>30901-4000</v>
          </cell>
          <cell r="D612" t="str">
            <v>EMULSIFIED ASPHALT TREATED AGGREGATE BASE, GRADING C OR D</v>
          </cell>
        </row>
        <row r="613">
          <cell r="A613" t="str">
            <v>30902-1000</v>
          </cell>
          <cell r="D613" t="str">
            <v>EMULSIFIED ASPHALT TREATED AGGREGATE BASE, GRADING C</v>
          </cell>
        </row>
        <row r="614">
          <cell r="A614" t="str">
            <v>30902-2000</v>
          </cell>
          <cell r="D614" t="str">
            <v>EMULSIFIED ASPHALT TREATED AGGREGATE BASE, GRADING D</v>
          </cell>
        </row>
        <row r="615">
          <cell r="A615" t="str">
            <v>30902-3000</v>
          </cell>
          <cell r="D615" t="str">
            <v>EMULSIFIED ASPHALT TREATED AGGREGATE BASE, GRADING E</v>
          </cell>
        </row>
        <row r="616">
          <cell r="A616" t="str">
            <v>30902-4000</v>
          </cell>
          <cell r="D616" t="str">
            <v>EMULSIFIED ASPHALT TREATED AGGREGATE BASE, GRADING C OR D</v>
          </cell>
        </row>
        <row r="617">
          <cell r="A617" t="str">
            <v>30903-1000</v>
          </cell>
          <cell r="D617" t="str">
            <v>EMULSIFIED ASPHALT TREATED AGGREGATE BASE, GRADING C</v>
          </cell>
        </row>
        <row r="618">
          <cell r="A618" t="str">
            <v>30903-2000</v>
          </cell>
          <cell r="D618" t="str">
            <v>EMULSIFIED ASPHALT TREATED AGGREGATE BASE, GRADING D</v>
          </cell>
        </row>
        <row r="619">
          <cell r="A619" t="str">
            <v>30903-3000</v>
          </cell>
          <cell r="D619" t="str">
            <v>EMULSIFIED ASPHALT TREATED AGGREGATE BASE, GRADING E</v>
          </cell>
        </row>
        <row r="620">
          <cell r="A620" t="str">
            <v>30903-4000</v>
          </cell>
          <cell r="D620" t="str">
            <v>EMULSIFIED ASPHALT TREATED AGGREGATE BASE, GRADING C OR D</v>
          </cell>
        </row>
        <row r="621">
          <cell r="A621" t="str">
            <v>30905-0100</v>
          </cell>
          <cell r="D621" t="str">
            <v>EMULSIFIED ASPHALT, GRADE RS-1</v>
          </cell>
        </row>
        <row r="622">
          <cell r="A622" t="str">
            <v>30905-0200</v>
          </cell>
          <cell r="D622" t="str">
            <v>EMULSIFIED ASPHALT, GRADE RS-2</v>
          </cell>
        </row>
        <row r="623">
          <cell r="A623" t="str">
            <v>30905-0300</v>
          </cell>
          <cell r="D623" t="str">
            <v>EMULSIFIED ASPHALT, GRADE MS-1</v>
          </cell>
        </row>
        <row r="624">
          <cell r="A624" t="str">
            <v>30905-0400</v>
          </cell>
          <cell r="D624" t="str">
            <v>EMULSIFIED ASPHALT, GRADE MS-2</v>
          </cell>
        </row>
        <row r="625">
          <cell r="A625" t="str">
            <v>30905-0500</v>
          </cell>
          <cell r="D625" t="str">
            <v>EMULSIFIED ASPHALT, GRADE HFMS-1</v>
          </cell>
        </row>
        <row r="626">
          <cell r="A626" t="str">
            <v>30905-0600</v>
          </cell>
          <cell r="D626" t="str">
            <v>EMULSIFIED ASPHALT, GRADE HFMS-2H</v>
          </cell>
        </row>
        <row r="627">
          <cell r="A627" t="str">
            <v>30905-0700</v>
          </cell>
          <cell r="D627" t="str">
            <v>EMULSIFIED ASPHALT, GRADE HFMS-2S</v>
          </cell>
        </row>
        <row r="628">
          <cell r="A628" t="str">
            <v>30905-0800</v>
          </cell>
          <cell r="D628" t="str">
            <v>EMULSIFIED ASPHALT, GRADE HFRS-2P</v>
          </cell>
        </row>
        <row r="629">
          <cell r="A629" t="str">
            <v>30905-0900</v>
          </cell>
          <cell r="D629" t="str">
            <v>EMULSIFIED ASPHALT, GRADE CRS-1</v>
          </cell>
        </row>
        <row r="630">
          <cell r="A630" t="str">
            <v>30905-1000</v>
          </cell>
          <cell r="D630" t="str">
            <v>EMULSIFIED ASPHALT, GRADE CRS-2</v>
          </cell>
        </row>
        <row r="631">
          <cell r="A631" t="str">
            <v>30905-1100</v>
          </cell>
          <cell r="D631" t="str">
            <v>EMULSIFIED ASPHALT, GRADE CMS-2</v>
          </cell>
        </row>
        <row r="632">
          <cell r="A632" t="str">
            <v>30905-1200</v>
          </cell>
          <cell r="D632" t="str">
            <v>EMULSIFIED ASPHALT, GRADE CSS-1</v>
          </cell>
        </row>
        <row r="633">
          <cell r="A633" t="str">
            <v>31001-0000</v>
          </cell>
          <cell r="D633" t="str">
            <v>RECYCLED AGGREGATE BASE</v>
          </cell>
        </row>
        <row r="634">
          <cell r="A634" t="str">
            <v>31002-0000</v>
          </cell>
          <cell r="D634" t="str">
            <v>RECYCLED AGGREGATE SUBBASE</v>
          </cell>
        </row>
        <row r="635">
          <cell r="A635" t="str">
            <v>31003-0000</v>
          </cell>
          <cell r="D635" t="str">
            <v>RECYCLED AGGREGATE SURFACE</v>
          </cell>
        </row>
        <row r="636">
          <cell r="A636" t="str">
            <v>31004-0000</v>
          </cell>
          <cell r="D636" t="str">
            <v>RECYCLED AGGREGATE SURFACE</v>
          </cell>
        </row>
        <row r="637">
          <cell r="A637" t="str">
            <v>31005-0000</v>
          </cell>
          <cell r="D637" t="str">
            <v>CEMENT</v>
          </cell>
        </row>
        <row r="638">
          <cell r="A638" t="str">
            <v>31101-0000</v>
          </cell>
          <cell r="D638" t="str">
            <v>STOCKPILED AGGREGATE</v>
          </cell>
        </row>
        <row r="639">
          <cell r="A639" t="str">
            <v>31102-0000</v>
          </cell>
          <cell r="D639" t="str">
            <v>STOCKPILED AGGREGATE</v>
          </cell>
        </row>
        <row r="640">
          <cell r="A640" t="str">
            <v>40101-0100</v>
          </cell>
          <cell r="D640" t="str">
            <v>SUPERPAVE PAVEMENT, 3/8-INCH NOMINAL MAXIMUM SIZE AGGREGATE, &lt;0.3 MILLION ESAL</v>
          </cell>
        </row>
        <row r="641">
          <cell r="A641" t="str">
            <v>40101-0200</v>
          </cell>
          <cell r="D641" t="str">
            <v>SUPERPAVE PAVEMENT, 3/8-INCH NOMINAL MAXIMUM SIZE AGGREGATE, 0.3 TO &lt;3 MILLION ESAL</v>
          </cell>
        </row>
        <row r="642">
          <cell r="A642" t="str">
            <v>40101-0300</v>
          </cell>
          <cell r="D642" t="str">
            <v>SUPERPAVE PAVEMENT, 3/8-INCH NOMINAL MAXIMUM SIZE AGGREGATE, 3 TO &lt;30 MILLION ESAL</v>
          </cell>
        </row>
        <row r="643">
          <cell r="A643" t="str">
            <v>40101-0400</v>
          </cell>
          <cell r="D643" t="str">
            <v>SUPERPAVE PAVEMENT, 3/8-INCH NOMINAL MAXIMUM SIZE AGGREGATE, EQUAL OR &gt;30 MILLION ESAL</v>
          </cell>
        </row>
        <row r="644">
          <cell r="A644" t="str">
            <v>40101-0500</v>
          </cell>
          <cell r="D644" t="str">
            <v>SUPERPAVE PAVEMENT, 1/2-INCH NOMINAL MAXIMUM SIZE AGGREGATE, &lt;0.3 MILLION ESAL</v>
          </cell>
        </row>
        <row r="645">
          <cell r="A645" t="str">
            <v>40101-0600</v>
          </cell>
          <cell r="D645" t="str">
            <v>SUPERPAVE PAVEMENT, 1/2-INCH NOMINAL MAXIMUM SIZE AGGREGATE, 0.3 TO &lt;3 MILLION ESAL</v>
          </cell>
        </row>
        <row r="646">
          <cell r="A646" t="str">
            <v>40101-0700</v>
          </cell>
          <cell r="D646" t="str">
            <v>SUPERPAVE PAVEMENT, 1/2-INCH NOMINAL MAXIMUM SIZE AGGREGATE, 3 TO &lt;30 MILLION ESAL</v>
          </cell>
        </row>
        <row r="647">
          <cell r="A647" t="str">
            <v>40101-0800</v>
          </cell>
          <cell r="D647" t="str">
            <v>SUPERPAVE PAVEMENT, 1/2-INCH NOMINAL MAXIMUM SIZE AGGREGATE, EQUAL OR &gt;30 MILLION ESAL</v>
          </cell>
        </row>
        <row r="648">
          <cell r="A648" t="str">
            <v>40101-0900</v>
          </cell>
          <cell r="D648" t="str">
            <v>SUPERPAVE PAVEMENT, 3/4-INCH NOMINAL MAXIMUM SIZE AGGREGATE, &lt;0.3 MILLION ESAL</v>
          </cell>
        </row>
        <row r="649">
          <cell r="A649" t="str">
            <v>40101-1000</v>
          </cell>
          <cell r="D649" t="str">
            <v>SUPERPAVE PAVEMENT, 3/4-INCH NOMINAL MAXIMUM SIZE AGGREGATE, 0.3 TO &lt;3 MILLION ESAL</v>
          </cell>
        </row>
        <row r="650">
          <cell r="A650" t="str">
            <v>40101-1100</v>
          </cell>
          <cell r="D650" t="str">
            <v>SUPERPAVE PAVEMENT, 3/4-INCH NOMINAL MAXIMUM SIZE AGGREGATE, 3 TO &lt;30 MILLION ESAL</v>
          </cell>
        </row>
        <row r="651">
          <cell r="A651" t="str">
            <v>40101-1200</v>
          </cell>
          <cell r="D651" t="str">
            <v>SUPERPAVE PAVEMENT, 3/4-INCH NOMINAL MAXIMUM SIZE AGGREGATE, EQUAL OR &gt;30 MILLION ESAL</v>
          </cell>
        </row>
        <row r="652">
          <cell r="A652" t="str">
            <v>40101-1300</v>
          </cell>
          <cell r="D652" t="str">
            <v>SUPERPAVE PAVEMENT, 1-INCH NOMINAL MAXIMUM SIZE AGGREGATE, &lt;0.3 MILLION ESAL</v>
          </cell>
        </row>
        <row r="653">
          <cell r="A653" t="str">
            <v>40101-1400</v>
          </cell>
          <cell r="D653" t="str">
            <v>SUPERPAVE PAVEMENT, 1-INCH NOMINAL MAXIMUM SIZE AGGREGATE, 0.3 TO &lt;3 MILLION ESAL</v>
          </cell>
        </row>
        <row r="654">
          <cell r="A654" t="str">
            <v>40101-1500</v>
          </cell>
          <cell r="D654" t="str">
            <v>SUPERPAVE PAVEMENT, 1-INCH NOMINAL MAXIMUM SIZE AGGREGATE, 3 TO &lt;30 MILLION ESAL</v>
          </cell>
        </row>
        <row r="655">
          <cell r="A655" t="str">
            <v>40101-1600</v>
          </cell>
          <cell r="D655" t="str">
            <v>SUPERPAVE PAVEMENT, 1-INCH NOMINAL MAXIMUM SIZE AGGREGATE, EQUAL OR &gt;30 MILLION ESAL</v>
          </cell>
        </row>
        <row r="656">
          <cell r="A656" t="str">
            <v>40110-2520</v>
          </cell>
          <cell r="D656" t="str">
            <v>SUPERPAVE PAVEMENT, 1/2-INCH NOMINAL MAXIMUM SIZE AGGREGATE, &lt;0.3 MILLION ESAL, 2-INCH DEPTH</v>
          </cell>
        </row>
        <row r="657">
          <cell r="A657" t="str">
            <v>40110-2530</v>
          </cell>
          <cell r="D657" t="str">
            <v>SUPERPAVE PAVEMENT, 1/2-INCH NOMINAL MAXIMUM SIZE AGGREGATE, &lt;0.3 MILLION ESAL, 3-INCH DEPTH</v>
          </cell>
        </row>
        <row r="658">
          <cell r="A658" t="str">
            <v>40110-5030</v>
          </cell>
          <cell r="D658" t="str">
            <v>SUPERPAVE PAVEMENT, 3/4-INCH NOMINAL MAXIMUM SIZE AGGREGATE, 0.3 TO &lt;3 MILLION ESAL, 3-INCH DEPTH</v>
          </cell>
        </row>
        <row r="659">
          <cell r="A659" t="str">
            <v>40102-0100</v>
          </cell>
          <cell r="D659" t="str">
            <v>SUPERPAVE PAVEMENT, 3/8-INCH NOMINAL MAXIMUM SIZE AGGREGATE, &lt;0.3 MILLION ESAL, WEDGE AND LEVELING COURSE</v>
          </cell>
        </row>
        <row r="660">
          <cell r="A660" t="str">
            <v>40102-0200</v>
          </cell>
          <cell r="D660" t="str">
            <v>SUPERPAVE PAVEMENT, 3/8-INCH NOMINAL MAXIMUM SIZE AGGREGATE, 0.3 TO &lt;3 MILLION ESAL, WEDGE AND LEVELING COURSE</v>
          </cell>
        </row>
        <row r="661">
          <cell r="A661" t="str">
            <v>40102-0300</v>
          </cell>
          <cell r="D661" t="str">
            <v>SUPERPAVE PAVEMENT, 3/8-INCH NOMINAL MAXIMUM SIZE AGGREGATE, 3 TO &lt;30 MILLION ESAL, WEDGE AND LEVELING COURSE</v>
          </cell>
        </row>
        <row r="662">
          <cell r="A662" t="str">
            <v>40102-0400</v>
          </cell>
          <cell r="D662" t="str">
            <v>SUPERPAVE PAVEMENT, 3/8-INCH NOMINAL MAXIMUM SIZE AGGREGATE, EQUAL OR &gt;30 MILLION ESAL, WEDGE AND LEVELING COURSE</v>
          </cell>
        </row>
        <row r="663">
          <cell r="A663" t="str">
            <v>40102-0500</v>
          </cell>
          <cell r="D663" t="str">
            <v>SUPERPAVE PAVEMENT, 1/2-INCH NOMINAL MAXIMUM SIZE AGGREGATE, &lt;0.3 MILLION ESAL, WEDGE AND LEVELING COURSE</v>
          </cell>
        </row>
        <row r="664">
          <cell r="A664" t="str">
            <v>40102-0600</v>
          </cell>
          <cell r="D664" t="str">
            <v>SUPERPAVE PAVEMENT, 1/2-INCH NOMINAL MAXIMUM SIZE AGGREGATE, 0.3 TO &lt;3 MILLION ESAL, WEDGE AND LEVELING COURSE</v>
          </cell>
        </row>
        <row r="665">
          <cell r="A665" t="str">
            <v>40102-0700</v>
          </cell>
          <cell r="D665" t="str">
            <v>SUPERPAVE PAVEMENT, 1/2-INCH NOMINAL MAXIMUM SIZE AGGREGATE, 3 TO &lt;30 MILLION ESAL, WEDGE AND LEVELING COURSE</v>
          </cell>
        </row>
        <row r="666">
          <cell r="A666" t="str">
            <v>40102-0800</v>
          </cell>
          <cell r="D666" t="str">
            <v>SUPERPAVE PAVEMENT, 1/2-INCH NOMINAL MAXIMUM SIZE AGGREGATE, EQUAL OR &gt;30 MILLION ESAL, WEDGE AND LEVELING COURSE</v>
          </cell>
        </row>
        <row r="667">
          <cell r="A667" t="str">
            <v>40102-0900</v>
          </cell>
          <cell r="D667" t="str">
            <v>SUPERPAVE PAVEMENT, 3/4-INCH NOMINAL MAXIMUM SIZE AGGREGATE, &lt;0.3 MILLION ESAL, WEDGE AND LEVELING COURSE</v>
          </cell>
        </row>
        <row r="668">
          <cell r="A668" t="str">
            <v>40102-1000</v>
          </cell>
          <cell r="D668" t="str">
            <v>SUPERPAVE PAVEMENT, 3/4-INCH NOMINAL MAXIMUM SIZE AGGREGATE, 0.3 TO &lt;3 MILLION ESAL, WEDGE AND LEVELING COURSE</v>
          </cell>
        </row>
        <row r="669">
          <cell r="A669" t="str">
            <v>40102-1100</v>
          </cell>
          <cell r="D669" t="str">
            <v>SUPERPAVE PAVEMENT, 3/4-INCH NOMINAL MAXIMUM SIZE AGGREGATE, 3 TO &lt;30 MILLION ESAL, WEDGE AND LEVELING COURSE</v>
          </cell>
        </row>
        <row r="670">
          <cell r="A670" t="str">
            <v>40102-1200</v>
          </cell>
          <cell r="D670" t="str">
            <v>SUPERPAVE PAVEMENT, 3/4-INCH NOMINAL MAXIMUM SIZE AGGREGATE, EQUAL OR &gt;30 MILLION ESAL, WEDGE AND LEVELING COURSE</v>
          </cell>
        </row>
        <row r="671">
          <cell r="A671" t="str">
            <v>40102-1300</v>
          </cell>
          <cell r="D671" t="str">
            <v>SUPERPAVE PAVEMENT, 1-INCH NOMINAL MAXIMUM SIZE AGGREGATE, &lt;0.3 MILLION ESAL, WEDGE AND LEVELING COURSE</v>
          </cell>
        </row>
        <row r="672">
          <cell r="A672" t="str">
            <v>40102-1400</v>
          </cell>
          <cell r="D672" t="str">
            <v>SUPERPAVE PAVEMENT, 1-INCH NOMINAL MAXIMUM SIZE AGGREGATE, 0.3 TO &lt;3 MILLION ESAL, WEDGE AND LEVELING COURSE</v>
          </cell>
        </row>
        <row r="673">
          <cell r="A673" t="str">
            <v>40102-1500</v>
          </cell>
          <cell r="D673" t="str">
            <v>SUPERPAVE PAVEMENT, 1-INCH NOMINAL MAXIMUM SIZE AGGREGATE, 3 TO &lt;30 MILLION ESAL, WEDGE AND LEVELING COURSE</v>
          </cell>
        </row>
        <row r="674">
          <cell r="A674" t="str">
            <v>40102-1600</v>
          </cell>
          <cell r="D674" t="str">
            <v>SUPERPAVE PAVEMENT, 1-INCH NOMINAL MAXIMUM SIZE AGGREGATE, EQUAL OR &gt;30 MILLION ESAL, WEDGE AND LEVELING COURSE</v>
          </cell>
        </row>
        <row r="675">
          <cell r="A675" t="str">
            <v>40105-1000</v>
          </cell>
          <cell r="D675" t="str">
            <v>ANTISTRIP ADDITIVE, TYPE 1</v>
          </cell>
        </row>
        <row r="676">
          <cell r="A676" t="str">
            <v>40105-2000</v>
          </cell>
          <cell r="D676" t="str">
            <v>ANTISTRIP ADDITIVE, TYPE 2</v>
          </cell>
        </row>
        <row r="677">
          <cell r="A677" t="str">
            <v>40105-3000</v>
          </cell>
          <cell r="D677" t="str">
            <v>ANTISTRIP ADDITIVE, TYPE 3</v>
          </cell>
        </row>
        <row r="678">
          <cell r="A678" t="str">
            <v>40106-0000</v>
          </cell>
          <cell r="D678" t="str">
            <v>MINERAL FILLER</v>
          </cell>
        </row>
        <row r="679">
          <cell r="A679" t="str">
            <v>40201-0100</v>
          </cell>
          <cell r="D679" t="str">
            <v>HOT ASPHALT CONCRETE PAVEMENT, MARSHALL TEST, CLASS A, GRADING A</v>
          </cell>
        </row>
        <row r="680">
          <cell r="A680" t="str">
            <v>40201-0200</v>
          </cell>
          <cell r="D680" t="str">
            <v>HOT ASPHALT CONCRETE PAVEMENT, MARSHALL TEST, CLASS B, GRADING A</v>
          </cell>
        </row>
        <row r="681">
          <cell r="A681" t="str">
            <v>40201-0300</v>
          </cell>
          <cell r="D681" t="str">
            <v>HOT ASPHALT CONCRETE PAVEMENT, MARSHALL TEST, CLASS C, GRADING A</v>
          </cell>
        </row>
        <row r="682">
          <cell r="A682" t="str">
            <v>40201-0400</v>
          </cell>
          <cell r="D682" t="str">
            <v>HOT ASPHALT CONCRETE PAVEMENT, MARSHALL TEST, CLASS A, GRADING B</v>
          </cell>
        </row>
        <row r="683">
          <cell r="A683" t="str">
            <v>40201-0500</v>
          </cell>
          <cell r="D683" t="str">
            <v>HOT ASPHALT CONCRETE PAVEMENT, MARSHALL TEST, CLASS B, GRADING B</v>
          </cell>
        </row>
        <row r="684">
          <cell r="A684" t="str">
            <v>40201-0600</v>
          </cell>
          <cell r="D684" t="str">
            <v>HOT ASPHALT CONCRETE PAVEMENT, MARSHALL TEST, CLASS C, GRADING B</v>
          </cell>
        </row>
        <row r="685">
          <cell r="A685" t="str">
            <v>40201-0700</v>
          </cell>
          <cell r="D685" t="str">
            <v>HOT ASPHALT CONCRETE PAVEMENT, MARSHALL TEST, CLASS A, GRADING C</v>
          </cell>
        </row>
        <row r="686">
          <cell r="A686" t="str">
            <v>40201-0800</v>
          </cell>
          <cell r="D686" t="str">
            <v>HOT ASPHALT CONCRETE PAVEMENT, MARSHALL TEST, CLASS B, GRADING C</v>
          </cell>
        </row>
        <row r="687">
          <cell r="A687" t="str">
            <v>40201-0900</v>
          </cell>
          <cell r="D687" t="str">
            <v>HOT ASPHALT CONCRETE PAVEMENT, MARSHALL TEST, CLASS C, GRADING C</v>
          </cell>
        </row>
        <row r="688">
          <cell r="A688" t="str">
            <v>40201-1000</v>
          </cell>
          <cell r="D688" t="str">
            <v>HOT ASPHALT CONCRETE PAVEMENT, MARSHALL TEST, CLASS A, GRADING D</v>
          </cell>
        </row>
        <row r="689">
          <cell r="A689" t="str">
            <v>40201-1100</v>
          </cell>
          <cell r="D689" t="str">
            <v>HOT ASPHALT CONCRETE PAVEMENT, MARSHALL TEST, CLASS B, GRADING D</v>
          </cell>
        </row>
        <row r="690">
          <cell r="A690" t="str">
            <v>40201-1200</v>
          </cell>
          <cell r="D690" t="str">
            <v>HOT ASPHALT CONCRETE PAVEMENT, MARSHALL TEST, CLASS C, GRADING D</v>
          </cell>
        </row>
        <row r="691">
          <cell r="A691" t="str">
            <v>40201-1300</v>
          </cell>
          <cell r="D691" t="str">
            <v>HOT ASPHALT CONCRETE PAVEMENT, MARSHALL TEST, CLASS A, GRADING E</v>
          </cell>
        </row>
        <row r="692">
          <cell r="A692" t="str">
            <v>40201-1400</v>
          </cell>
          <cell r="D692" t="str">
            <v>HOT ASPHALT CONCRETE PAVEMENT, MARSHALL TEST, CLASS B, GRADING E</v>
          </cell>
        </row>
        <row r="693">
          <cell r="A693" t="str">
            <v>40201-1500</v>
          </cell>
          <cell r="D693" t="str">
            <v>HOT ASPHALT CONCRETE PAVEMENT, MARSHALL TEST, CLASS C, GRADING E</v>
          </cell>
        </row>
        <row r="694">
          <cell r="A694" t="str">
            <v>40201-1600</v>
          </cell>
          <cell r="D694" t="str">
            <v>HOT ASPHALT CONCRETE PAVEMENT, MARSHALL TEST, CLASS A, GRADING F</v>
          </cell>
        </row>
        <row r="695">
          <cell r="A695" t="str">
            <v>40201-1700</v>
          </cell>
          <cell r="D695" t="str">
            <v>HOT ASPHALT CONCRETE PAVEMENT, MARSHALL TEST, CLASS B, GRADING F</v>
          </cell>
        </row>
        <row r="696">
          <cell r="A696" t="str">
            <v>40201-1800</v>
          </cell>
          <cell r="D696" t="str">
            <v>HOT ASPHALT CONCRETE PAVEMENT, MARSHALL TEST, CLASS C, GRADING F</v>
          </cell>
        </row>
        <row r="697">
          <cell r="A697" t="str">
            <v>40201-1900</v>
          </cell>
          <cell r="D697" t="str">
            <v>HOT ASPHALT CONCRETE PAVEMENT, MARSHALL TEST, CLASS A, GRADING B OR D</v>
          </cell>
        </row>
        <row r="698">
          <cell r="A698" t="str">
            <v>40201-2000</v>
          </cell>
          <cell r="D698" t="str">
            <v>HOT ASPHALT CONCRETE PAVEMENT, MARSHALL TEST, CLASS B, GRADING B OR D</v>
          </cell>
        </row>
        <row r="699">
          <cell r="A699" t="str">
            <v>40201-2100</v>
          </cell>
          <cell r="D699" t="str">
            <v>HOT ASPHALT CONCRETE PAVEMENT, MARSHALL TEST, CLASS C, GRADING B OR D</v>
          </cell>
        </row>
        <row r="700">
          <cell r="A700" t="str">
            <v>40201-2200</v>
          </cell>
          <cell r="D700" t="str">
            <v>HOT ASPHALT CONCRETE PAVEMENT, MARSHALL TEST, CLASS A, GRADING C OR E</v>
          </cell>
        </row>
        <row r="701">
          <cell r="A701" t="str">
            <v>40201-2300</v>
          </cell>
          <cell r="D701" t="str">
            <v>HOT ASPHALT CONCRETE PAVEMENT, MARSHALL TEST, CLASS B, GRADING C OR E</v>
          </cell>
        </row>
        <row r="702">
          <cell r="A702" t="str">
            <v>40201-2400</v>
          </cell>
          <cell r="D702" t="str">
            <v>HOT ASPHALT CONCRETE PAVEMENT, MARSHALL TEST, CLASS C, GRADING C OR E</v>
          </cell>
        </row>
        <row r="703">
          <cell r="A703" t="str">
            <v>40201-2500</v>
          </cell>
          <cell r="D703" t="str">
            <v>HOT ASPHALT CONCRETE PAVEMENT, HVEEM TEST, CLASS A, GRADING A</v>
          </cell>
        </row>
        <row r="704">
          <cell r="A704" t="str">
            <v>40201-2600</v>
          </cell>
          <cell r="D704" t="str">
            <v>HOT ASPHALT CONCRETE PAVEMENT, HVEEM TEST, CLASS B, GRADING A</v>
          </cell>
        </row>
        <row r="705">
          <cell r="A705" t="str">
            <v>40201-2700</v>
          </cell>
          <cell r="D705" t="str">
            <v>HOT ASPHALT CONCRETE PAVEMENT, HVEEM TEST, CLASS C, GRADING A</v>
          </cell>
        </row>
        <row r="706">
          <cell r="A706" t="str">
            <v>40201-2800</v>
          </cell>
          <cell r="D706" t="str">
            <v>HOT ASPHALT CONCRETE PAVEMENT, HVEEM TEST, CLASS A, GRADING B</v>
          </cell>
        </row>
        <row r="707">
          <cell r="A707" t="str">
            <v>40201-2900</v>
          </cell>
          <cell r="D707" t="str">
            <v>HOT ASPHALT CONCRETE PAVEMENT, HVEEM TEST, CLASS B, GRADING B</v>
          </cell>
        </row>
        <row r="708">
          <cell r="A708" t="str">
            <v>40201-3000</v>
          </cell>
          <cell r="D708" t="str">
            <v>HOT ASPHALT CONCRETE PAVEMENT, HVEEM TEST, CLASS C, GRADING B</v>
          </cell>
        </row>
        <row r="709">
          <cell r="A709" t="str">
            <v>40201-3100</v>
          </cell>
          <cell r="D709" t="str">
            <v>HOT ASPHALT CONCRETE PAVEMENT, HVEEM TEST, CLASS A, GRADING C</v>
          </cell>
        </row>
        <row r="710">
          <cell r="A710" t="str">
            <v>40201-3200</v>
          </cell>
          <cell r="D710" t="str">
            <v>HOT ASPHALT CONCRETE PAVEMENT, HVEEM TEST, CLASS B, GRADING C</v>
          </cell>
        </row>
        <row r="711">
          <cell r="A711" t="str">
            <v>40201-3300</v>
          </cell>
          <cell r="D711" t="str">
            <v>HOT ASPHALT CONCRETE PAVEMENT, HVEEM TEST, CLASS C, GRADING C</v>
          </cell>
        </row>
        <row r="712">
          <cell r="A712" t="str">
            <v>40201-3400</v>
          </cell>
          <cell r="D712" t="str">
            <v>HOT ASPHALT CONCRETE PAVEMENT, HVEEM TEST, CLASS A, GRADING D</v>
          </cell>
        </row>
        <row r="713">
          <cell r="A713" t="str">
            <v>40201-3500</v>
          </cell>
          <cell r="D713" t="str">
            <v>HOT ASPHALT CONCRETE PAVEMENT, HVEEM TEST, CLASS B, GRADING D</v>
          </cell>
        </row>
        <row r="714">
          <cell r="A714" t="str">
            <v>40201-3600</v>
          </cell>
          <cell r="D714" t="str">
            <v>HOT ASPHALT CONCRETE PAVEMENT, HVEEM TEST, CLASS C, GRADING D</v>
          </cell>
        </row>
        <row r="715">
          <cell r="A715" t="str">
            <v>40201-3700</v>
          </cell>
          <cell r="D715" t="str">
            <v>HOT ASPHALT CONCRETE PAVEMENT, HVEEM TEST, CLASS A, GRADING E</v>
          </cell>
        </row>
        <row r="716">
          <cell r="A716" t="str">
            <v>40201-3800</v>
          </cell>
          <cell r="D716" t="str">
            <v>HOT ASPHALT CONCRETE PAVEMENT, HVEEM TEST, CLASS B, GRADING E</v>
          </cell>
        </row>
        <row r="717">
          <cell r="A717" t="str">
            <v>40201-3900</v>
          </cell>
          <cell r="D717" t="str">
            <v>HOT ASPHALT CONCRETE PAVEMENT, HVEEM TEST, CLASS C, GRADING E</v>
          </cell>
        </row>
        <row r="718">
          <cell r="A718" t="str">
            <v>40201-4000</v>
          </cell>
          <cell r="D718" t="str">
            <v>HOT ASPHALT CONCRETE PAVEMENT, HVEEM TEST, CLASS A, GRADING F</v>
          </cell>
        </row>
        <row r="719">
          <cell r="A719" t="str">
            <v>40201-4100</v>
          </cell>
          <cell r="D719" t="str">
            <v>HOT ASPHALT CONCRETE PAVEMENT, HVEEM TEST, CLASS B, GRADING F</v>
          </cell>
        </row>
        <row r="720">
          <cell r="A720" t="str">
            <v>40201-4200</v>
          </cell>
          <cell r="D720" t="str">
            <v>HOT ASPHALT CONCRETE PAVEMENT, HVEEM TEST, CLASS C, GRADING F</v>
          </cell>
        </row>
        <row r="721">
          <cell r="A721" t="str">
            <v>40201-4300</v>
          </cell>
          <cell r="D721" t="str">
            <v>HOT ASPHALT CONCRETE PAVEMENT, HVEEM TEST, CLASS A, GRADING B OR D</v>
          </cell>
        </row>
        <row r="722">
          <cell r="A722" t="str">
            <v>40201-4400</v>
          </cell>
          <cell r="D722" t="str">
            <v>HOT ASPHALT CONCRETE PAVEMENT, HVEEM TEST, CLASS B, GRADING B OR D</v>
          </cell>
        </row>
        <row r="723">
          <cell r="A723" t="str">
            <v>40201-4500</v>
          </cell>
          <cell r="D723" t="str">
            <v>HOT ASPHALT CONCRETE PAVEMENT, HVEEM TEST, CLASS C, GRADING B OR D</v>
          </cell>
        </row>
        <row r="724">
          <cell r="A724" t="str">
            <v>40201-4600</v>
          </cell>
          <cell r="D724" t="str">
            <v>HOT ASPHALT CONCRETE PAVEMENT, HVEEM TEST, CLASS A, GRADING C OR E</v>
          </cell>
        </row>
        <row r="725">
          <cell r="A725" t="str">
            <v>40201-4700</v>
          </cell>
          <cell r="D725" t="str">
            <v>HOT ASPHALT CONCRETE PAVEMENT, HVEEM TEST, CLASS B, GRADING C OR E</v>
          </cell>
        </row>
        <row r="726">
          <cell r="A726" t="str">
            <v>40201-4800</v>
          </cell>
          <cell r="D726" t="str">
            <v>HOT ASPHALT CONCRETE PAVEMENT, HVEEM TEST, CLASS C, GRADING C OR E</v>
          </cell>
        </row>
        <row r="727">
          <cell r="A727" t="str">
            <v>40202-0100</v>
          </cell>
          <cell r="D727" t="str">
            <v>HOT ASPHALT CONCRETE PAVEMENT, MARSHALL TEST, CLASS A, GRADING A, WEDGE OR LEVELING COURSE</v>
          </cell>
        </row>
        <row r="728">
          <cell r="A728" t="str">
            <v>40202-0200</v>
          </cell>
          <cell r="D728" t="str">
            <v>HOT ASPHALT CONCRETE PAVEMENT, MARSHALL TEST, CLASS B, GRADING A, WEDGE OR LEVELING COURSE</v>
          </cell>
        </row>
        <row r="729">
          <cell r="A729" t="str">
            <v>40202-0300</v>
          </cell>
          <cell r="D729" t="str">
            <v>HOT ASPHALT CONCRETE PAVEMENT, MARSHALL TEST, CLASS C, GRADING A, WEDGE OR LEVELING COURSE</v>
          </cell>
        </row>
        <row r="730">
          <cell r="A730" t="str">
            <v>40202-0400</v>
          </cell>
          <cell r="D730" t="str">
            <v>HOT ASPHALT CONCRETE PAVEMENT, MARSHALL TEST, CLASS A, GRADING B, WEDGE OR LEVELING COURSE</v>
          </cell>
        </row>
        <row r="731">
          <cell r="A731" t="str">
            <v>40202-0500</v>
          </cell>
          <cell r="D731" t="str">
            <v>HOT ASPHALT CONCRETE PAVEMENT, MARSHALL TEST, CLASS B, GRADING B, WEDGE OR LEVELING COURSE</v>
          </cell>
        </row>
        <row r="732">
          <cell r="A732" t="str">
            <v>40202-0600</v>
          </cell>
          <cell r="D732" t="str">
            <v>HOT ASPHALT CONCRETE PAVEMENT, MARSHALL TEST, CLASS C, GRADING B, WEDGE OR LEVELING COURSE</v>
          </cell>
        </row>
        <row r="733">
          <cell r="A733" t="str">
            <v>40202-0700</v>
          </cell>
          <cell r="D733" t="str">
            <v>HOT ASPHALT CONCRETE PAVEMENT, MARSHALL TEST, CLASS A, GRADING C, WEDGE OR LEVELING COURSE</v>
          </cell>
        </row>
        <row r="734">
          <cell r="A734" t="str">
            <v>40202-0800</v>
          </cell>
          <cell r="D734" t="str">
            <v>HOT ASPHALT CONCRETE PAVEMENT, MARSHALL TEST, CLASS B, GRADING C, WEDGE OR LEVELING COURSE</v>
          </cell>
        </row>
        <row r="735">
          <cell r="A735" t="str">
            <v>40202-0900</v>
          </cell>
          <cell r="D735" t="str">
            <v>HOT ASPHALT CONCRETE PAVEMENT, MARSHALL TEST, CLASS C, GRADING C, WEDGE OR LEVELING COURSE</v>
          </cell>
        </row>
        <row r="736">
          <cell r="A736" t="str">
            <v>40202-1000</v>
          </cell>
          <cell r="D736" t="str">
            <v>HOT ASPHALT CONCRETE PAVEMENT, MARSHALL TEST, CLASS A, GRADING D, WEDGE OR LEVELING COURSE</v>
          </cell>
        </row>
        <row r="737">
          <cell r="A737" t="str">
            <v>40202-1100</v>
          </cell>
          <cell r="D737" t="str">
            <v>HOT ASPHALT CONCRETE PAVEMENT, MARSHALL TEST, CLASS B, GRADING D, WEDGE OR LEVELING COURSE</v>
          </cell>
        </row>
        <row r="738">
          <cell r="A738" t="str">
            <v>40202-1200</v>
          </cell>
          <cell r="D738" t="str">
            <v>HOT ASPHALT CONCRETE PAVEMENT, MARSHALL TEST, CLASS C, GRADING D, WEDGE OR LEVELING COURSE</v>
          </cell>
        </row>
        <row r="739">
          <cell r="A739" t="str">
            <v>40202-1300</v>
          </cell>
          <cell r="D739" t="str">
            <v>HOT ASPHALT CONCRETE PAVEMENT, MARSHALL TEST, CLASS A, GRADING E, WEDGE OR LEVELING COURSE</v>
          </cell>
        </row>
        <row r="740">
          <cell r="A740" t="str">
            <v>40202-1400</v>
          </cell>
          <cell r="D740" t="str">
            <v>HOT ASPHALT CONCRETE PAVEMENT, MARSHALL TEST, CLASS B, GRADING E, WEDGE OR LEVELING COURSE</v>
          </cell>
        </row>
        <row r="741">
          <cell r="A741" t="str">
            <v>40202-1500</v>
          </cell>
          <cell r="D741" t="str">
            <v>HOT ASPHALT CONCRETE PAVEMENT, MARSHALL TEST, CLASS C, GRADING E, WEDGE OR LEVELING COURSE</v>
          </cell>
        </row>
        <row r="742">
          <cell r="A742" t="str">
            <v>40202-1600</v>
          </cell>
          <cell r="D742" t="str">
            <v>HOT ASPHALT CONCRETE PAVEMENT, MARSHALL TEST, CLASS A, GRADING F, WEDGE OR LEVELING COURSE</v>
          </cell>
        </row>
        <row r="743">
          <cell r="A743" t="str">
            <v>40202-1700</v>
          </cell>
          <cell r="D743" t="str">
            <v>HOT ASPHALT CONCRETE PAVEMENT, MARSHALL TEST, CLASS B, GRADING F, WEDGE OR LEVELING COURSE</v>
          </cell>
        </row>
        <row r="744">
          <cell r="A744" t="str">
            <v>40202-1800</v>
          </cell>
          <cell r="D744" t="str">
            <v>HOT ASPHALT CONCRETE PAVEMENT, MARSHALL TEST, CLASS C, GRADING F, WEDGE OR LEVELING COURSE</v>
          </cell>
        </row>
        <row r="745">
          <cell r="A745" t="str">
            <v>40202-1900</v>
          </cell>
          <cell r="D745" t="str">
            <v>HOT ASPHALT CONCRETE PAVEMENT, MARSHALL TEST, CLASS A, GRADING B OR D, WEDGE OR LEVELING COURSE</v>
          </cell>
        </row>
        <row r="746">
          <cell r="A746" t="str">
            <v>40202-2000</v>
          </cell>
          <cell r="D746" t="str">
            <v>HOT ASPHALT CONCRETE PAVEMENT, MARSHALL TEST, CLASS B, GRADING B OR D, WEDGE OR LEVELING COURSE</v>
          </cell>
        </row>
        <row r="747">
          <cell r="A747" t="str">
            <v>40202-2100</v>
          </cell>
          <cell r="D747" t="str">
            <v>HOT ASPHALT CONCRETE PAVEMENT, MARSHALL TEST, CLASS C, GRADING B OR D, WEDGE OR LEVELING COURSE</v>
          </cell>
        </row>
        <row r="748">
          <cell r="A748" t="str">
            <v>40202-2200</v>
          </cell>
          <cell r="D748" t="str">
            <v>HOT ASPHALT CONCRETE PAVEMENT, MARSHALL TEST, CLASS A, GRADING C OR E, WEDGE OR LEVELING COURSE</v>
          </cell>
        </row>
        <row r="749">
          <cell r="A749" t="str">
            <v>40202-2300</v>
          </cell>
          <cell r="D749" t="str">
            <v>HOT ASPHALT CONCRETE PAVEMENT, MARSHALL TEST, CLASS B, GRADING C OR E, WEDGE OR LEVELING COURSE</v>
          </cell>
        </row>
        <row r="750">
          <cell r="A750" t="str">
            <v>40202-2400</v>
          </cell>
          <cell r="D750" t="str">
            <v>HOT ASPHALT CONCRETE PAVEMENT, MARSHALL TEST, CLASS C, GRADING C OR E, WEDGE OR LEVELING COURSE</v>
          </cell>
        </row>
        <row r="751">
          <cell r="A751" t="str">
            <v>40202-2500</v>
          </cell>
          <cell r="D751" t="str">
            <v>HOT ASPHALT CONCRETE PAVEMENT, HVEEM TEST, CLASS A, GRADING A, WEDGE OR LEVELING COURSE</v>
          </cell>
        </row>
        <row r="752">
          <cell r="A752" t="str">
            <v>40202-2600</v>
          </cell>
          <cell r="D752" t="str">
            <v>HOT ASPHALT CONCRETE PAVEMENT, HVEEM TEST, CLASS B, GRADING A, WEDGE OR LEVELING COURSE</v>
          </cell>
        </row>
        <row r="753">
          <cell r="A753" t="str">
            <v>40202-2700</v>
          </cell>
          <cell r="D753" t="str">
            <v>HOT ASPHALT CONCRETE PAVEMENT, HVEEM TEST, CLASS C, GRADING A, WEDGE OR LEVELING COURSE</v>
          </cell>
        </row>
        <row r="754">
          <cell r="A754" t="str">
            <v>40202-2800</v>
          </cell>
          <cell r="D754" t="str">
            <v>HOT ASPHALT CONCRETE PAVEMENT, HVEEM TEST, CLASS A, GRADING B, WEDGE OR LEVELING COURSE</v>
          </cell>
        </row>
        <row r="755">
          <cell r="A755" t="str">
            <v>40202-2900</v>
          </cell>
          <cell r="D755" t="str">
            <v>HOT ASPHALT CONCRETE PAVEMENT, HVEEM TEST, CLASS B, GRADING B, WEDGE OR LEVELING COURSE</v>
          </cell>
        </row>
        <row r="756">
          <cell r="A756" t="str">
            <v>40202-3000</v>
          </cell>
          <cell r="D756" t="str">
            <v>HOT ASPHALT CONCRETE PAVEMENT, HVEEM TEST, CLASS C, GRADING B, WEDGE OR LEVELING COURSE</v>
          </cell>
        </row>
        <row r="757">
          <cell r="A757" t="str">
            <v>40202-3100</v>
          </cell>
          <cell r="D757" t="str">
            <v>HOT ASPHALT CONCRETE PAVEMENT, HVEEM TEST, CLASS A, GRADING C, WEDGE OR LEVELING COURSE</v>
          </cell>
        </row>
        <row r="758">
          <cell r="A758" t="str">
            <v>40202-3200</v>
          </cell>
          <cell r="D758" t="str">
            <v>HOT ASPHALT CONCRETE PAVEMENT, HVEEM TEST, CLASS B, GRADING C, WEDGE OR LEVELING COURSE</v>
          </cell>
        </row>
        <row r="759">
          <cell r="A759" t="str">
            <v>40202-3300</v>
          </cell>
          <cell r="D759" t="str">
            <v>HOT ASPHALT CONCRETE PAVEMENT, HVEEM TEST, CLASS C, GRADING C, WEDGE OR LEVELING COURSE</v>
          </cell>
        </row>
        <row r="760">
          <cell r="A760" t="str">
            <v>40202-3400</v>
          </cell>
          <cell r="D760" t="str">
            <v>HOT ASPHALT CONCRETE PAVEMENT, HVEEM TEST, CLASS A, GRADING D, WEDGE OR LEVELING COURSE</v>
          </cell>
        </row>
        <row r="761">
          <cell r="A761" t="str">
            <v>40202-3500</v>
          </cell>
          <cell r="D761" t="str">
            <v>HOT ASPHALT CONCRETE PAVEMENT, HVEEM TEST, CLASS B, GRADING D, WEDGE OR LEVELING COURSE</v>
          </cell>
        </row>
        <row r="762">
          <cell r="A762" t="str">
            <v>40202-3600</v>
          </cell>
          <cell r="D762" t="str">
            <v>HOT ASPHALT CONCRETE PAVEMENT, HVEEM TEST, CLASS C, GRADING D, WEDGE OR LEVELING COURSE</v>
          </cell>
        </row>
        <row r="763">
          <cell r="A763" t="str">
            <v>40202-3700</v>
          </cell>
          <cell r="D763" t="str">
            <v>HOT ASPHALT CONCRETE PAVEMENT, HVEEM TEST, CLASS A, GRADING E, WEDGE OR LEVELING COURSE</v>
          </cell>
        </row>
        <row r="764">
          <cell r="A764" t="str">
            <v>40202-3800</v>
          </cell>
          <cell r="D764" t="str">
            <v>HOT ASPHALT CONCRETE PAVEMENT, HVEEM TEST, CLASS B, GRADING E, WEDGE OR LEVELING COURSE</v>
          </cell>
        </row>
        <row r="765">
          <cell r="A765" t="str">
            <v>40202-3900</v>
          </cell>
          <cell r="D765" t="str">
            <v>HOT ASPHALT CONCRETE PAVEMENT, HVEEM TEST, CLASS C, GRADING E, WEDGE OR LEVELING COURSE</v>
          </cell>
        </row>
        <row r="766">
          <cell r="A766" t="str">
            <v>40202-4000</v>
          </cell>
          <cell r="D766" t="str">
            <v>HOT ASPHALT CONCRETE PAVEMENT, HVEEM TEST, CLASS A, GRADING F, WEDGE OR LEVELING COURSE</v>
          </cell>
        </row>
        <row r="767">
          <cell r="A767" t="str">
            <v>40202-4100</v>
          </cell>
          <cell r="D767" t="str">
            <v>HOT ASPHALT CONCRETE PAVEMENT, HVEEM TEST, CLASS B, GRADING F, WEDGE OR LEVELING COURSE</v>
          </cell>
        </row>
        <row r="768">
          <cell r="A768" t="str">
            <v>40202-4200</v>
          </cell>
          <cell r="D768" t="str">
            <v>HOT ASPHALT CONCRETE PAVEMENT, HVEEM TEST, CLASS C, GRADING F, WEDGE OR LEVELING COURSE</v>
          </cell>
        </row>
        <row r="769">
          <cell r="A769" t="str">
            <v>40202-4300</v>
          </cell>
          <cell r="D769" t="str">
            <v>HOT ASPHALT CONCRETE PAVEMENT, HVEEM TEST, CLASS A, GRADING B OR D, WEDGE OR LEVELING COURSE</v>
          </cell>
        </row>
        <row r="770">
          <cell r="A770" t="str">
            <v>40202-4400</v>
          </cell>
          <cell r="D770" t="str">
            <v>HOT ASPHALT CONCRETE PAVEMENT, HVEEM TEST, CLASS B, GRADING B OR D, WEDGE OR LEVELING COURSE</v>
          </cell>
        </row>
        <row r="771">
          <cell r="A771" t="str">
            <v>40202-4500</v>
          </cell>
          <cell r="D771" t="str">
            <v>HOT ASPHALT CONCRETE PAVEMENT, HVEEM TEST, CLASS C, GRADING B OR D, WEDGE OR LEVELING COURSE</v>
          </cell>
        </row>
        <row r="772">
          <cell r="A772" t="str">
            <v>40202-4600</v>
          </cell>
          <cell r="D772" t="str">
            <v>HOT ASPHALT CONCRETE PAVEMENT, HVEEM TEST, CLASS A, GRADING C OR E, WEDGE OR LEVELING COURSE</v>
          </cell>
        </row>
        <row r="773">
          <cell r="A773" t="str">
            <v>40202-4700</v>
          </cell>
          <cell r="D773" t="str">
            <v>HOT ASPHALT CONCRETE PAVEMENT, HVEEM TEST, CLASS B, GRADING C OR E, WEDGE OR LEVELING COURSE</v>
          </cell>
        </row>
        <row r="774">
          <cell r="A774" t="str">
            <v>40202-4800</v>
          </cell>
          <cell r="D774" t="str">
            <v>HOT ASPHALT CONCRETE PAVEMENT, HVEEM TEST, CLASS C, GRADING C OR E, WEDGE OR LEVELING COURSE</v>
          </cell>
        </row>
        <row r="775">
          <cell r="A775" t="str">
            <v>40205-1000</v>
          </cell>
          <cell r="D775" t="str">
            <v>ANTISTRIP ADDITIVE, TYPE 1</v>
          </cell>
        </row>
        <row r="776">
          <cell r="A776" t="str">
            <v>40205-2000</v>
          </cell>
          <cell r="D776" t="str">
            <v>ANTISTRIP ADDITIVE, TYPE 2</v>
          </cell>
        </row>
        <row r="777">
          <cell r="A777" t="str">
            <v>40205-3000</v>
          </cell>
          <cell r="D777" t="str">
            <v>ANTISTRIP ADDITIVE, TYPE 3</v>
          </cell>
        </row>
        <row r="778">
          <cell r="A778" t="str">
            <v>40206-0000</v>
          </cell>
          <cell r="D778" t="str">
            <v>MINERAL FILLER</v>
          </cell>
        </row>
        <row r="779">
          <cell r="A779" t="str">
            <v>40301-0000</v>
          </cell>
          <cell r="D779" t="str">
            <v>HOT ASPHALT CONCRETE PAVEMENT</v>
          </cell>
        </row>
        <row r="780">
          <cell r="A780" t="str">
            <v>40301-0100</v>
          </cell>
          <cell r="D780" t="str">
            <v>HOT ASPHALT CONCRETE PAVEMENT, GRADING A</v>
          </cell>
        </row>
        <row r="781">
          <cell r="A781" t="str">
            <v>40301-0200</v>
          </cell>
          <cell r="D781" t="str">
            <v>HOT ASPHALT CONCRETE PAVEMENT, GRADING B</v>
          </cell>
        </row>
        <row r="782">
          <cell r="A782" t="str">
            <v>40301-0300</v>
          </cell>
          <cell r="D782" t="str">
            <v>HOT ASPHALT CONCRETE PAVEMENT, GRADING C</v>
          </cell>
        </row>
        <row r="783">
          <cell r="A783" t="str">
            <v>40301-0400</v>
          </cell>
          <cell r="D783" t="str">
            <v>HOT ASPHALT CONCRETE PAVEMENT, GRADING D</v>
          </cell>
        </row>
        <row r="784">
          <cell r="A784" t="str">
            <v>40301-0500</v>
          </cell>
          <cell r="D784" t="str">
            <v>HOT ASPHALT CONCRETE PAVEMENT, GRADING E</v>
          </cell>
        </row>
        <row r="785">
          <cell r="A785" t="str">
            <v>40301-0600</v>
          </cell>
          <cell r="D785" t="str">
            <v>HOT ASPHALT CONCRETE PAVEMENT, GRADING F</v>
          </cell>
        </row>
        <row r="786">
          <cell r="A786" t="str">
            <v>40301-0700</v>
          </cell>
          <cell r="D786" t="str">
            <v>HOT ASPHALT CONCRETE PAVEMENT, GRADING B OR D</v>
          </cell>
        </row>
        <row r="787">
          <cell r="A787" t="str">
            <v>40301-0800</v>
          </cell>
          <cell r="D787" t="str">
            <v>HOT ASPHALT CONCRETE PAVEMENT, GRADING C OR E</v>
          </cell>
        </row>
        <row r="788">
          <cell r="A788" t="str">
            <v>40302-0100</v>
          </cell>
          <cell r="D788" t="str">
            <v>HOT ASPHALT CONCRETE PAVEMENT, GRADING A, WEDGE AND LEVELING COURSE</v>
          </cell>
        </row>
        <row r="789">
          <cell r="A789" t="str">
            <v>40302-0200</v>
          </cell>
          <cell r="D789" t="str">
            <v>HOT ASPHALT CONCRETE PAVEMENT, GRADING B, WEDGE AND LEVELING COURSE</v>
          </cell>
        </row>
        <row r="790">
          <cell r="A790" t="str">
            <v>40302-0300</v>
          </cell>
          <cell r="D790" t="str">
            <v>HOT ASPHALT CONCRETE PAVEMENT, GRADING C, WEDGE AND LEVELING COURSE</v>
          </cell>
        </row>
        <row r="791">
          <cell r="A791" t="str">
            <v>40302-0400</v>
          </cell>
          <cell r="D791" t="str">
            <v>HOT ASPHALT CONCRETE PAVEMENT, GRADING D, WEDGE AND LEVELING COURSE</v>
          </cell>
        </row>
        <row r="792">
          <cell r="A792" t="str">
            <v>40302-0500</v>
          </cell>
          <cell r="D792" t="str">
            <v>HOT ASPHALT CONCRETE PAVEMENT, GRADING E, WEDGE AND LEVELING COURSE</v>
          </cell>
        </row>
        <row r="793">
          <cell r="A793" t="str">
            <v>40302-0600</v>
          </cell>
          <cell r="D793" t="str">
            <v>HOT ASPHALT CONCRETE PAVEMENT, GRADING F, WEDGE AND LEVELING COURSE</v>
          </cell>
        </row>
        <row r="794">
          <cell r="A794" t="str">
            <v>40302-0700</v>
          </cell>
          <cell r="D794" t="str">
            <v>HOT ASPHALT CONCRETE PAVEMENT, GRADING B OR D, WEDGE AND LEVELING COURSE</v>
          </cell>
        </row>
        <row r="795">
          <cell r="A795" t="str">
            <v>40302-0800</v>
          </cell>
          <cell r="D795" t="str">
            <v>HOT ASPHALT CONCRETE PAVEMENT, GRADING C OR E, WEDGE AND LEVELING COURSE</v>
          </cell>
        </row>
        <row r="796">
          <cell r="A796" t="str">
            <v>40305-1000</v>
          </cell>
          <cell r="D796" t="str">
            <v>ANTISTRIP ADDITIVE, TYPE 1</v>
          </cell>
        </row>
        <row r="797">
          <cell r="A797" t="str">
            <v>40305-2000</v>
          </cell>
          <cell r="D797" t="str">
            <v>ANTISTRIP ADDITIVE, TYPE 2</v>
          </cell>
        </row>
        <row r="798">
          <cell r="A798" t="str">
            <v>40305-3000</v>
          </cell>
          <cell r="D798" t="str">
            <v>ANTISTRIP ADDITIVE, TYPE 3</v>
          </cell>
        </row>
        <row r="799">
          <cell r="A799" t="str">
            <v>40306-0000</v>
          </cell>
          <cell r="D799" t="str">
            <v>MINERAL FILLER</v>
          </cell>
        </row>
        <row r="800">
          <cell r="A800" t="str">
            <v>40310-3200</v>
          </cell>
          <cell r="D800" t="str">
            <v>HOT ASPHALT CONCRETE PAVEMENT, GRADING C, 2-INCH DEPTH</v>
          </cell>
        </row>
        <row r="801">
          <cell r="A801" t="str">
            <v>40310-3300</v>
          </cell>
          <cell r="D801" t="str">
            <v>HOT ASPHALT CONCRETE PAVEMENT, GRADING C, 3-INCH DEPTH</v>
          </cell>
        </row>
        <row r="802">
          <cell r="A802" t="str">
            <v>40401-0000</v>
          </cell>
          <cell r="D802" t="str">
            <v>MINOR HOT ASPHALT CONCRETE</v>
          </cell>
        </row>
        <row r="803">
          <cell r="A803" t="str">
            <v>40501-0000</v>
          </cell>
          <cell r="D803" t="str">
            <v>OPEN-GRADED ASPHALT FRICTION COURSE</v>
          </cell>
        </row>
        <row r="804">
          <cell r="A804" t="str">
            <v>40502-0100</v>
          </cell>
          <cell r="D804" t="str">
            <v>ASPHALT BINDER AR-2000</v>
          </cell>
        </row>
        <row r="805">
          <cell r="A805" t="str">
            <v>40502-0200</v>
          </cell>
          <cell r="D805" t="str">
            <v>ASPHALT BINDER AC-20P</v>
          </cell>
        </row>
        <row r="806">
          <cell r="A806" t="str">
            <v>40502-0300</v>
          </cell>
          <cell r="D806" t="str">
            <v>ASPHALT BINDER AC-20R</v>
          </cell>
        </row>
        <row r="807">
          <cell r="A807" t="str">
            <v>40502-0400</v>
          </cell>
          <cell r="D807" t="str">
            <v>ASPHALT BINDER PG 52-28</v>
          </cell>
        </row>
        <row r="808">
          <cell r="A808" t="str">
            <v>40502-0500</v>
          </cell>
          <cell r="D808" t="str">
            <v>ASPHALT BINDER PG 52-34</v>
          </cell>
        </row>
        <row r="809">
          <cell r="A809" t="str">
            <v>40502-0600</v>
          </cell>
          <cell r="D809" t="str">
            <v>ASPHALT BINDER PG 52-40</v>
          </cell>
        </row>
        <row r="810">
          <cell r="A810" t="str">
            <v>40502-0700</v>
          </cell>
          <cell r="D810" t="str">
            <v>ASPHALT BINDER PG 58-22</v>
          </cell>
        </row>
        <row r="811">
          <cell r="A811" t="str">
            <v>40502-0800</v>
          </cell>
          <cell r="D811" t="str">
            <v>ASPHALT BINDER PG 58-28</v>
          </cell>
        </row>
        <row r="812">
          <cell r="A812" t="str">
            <v>40502-0900</v>
          </cell>
          <cell r="D812" t="str">
            <v>ASPHALT BINDER PG 58-34</v>
          </cell>
        </row>
        <row r="813">
          <cell r="A813" t="str">
            <v>40502-1000</v>
          </cell>
          <cell r="D813" t="str">
            <v>ASPHALT BINDER PG 58-40</v>
          </cell>
        </row>
        <row r="814">
          <cell r="A814" t="str">
            <v>40502-1100</v>
          </cell>
          <cell r="D814" t="str">
            <v>ASPHALT BINDER PG 64-22</v>
          </cell>
        </row>
        <row r="815">
          <cell r="A815" t="str">
            <v>40502-1200</v>
          </cell>
          <cell r="D815" t="str">
            <v>ASPHALT BINDER PG 64-28</v>
          </cell>
        </row>
        <row r="816">
          <cell r="A816" t="str">
            <v>40502-1300</v>
          </cell>
          <cell r="D816" t="str">
            <v>ASPHALT BINDER PG 64-34</v>
          </cell>
        </row>
        <row r="817">
          <cell r="A817" t="str">
            <v>40502-1400</v>
          </cell>
          <cell r="D817" t="str">
            <v>ASPHALT BINDER PG 70-16</v>
          </cell>
        </row>
        <row r="818">
          <cell r="A818" t="str">
            <v>40502-1500</v>
          </cell>
          <cell r="D818" t="str">
            <v>ASPHALT BINDER PG 70-22</v>
          </cell>
        </row>
        <row r="819">
          <cell r="A819" t="str">
            <v>40502-1600</v>
          </cell>
          <cell r="D819" t="str">
            <v>ASPHALT BINDER PG 70-28</v>
          </cell>
        </row>
        <row r="820">
          <cell r="A820" t="str">
            <v>40502-1700</v>
          </cell>
          <cell r="D820" t="str">
            <v>ASPHALT BINDER PG 76-10</v>
          </cell>
        </row>
        <row r="821">
          <cell r="A821" t="str">
            <v>40502-1800</v>
          </cell>
          <cell r="D821" t="str">
            <v>ASPHALT BINDER PG 76-16</v>
          </cell>
        </row>
        <row r="822">
          <cell r="A822" t="str">
            <v>40505-1000</v>
          </cell>
          <cell r="D822" t="str">
            <v>ANTISTRIP ADDITIVE, TYPE 1</v>
          </cell>
        </row>
        <row r="823">
          <cell r="A823" t="str">
            <v>40505-2000</v>
          </cell>
          <cell r="D823" t="str">
            <v>ANTISTRIP ADDITIVE, TYPE 2</v>
          </cell>
        </row>
        <row r="824">
          <cell r="A824" t="str">
            <v>40505-3000</v>
          </cell>
          <cell r="D824" t="str">
            <v>ANTISTRIP ADDITIVE, TYPE 3</v>
          </cell>
        </row>
        <row r="825">
          <cell r="A825" t="str">
            <v>40506-0000</v>
          </cell>
          <cell r="D825" t="str">
            <v>MINERAL FILLER</v>
          </cell>
        </row>
        <row r="826">
          <cell r="A826" t="str">
            <v>40801-0000</v>
          </cell>
          <cell r="D826" t="str">
            <v>COLD RECYCLED ASPHALT BASE COURSE</v>
          </cell>
        </row>
        <row r="827">
          <cell r="A827" t="str">
            <v>40802-0100</v>
          </cell>
          <cell r="D827" t="str">
            <v>COLD RECYCLED ASPHALT BASE COURSE, 2-INCH DEPTH</v>
          </cell>
        </row>
        <row r="828">
          <cell r="A828" t="str">
            <v>40802-0200</v>
          </cell>
          <cell r="D828" t="str">
            <v>COLD RECYCLED ASPHALT BASE COURSE, 3-INCH DEPTH</v>
          </cell>
        </row>
        <row r="829">
          <cell r="A829" t="str">
            <v>40802-0300</v>
          </cell>
          <cell r="D829" t="str">
            <v>COLD RECYCLED ASPHALT BASE COURSE, 4-INCH DEPTH</v>
          </cell>
        </row>
        <row r="830">
          <cell r="A830" t="str">
            <v>40802-0400</v>
          </cell>
          <cell r="D830" t="str">
            <v>COLD RECYCLED ASPHALT BASE COURSE, 5-INCH DEPTH</v>
          </cell>
        </row>
        <row r="831">
          <cell r="A831" t="str">
            <v>40802-0500</v>
          </cell>
          <cell r="D831" t="str">
            <v>COLD RECYCLED ASPHALT BASE COURSE, 6-INCH DEPTH</v>
          </cell>
        </row>
        <row r="832">
          <cell r="A832" t="str">
            <v>40802-0600</v>
          </cell>
          <cell r="D832" t="str">
            <v>COLD RECYCLED ASPHALT BASE COURSE, 7-INCH DEPTH</v>
          </cell>
        </row>
        <row r="833">
          <cell r="A833" t="str">
            <v>40802-0700</v>
          </cell>
          <cell r="D833" t="str">
            <v>COLD RECYCLED ASPHALT BASE COURSE, 8-INCH DEPTH</v>
          </cell>
        </row>
        <row r="834">
          <cell r="A834" t="str">
            <v>40802-0800</v>
          </cell>
          <cell r="D834" t="str">
            <v>COLD RECYCLED ASPHALT BASE COURSE, 10-INCH DEPTH</v>
          </cell>
        </row>
        <row r="835">
          <cell r="A835" t="str">
            <v>40805-0100</v>
          </cell>
          <cell r="D835" t="str">
            <v>EMULSIFIED ASPHALT, GRADE RS-1</v>
          </cell>
        </row>
        <row r="836">
          <cell r="A836" t="str">
            <v>40805-0200</v>
          </cell>
          <cell r="D836" t="str">
            <v>EMULSIFIED ASPHALT, GRADE RS-2</v>
          </cell>
        </row>
        <row r="837">
          <cell r="A837" t="str">
            <v>40805-0300</v>
          </cell>
          <cell r="D837" t="str">
            <v>EMULSIFIED ASPHALT, GRADE MS-1</v>
          </cell>
        </row>
        <row r="838">
          <cell r="A838" t="str">
            <v>40805-0400</v>
          </cell>
          <cell r="D838" t="str">
            <v>EMULSIFIED ASPHALT, GRADE MS-2</v>
          </cell>
        </row>
        <row r="839">
          <cell r="A839" t="str">
            <v>40805-0500</v>
          </cell>
          <cell r="D839" t="str">
            <v>EMULSIFIED ASPHALT, GRADE HFMS-1</v>
          </cell>
        </row>
        <row r="840">
          <cell r="A840" t="str">
            <v>40805-0600</v>
          </cell>
          <cell r="D840" t="str">
            <v>EMULSIFIED ASPHALT, GRADE HFMS-2H</v>
          </cell>
        </row>
        <row r="841">
          <cell r="A841" t="str">
            <v>40805-0700</v>
          </cell>
          <cell r="D841" t="str">
            <v>EMULSIFIED ASPHALT, GRADE HFMS-2S</v>
          </cell>
        </row>
        <row r="842">
          <cell r="A842" t="str">
            <v>40805-0800</v>
          </cell>
          <cell r="D842" t="str">
            <v>EMULSIFIED ASPHALT, GRADE HFRS-2P</v>
          </cell>
        </row>
        <row r="843">
          <cell r="A843" t="str">
            <v>40805-0900</v>
          </cell>
          <cell r="D843" t="str">
            <v>EMULSIFIED ASPHALT, GRADE CRS-1</v>
          </cell>
        </row>
        <row r="844">
          <cell r="A844" t="str">
            <v>40805-1000</v>
          </cell>
          <cell r="D844" t="str">
            <v>EMULSIFIED ASPHALT, GRADE CRS-2</v>
          </cell>
        </row>
        <row r="845">
          <cell r="A845" t="str">
            <v>40805-1100</v>
          </cell>
          <cell r="D845" t="str">
            <v>EMULSIFIED ASPHALT, GRADE CMS-2</v>
          </cell>
        </row>
        <row r="846">
          <cell r="A846" t="str">
            <v>40806-0000</v>
          </cell>
          <cell r="D846" t="str">
            <v>CEMENT</v>
          </cell>
        </row>
        <row r="847">
          <cell r="A847" t="str">
            <v>40901-0100</v>
          </cell>
          <cell r="D847" t="str">
            <v>SURFACE TREATMENT AGGREGATES, DESIGNATION 1A, GRADING B</v>
          </cell>
        </row>
        <row r="848">
          <cell r="A848" t="str">
            <v>40901-0200</v>
          </cell>
          <cell r="D848" t="str">
            <v>SURFACE TREATMENT AGGREGATES, DESIGNATION 1B, GRADING C</v>
          </cell>
        </row>
        <row r="849">
          <cell r="A849" t="str">
            <v>40901-0300</v>
          </cell>
          <cell r="D849" t="str">
            <v>SURFACE TREATMENT AGGREGATES, DESIGNATION 1C, GRADING D</v>
          </cell>
        </row>
        <row r="850">
          <cell r="A850" t="str">
            <v>40901-0400</v>
          </cell>
          <cell r="D850" t="str">
            <v>SURFACE TREATMENT AGGREGATES, DESIGNATION 1D, GRADING E</v>
          </cell>
        </row>
        <row r="851">
          <cell r="A851" t="str">
            <v>40901-0500</v>
          </cell>
          <cell r="D851" t="str">
            <v>SURFACE TREATMENT AGGREGATES, DESIGNATION 1E, GRADING F</v>
          </cell>
        </row>
        <row r="852">
          <cell r="A852" t="str">
            <v>40901-0600</v>
          </cell>
          <cell r="D852" t="str">
            <v>SURFACE TREATMENT AGGREGATES, DESIGNATION 2A, GRADING D</v>
          </cell>
        </row>
        <row r="853">
          <cell r="A853" t="str">
            <v>40901-0700</v>
          </cell>
          <cell r="D853" t="str">
            <v>SURFACE TREATMENT AGGREGATES, DESIGNATION 2A, GRADING E</v>
          </cell>
        </row>
        <row r="854">
          <cell r="A854" t="str">
            <v>40901-0800</v>
          </cell>
          <cell r="D854" t="str">
            <v>SURFACE TREATMENT AGGREGATES, DESIGNATION 2B, GRADING C</v>
          </cell>
        </row>
        <row r="855">
          <cell r="A855" t="str">
            <v>40901-0900</v>
          </cell>
          <cell r="D855" t="str">
            <v>SURFACE TREATMENT AGGREGATES, DESIGNATION 2B, GRADING E</v>
          </cell>
        </row>
        <row r="856">
          <cell r="A856" t="str">
            <v>40901-1000</v>
          </cell>
          <cell r="D856" t="str">
            <v>SURFACE TREATMENT AGGREGATES, DESIGNATION 2C, GRADING B</v>
          </cell>
        </row>
        <row r="857">
          <cell r="A857" t="str">
            <v>40901-1100</v>
          </cell>
          <cell r="D857" t="str">
            <v>SURFACE TREATMENT AGGREGATES, DESIGNATION 2C, GRADING D</v>
          </cell>
        </row>
        <row r="858">
          <cell r="A858" t="str">
            <v>40901-1200</v>
          </cell>
          <cell r="D858" t="str">
            <v>SURFACE TREATMENT AGGREGATES, DESIGNATION 3A, GRADING D</v>
          </cell>
        </row>
        <row r="859">
          <cell r="A859" t="str">
            <v>40901-1300</v>
          </cell>
          <cell r="D859" t="str">
            <v>SURFACE TREATMENT AGGREGATES, DESIGNATION 3A, GRADING E</v>
          </cell>
        </row>
        <row r="860">
          <cell r="A860" t="str">
            <v>40901-1400</v>
          </cell>
          <cell r="D860" t="str">
            <v>SURFACE TREATMENT AGGREGATES, DESIGNATION 3A, GRADING F</v>
          </cell>
        </row>
        <row r="861">
          <cell r="A861" t="str">
            <v>40901-1500</v>
          </cell>
          <cell r="D861" t="str">
            <v>SURFACE TREATMENT AGGREGATES, DESIGNATION 3B, GRADING C</v>
          </cell>
        </row>
        <row r="862">
          <cell r="A862" t="str">
            <v>40901-1600</v>
          </cell>
          <cell r="D862" t="str">
            <v>SURFACE TREATMENT AGGREGATES, DESIGNATION 3B, GRADING D</v>
          </cell>
        </row>
        <row r="863">
          <cell r="A863" t="str">
            <v>40901-1700</v>
          </cell>
          <cell r="D863" t="str">
            <v>SURFACE TREATMENT AGGREGATES, DESIGNATION 3B, GRADING E</v>
          </cell>
        </row>
        <row r="864">
          <cell r="A864" t="str">
            <v>40901-1800</v>
          </cell>
          <cell r="D864" t="str">
            <v>SURFACE TREATMENT AGGREGATES, DESIGNATION 3C, GRADING B</v>
          </cell>
        </row>
        <row r="865">
          <cell r="A865" t="str">
            <v>40901-1900</v>
          </cell>
          <cell r="D865" t="str">
            <v>SURFACE TREATMENT AGGREGATES, DESIGNATION 3C, GRADING D</v>
          </cell>
        </row>
        <row r="866">
          <cell r="A866" t="str">
            <v>40901-2000</v>
          </cell>
          <cell r="D866" t="str">
            <v>SURFACE TREATMENT AGGREGATES, DESIGNATION 3C, GRADING E</v>
          </cell>
        </row>
        <row r="867">
          <cell r="A867" t="str">
            <v>40902-0100</v>
          </cell>
          <cell r="D867" t="str">
            <v>SURFACE TREATMENT AGGREGATES, DESIGNATION 1A, GRADING B</v>
          </cell>
        </row>
        <row r="868">
          <cell r="A868" t="str">
            <v>40902-0200</v>
          </cell>
          <cell r="D868" t="str">
            <v>SURFACE TREATMENT AGGREGATES, DESIGNATION 1B, GRADING C</v>
          </cell>
        </row>
        <row r="869">
          <cell r="A869" t="str">
            <v>40902-0300</v>
          </cell>
          <cell r="D869" t="str">
            <v>SURFACE TREATMENT AGGREGATES, DESIGNATION 1C, GRADING D</v>
          </cell>
        </row>
        <row r="870">
          <cell r="A870" t="str">
            <v>40902-0400</v>
          </cell>
          <cell r="D870" t="str">
            <v>SURFACE TREATMENT AGGREGATES, DESIGNATION 1D, GRADING E</v>
          </cell>
        </row>
        <row r="871">
          <cell r="A871" t="str">
            <v>40902-0500</v>
          </cell>
          <cell r="D871" t="str">
            <v>SURFACE TREATMENT AGGREGATES, DESIGNATION 1E, GRADING F</v>
          </cell>
        </row>
        <row r="872">
          <cell r="A872" t="str">
            <v>40902-0600</v>
          </cell>
          <cell r="D872" t="str">
            <v>SURFACE TREATMENT AGGREGATES, DESIGNATION 2A, GRADING D</v>
          </cell>
        </row>
        <row r="873">
          <cell r="A873" t="str">
            <v>40902-0700</v>
          </cell>
          <cell r="D873" t="str">
            <v>SURFACE TREATMENT AGGREGATES, DESIGNATION 2A, GRADING E</v>
          </cell>
        </row>
        <row r="874">
          <cell r="A874" t="str">
            <v>40902-0800</v>
          </cell>
          <cell r="D874" t="str">
            <v>SURFACE TREATMENT AGGREGATES, DESIGNATION 2B, GRADING C</v>
          </cell>
        </row>
        <row r="875">
          <cell r="A875" t="str">
            <v>40902-0900</v>
          </cell>
          <cell r="D875" t="str">
            <v>SURFACE TREATMENT AGGREGATES, DESIGNATION 2B, GRADING E</v>
          </cell>
        </row>
        <row r="876">
          <cell r="A876" t="str">
            <v>40902-1000</v>
          </cell>
          <cell r="D876" t="str">
            <v>SURFACE TREATMENT AGGREGATES, DESIGNATION 2C, GRADING B</v>
          </cell>
        </row>
        <row r="877">
          <cell r="A877" t="str">
            <v>40902-1100</v>
          </cell>
          <cell r="D877" t="str">
            <v>SURFACE TREATMENT AGGREGATES, DESIGNATION 2C, GRADING D</v>
          </cell>
        </row>
        <row r="878">
          <cell r="A878" t="str">
            <v>40902-1200</v>
          </cell>
          <cell r="D878" t="str">
            <v>SURFACE TREATMENT AGGREGATES, DESIGNATION 3A, GRADING D</v>
          </cell>
        </row>
        <row r="879">
          <cell r="A879" t="str">
            <v>40902-1300</v>
          </cell>
          <cell r="D879" t="str">
            <v>SURFACE TREATMENT AGGREGATES, DESIGNATION 3A, GRADING E</v>
          </cell>
        </row>
        <row r="880">
          <cell r="A880" t="str">
            <v>40902-1400</v>
          </cell>
          <cell r="D880" t="str">
            <v>SURFACE TREATMENT AGGREGATES, DESIGNATION 3A, GRADING F</v>
          </cell>
        </row>
        <row r="881">
          <cell r="A881" t="str">
            <v>40902-1500</v>
          </cell>
          <cell r="D881" t="str">
            <v>SURFACE TREATMENT AGGREGATES, DESIGNATION 3B, GRADING C</v>
          </cell>
        </row>
        <row r="882">
          <cell r="A882" t="str">
            <v>40902-1600</v>
          </cell>
          <cell r="D882" t="str">
            <v>SURFACE TREATMENT AGGREGATES, DESIGNATION 3B, GRADING D</v>
          </cell>
        </row>
        <row r="883">
          <cell r="A883" t="str">
            <v>40902-1700</v>
          </cell>
          <cell r="D883" t="str">
            <v>SURFACE TREATMENT AGGREGATES, DESIGNATION 3B, GRADING E</v>
          </cell>
        </row>
        <row r="884">
          <cell r="A884" t="str">
            <v>40902-1800</v>
          </cell>
          <cell r="D884" t="str">
            <v>SURFACE TREATMENT AGGREGATES, DESIGNATION 3C, GRADING B</v>
          </cell>
        </row>
        <row r="885">
          <cell r="A885" t="str">
            <v>40902-1900</v>
          </cell>
          <cell r="D885" t="str">
            <v>SURFACE TREATMENT AGGREGATES, DESIGNATION 3C, GRADING D</v>
          </cell>
        </row>
        <row r="886">
          <cell r="A886" t="str">
            <v>40902-2000</v>
          </cell>
          <cell r="D886" t="str">
            <v>SURFACE TREATMENT AGGREGATES, DESIGNATION 3C, GRADING E</v>
          </cell>
        </row>
        <row r="887">
          <cell r="A887" t="str">
            <v>40910-0100</v>
          </cell>
          <cell r="D887" t="str">
            <v>SURFACE TREATMENT, DESIGNATION 1A</v>
          </cell>
        </row>
        <row r="888">
          <cell r="A888" t="str">
            <v>40910-0200</v>
          </cell>
          <cell r="D888" t="str">
            <v>SURFACE TREATMENT, DESIGNATION 1B</v>
          </cell>
        </row>
        <row r="889">
          <cell r="A889" t="str">
            <v>40910-0300</v>
          </cell>
          <cell r="D889" t="str">
            <v>SURFACE TREATMENT, DESIGNATION 1C</v>
          </cell>
        </row>
        <row r="890">
          <cell r="A890" t="str">
            <v>40910-0400</v>
          </cell>
          <cell r="D890" t="str">
            <v>SURFACE TREATMENT, DESIGNATION 1D</v>
          </cell>
        </row>
        <row r="891">
          <cell r="A891" t="str">
            <v>40910-0500</v>
          </cell>
          <cell r="D891" t="str">
            <v>SURFACE TREATMENT, DESIGNATION 1E</v>
          </cell>
        </row>
        <row r="892">
          <cell r="A892" t="str">
            <v>40910-0600</v>
          </cell>
          <cell r="D892" t="str">
            <v>SURFACE TREATMENT, DESIGNATION 2A</v>
          </cell>
        </row>
        <row r="893">
          <cell r="A893" t="str">
            <v>40910-0700</v>
          </cell>
          <cell r="D893" t="str">
            <v>SURFACE TREATMENT, DESIGNATION 2B</v>
          </cell>
        </row>
        <row r="894">
          <cell r="A894" t="str">
            <v>40910-0800</v>
          </cell>
          <cell r="D894" t="str">
            <v>SURFACE TREATMENT, DESIGNATION 2C</v>
          </cell>
        </row>
        <row r="895">
          <cell r="A895" t="str">
            <v>40910-0900</v>
          </cell>
          <cell r="D895" t="str">
            <v>SURFACE TREATMENT, DESIGNATION 3A</v>
          </cell>
        </row>
        <row r="896">
          <cell r="A896" t="str">
            <v>40910-1000</v>
          </cell>
          <cell r="D896" t="str">
            <v>SURFACE TREATMENT, DESIGNATION 3B</v>
          </cell>
        </row>
        <row r="897">
          <cell r="A897" t="str">
            <v>40910-1100</v>
          </cell>
          <cell r="D897" t="str">
            <v>SURFACE TREATMENT, DESIGNATION 3C</v>
          </cell>
        </row>
        <row r="898">
          <cell r="A898" t="str">
            <v>40920-1000</v>
          </cell>
          <cell r="D898" t="str">
            <v>FOG SEAL, EMULSIFIED ASPHALT GRADE CSS-1 OR CSS-1H, SS-1 OR SS-1H</v>
          </cell>
        </row>
        <row r="899">
          <cell r="A899" t="str">
            <v>40920-2000</v>
          </cell>
          <cell r="D899" t="str">
            <v>FOG SEAL GRADE CRS-1 OR CRS-1H</v>
          </cell>
        </row>
        <row r="900">
          <cell r="A900" t="str">
            <v>40930-0100</v>
          </cell>
          <cell r="D900" t="str">
            <v>ASPHALT BINDER AR-2000</v>
          </cell>
        </row>
        <row r="901">
          <cell r="A901" t="str">
            <v>40930-0200</v>
          </cell>
          <cell r="D901" t="str">
            <v>ASPHALT BINDER PG 52-28</v>
          </cell>
        </row>
        <row r="902">
          <cell r="A902" t="str">
            <v>40930-0300</v>
          </cell>
          <cell r="D902" t="str">
            <v>ASPHALT BINDER PG 52-34</v>
          </cell>
        </row>
        <row r="903">
          <cell r="A903" t="str">
            <v>40930-0400</v>
          </cell>
          <cell r="D903" t="str">
            <v>ASPHALT BINDER PG 52-40</v>
          </cell>
        </row>
        <row r="904">
          <cell r="A904" t="str">
            <v>40930-0500</v>
          </cell>
          <cell r="D904" t="str">
            <v>ASPHALT BINDER PG 58-22</v>
          </cell>
        </row>
        <row r="905">
          <cell r="A905" t="str">
            <v>40930-0600</v>
          </cell>
          <cell r="D905" t="str">
            <v>ASPHALT BINDER PG 58-28</v>
          </cell>
        </row>
        <row r="906">
          <cell r="A906" t="str">
            <v>40930-0700</v>
          </cell>
          <cell r="D906" t="str">
            <v>ASPHALT BINDER PG 58-34</v>
          </cell>
        </row>
        <row r="907">
          <cell r="A907" t="str">
            <v>40930-0800</v>
          </cell>
          <cell r="D907" t="str">
            <v>ASPHALT BINDER PG 58-40</v>
          </cell>
        </row>
        <row r="908">
          <cell r="A908" t="str">
            <v>40930-0900</v>
          </cell>
          <cell r="D908" t="str">
            <v>ASPHALT BINDER PG 64-22</v>
          </cell>
        </row>
        <row r="909">
          <cell r="A909" t="str">
            <v>40930-1000</v>
          </cell>
          <cell r="D909" t="str">
            <v>ASPHALT BINDER PG 64-28</v>
          </cell>
        </row>
        <row r="910">
          <cell r="A910" t="str">
            <v>40930-1100</v>
          </cell>
          <cell r="D910" t="str">
            <v>ASPHALT BINDER PG 64-34</v>
          </cell>
        </row>
        <row r="911">
          <cell r="A911" t="str">
            <v>40930-1200</v>
          </cell>
          <cell r="D911" t="str">
            <v>ASPHALT BINDER PG 70-16</v>
          </cell>
        </row>
        <row r="912">
          <cell r="A912" t="str">
            <v>40930-1300</v>
          </cell>
          <cell r="D912" t="str">
            <v>ASPHALT BINDER PG 70-22</v>
          </cell>
        </row>
        <row r="913">
          <cell r="A913" t="str">
            <v>40930-1400</v>
          </cell>
          <cell r="D913" t="str">
            <v>ASPHALT BINDER PG 70-28</v>
          </cell>
        </row>
        <row r="914">
          <cell r="A914" t="str">
            <v>40930-1500</v>
          </cell>
          <cell r="D914" t="str">
            <v>ASPHALT BINDER PG 76-10</v>
          </cell>
        </row>
        <row r="915">
          <cell r="A915" t="str">
            <v>40930-1600</v>
          </cell>
          <cell r="D915" t="str">
            <v>ASPHALT BINDER PG 76-16</v>
          </cell>
        </row>
        <row r="916">
          <cell r="A916" t="str">
            <v>40940-0100</v>
          </cell>
          <cell r="D916" t="str">
            <v>EMULSIFIED ASPHALT, GRADE RS-1</v>
          </cell>
        </row>
        <row r="917">
          <cell r="A917" t="str">
            <v>40940-0200</v>
          </cell>
          <cell r="D917" t="str">
            <v>EMULSIFIED ASPHALT, GRADE RS-2</v>
          </cell>
        </row>
        <row r="918">
          <cell r="A918" t="str">
            <v>40940-0300</v>
          </cell>
          <cell r="D918" t="str">
            <v>EMULSIFIED ASPHALT, GRADE MS-1</v>
          </cell>
        </row>
        <row r="919">
          <cell r="A919" t="str">
            <v>40940-0400</v>
          </cell>
          <cell r="D919" t="str">
            <v>EMULSIFIED ASPHALT, GRADE MS-2</v>
          </cell>
        </row>
        <row r="920">
          <cell r="A920" t="str">
            <v>40940-0500</v>
          </cell>
          <cell r="D920" t="str">
            <v>EMULSIFIED ASPHALT, GRADE HFMS-1</v>
          </cell>
        </row>
        <row r="921">
          <cell r="A921" t="str">
            <v>40940-0600</v>
          </cell>
          <cell r="D921" t="str">
            <v>EMULSIFIED ASPHALT, GRADE HFMS-2H</v>
          </cell>
        </row>
        <row r="922">
          <cell r="A922" t="str">
            <v>40940-0700</v>
          </cell>
          <cell r="D922" t="str">
            <v>EMULSIFIED ASPHALT, GRADE HFMS-2P</v>
          </cell>
        </row>
        <row r="923">
          <cell r="A923" t="str">
            <v>40940-0800</v>
          </cell>
          <cell r="D923" t="str">
            <v>EMULSIFIED ASPHALT, GRADE HFMS-2S</v>
          </cell>
        </row>
        <row r="924">
          <cell r="A924" t="str">
            <v>40940-0900</v>
          </cell>
          <cell r="D924" t="str">
            <v>EMULSIFIED ASPHALT, GRADE HFRS-2P</v>
          </cell>
        </row>
        <row r="925">
          <cell r="A925" t="str">
            <v>40940-1000</v>
          </cell>
          <cell r="D925" t="str">
            <v>EMULSIFIED ASPHALT, GRADE CRS-1</v>
          </cell>
        </row>
        <row r="926">
          <cell r="A926" t="str">
            <v>40940-1100</v>
          </cell>
          <cell r="D926" t="str">
            <v>EMULSIFIED ASPHALT, GRADE CRS-2</v>
          </cell>
        </row>
        <row r="927">
          <cell r="A927" t="str">
            <v>40940-1200</v>
          </cell>
          <cell r="D927" t="str">
            <v>EMULSIFIED ASPHALT, GRADE CMS-2</v>
          </cell>
        </row>
        <row r="928">
          <cell r="A928" t="str">
            <v>40940-1300</v>
          </cell>
          <cell r="D928" t="str">
            <v>EMULSIFIED ASPHALT, GRADE CRS-2P</v>
          </cell>
        </row>
        <row r="929">
          <cell r="A929" t="str">
            <v>40940-1400</v>
          </cell>
          <cell r="D929" t="str">
            <v>EMULSIFIED ASPHALT, GRADE HFRS-2P or CRS-2P</v>
          </cell>
        </row>
        <row r="930">
          <cell r="A930" t="str">
            <v>41001-1000</v>
          </cell>
          <cell r="D930" t="str">
            <v>SLURRY SEAL, TYPE 1</v>
          </cell>
        </row>
        <row r="931">
          <cell r="A931" t="str">
            <v>41001-2000</v>
          </cell>
          <cell r="D931" t="str">
            <v>SLURRY SEAL, TYPE 2</v>
          </cell>
        </row>
        <row r="932">
          <cell r="A932" t="str">
            <v>41001-3000</v>
          </cell>
          <cell r="D932" t="str">
            <v>SLURRY SEAL, TYPE 3</v>
          </cell>
        </row>
        <row r="933">
          <cell r="A933" t="str">
            <v>41002-1000</v>
          </cell>
          <cell r="D933" t="str">
            <v>MICRO-SURFACING, TYPE 1</v>
          </cell>
        </row>
        <row r="934">
          <cell r="A934" t="str">
            <v>41002-2000</v>
          </cell>
          <cell r="D934" t="str">
            <v>MICRO-SURFACING, TYPE 2</v>
          </cell>
        </row>
        <row r="935">
          <cell r="A935" t="str">
            <v>41002-3000</v>
          </cell>
          <cell r="D935" t="str">
            <v>MICRO-SURFACING, TYPE 3</v>
          </cell>
        </row>
        <row r="936">
          <cell r="A936" t="str">
            <v>41005-1000</v>
          </cell>
          <cell r="D936" t="str">
            <v>EMULSIFIED ASPHALT, GRADE SS-1</v>
          </cell>
        </row>
        <row r="937">
          <cell r="A937" t="str">
            <v>41005-2000</v>
          </cell>
          <cell r="D937" t="str">
            <v>EMULSIFIED ASPHALT, GRADE SS-1H</v>
          </cell>
        </row>
        <row r="938">
          <cell r="A938" t="str">
            <v>41005-3000</v>
          </cell>
          <cell r="D938" t="str">
            <v>EMULSIFIED ASPHALT, GRADE CSS-1</v>
          </cell>
        </row>
        <row r="939">
          <cell r="A939" t="str">
            <v>41005-4000</v>
          </cell>
          <cell r="D939" t="str">
            <v>EMULSIFIED ASPHALT, GRADE CSS-1H</v>
          </cell>
        </row>
        <row r="940">
          <cell r="A940" t="str">
            <v>41005-5000</v>
          </cell>
          <cell r="D940" t="str">
            <v>EMULSIFIED ASPHALT, GRADE CSS-1H, POLYMER MODIFIED</v>
          </cell>
        </row>
        <row r="941">
          <cell r="A941" t="str">
            <v>41005-6000</v>
          </cell>
          <cell r="D941" t="str">
            <v>EMULSIFIED ASPHALT, GRADE CQS-1H</v>
          </cell>
        </row>
        <row r="942">
          <cell r="A942" t="str">
            <v>41010-0000</v>
          </cell>
          <cell r="D942" t="str">
            <v>MINERAL FILLER</v>
          </cell>
        </row>
        <row r="943">
          <cell r="A943" t="str">
            <v>41101-0000</v>
          </cell>
          <cell r="D943" t="str">
            <v>PRIME COAT</v>
          </cell>
        </row>
        <row r="944">
          <cell r="A944" t="str">
            <v>41101-1000</v>
          </cell>
          <cell r="D944" t="str">
            <v>PRIME COAT, GRADE CMS-2</v>
          </cell>
        </row>
        <row r="945">
          <cell r="A945" t="str">
            <v>41101-2000</v>
          </cell>
          <cell r="D945" t="str">
            <v>PRIME COAT, GRADE CMS-2H</v>
          </cell>
        </row>
        <row r="946">
          <cell r="A946" t="str">
            <v>41101-3000</v>
          </cell>
          <cell r="D946" t="str">
            <v>PRIME COAT GRADE CSS-1, CSS-1H, SS-1, OR SS-1H</v>
          </cell>
        </row>
        <row r="947">
          <cell r="A947" t="str">
            <v>41101-4000</v>
          </cell>
          <cell r="D947" t="str">
            <v>PRIME COAT GRADE MC-30</v>
          </cell>
        </row>
        <row r="948">
          <cell r="A948" t="str">
            <v>41101-5000</v>
          </cell>
          <cell r="D948" t="str">
            <v>PRIME COAT GRADE MC-70</v>
          </cell>
        </row>
        <row r="949">
          <cell r="A949" t="str">
            <v>41102-0000</v>
          </cell>
          <cell r="D949" t="str">
            <v>PRIME COAT</v>
          </cell>
        </row>
        <row r="950">
          <cell r="A950" t="str">
            <v>41102-1000</v>
          </cell>
          <cell r="D950" t="str">
            <v>PRIME COAT, GRADE CMS-2</v>
          </cell>
        </row>
        <row r="951">
          <cell r="A951" t="str">
            <v>41102-2000</v>
          </cell>
          <cell r="D951" t="str">
            <v>PRIME COAT, GRADE CMS-2H</v>
          </cell>
        </row>
        <row r="952">
          <cell r="A952" t="str">
            <v>41102-3000</v>
          </cell>
          <cell r="D952" t="str">
            <v>PRIME COAT GRADE CSS-1, CSS-1H, SS-1, OR SS-1H</v>
          </cell>
        </row>
        <row r="953">
          <cell r="A953" t="str">
            <v>41102-4000</v>
          </cell>
          <cell r="D953" t="str">
            <v>PRIME COAT GRADE MC-30</v>
          </cell>
        </row>
        <row r="954">
          <cell r="A954" t="str">
            <v>41102-5000</v>
          </cell>
          <cell r="D954" t="str">
            <v>PRIME COAT GRADE MC-70</v>
          </cell>
        </row>
        <row r="955">
          <cell r="A955" t="str">
            <v>41105-0000</v>
          </cell>
          <cell r="D955" t="str">
            <v>BLOTTER</v>
          </cell>
        </row>
        <row r="956">
          <cell r="A956" t="str">
            <v>41106-0000</v>
          </cell>
          <cell r="D956" t="str">
            <v>BLOTTER</v>
          </cell>
        </row>
        <row r="957">
          <cell r="A957" t="str">
            <v>41201-0000</v>
          </cell>
          <cell r="D957" t="str">
            <v>TACK COAT</v>
          </cell>
        </row>
        <row r="958">
          <cell r="A958" t="str">
            <v>41201-1000</v>
          </cell>
          <cell r="D958" t="str">
            <v>TACK COAT GRADE CSS-1, CSS-1H, SS-1, OR SS-1H</v>
          </cell>
        </row>
        <row r="959">
          <cell r="A959" t="str">
            <v>41202-0000</v>
          </cell>
          <cell r="D959" t="str">
            <v>TACK COAT</v>
          </cell>
        </row>
        <row r="960">
          <cell r="A960" t="str">
            <v>41202-1000</v>
          </cell>
          <cell r="D960" t="str">
            <v>TACK COAT GRADE CSS-1, CSS-1H, SS-1, OR SS-1H</v>
          </cell>
        </row>
        <row r="961">
          <cell r="A961" t="str">
            <v>41301-0000</v>
          </cell>
          <cell r="D961" t="str">
            <v>ASPHALT PAVEMENT MILLING</v>
          </cell>
        </row>
        <row r="962">
          <cell r="A962" t="str">
            <v>41301-0100</v>
          </cell>
          <cell r="D962" t="str">
            <v>ASPHALT PAVEMENT MILLING, 3/4-INCH DEPTH</v>
          </cell>
        </row>
        <row r="963">
          <cell r="A963" t="str">
            <v>41301-0200</v>
          </cell>
          <cell r="D963" t="str">
            <v>ASPHALT PAVEMENT MILLING, 1-INCH DEPTH</v>
          </cell>
        </row>
        <row r="964">
          <cell r="A964" t="str">
            <v>41301-0300</v>
          </cell>
          <cell r="D964" t="str">
            <v>ASPHALT PAVEMENT MILLING, 1 1/4-INCH DEPTH</v>
          </cell>
        </row>
        <row r="965">
          <cell r="A965" t="str">
            <v>41301-0400</v>
          </cell>
          <cell r="D965" t="str">
            <v>ASPHALT PAVEMENT MILLING, 1 1/2-INCH DEPTH</v>
          </cell>
        </row>
        <row r="966">
          <cell r="A966" t="str">
            <v>41301-0500</v>
          </cell>
          <cell r="D966" t="str">
            <v>ASPHALT PAVEMENT MILLING, 1 3/4-INCH DEPTH</v>
          </cell>
        </row>
        <row r="967">
          <cell r="A967" t="str">
            <v>41301-0600</v>
          </cell>
          <cell r="D967" t="str">
            <v>ASPHALT PAVEMENT MILLING, 2-INCH DEPTH</v>
          </cell>
        </row>
        <row r="968">
          <cell r="A968" t="str">
            <v>41301-0700</v>
          </cell>
          <cell r="D968" t="str">
            <v>ASPHALT PAVEMENT MILLING, 2 1/2-INCH DEPTH</v>
          </cell>
        </row>
        <row r="969">
          <cell r="A969" t="str">
            <v>41301-0800</v>
          </cell>
          <cell r="D969" t="str">
            <v>ASPHALT PAVEMENT MILLING, 3-INCH DEPTH</v>
          </cell>
        </row>
        <row r="970">
          <cell r="A970" t="str">
            <v>41301-0900</v>
          </cell>
          <cell r="D970" t="str">
            <v>ASPHALT PAVEMENT MILLING, 3 1/2-INCH DEPTH</v>
          </cell>
        </row>
        <row r="971">
          <cell r="A971" t="str">
            <v>41301-1000</v>
          </cell>
          <cell r="D971" t="str">
            <v>ASPHALT PAVEMENT MILLING, 4-INCH DEPTH</v>
          </cell>
        </row>
        <row r="972">
          <cell r="A972" t="str">
            <v>41301-1100</v>
          </cell>
          <cell r="D972" t="str">
            <v>ASPHALT PAVEMENT MILLING, 4 1/2-INCH DEPTH</v>
          </cell>
        </row>
        <row r="973">
          <cell r="A973" t="str">
            <v>41301-1200</v>
          </cell>
          <cell r="D973" t="str">
            <v>ASPHALT PAVEMENT MILLING, 5-INCH DEPTH</v>
          </cell>
        </row>
        <row r="974">
          <cell r="A974" t="str">
            <v>41301-1300</v>
          </cell>
          <cell r="D974" t="str">
            <v>ASPHALT PAVEMENT MILLING, 6-INCH DEPTH</v>
          </cell>
        </row>
        <row r="975">
          <cell r="A975" t="str">
            <v>41301-1400</v>
          </cell>
          <cell r="D975" t="str">
            <v>ASPHALT PAVEMENT MILLING, 8-INCH DEPTH</v>
          </cell>
        </row>
        <row r="976">
          <cell r="A976" t="str">
            <v>41302-0000</v>
          </cell>
          <cell r="D976" t="str">
            <v>ASPHALT PAVEMENT MILLING</v>
          </cell>
        </row>
        <row r="977">
          <cell r="A977" t="str">
            <v>41302-0100</v>
          </cell>
          <cell r="D977" t="str">
            <v>ASPHALT PAVEMENT MILLING, 3/4-INCH DEPTH</v>
          </cell>
        </row>
        <row r="978">
          <cell r="A978" t="str">
            <v>41302-0200</v>
          </cell>
          <cell r="D978" t="str">
            <v>ASPHALT PAVEMENT MILLING, 1-INCH DEPTH</v>
          </cell>
        </row>
        <row r="979">
          <cell r="A979" t="str">
            <v>41302-0300</v>
          </cell>
          <cell r="D979" t="str">
            <v>ASPHALT PAVEMENT MILLING, 1 1/4-INCH DEPTH</v>
          </cell>
        </row>
        <row r="980">
          <cell r="A980" t="str">
            <v>41302-0400</v>
          </cell>
          <cell r="D980" t="str">
            <v>ASPHALT PAVEMENT MILLING, 1 1/2-INCH DEPTH</v>
          </cell>
        </row>
        <row r="981">
          <cell r="A981" t="str">
            <v>41302-0500</v>
          </cell>
          <cell r="D981" t="str">
            <v>ASPHALT PAVEMENT MILLING, 1 3/4-INCH DEPTH</v>
          </cell>
        </row>
        <row r="982">
          <cell r="A982" t="str">
            <v>41302-0600</v>
          </cell>
          <cell r="D982" t="str">
            <v>ASPHALT PAVEMENT MILLING, 2-INCH DEPTH</v>
          </cell>
        </row>
        <row r="983">
          <cell r="A983" t="str">
            <v>41302-0700</v>
          </cell>
          <cell r="D983" t="str">
            <v>ASPHALT PAVEMENT MILLING, 2 1/2-INCH DEPTH</v>
          </cell>
        </row>
        <row r="984">
          <cell r="A984" t="str">
            <v>41302-0800</v>
          </cell>
          <cell r="D984" t="str">
            <v>ASPHALT PAVEMENT MILLING, 3-INCH DEPTH</v>
          </cell>
        </row>
        <row r="985">
          <cell r="A985" t="str">
            <v>41302-0900</v>
          </cell>
          <cell r="D985" t="str">
            <v>ASPHALT PAVEMENT MILLING, 3 1/2-INCH DEPTH</v>
          </cell>
        </row>
        <row r="986">
          <cell r="A986" t="str">
            <v>41302-1000</v>
          </cell>
          <cell r="D986" t="str">
            <v>ASPHALT PAVEMENT MILLING, 4-INCH DEPTH</v>
          </cell>
        </row>
        <row r="987">
          <cell r="A987" t="str">
            <v>41302-1100</v>
          </cell>
          <cell r="D987" t="str">
            <v>ASPHALT PAVEMENT MILLING, 4 1/2-INCH DEPTH</v>
          </cell>
        </row>
        <row r="988">
          <cell r="A988" t="str">
            <v>41302-1200</v>
          </cell>
          <cell r="D988" t="str">
            <v>ASPHALT PAVEMENT MILLING, 5-INCH DEPTH</v>
          </cell>
        </row>
        <row r="989">
          <cell r="A989" t="str">
            <v>41302-1300</v>
          </cell>
          <cell r="D989" t="str">
            <v>ASPHALT PAVEMENT MILLING, 6-INCH DEPTH</v>
          </cell>
        </row>
        <row r="990">
          <cell r="A990" t="str">
            <v>41302-1400</v>
          </cell>
          <cell r="D990" t="str">
            <v>ASPHALT PAVEMENT MILLING, 8-INCH DEPTH</v>
          </cell>
        </row>
        <row r="991">
          <cell r="A991" t="str">
            <v>41303-0000</v>
          </cell>
          <cell r="D991" t="str">
            <v>ASPHALT PAVEMENT MILLING</v>
          </cell>
        </row>
        <row r="992">
          <cell r="A992" t="str">
            <v>41401-0000</v>
          </cell>
          <cell r="D992" t="str">
            <v>JOINT SEALANT</v>
          </cell>
        </row>
        <row r="993">
          <cell r="A993" t="str">
            <v>41402-0000</v>
          </cell>
          <cell r="D993" t="str">
            <v>JOINT SEALANT</v>
          </cell>
        </row>
        <row r="994">
          <cell r="A994" t="str">
            <v>41405-0000</v>
          </cell>
          <cell r="D994" t="str">
            <v>SAW CUTTING AND JOINT SEALING</v>
          </cell>
        </row>
        <row r="995">
          <cell r="A995" t="str">
            <v>41410-1000</v>
          </cell>
          <cell r="D995" t="str">
            <v>CRACK, CLEANING AND SEALING</v>
          </cell>
        </row>
        <row r="996">
          <cell r="A996" t="str">
            <v>41410-2000</v>
          </cell>
          <cell r="D996" t="str">
            <v xml:space="preserve">CRACK, CLEANING ROUTING AND SEALING </v>
          </cell>
        </row>
        <row r="997">
          <cell r="A997" t="str">
            <v>41411-1000</v>
          </cell>
          <cell r="D997" t="str">
            <v>CRACK, CLEANING AND SEALING</v>
          </cell>
        </row>
        <row r="998">
          <cell r="A998" t="str">
            <v>41501-0000</v>
          </cell>
          <cell r="D998" t="str">
            <v>PAVING GEOTEXTILE</v>
          </cell>
        </row>
        <row r="999">
          <cell r="A999" t="str">
            <v>41502-0000</v>
          </cell>
          <cell r="D999" t="str">
            <v>ASPHALT SEALANT</v>
          </cell>
        </row>
        <row r="1000">
          <cell r="A1000" t="str">
            <v>41503-0000</v>
          </cell>
          <cell r="D1000" t="str">
            <v>COMPOSITE PREFORMED MEMBRANE</v>
          </cell>
        </row>
        <row r="1001">
          <cell r="A1001" t="str">
            <v>41601-1000</v>
          </cell>
          <cell r="D1001" t="str">
            <v>CONTINUOUS COLD RECYCLED ASPHALT BASE COURSE TYPE A</v>
          </cell>
        </row>
        <row r="1002">
          <cell r="A1002" t="str">
            <v>41601-2000</v>
          </cell>
          <cell r="D1002" t="str">
            <v>CONTINUOUS COLD RECYCLED ASPHALT BASE COURSE TYPE B</v>
          </cell>
        </row>
        <row r="1003">
          <cell r="A1003" t="str">
            <v>41602-1000</v>
          </cell>
          <cell r="D1003" t="str">
            <v>CONTINUOUS COLD RECYCLED ASPHALT BASE COURSE TYPE A</v>
          </cell>
        </row>
        <row r="1004">
          <cell r="A1004" t="str">
            <v>41602-2000</v>
          </cell>
          <cell r="D1004" t="str">
            <v>CONTINUOUS COLD RECYCLED ASPHALT BASE COURSE TYPE B</v>
          </cell>
        </row>
        <row r="1005">
          <cell r="A1005" t="str">
            <v>41605-1000</v>
          </cell>
          <cell r="D1005" t="str">
            <v>EMULSIFIED BINDER AGENT GRADE HFMS-2H</v>
          </cell>
        </row>
        <row r="1006">
          <cell r="A1006" t="str">
            <v>41605-2000</v>
          </cell>
          <cell r="D1006" t="str">
            <v>EMULSIFIED BINDER AGENT GRADE HFMS-2SP</v>
          </cell>
        </row>
        <row r="1007">
          <cell r="A1007" t="str">
            <v>41605-3000</v>
          </cell>
          <cell r="D1007" t="str">
            <v>EMULSIFIED BINDER AGENT GRADE CMS-2</v>
          </cell>
        </row>
        <row r="1008">
          <cell r="A1008" t="str">
            <v>41605-4000</v>
          </cell>
          <cell r="D1008" t="str">
            <v>EMULSIFIED BINDER AGENT GRADE CMS-2S</v>
          </cell>
        </row>
        <row r="1009">
          <cell r="A1009" t="str">
            <v>41610-1000</v>
          </cell>
          <cell r="D1009" t="str">
            <v>FOG SEAL GRADE CSS-1, CSS-1H, SS-1 OR SS-1H</v>
          </cell>
        </row>
        <row r="1010">
          <cell r="A1010" t="str">
            <v>41611-1000</v>
          </cell>
          <cell r="D1010" t="str">
            <v>BLOTTER</v>
          </cell>
        </row>
        <row r="1011">
          <cell r="A1011" t="str">
            <v>41615-0000</v>
          </cell>
          <cell r="D1011" t="str">
            <v>QUICKLIME</v>
          </cell>
        </row>
        <row r="1012">
          <cell r="A1012" t="str">
            <v>41701-0000</v>
          </cell>
          <cell r="D1012" t="str">
            <v>MINOR COLD ASPHALT MIX</v>
          </cell>
        </row>
        <row r="1013">
          <cell r="A1013" t="str">
            <v>41702-0000</v>
          </cell>
          <cell r="D1013" t="str">
            <v>MINOR COLD ASPHALT MIX</v>
          </cell>
        </row>
        <row r="1014">
          <cell r="A1014" t="str">
            <v>41801-0000</v>
          </cell>
          <cell r="D1014" t="str">
            <v>FOAMED ASPHALT STABILIZED BASE COURSE</v>
          </cell>
        </row>
        <row r="1015">
          <cell r="A1015" t="str">
            <v>41801-1000</v>
          </cell>
          <cell r="D1015" t="str">
            <v>FOAMED ASPHALT STABILIZED BASE COURSE, 4-INCH DEPTH</v>
          </cell>
        </row>
        <row r="1016">
          <cell r="A1016" t="str">
            <v>41801-2000</v>
          </cell>
          <cell r="D1016" t="str">
            <v>FOAMED ASPHALT STABILIZED BASE COURSE, 5-INCH DEPTH</v>
          </cell>
        </row>
        <row r="1017">
          <cell r="A1017" t="str">
            <v>41801-3000</v>
          </cell>
          <cell r="D1017" t="str">
            <v>FOAMED ASPHALT STABILIZED BASE COURSE, 6-INCH DEPTH</v>
          </cell>
        </row>
        <row r="1018">
          <cell r="A1018" t="str">
            <v>41801-4000</v>
          </cell>
          <cell r="D1018" t="str">
            <v>FOAMED ASPHALT STABILIZED BASE COURSE, 7-INCH DEPTH</v>
          </cell>
        </row>
        <row r="1019">
          <cell r="A1019" t="str">
            <v>41801-5000</v>
          </cell>
          <cell r="D1019" t="str">
            <v>FOAMED ASPHALT STABILIZED BASE COURSE, 8-INCH DEPTH</v>
          </cell>
        </row>
        <row r="1020">
          <cell r="A1020" t="str">
            <v>41802-0000</v>
          </cell>
          <cell r="D1020" t="str">
            <v>CEMENT</v>
          </cell>
        </row>
        <row r="1021">
          <cell r="A1021" t="str">
            <v>41803-0000</v>
          </cell>
          <cell r="D1021" t="str">
            <v>APPROVED MIX DESIGN</v>
          </cell>
        </row>
        <row r="1022">
          <cell r="A1022" t="str">
            <v>41804-0000</v>
          </cell>
          <cell r="D1022" t="str">
            <v xml:space="preserve">ASPHALT BINDER </v>
          </cell>
        </row>
        <row r="1023">
          <cell r="A1023" t="str">
            <v>41804-1000</v>
          </cell>
          <cell r="D1023" t="str">
            <v>ASPHALT BINDER AC-10</v>
          </cell>
        </row>
        <row r="1024">
          <cell r="A1024" t="str">
            <v>41805-0000</v>
          </cell>
          <cell r="D1024" t="str">
            <v>MINERAL FILLER</v>
          </cell>
        </row>
        <row r="1025">
          <cell r="A1025" t="str">
            <v>42801-0100</v>
          </cell>
          <cell r="D1025" t="str">
            <v>FLEXIBLE PAVEMENT, FULL DEPTH PATCH, TYPE 1</v>
          </cell>
        </row>
        <row r="1026">
          <cell r="A1026" t="str">
            <v>42801-0150</v>
          </cell>
          <cell r="D1026" t="str">
            <v>FLEXIBLE PAVEMENT, FULL DEPTH PATCH, TYPE 2</v>
          </cell>
        </row>
        <row r="1027">
          <cell r="A1027" t="str">
            <v>42801-0200</v>
          </cell>
          <cell r="D1027" t="str">
            <v>FLEXIBLE PAVEMENT, FULL DEPTH PATCH, TYPE 3</v>
          </cell>
        </row>
        <row r="1028">
          <cell r="A1028" t="str">
            <v>42801-0250</v>
          </cell>
          <cell r="D1028" t="str">
            <v>FLEXIBLE PAVEMENT, FULL DEPTH PATCH, TYPE 4</v>
          </cell>
        </row>
        <row r="1029">
          <cell r="A1029" t="str">
            <v>42801-0300</v>
          </cell>
          <cell r="D1029" t="str">
            <v>FLEXIBLE PAVEMENT, FULL DEPTH PATCH, TYPE 5</v>
          </cell>
        </row>
        <row r="1030">
          <cell r="A1030" t="str">
            <v>42903-0000</v>
          </cell>
          <cell r="D1030" t="str">
            <v>ULTRA-THIN BONDED WEARING COURSE</v>
          </cell>
        </row>
        <row r="1031">
          <cell r="A1031" t="str">
            <v>43001-0100</v>
          </cell>
          <cell r="D1031" t="str">
            <v>SUPERPAVE HOT SYNTHETIC CONCRETE PAVEMENT, 3/8-INCH NOMINAL MAXIMUM SIZE AGGREGATE, &lt;0.3 MILLION ESAL</v>
          </cell>
        </row>
        <row r="1032">
          <cell r="A1032" t="str">
            <v>43001-0200</v>
          </cell>
          <cell r="D1032" t="str">
            <v>SUPERPAVE HOT SYNTHETIC CONCRETE PAVEMENT, 3/8-INCH NOMINAL MAXIMUM SIZE AGGREGATE, 0.3 TO &lt;3 MILLION ESAL</v>
          </cell>
        </row>
        <row r="1033">
          <cell r="A1033" t="str">
            <v>50101-0100</v>
          </cell>
          <cell r="D1033" t="str">
            <v>REINFORCED RIGID PAVEMENT, 6-INCH DEPTH, TYPE A SMOOTHNESS</v>
          </cell>
        </row>
        <row r="1034">
          <cell r="A1034" t="str">
            <v>50101-0200</v>
          </cell>
          <cell r="D1034" t="str">
            <v>REINFORCED RIGID PAVEMENT, 6-INCH DEPTH, TYPE B SMOOTHNESS</v>
          </cell>
        </row>
        <row r="1035">
          <cell r="A1035" t="str">
            <v>50101-0300</v>
          </cell>
          <cell r="D1035" t="str">
            <v>REINFORCED RIGID PAVEMENT, 6-INCH DEPTH, TYPE C SMOOTHNESS</v>
          </cell>
        </row>
        <row r="1036">
          <cell r="A1036" t="str">
            <v>50101-0400</v>
          </cell>
          <cell r="D1036" t="str">
            <v>REINFORCED RIGID PAVEMENT, 7-INCH DEPTH, TYPE A SMOOTHNESS</v>
          </cell>
        </row>
        <row r="1037">
          <cell r="A1037" t="str">
            <v>50101-0500</v>
          </cell>
          <cell r="D1037" t="str">
            <v>REINFORCED RIGID PAVEMENT, 7-INCH DEPTH, TYPE B SMOOTHNESS</v>
          </cell>
        </row>
        <row r="1038">
          <cell r="A1038" t="str">
            <v>50101-0600</v>
          </cell>
          <cell r="D1038" t="str">
            <v>REINFORCED RIGID PAVEMENT, 7-INCH DEPTH, TYPE C SMOOTHNESS</v>
          </cell>
        </row>
        <row r="1039">
          <cell r="A1039" t="str">
            <v>50101-0700</v>
          </cell>
          <cell r="D1039" t="str">
            <v>REINFORCED RIGID PAVEMENT, 8-INCH DEPTH, TYPE A SMOOTHNESS</v>
          </cell>
        </row>
        <row r="1040">
          <cell r="A1040" t="str">
            <v>50101-0800</v>
          </cell>
          <cell r="D1040" t="str">
            <v>REINFORCED RIGID PAVEMENT, 8-INCH DEPTH, TYPE B SMOOTHNESS</v>
          </cell>
        </row>
        <row r="1041">
          <cell r="A1041" t="str">
            <v>50101-0900</v>
          </cell>
          <cell r="D1041" t="str">
            <v>REINFORCED RIGID PAVEMENT, 8-INCH DEPTH, TYPE C SMOOTHNESS</v>
          </cell>
        </row>
        <row r="1042">
          <cell r="A1042" t="str">
            <v>50101-1000</v>
          </cell>
          <cell r="D1042" t="str">
            <v>REINFORCED RIGID PAVEMENT, 9-INCH DEPTH, TYPE A SMOOTHNESS</v>
          </cell>
        </row>
        <row r="1043">
          <cell r="A1043" t="str">
            <v>50101-1100</v>
          </cell>
          <cell r="D1043" t="str">
            <v>REINFORCED RIGID PAVEMENT, 9-INCH DEPTH, TYPE B SMOOTHNESS</v>
          </cell>
        </row>
        <row r="1044">
          <cell r="A1044" t="str">
            <v>50101-1200</v>
          </cell>
          <cell r="D1044" t="str">
            <v>REINFORCED RIGID PAVEMENT, 9-INCH DEPTH, TYPE C SMOOTHNESS</v>
          </cell>
        </row>
        <row r="1045">
          <cell r="A1045" t="str">
            <v>50101-1300</v>
          </cell>
          <cell r="D1045" t="str">
            <v>REINFORCED RIGID PAVEMENT, 10-INCH DEPTH, TYPE A SMOOTHNESS</v>
          </cell>
        </row>
        <row r="1046">
          <cell r="A1046" t="str">
            <v>50101-1400</v>
          </cell>
          <cell r="D1046" t="str">
            <v>REINFORCED RIGID PAVEMENT, 10-INCH DEPTH, TYPE B SMOOTHNESS</v>
          </cell>
        </row>
        <row r="1047">
          <cell r="A1047" t="str">
            <v>50101-1500</v>
          </cell>
          <cell r="D1047" t="str">
            <v>REINFORCED RIGID PAVEMENT, 10-INCH DEPTH, TYPE C SMOOTHNESS</v>
          </cell>
        </row>
        <row r="1048">
          <cell r="A1048" t="str">
            <v>50101-1600</v>
          </cell>
          <cell r="D1048" t="str">
            <v>REINFORCED RIGID PAVEMENT, 11-INCH DEPTH, TYPE A SMOOTHNESS</v>
          </cell>
        </row>
        <row r="1049">
          <cell r="A1049" t="str">
            <v>50101-1700</v>
          </cell>
          <cell r="D1049" t="str">
            <v>REINFORCED RIGID PAVEMENT, 11-INCH DEPTH, TYPE B SMOOTHNESS</v>
          </cell>
        </row>
        <row r="1050">
          <cell r="A1050" t="str">
            <v>50101-1800</v>
          </cell>
          <cell r="D1050" t="str">
            <v>REINFORCED RIGID PAVEMENT, 11-INCH DEPTH, TYPE C SMOOTHNESS</v>
          </cell>
        </row>
        <row r="1051">
          <cell r="A1051" t="str">
            <v>50101-1900</v>
          </cell>
          <cell r="D1051" t="str">
            <v>REINFORCED RIGID PAVEMENT, 12-INCH DEPTH, TYPE A SMOOTHNESS</v>
          </cell>
        </row>
        <row r="1052">
          <cell r="A1052" t="str">
            <v>50101-2000</v>
          </cell>
          <cell r="D1052" t="str">
            <v>REINFORCED RIGID PAVEMENT, 12-INCH DEPTH, TYPE B SMOOTHNESS</v>
          </cell>
        </row>
        <row r="1053">
          <cell r="A1053" t="str">
            <v>50101-2100</v>
          </cell>
          <cell r="D1053" t="str">
            <v>REINFORCED RIGID PAVEMENT, 12-INCH DEPTH, TYPE C SMOOTHNESS</v>
          </cell>
        </row>
        <row r="1054">
          <cell r="A1054" t="str">
            <v>50102-0085</v>
          </cell>
          <cell r="D1054" t="str">
            <v>PLAIN RIGID PAVEMENT, 5-INCH DEPTH, TYPE C SMOOTHNESS</v>
          </cell>
        </row>
        <row r="1055">
          <cell r="A1055" t="str">
            <v>50102-0100</v>
          </cell>
          <cell r="D1055" t="str">
            <v>PLAIN RIGID PAVEMENT, 6-INCH DEPTH, TYPE A SMOOTHNESS</v>
          </cell>
        </row>
        <row r="1056">
          <cell r="A1056" t="str">
            <v>50102-0200</v>
          </cell>
          <cell r="D1056" t="str">
            <v>PLAIN RIGID PAVEMENT, 6-INCH DEPTH, TYPE B SMOOTHNESS</v>
          </cell>
        </row>
        <row r="1057">
          <cell r="A1057" t="str">
            <v>50102-0300</v>
          </cell>
          <cell r="D1057" t="str">
            <v>PLAIN RIGID PAVEMENT, 6-INCH DEPTH, TYPE C SMOOTHNESS</v>
          </cell>
        </row>
        <row r="1058">
          <cell r="A1058" t="str">
            <v>50102-0400</v>
          </cell>
          <cell r="D1058" t="str">
            <v>PLAIN RIGID PAVEMENT, 7-INCH DEPTH, TYPE A SMOOTHNESS</v>
          </cell>
        </row>
        <row r="1059">
          <cell r="A1059" t="str">
            <v>50102-0500</v>
          </cell>
          <cell r="D1059" t="str">
            <v>PLAIN RIGID PAVEMENT, 7-INCH DEPTH, TYPE B SMOOTHNESS</v>
          </cell>
        </row>
        <row r="1060">
          <cell r="A1060" t="str">
            <v>50102-0600</v>
          </cell>
          <cell r="D1060" t="str">
            <v>PLAIN RIGID PAVEMENT, 7-INCH DEPTH, TYPE C SMOOTHNESS</v>
          </cell>
        </row>
        <row r="1061">
          <cell r="A1061" t="str">
            <v>50102-0700</v>
          </cell>
          <cell r="D1061" t="str">
            <v>PLAIN RIGID PAVEMENT, 8-INCH DEPTH, TYPE A SMOOTHNESS</v>
          </cell>
        </row>
        <row r="1062">
          <cell r="A1062" t="str">
            <v>50102-0800</v>
          </cell>
          <cell r="D1062" t="str">
            <v>PLAIN RIGID PAVEMENT, 8-INCH DEPTH, TYPE B SMOOTHNESS</v>
          </cell>
        </row>
        <row r="1063">
          <cell r="A1063" t="str">
            <v>50102-0900</v>
          </cell>
          <cell r="D1063" t="str">
            <v>PLAIN RIGID PAVEMENT, 8-INCH DEPTH, TYPE C SMOOTHNESS</v>
          </cell>
        </row>
        <row r="1064">
          <cell r="A1064" t="str">
            <v>50102-1000</v>
          </cell>
          <cell r="D1064" t="str">
            <v>PLAIN RIGID PAVEMENT, 9-INCH DEPTH, TYPE A SMOOTHNESS</v>
          </cell>
        </row>
        <row r="1065">
          <cell r="A1065" t="str">
            <v>50102-1100</v>
          </cell>
          <cell r="D1065" t="str">
            <v>PLAIN RIGID PAVEMENT, 9-INCH DEPTH, TYPE B SMOOTHNESS</v>
          </cell>
        </row>
        <row r="1066">
          <cell r="A1066" t="str">
            <v>50102-1200</v>
          </cell>
          <cell r="D1066" t="str">
            <v>PLAIN RIGID PAVEMENT, 9-INCH DEPTH, TYPE C SMOOTHNESS</v>
          </cell>
        </row>
        <row r="1067">
          <cell r="A1067" t="str">
            <v>50102-1300</v>
          </cell>
          <cell r="D1067" t="str">
            <v>PLAIN RIGID PAVEMENT, 10-INCH DEPTH, TYPE A SMOOTHNESS</v>
          </cell>
        </row>
        <row r="1068">
          <cell r="A1068" t="str">
            <v>50102-1400</v>
          </cell>
          <cell r="D1068" t="str">
            <v>PLAIN RIGID PAVEMENT, 10-INCH DEPTH, TYPE B SMOOTHNESS</v>
          </cell>
        </row>
        <row r="1069">
          <cell r="A1069" t="str">
            <v>50102-1500</v>
          </cell>
          <cell r="D1069" t="str">
            <v>PLAIN RIGID PAVEMENT, 10-INCH DEPTH, TYPE C SMOOTHNESS</v>
          </cell>
        </row>
        <row r="1070">
          <cell r="A1070" t="str">
            <v>50102-1600</v>
          </cell>
          <cell r="D1070" t="str">
            <v>PLAIN RIGID PAVEMENT, 11-INCH DEPTH, TYPE A SMOOTHNESS</v>
          </cell>
        </row>
        <row r="1071">
          <cell r="A1071" t="str">
            <v>50102-1700</v>
          </cell>
          <cell r="D1071" t="str">
            <v>PLAIN RIGID PAVEMENT, 11-INCH DEPTH, TYPE B SMOOTHNESS</v>
          </cell>
        </row>
        <row r="1072">
          <cell r="A1072" t="str">
            <v>50102-1800</v>
          </cell>
          <cell r="D1072" t="str">
            <v>PLAIN RIGID PAVEMENT, 11-INCH DEPTH, TYPE C SMOOTHNESS</v>
          </cell>
        </row>
        <row r="1073">
          <cell r="A1073" t="str">
            <v>50102-1900</v>
          </cell>
          <cell r="D1073" t="str">
            <v>PLAIN RIGID PAVEMENT, 12-INCH DEPTH, TYPE A SMOOTHNESS</v>
          </cell>
        </row>
        <row r="1074">
          <cell r="A1074" t="str">
            <v>50102-2000</v>
          </cell>
          <cell r="D1074" t="str">
            <v>PLAIN RIGID PAVEMENT, 12-INCH DEPTH, TYPE B SMOOTHNESS</v>
          </cell>
        </row>
        <row r="1075">
          <cell r="A1075" t="str">
            <v>50102-2100</v>
          </cell>
          <cell r="D1075" t="str">
            <v>PLAIN RIGID PAVEMENT, 12-INCH DEPTH, TYPE C SMOOTHNESS</v>
          </cell>
        </row>
        <row r="1076">
          <cell r="A1076" t="str">
            <v>50201-0000</v>
          </cell>
          <cell r="D1076" t="str">
            <v>RIGID PAVEMENT PATCH</v>
          </cell>
        </row>
        <row r="1077">
          <cell r="A1077" t="str">
            <v>50202-0000</v>
          </cell>
          <cell r="D1077" t="str">
            <v>SEALING JOINTS AND CRACKS</v>
          </cell>
        </row>
        <row r="1078">
          <cell r="A1078" t="str">
            <v>50203-0000</v>
          </cell>
          <cell r="D1078" t="str">
            <v>GROUT</v>
          </cell>
        </row>
        <row r="1079">
          <cell r="A1079" t="str">
            <v>50204-0000</v>
          </cell>
          <cell r="D1079" t="str">
            <v>UNDERSEALING HOLE</v>
          </cell>
        </row>
        <row r="1080">
          <cell r="A1080" t="str">
            <v>50205-0000</v>
          </cell>
          <cell r="D1080" t="str">
            <v>SURFACE DIAMOND GRINDING</v>
          </cell>
        </row>
        <row r="1081">
          <cell r="A1081" t="str">
            <v>50206-0000</v>
          </cell>
          <cell r="D1081" t="str">
            <v>BREAKING AND SEATING RIGID PAVEMENT</v>
          </cell>
        </row>
        <row r="1082">
          <cell r="A1082" t="str">
            <v>50207-0000</v>
          </cell>
          <cell r="D1082" t="str">
            <v>CRACKING AND SEATING RIGID PAVEMENT</v>
          </cell>
        </row>
        <row r="1083">
          <cell r="A1083" t="str">
            <v>50208-0000</v>
          </cell>
          <cell r="D1083" t="str">
            <v>RUBBLIZING AND COMPACTING RIGID PAVEMENT</v>
          </cell>
        </row>
        <row r="1084">
          <cell r="A1084" t="str">
            <v>55101-0100</v>
          </cell>
          <cell r="D1084" t="str">
            <v>CAST-IN-PLACE CONCRETE PILE IN STEEL SHELLS, IN PLACE</v>
          </cell>
        </row>
        <row r="1085">
          <cell r="A1085" t="str">
            <v>55101-0200</v>
          </cell>
          <cell r="D1085" t="str">
            <v>CONCRETE FILLED STEEL PIPE PILES, IN PLACE</v>
          </cell>
        </row>
        <row r="1086">
          <cell r="A1086" t="str">
            <v>55101-0300</v>
          </cell>
          <cell r="D1086" t="str">
            <v>PRECAST PRESTRESSED CONCRETE PILES, IN PLACE</v>
          </cell>
        </row>
        <row r="1087">
          <cell r="A1087" t="str">
            <v>55101-0400</v>
          </cell>
          <cell r="D1087" t="str">
            <v>PRECAST PRESTRESSED CONCRETE PILES, 10-INCH X 10-INCH, IN PLACE</v>
          </cell>
        </row>
        <row r="1088">
          <cell r="A1088" t="str">
            <v>55101-0500</v>
          </cell>
          <cell r="D1088" t="str">
            <v>PRECAST PRESTRESSED CONCRETE PILES, 12-INCH X 12-INCH, IN PLACE</v>
          </cell>
        </row>
        <row r="1089">
          <cell r="A1089" t="str">
            <v>55101-0600</v>
          </cell>
          <cell r="D1089" t="str">
            <v>PRECAST PRESTRESSED CONCRETE PILES, 14-INCH X 14-INCH, IN PLACE</v>
          </cell>
        </row>
        <row r="1090">
          <cell r="A1090" t="str">
            <v>55101-0700</v>
          </cell>
          <cell r="D1090" t="str">
            <v>PRECAST PRESTRESSED CONCRETE PILES, 16-INCH X 16-INCH, IN PLACE</v>
          </cell>
        </row>
        <row r="1091">
          <cell r="A1091" t="str">
            <v>55101-0800</v>
          </cell>
          <cell r="D1091" t="str">
            <v>PRECAST PRESTRESSED CONCRETE PILES, 18-INCH X 18-INCH, IN PLACE</v>
          </cell>
        </row>
        <row r="1092">
          <cell r="A1092" t="str">
            <v>55101-0900</v>
          </cell>
          <cell r="D1092" t="str">
            <v>PRECAST PRESTRESSED CONCRETE PILES, 20-INCH X 20-INCH, IN PLACE</v>
          </cell>
        </row>
        <row r="1093">
          <cell r="A1093" t="str">
            <v>55101-1000</v>
          </cell>
          <cell r="D1093" t="str">
            <v>PRECAST PRESTRESSED CONCRETE PILES, 24-INCH X 24-INCH, IN PLACE</v>
          </cell>
        </row>
        <row r="1094">
          <cell r="A1094" t="str">
            <v>55101-1100</v>
          </cell>
          <cell r="D1094" t="str">
            <v>STEEL H-PILES, IN PLACE</v>
          </cell>
        </row>
        <row r="1095">
          <cell r="A1095" t="str">
            <v>55101-1200</v>
          </cell>
          <cell r="D1095" t="str">
            <v>STEEL H-PILES 10 X 42, IN PLACE</v>
          </cell>
        </row>
        <row r="1096">
          <cell r="A1096" t="str">
            <v>55101-1300</v>
          </cell>
          <cell r="D1096" t="str">
            <v>STEEL H-PILES 10 X 57, IN PLACE</v>
          </cell>
        </row>
        <row r="1097">
          <cell r="A1097" t="str">
            <v>55101-1400</v>
          </cell>
          <cell r="D1097" t="str">
            <v>STEEL H-PILES 12 X 53, IN PLACE</v>
          </cell>
        </row>
        <row r="1098">
          <cell r="A1098" t="str">
            <v>55101-1500</v>
          </cell>
          <cell r="D1098" t="str">
            <v>STEEL H-PILES 12 X 63, IN PLACE</v>
          </cell>
        </row>
        <row r="1099">
          <cell r="A1099" t="str">
            <v>55101-1600</v>
          </cell>
          <cell r="D1099" t="str">
            <v>STEEL H-PILES 12 X 74, IN PLACE</v>
          </cell>
        </row>
        <row r="1100">
          <cell r="A1100" t="str">
            <v>55101-1700</v>
          </cell>
          <cell r="D1100" t="str">
            <v>STEEL H-PILES 12 X 84, IN PLACE</v>
          </cell>
        </row>
        <row r="1101">
          <cell r="A1101" t="str">
            <v>55101-1800</v>
          </cell>
          <cell r="D1101" t="str">
            <v>STEEL H-PILES 14 X 73, IN PLACE</v>
          </cell>
        </row>
        <row r="1102">
          <cell r="A1102" t="str">
            <v>55101-1900</v>
          </cell>
          <cell r="D1102" t="str">
            <v>STEEL H-PILES 14 X 89, IN PLACE</v>
          </cell>
        </row>
        <row r="1103">
          <cell r="A1103" t="str">
            <v>55101-2000</v>
          </cell>
          <cell r="D1103" t="str">
            <v>STEEL H-PILES 14 X 102, IN PLACE</v>
          </cell>
        </row>
        <row r="1104">
          <cell r="A1104" t="str">
            <v>55101-2100</v>
          </cell>
          <cell r="D1104" t="str">
            <v>STEEL H-PILES 14X 117, IN PLACE</v>
          </cell>
        </row>
        <row r="1105">
          <cell r="A1105" t="str">
            <v>55101-2200</v>
          </cell>
          <cell r="D1105" t="str">
            <v>STEEL PIPE PILES, IN PLACE</v>
          </cell>
        </row>
        <row r="1106">
          <cell r="A1106" t="str">
            <v>55101-2300</v>
          </cell>
          <cell r="D1106" t="str">
            <v>TREATED TIMBER PILES, IN PLACE</v>
          </cell>
        </row>
        <row r="1107">
          <cell r="A1107" t="str">
            <v>55101-2400</v>
          </cell>
          <cell r="D1107" t="str">
            <v>UNTREATED TIMBER PILES, IN PLACE</v>
          </cell>
        </row>
        <row r="1108">
          <cell r="A1108" t="str">
            <v>55101-3000</v>
          </cell>
          <cell r="D1108" t="str">
            <v>SHEET PILES, IN PLACE</v>
          </cell>
        </row>
        <row r="1109">
          <cell r="A1109" t="str">
            <v>55102-0100</v>
          </cell>
          <cell r="D1109" t="str">
            <v>CAST-IN-PLACE CONCRETE PILE IN STEEL SHELL, IN PLACE</v>
          </cell>
        </row>
        <row r="1110">
          <cell r="A1110" t="str">
            <v>55102-0200</v>
          </cell>
          <cell r="D1110" t="str">
            <v>CONCRETE FILLED STEEL PIPE PILE, IN PLACE</v>
          </cell>
        </row>
        <row r="1111">
          <cell r="A1111" t="str">
            <v>55102-0300</v>
          </cell>
          <cell r="D1111" t="str">
            <v>PRECAST PRESTRESSED CONCRETE PILE, IN PLACE</v>
          </cell>
        </row>
        <row r="1112">
          <cell r="A1112" t="str">
            <v>55102-0400</v>
          </cell>
          <cell r="D1112" t="str">
            <v>PRECAST PRESTRESSED CONCRETE PILE, 10-INCH X 10-INCH, IN PLACE</v>
          </cell>
        </row>
        <row r="1113">
          <cell r="A1113" t="str">
            <v>55102-0500</v>
          </cell>
          <cell r="D1113" t="str">
            <v>PRECAST PRESTRESSED CONCRETE PILE, 12-INCH X 12-INCH, IN PLACE</v>
          </cell>
        </row>
        <row r="1114">
          <cell r="A1114" t="str">
            <v>55102-0600</v>
          </cell>
          <cell r="D1114" t="str">
            <v>PRECAST PRESTRESSED CONCRETE PILE, 14-INCH X 14-INCH, IN PLACE</v>
          </cell>
        </row>
        <row r="1115">
          <cell r="A1115" t="str">
            <v>55102-0700</v>
          </cell>
          <cell r="D1115" t="str">
            <v>PRECAST PRESTRESSED CONCRETE PILE, 16-INCH X 16-INCH, IN PLACE</v>
          </cell>
        </row>
        <row r="1116">
          <cell r="A1116" t="str">
            <v>55102-0800</v>
          </cell>
          <cell r="D1116" t="str">
            <v>PRECAST PRESTRESSED CONCRETE PILE, 18-INCH X 18-INCH, IN PLACE</v>
          </cell>
        </row>
        <row r="1117">
          <cell r="A1117" t="str">
            <v>55102-0900</v>
          </cell>
          <cell r="D1117" t="str">
            <v>PRECAST PRESTRESSED CONCRETE PILE, 20-INCH X 20-INCH, IN PLACE</v>
          </cell>
        </row>
        <row r="1118">
          <cell r="A1118" t="str">
            <v>55102-1000</v>
          </cell>
          <cell r="D1118" t="str">
            <v>PRECAST PRESTRESSED CONCRETE PILE, 24-INCH X 24-INCH, IN PLACE</v>
          </cell>
        </row>
        <row r="1119">
          <cell r="A1119" t="str">
            <v>55102-1100</v>
          </cell>
          <cell r="D1119" t="str">
            <v>STEEL H-PILE, IN PLACE</v>
          </cell>
        </row>
        <row r="1120">
          <cell r="A1120" t="str">
            <v>55102-1200</v>
          </cell>
          <cell r="D1120" t="str">
            <v>STEEL H-PILE, 10 X 42, IN PLACE</v>
          </cell>
        </row>
        <row r="1121">
          <cell r="A1121" t="str">
            <v>55102-1300</v>
          </cell>
          <cell r="D1121" t="str">
            <v>STEEL H-PILE, 10 X 57, IN PLACE</v>
          </cell>
        </row>
        <row r="1122">
          <cell r="A1122" t="str">
            <v>55102-1400</v>
          </cell>
          <cell r="D1122" t="str">
            <v>STEEL H-PILE, 12 X 53, IN PLACE</v>
          </cell>
        </row>
        <row r="1123">
          <cell r="A1123" t="str">
            <v>55102-1500</v>
          </cell>
          <cell r="D1123" t="str">
            <v>STEEL H-PILE, 12 X 63, IN PLACE</v>
          </cell>
        </row>
        <row r="1124">
          <cell r="A1124" t="str">
            <v>55102-1600</v>
          </cell>
          <cell r="D1124" t="str">
            <v>STEEL H-PILE, 12 X 74, IN PLACE</v>
          </cell>
        </row>
        <row r="1125">
          <cell r="A1125" t="str">
            <v>55102-1700</v>
          </cell>
          <cell r="D1125" t="str">
            <v>STEEL H-PILE, 12 X 84, IN PLACE</v>
          </cell>
        </row>
        <row r="1126">
          <cell r="A1126" t="str">
            <v>55102-1800</v>
          </cell>
          <cell r="D1126" t="str">
            <v>STEEL H-PILE, 14 X 73, IN PLACE</v>
          </cell>
        </row>
        <row r="1127">
          <cell r="A1127" t="str">
            <v>55102-1900</v>
          </cell>
          <cell r="D1127" t="str">
            <v>STEEL H-PILE, 14 X 89, IN PLACE</v>
          </cell>
        </row>
        <row r="1128">
          <cell r="A1128" t="str">
            <v>55102-2000</v>
          </cell>
          <cell r="D1128" t="str">
            <v>STEEL H-PILE, 14 X 102, IN PLACE</v>
          </cell>
        </row>
        <row r="1129">
          <cell r="A1129" t="str">
            <v>55102-2100</v>
          </cell>
          <cell r="D1129" t="str">
            <v>STEEL H-PILE, 14X 117, IN PLACE</v>
          </cell>
        </row>
        <row r="1130">
          <cell r="A1130" t="str">
            <v>55102-2200</v>
          </cell>
          <cell r="D1130" t="str">
            <v>STEEL PIPE PILE, IN PLACE</v>
          </cell>
        </row>
        <row r="1131">
          <cell r="A1131" t="str">
            <v>55102-2300</v>
          </cell>
          <cell r="D1131" t="str">
            <v>TREATED TIMBER PILE, IN PLACE</v>
          </cell>
        </row>
        <row r="1132">
          <cell r="A1132" t="str">
            <v>55102-2400</v>
          </cell>
          <cell r="D1132" t="str">
            <v>UNTREATED TIMBER PILE, IN PLACE</v>
          </cell>
        </row>
        <row r="1133">
          <cell r="A1133" t="str">
            <v>55103-1000</v>
          </cell>
          <cell r="D1133" t="str">
            <v>SHEET PILES, IN PLACE</v>
          </cell>
        </row>
        <row r="1134">
          <cell r="A1134" t="str">
            <v>55103-2000</v>
          </cell>
          <cell r="D1134" t="str">
            <v>VINYL SHEET PILES, IN PLACE</v>
          </cell>
        </row>
        <row r="1135">
          <cell r="A1135" t="str">
            <v>55104-1000</v>
          </cell>
          <cell r="D1135" t="str">
            <v>DYNAMIC PILE LOAD TEST</v>
          </cell>
        </row>
        <row r="1136">
          <cell r="A1136" t="str">
            <v>55104-2000</v>
          </cell>
          <cell r="D1136" t="str">
            <v>STATIC PILE LOAD TEST</v>
          </cell>
        </row>
        <row r="1137">
          <cell r="A1137" t="str">
            <v>55105-1000</v>
          </cell>
          <cell r="D1137" t="str">
            <v>DYNAMIC PILE LOAD TEST</v>
          </cell>
        </row>
        <row r="1138">
          <cell r="A1138" t="str">
            <v>55105-2000</v>
          </cell>
          <cell r="D1138" t="str">
            <v>STATIC PILE LOAD TEST</v>
          </cell>
        </row>
        <row r="1139">
          <cell r="A1139" t="str">
            <v>55115-1000</v>
          </cell>
          <cell r="D1139" t="str">
            <v>PREBORING</v>
          </cell>
        </row>
        <row r="1140">
          <cell r="A1140" t="str">
            <v>55115-2000</v>
          </cell>
          <cell r="D1140" t="str">
            <v>PREBORING, BLAST HOLE</v>
          </cell>
        </row>
        <row r="1141">
          <cell r="A1141" t="str">
            <v>55116-0000</v>
          </cell>
          <cell r="D1141" t="str">
            <v>SPLICES</v>
          </cell>
        </row>
        <row r="1142">
          <cell r="A1142" t="str">
            <v>55120-0000</v>
          </cell>
          <cell r="D1142" t="str">
            <v>TEST PILES</v>
          </cell>
        </row>
        <row r="1143">
          <cell r="A1143" t="str">
            <v>55121-0000</v>
          </cell>
          <cell r="D1143" t="str">
            <v>TEST PILE</v>
          </cell>
        </row>
        <row r="1144">
          <cell r="A1144" t="str">
            <v>55125-0000</v>
          </cell>
          <cell r="D1144" t="str">
            <v>PILE STRESS MONITORING</v>
          </cell>
        </row>
        <row r="1145">
          <cell r="A1145" t="str">
            <v>55201-0100</v>
          </cell>
          <cell r="D1145" t="str">
            <v>STRUCTURAL CONCRETE, CLASS A</v>
          </cell>
        </row>
        <row r="1146">
          <cell r="A1146" t="str">
            <v>55201-0200</v>
          </cell>
          <cell r="D1146" t="str">
            <v>STRUCTURAL CONCRETE, CLASS A (AE)</v>
          </cell>
        </row>
        <row r="1147">
          <cell r="A1147" t="str">
            <v>55201-0300</v>
          </cell>
          <cell r="D1147" t="str">
            <v>STRUCTURAL CONCRETE, CLASS B</v>
          </cell>
        </row>
        <row r="1148">
          <cell r="A1148" t="str">
            <v>55201-0400</v>
          </cell>
          <cell r="D1148" t="str">
            <v>STRUCTURAL CONCRETE, CLASS B (AE)</v>
          </cell>
        </row>
        <row r="1149">
          <cell r="A1149" t="str">
            <v>55201-0500</v>
          </cell>
          <cell r="D1149" t="str">
            <v>STRUCTURAL CONCRETE, CLASS C</v>
          </cell>
        </row>
        <row r="1150">
          <cell r="A1150" t="str">
            <v>55201-0600</v>
          </cell>
          <cell r="D1150" t="str">
            <v>STRUCTURAL CONCRETE, CLASS C (AE)</v>
          </cell>
        </row>
        <row r="1151">
          <cell r="A1151" t="str">
            <v>55201-0700</v>
          </cell>
          <cell r="D1151" t="str">
            <v>STRUCTURAL CONCRETE, CLASS D</v>
          </cell>
        </row>
        <row r="1152">
          <cell r="A1152" t="str">
            <v>55201-0800</v>
          </cell>
          <cell r="D1152" t="str">
            <v>STRUCTURAL CONCRETE, CLASS D (AE)</v>
          </cell>
        </row>
        <row r="1153">
          <cell r="A1153" t="str">
            <v>55201-0900</v>
          </cell>
          <cell r="D1153" t="str">
            <v>STRUCTURAL CONCRETE, CLASS E</v>
          </cell>
        </row>
        <row r="1154">
          <cell r="A1154" t="str">
            <v>55201-1000</v>
          </cell>
          <cell r="D1154" t="str">
            <v>STRUCTURAL CONCRETE, CLASS E (AE)</v>
          </cell>
        </row>
        <row r="1155">
          <cell r="A1155" t="str">
            <v>55201-1100</v>
          </cell>
          <cell r="D1155" t="str">
            <v>STRUCTURAL CONCRETE, CLASS HPC</v>
          </cell>
        </row>
        <row r="1156">
          <cell r="A1156" t="str">
            <v>55201-1200</v>
          </cell>
          <cell r="D1156" t="str">
            <v>STRUCTURAL CONCRETE, CLASS SEAL</v>
          </cell>
        </row>
        <row r="1157">
          <cell r="A1157" t="str">
            <v>55202-1000</v>
          </cell>
          <cell r="D1157" t="str">
            <v>STRUCTURAL CONCRETE, CLASS D (AE), FOR APPROACH SLABS, TYPE 1</v>
          </cell>
        </row>
        <row r="1158">
          <cell r="A1158" t="str">
            <v>55202-2000</v>
          </cell>
          <cell r="D1158" t="str">
            <v>STRUCTURAL CONCRETE, CLASS D (AE), FOR APPROACH SLABS, TYPE 2</v>
          </cell>
        </row>
        <row r="1159">
          <cell r="A1159" t="str">
            <v>55202-3000</v>
          </cell>
          <cell r="D1159" t="str">
            <v>STRUCTURAL CONCRETE, CLASS A(AE), FOR PRECAST WALL PANELS</v>
          </cell>
        </row>
        <row r="1160">
          <cell r="A1160" t="str">
            <v>55202-4000</v>
          </cell>
          <cell r="D1160" t="str">
            <v>STRUCTURAL CONCRETE, FOR OVERLAY</v>
          </cell>
        </row>
        <row r="1161">
          <cell r="A1161" t="str">
            <v>55205-0000</v>
          </cell>
          <cell r="D1161" t="str">
            <v>REPAIR CONCRETE</v>
          </cell>
        </row>
        <row r="1162">
          <cell r="A1162" t="str">
            <v>55206-0000</v>
          </cell>
          <cell r="D1162" t="str">
            <v>REPAIR CONCRETE</v>
          </cell>
        </row>
        <row r="1163">
          <cell r="A1163" t="str">
            <v>55207-0000</v>
          </cell>
          <cell r="D1163" t="str">
            <v>REPAIR CONCRETE</v>
          </cell>
        </row>
        <row r="1164">
          <cell r="A1164" t="str">
            <v>55210-0000</v>
          </cell>
          <cell r="D1164" t="str">
            <v>SEAL CONCRETE SURFACE</v>
          </cell>
        </row>
        <row r="1165">
          <cell r="A1165" t="str">
            <v>55211-0000</v>
          </cell>
          <cell r="D1165" t="str">
            <v>CLEAN AND RESEAL JOINTS</v>
          </cell>
        </row>
        <row r="1166">
          <cell r="A1166" t="str">
            <v>55212-0000</v>
          </cell>
          <cell r="D1166" t="str">
            <v>CLEAN CONCRETE SURFACE</v>
          </cell>
        </row>
        <row r="1167">
          <cell r="A1167" t="str">
            <v>55213-0000</v>
          </cell>
          <cell r="D1167" t="str">
            <v>CLEAN CONCRETE SURFACE</v>
          </cell>
        </row>
        <row r="1168">
          <cell r="A1168" t="str">
            <v>55215-0000</v>
          </cell>
          <cell r="D1168" t="str">
            <v>CONCRETE COLOR FINISH</v>
          </cell>
        </row>
        <row r="1169">
          <cell r="A1169" t="str">
            <v>55216-0000</v>
          </cell>
          <cell r="D1169" t="str">
            <v>CONCRETE COLOR AGENT</v>
          </cell>
        </row>
        <row r="1170">
          <cell r="A1170" t="str">
            <v>55220-0000</v>
          </cell>
          <cell r="D1170" t="str">
            <v>EXPANSION JOINTS</v>
          </cell>
        </row>
        <row r="1171">
          <cell r="A1171" t="str">
            <v>55221-0000</v>
          </cell>
          <cell r="D1171" t="str">
            <v>EXPANSION JOINT REPAIR</v>
          </cell>
        </row>
        <row r="1172">
          <cell r="A1172" t="str">
            <v>55222-0000</v>
          </cell>
          <cell r="D1172" t="str">
            <v>GROUT</v>
          </cell>
        </row>
        <row r="1173">
          <cell r="A1173" t="str">
            <v>55301-0100</v>
          </cell>
          <cell r="D1173" t="str">
            <v>PRECAST, PRESTRESSED CONCRETE AASHTO GIRDER, NON-STANDARD</v>
          </cell>
        </row>
        <row r="1174">
          <cell r="A1174" t="str">
            <v>55301-0200</v>
          </cell>
          <cell r="D1174" t="str">
            <v>PRECAST, PRESTRESSED CONCRETE SLAB, 36" NON-VOIDED</v>
          </cell>
        </row>
        <row r="1175">
          <cell r="A1175" t="str">
            <v>55301-0300</v>
          </cell>
          <cell r="D1175" t="str">
            <v>PRECAST, PRESTRESSED CONCRETE SLAB, 48" NON-VOIDED</v>
          </cell>
        </row>
        <row r="1176">
          <cell r="A1176" t="str">
            <v>55301-0400</v>
          </cell>
          <cell r="D1176" t="str">
            <v>PRECAST, PRESTRESSED CONCRETE SLAB, 36" VOIDED</v>
          </cell>
        </row>
        <row r="1177">
          <cell r="A1177" t="str">
            <v>55301-0500</v>
          </cell>
          <cell r="D1177" t="str">
            <v>PRECAST, PRESTRESSED CONCRETE SLAB, 48" VOIDED</v>
          </cell>
        </row>
        <row r="1178">
          <cell r="A1178" t="str">
            <v>55301-0600</v>
          </cell>
          <cell r="D1178" t="str">
            <v>PRECAST, PRESTRESSED CONCRETE BOX BEAM, TYPE B1-36</v>
          </cell>
        </row>
        <row r="1179">
          <cell r="A1179" t="str">
            <v>55301-0700</v>
          </cell>
          <cell r="D1179" t="str">
            <v>PRECAST, PRESTRESSED CONCRETE BOX BEAM, TYPE B2-36</v>
          </cell>
        </row>
        <row r="1180">
          <cell r="A1180" t="str">
            <v>55301-0800</v>
          </cell>
          <cell r="D1180" t="str">
            <v>PRECAST, PRESTRESSED CONCRETE BOX BEAM, TYPE B3-36</v>
          </cell>
        </row>
        <row r="1181">
          <cell r="A1181" t="str">
            <v>55301-0900</v>
          </cell>
          <cell r="D1181" t="str">
            <v>PRECAST, PRESTRESSED CONCRETE BOX BEAM, TYPE B4-36</v>
          </cell>
        </row>
        <row r="1182">
          <cell r="A1182" t="str">
            <v>55301-1000</v>
          </cell>
          <cell r="D1182" t="str">
            <v>PRECAST, PRESTRESSED CONCRETE BOX BEAM, TYPE B1-48</v>
          </cell>
        </row>
        <row r="1183">
          <cell r="A1183" t="str">
            <v>55301-1100</v>
          </cell>
          <cell r="D1183" t="str">
            <v>PRECAST, PRESTRESSED CONCRETE BOX BEAM, TYPE B2-48</v>
          </cell>
        </row>
        <row r="1184">
          <cell r="A1184" t="str">
            <v>55301-1200</v>
          </cell>
          <cell r="D1184" t="str">
            <v>PRECAST, PRESTRESSED CONCRETE BOX BEAM, TYPE B3-48</v>
          </cell>
        </row>
        <row r="1185">
          <cell r="A1185" t="str">
            <v>55301-1300</v>
          </cell>
          <cell r="D1185" t="str">
            <v>PRECAST, PRESTRESSED CONCRETE BOX BEAM, TYPE B4-48</v>
          </cell>
        </row>
        <row r="1186">
          <cell r="A1186" t="str">
            <v>55301-1400</v>
          </cell>
          <cell r="D1186" t="str">
            <v>PRECAST, PRESTRESSED CONCRETE BOX BEAM, NON-STANDARD</v>
          </cell>
        </row>
        <row r="1187">
          <cell r="A1187" t="str">
            <v>55301-1500</v>
          </cell>
          <cell r="D1187" t="str">
            <v>PRECAST, PRESTRESSED CONCRETE BULB TEE GIRDER, 42"</v>
          </cell>
        </row>
        <row r="1188">
          <cell r="A1188" t="str">
            <v>55301-1600</v>
          </cell>
          <cell r="D1188" t="str">
            <v>PRECAST, PRESTRESSED CONCRETE BULB TEE GIRDER, 50"</v>
          </cell>
        </row>
        <row r="1189">
          <cell r="A1189" t="str">
            <v>55301-1700</v>
          </cell>
          <cell r="D1189" t="str">
            <v>PRECAST, PRESTRESSED CONCRETE BULB TEE GIRDER, 54"</v>
          </cell>
        </row>
        <row r="1190">
          <cell r="A1190" t="str">
            <v>55301-1800</v>
          </cell>
          <cell r="D1190" t="str">
            <v>PRECAST, PRESTRESSED CONCRETE BULB TEE GIRDER, 58"</v>
          </cell>
        </row>
        <row r="1191">
          <cell r="A1191" t="str">
            <v>55301-1900</v>
          </cell>
          <cell r="D1191" t="str">
            <v>PRECAST, PRESTRESSED CONCRETE BULB TEE GIRDER, 63"</v>
          </cell>
        </row>
        <row r="1192">
          <cell r="A1192" t="str">
            <v>55301-2000</v>
          </cell>
          <cell r="D1192" t="str">
            <v>PRECAST, PRESTRESSED CONCRETE BULB TEE GIRDER, 72"</v>
          </cell>
        </row>
        <row r="1193">
          <cell r="A1193" t="str">
            <v>55301-2100</v>
          </cell>
          <cell r="D1193" t="str">
            <v>PRECAST, PRESTRESSED CONCRETE BULB TEE GIRDER, 74"</v>
          </cell>
        </row>
        <row r="1194">
          <cell r="A1194" t="str">
            <v>55301-2200</v>
          </cell>
          <cell r="D1194" t="str">
            <v>PRECAST, PRESTRESSED CONCRETE DECKED BULB TEE GIRDER, 35"</v>
          </cell>
        </row>
        <row r="1195">
          <cell r="A1195" t="str">
            <v>55301-2300</v>
          </cell>
          <cell r="D1195" t="str">
            <v>PRECAST, PRESTRESSED CONCRETE DECKED BULB TEE GIRDER, 36"</v>
          </cell>
        </row>
        <row r="1196">
          <cell r="A1196" t="str">
            <v>55301-2400</v>
          </cell>
          <cell r="D1196" t="str">
            <v>PRECAST, PRESTRESSED CONCRETE DECKED BULB TEE GIRDER, 41"</v>
          </cell>
        </row>
        <row r="1197">
          <cell r="A1197" t="str">
            <v>55301-2500</v>
          </cell>
          <cell r="D1197" t="str">
            <v>PRECAST, PRESTRESSED CONCRETE DECKED BULB TEE GIRDER, 45"</v>
          </cell>
        </row>
        <row r="1198">
          <cell r="A1198" t="str">
            <v>55301-2600</v>
          </cell>
          <cell r="D1198" t="str">
            <v>PRECAST, PRESTRESSED CONCRETE DECKED BULB TEE GIRDER, 51"</v>
          </cell>
        </row>
        <row r="1199">
          <cell r="A1199" t="str">
            <v>55301-2700</v>
          </cell>
          <cell r="D1199" t="str">
            <v>PRECAST, PRESTRESSED CONCRETE DECKED BULB TEE GIRDER, 53"</v>
          </cell>
        </row>
        <row r="1200">
          <cell r="A1200" t="str">
            <v>55301-2800</v>
          </cell>
          <cell r="D1200" t="str">
            <v>PRECAST, PRESTRESSED CONCRETE DECKED BULB TEE GIRDER, 54"</v>
          </cell>
        </row>
        <row r="1201">
          <cell r="A1201" t="str">
            <v>55301-2900</v>
          </cell>
          <cell r="D1201" t="str">
            <v>PRECAST, PRESTRESSED CONCRETE DECKED BULB TEE GIRDER, 55"</v>
          </cell>
        </row>
        <row r="1202">
          <cell r="A1202" t="str">
            <v>55301-3000</v>
          </cell>
          <cell r="D1202" t="str">
            <v>PRECAST, PRESTRESSED CONCRETE DECKED BULB TEE GIRDER, 60"</v>
          </cell>
        </row>
        <row r="1203">
          <cell r="A1203" t="str">
            <v>55301-3100</v>
          </cell>
          <cell r="D1203" t="str">
            <v>PRECAST, PRESTRESSED CONCRETE DECKED BULB TEE GIRDER, 65"</v>
          </cell>
        </row>
        <row r="1204">
          <cell r="A1204" t="str">
            <v>55301-3200</v>
          </cell>
          <cell r="D1204" t="str">
            <v>PRECAST, PRESTRESSED CONCRETE GIRDER</v>
          </cell>
        </row>
        <row r="1205">
          <cell r="A1205" t="str">
            <v>55301-3300</v>
          </cell>
          <cell r="D1205" t="str">
            <v>PRECAST, PRESTRESSED CONCRETE AASHTO GIRDER</v>
          </cell>
        </row>
        <row r="1206">
          <cell r="A1206" t="str">
            <v>55301-3400</v>
          </cell>
          <cell r="D1206" t="str">
            <v>PRECAST, PRESTRESSED CONCRETE BOX BEAM</v>
          </cell>
        </row>
        <row r="1207">
          <cell r="A1207" t="str">
            <v>55301-3500</v>
          </cell>
          <cell r="D1207" t="str">
            <v>PRECAST, PRESTRESSED CONCRETE SLAB</v>
          </cell>
        </row>
        <row r="1208">
          <cell r="A1208" t="str">
            <v>55301-3600</v>
          </cell>
          <cell r="D1208" t="str">
            <v>PRECAST, PRESTRESSED CONCRETE BULB TEE GIRDER</v>
          </cell>
        </row>
        <row r="1209">
          <cell r="A1209" t="str">
            <v>55301-3700</v>
          </cell>
          <cell r="D1209" t="str">
            <v>PRECAST, PRESTRESSED CONCRETE DECKED BULB TEE GIRDER</v>
          </cell>
        </row>
        <row r="1210">
          <cell r="A1210" t="str">
            <v>55302-0100</v>
          </cell>
          <cell r="D1210" t="str">
            <v>PRECAST, PRESTRESSED CONCRETE AASHTO GIRDERS, NON-STANDARD</v>
          </cell>
        </row>
        <row r="1211">
          <cell r="A1211" t="str">
            <v>55302-0200</v>
          </cell>
          <cell r="D1211" t="str">
            <v>PRECAST, PRESTRESSED CONCRETE SLABS, 36" NON-VOIDED</v>
          </cell>
        </row>
        <row r="1212">
          <cell r="A1212" t="str">
            <v>55302-0300</v>
          </cell>
          <cell r="D1212" t="str">
            <v>PRECAST, PRESTRESSED CONCRETE SLABS, 48" NON-VOIDED</v>
          </cell>
        </row>
        <row r="1213">
          <cell r="A1213" t="str">
            <v>55302-0400</v>
          </cell>
          <cell r="D1213" t="str">
            <v>PRECAST, PRESTRESSED CONCRETE SLABS, 36" VOIDED</v>
          </cell>
        </row>
        <row r="1214">
          <cell r="A1214" t="str">
            <v>55302-0500</v>
          </cell>
          <cell r="D1214" t="str">
            <v>PRECAST, PRESTRESSED CONCRETE SLABS, 48" VOIDED</v>
          </cell>
        </row>
        <row r="1215">
          <cell r="A1215" t="str">
            <v>55302-0600</v>
          </cell>
          <cell r="D1215" t="str">
            <v>PRECAST, PRESTRESSED CONCRETE BOX BEAM, TYPE B1-36</v>
          </cell>
        </row>
        <row r="1216">
          <cell r="A1216" t="str">
            <v>55302-0700</v>
          </cell>
          <cell r="D1216" t="str">
            <v>PRECAST, PRESTRESSED CONCRETE BOX BEAM, TYPE B2-36</v>
          </cell>
        </row>
        <row r="1217">
          <cell r="A1217" t="str">
            <v>55302-0800</v>
          </cell>
          <cell r="D1217" t="str">
            <v>PRECAST, PRESTRESSED CONCRETE BOX BEAM, TYPE B3-36</v>
          </cell>
        </row>
        <row r="1218">
          <cell r="A1218" t="str">
            <v>55302-0900</v>
          </cell>
          <cell r="D1218" t="str">
            <v>PRECAST, PRESTRESSED CONCRETE BOX BEAM, TYPE B4-36</v>
          </cell>
        </row>
        <row r="1219">
          <cell r="A1219" t="str">
            <v>55302-1000</v>
          </cell>
          <cell r="D1219" t="str">
            <v>PRECAST, PRESTRESSED CONCRETE BOX BEAM, TYPE B1-48</v>
          </cell>
        </row>
        <row r="1220">
          <cell r="A1220" t="str">
            <v>55302-1100</v>
          </cell>
          <cell r="D1220" t="str">
            <v>PRECAST, PRESTRESSED CONCRETE BOX BEAM, TYPE B2-48</v>
          </cell>
        </row>
        <row r="1221">
          <cell r="A1221" t="str">
            <v>55302-1200</v>
          </cell>
          <cell r="D1221" t="str">
            <v>PRECAST, PRESTRESSED CONCRETE BOX BEAM, TYPE B3-48</v>
          </cell>
        </row>
        <row r="1222">
          <cell r="A1222" t="str">
            <v>55302-1300</v>
          </cell>
          <cell r="D1222" t="str">
            <v>PRECAST, PRESTRESSED CONCRETE BOX BEAM, TYPE B4-48</v>
          </cell>
        </row>
        <row r="1223">
          <cell r="A1223" t="str">
            <v>55302-1400</v>
          </cell>
          <cell r="D1223" t="str">
            <v>PRECAST, PRESTRESSED CONCRETE BOX BEAM, NON-STANDARD</v>
          </cell>
        </row>
        <row r="1224">
          <cell r="A1224" t="str">
            <v>55302-1500</v>
          </cell>
          <cell r="D1224" t="str">
            <v>PRECAST, PRESTRESSED CONCRETE BULB TEE GIRDERS, 42"</v>
          </cell>
        </row>
        <row r="1225">
          <cell r="A1225" t="str">
            <v>55302-1600</v>
          </cell>
          <cell r="D1225" t="str">
            <v>PRECAST, PRESTRESSED CONCRETE BULB TEE GIRDERS, 50"</v>
          </cell>
        </row>
        <row r="1226">
          <cell r="A1226" t="str">
            <v>55302-1700</v>
          </cell>
          <cell r="D1226" t="str">
            <v>PRECAST, PRESTRESSED CONCRETE BULB TEE GIRDERS, 54"</v>
          </cell>
        </row>
        <row r="1227">
          <cell r="A1227" t="str">
            <v>55302-1800</v>
          </cell>
          <cell r="D1227" t="str">
            <v>PRECAST, PRESTRESSED CONCRETE BULB TEE GIRDERS, 58"</v>
          </cell>
        </row>
        <row r="1228">
          <cell r="A1228" t="str">
            <v>55302-1900</v>
          </cell>
          <cell r="D1228" t="str">
            <v>PRECAST, PRESTRESSED CONCRETE BULB TEE GIRDERS, 63"</v>
          </cell>
        </row>
        <row r="1229">
          <cell r="A1229" t="str">
            <v>55302-2000</v>
          </cell>
          <cell r="D1229" t="str">
            <v>PRECAST, PRESTRESSED CONCRETE BULB TEE GIRDERS, 72"</v>
          </cell>
        </row>
        <row r="1230">
          <cell r="A1230" t="str">
            <v>55302-2100</v>
          </cell>
          <cell r="D1230" t="str">
            <v>PRECAST, PRESTRESSED CONCRETE BULB TEE GIRDERS, 74"</v>
          </cell>
        </row>
        <row r="1231">
          <cell r="A1231" t="str">
            <v>55302-2200</v>
          </cell>
          <cell r="D1231" t="str">
            <v>PRECAST, PRESTRESSED CONCRETE DECKED BULB TEE GIRDERS, 35"</v>
          </cell>
        </row>
        <row r="1232">
          <cell r="A1232" t="str">
            <v>55302-2300</v>
          </cell>
          <cell r="D1232" t="str">
            <v>PRECAST, PRESTRESSED CONCRETE DECKED BULB TEE GIRDERS, 36"</v>
          </cell>
        </row>
        <row r="1233">
          <cell r="A1233" t="str">
            <v>55302-2400</v>
          </cell>
          <cell r="D1233" t="str">
            <v>PRECAST, PRESTRESSED CONCRETE DECKED BULB TEE GIRDERS, 41"</v>
          </cell>
        </row>
        <row r="1234">
          <cell r="A1234" t="str">
            <v>55302-2500</v>
          </cell>
          <cell r="D1234" t="str">
            <v>PRECAST, PRESTRESSED CONCRETE DECKED BULB TEE GIRDERS, 45"</v>
          </cell>
        </row>
        <row r="1235">
          <cell r="A1235" t="str">
            <v>55302-2600</v>
          </cell>
          <cell r="D1235" t="str">
            <v>PRECAST, PRESTRESSED CONCRETE DECKED BULB TEE GIRDERS, 51"</v>
          </cell>
        </row>
        <row r="1236">
          <cell r="A1236" t="str">
            <v>55302-2700</v>
          </cell>
          <cell r="D1236" t="str">
            <v>PRECAST, PRESTRESSED CONCRETE DECKED BULB TEE GIRDERS, 53"</v>
          </cell>
        </row>
        <row r="1237">
          <cell r="A1237" t="str">
            <v>55302-2800</v>
          </cell>
          <cell r="D1237" t="str">
            <v>PRECAST, PRESTRESSED CONCRETE DECKED BULB TEE GIRDERS, 54"</v>
          </cell>
        </row>
        <row r="1238">
          <cell r="A1238" t="str">
            <v>55302-2900</v>
          </cell>
          <cell r="D1238" t="str">
            <v>PRECAST, PRESTRESSED CONCRETE DECKED BULB TEE GIRDERS, 55"</v>
          </cell>
        </row>
        <row r="1239">
          <cell r="A1239" t="str">
            <v>55302-3000</v>
          </cell>
          <cell r="D1239" t="str">
            <v>PRECAST, PRESTRESSED CONCRETE DECKED BULB TEE GIRDERS, 60"</v>
          </cell>
        </row>
        <row r="1240">
          <cell r="A1240" t="str">
            <v>55302-3100</v>
          </cell>
          <cell r="D1240" t="str">
            <v>PRECAST, PRESTRESSED CONCRETE DECKED BULB TEE GIRDERS, 65"</v>
          </cell>
        </row>
        <row r="1241">
          <cell r="A1241" t="str">
            <v>55302-3200</v>
          </cell>
          <cell r="D1241" t="str">
            <v>PRECAST, PRESTRESSED CONCRETE GIRDERS</v>
          </cell>
        </row>
        <row r="1242">
          <cell r="A1242" t="str">
            <v>55302-3300</v>
          </cell>
          <cell r="D1242" t="str">
            <v>PRECAST, PRESTRESSED CONCRETE AASHTO GIRDERS</v>
          </cell>
        </row>
        <row r="1243">
          <cell r="A1243" t="str">
            <v>55302-3400</v>
          </cell>
          <cell r="D1243" t="str">
            <v>PRECAST, PRESTRESSED CONCRETE BOX BEAM</v>
          </cell>
        </row>
        <row r="1244">
          <cell r="A1244" t="str">
            <v>55302-3500</v>
          </cell>
          <cell r="D1244" t="str">
            <v>PRECAST, PRESTRESSED CONCRETE SLABS</v>
          </cell>
        </row>
        <row r="1245">
          <cell r="A1245" t="str">
            <v>55302-3600</v>
          </cell>
          <cell r="D1245" t="str">
            <v>PRECAST, PRESTRESSED CONCRETE BULB TEE GIRDERS</v>
          </cell>
        </row>
        <row r="1246">
          <cell r="A1246" t="str">
            <v>55302-3700</v>
          </cell>
          <cell r="D1246" t="str">
            <v>PRECAST, PRESTRESSED CONCRETE DECKED BULB TEE GIRDERS</v>
          </cell>
        </row>
        <row r="1247">
          <cell r="A1247" t="str">
            <v>55303-0000</v>
          </cell>
          <cell r="D1247" t="str">
            <v>PRESTRESSING SYSTEM</v>
          </cell>
        </row>
        <row r="1248">
          <cell r="A1248" t="str">
            <v>55304-0000</v>
          </cell>
          <cell r="D1248" t="str">
            <v>PRESTRESSING STEEL</v>
          </cell>
        </row>
        <row r="1249">
          <cell r="A1249" t="str">
            <v>55305-1000</v>
          </cell>
          <cell r="D1249" t="str">
            <v>RESET PRECAST PRESTRESSED SLAB UNITS</v>
          </cell>
        </row>
        <row r="1250">
          <cell r="A1250" t="str">
            <v>55401-1000</v>
          </cell>
          <cell r="D1250" t="str">
            <v>REINFORCING STEEL</v>
          </cell>
        </row>
        <row r="1251">
          <cell r="A1251" t="str">
            <v>55401-2000</v>
          </cell>
          <cell r="D1251" t="str">
            <v>REINFORCING STEEL, EPOXY COATED</v>
          </cell>
        </row>
        <row r="1252">
          <cell r="A1252" t="str">
            <v>55401-2500</v>
          </cell>
          <cell r="D1252" t="str">
            <v>REINFORCING STEEL, GALVANIZED</v>
          </cell>
        </row>
        <row r="1253">
          <cell r="A1253" t="str">
            <v>55401-3000</v>
          </cell>
          <cell r="D1253" t="str">
            <v>REINFORCING STEEL, STAINLESS STEEL</v>
          </cell>
        </row>
        <row r="1254">
          <cell r="A1254" t="str">
            <v>55501-0000</v>
          </cell>
          <cell r="D1254" t="str">
            <v>STRUCTURAL STEEL</v>
          </cell>
        </row>
        <row r="1255">
          <cell r="A1255" t="str">
            <v>55501-1000</v>
          </cell>
          <cell r="D1255" t="str">
            <v>STRUCTURAL STEEL, SALVAGED, MODIFIED, AND ERECTED</v>
          </cell>
        </row>
        <row r="1256">
          <cell r="A1256" t="str">
            <v>55502-0000</v>
          </cell>
          <cell r="D1256" t="str">
            <v>STRUCTURAL STEEL, FURNISHED, FABRICATED, AND ERECTED</v>
          </cell>
        </row>
        <row r="1257">
          <cell r="A1257" t="str">
            <v>55503-0000</v>
          </cell>
          <cell r="D1257" t="str">
            <v>BRIDGE EXPANSION JOINTS</v>
          </cell>
        </row>
        <row r="1258">
          <cell r="A1258" t="str">
            <v>55504-0000</v>
          </cell>
          <cell r="D1258" t="str">
            <v>PRE-FABRICATED STEEL BRIDGE</v>
          </cell>
        </row>
        <row r="1259">
          <cell r="A1259" t="str">
            <v>55505-0000</v>
          </cell>
          <cell r="D1259" t="str">
            <v>STRUCTURAL STEEL SOLDIER PILES</v>
          </cell>
        </row>
        <row r="1260">
          <cell r="A1260" t="str">
            <v>55506-0000</v>
          </cell>
          <cell r="D1260" t="str">
            <v>MISCELLANEOUS STEEL</v>
          </cell>
        </row>
        <row r="1261">
          <cell r="A1261" t="str">
            <v>55506-0100</v>
          </cell>
          <cell r="D1261" t="str">
            <v>MISCELLANEOUS STEEL, SCUPPER EXTENSION</v>
          </cell>
        </row>
        <row r="1262">
          <cell r="A1262" t="str">
            <v>55601-0100</v>
          </cell>
          <cell r="D1262" t="str">
            <v>BRIDGE RAILING, ALUMINUM</v>
          </cell>
        </row>
        <row r="1263">
          <cell r="A1263" t="str">
            <v>55601-0200</v>
          </cell>
          <cell r="D1263" t="str">
            <v>BRIDGE RAILING, ALUMINUM, ONE RAIL</v>
          </cell>
        </row>
        <row r="1264">
          <cell r="A1264" t="str">
            <v>55601-0300</v>
          </cell>
          <cell r="D1264" t="str">
            <v>BRIDGE RAILING, ALUMINUM, TWO RAIL</v>
          </cell>
        </row>
        <row r="1265">
          <cell r="A1265" t="str">
            <v>55601-0400</v>
          </cell>
          <cell r="D1265" t="str">
            <v>BRIDGE RAILING, ALUMINUM, THREE RAIL</v>
          </cell>
        </row>
        <row r="1266">
          <cell r="A1266" t="str">
            <v>55601-0500</v>
          </cell>
          <cell r="D1266" t="str">
            <v>BRIDGE RAILING, CONCRETE</v>
          </cell>
        </row>
        <row r="1267">
          <cell r="A1267" t="str">
            <v>55601-0600</v>
          </cell>
          <cell r="D1267" t="str">
            <v>BRIDGE RAILING, CONCRETE, BEAM RAIL</v>
          </cell>
        </row>
        <row r="1268">
          <cell r="A1268" t="str">
            <v>55601-0700</v>
          </cell>
          <cell r="D1268" t="str">
            <v>BRIDGE RAILING, CONCRETE, NATCHEZ TRACE RAIL</v>
          </cell>
        </row>
        <row r="1269">
          <cell r="A1269" t="str">
            <v>55601-0800</v>
          </cell>
          <cell r="D1269" t="str">
            <v>BRIDGE RAILING, CONCRETE, NEW JERSEY SAFETY SHAPE</v>
          </cell>
        </row>
        <row r="1270">
          <cell r="A1270" t="str">
            <v>55601-0900</v>
          </cell>
          <cell r="D1270" t="str">
            <v>BRIDGE RAILING, STEEL</v>
          </cell>
        </row>
        <row r="1271">
          <cell r="A1271" t="str">
            <v>55601-1000</v>
          </cell>
          <cell r="D1271" t="str">
            <v>BRIDGE RAILING, STEEL, ONE RAIL</v>
          </cell>
        </row>
        <row r="1272">
          <cell r="A1272" t="str">
            <v>55601-1100</v>
          </cell>
          <cell r="D1272" t="str">
            <v>BRIDGE RAILING, STEEL, TWO RAIL</v>
          </cell>
        </row>
        <row r="1273">
          <cell r="A1273" t="str">
            <v>55601-1200</v>
          </cell>
          <cell r="D1273" t="str">
            <v>BRIDGE RAILING, STEEL, THREE RAIL</v>
          </cell>
        </row>
        <row r="1274">
          <cell r="A1274" t="str">
            <v>55601-1300</v>
          </cell>
          <cell r="D1274" t="str">
            <v>BRIDGE RAILING, TIMBER</v>
          </cell>
        </row>
        <row r="1275">
          <cell r="A1275" t="str">
            <v>55601-1400</v>
          </cell>
          <cell r="D1275" t="str">
            <v>BRIDGE RAILING, TIMBER, STEEL-BACKED</v>
          </cell>
        </row>
        <row r="1276">
          <cell r="A1276" t="str">
            <v>55601-1500</v>
          </cell>
          <cell r="D1276" t="str">
            <v>BRIDGE RAILING, STONE MASONRY</v>
          </cell>
        </row>
        <row r="1277">
          <cell r="A1277" t="str">
            <v>55602-1000</v>
          </cell>
          <cell r="D1277" t="str">
            <v>REMOVE AND RESET BRIDGE RAILING</v>
          </cell>
        </row>
        <row r="1278">
          <cell r="A1278" t="str">
            <v>55701-1000</v>
          </cell>
          <cell r="D1278" t="str">
            <v>STRUCTURAL TIMBER AND LUMBER, UNTREATED</v>
          </cell>
        </row>
        <row r="1279">
          <cell r="A1279" t="str">
            <v>55701-2000</v>
          </cell>
          <cell r="D1279" t="str">
            <v>STRUCTURAL TIMBER AND LUMBER, TREATED</v>
          </cell>
        </row>
        <row r="1280">
          <cell r="A1280" t="str">
            <v>55701-3000</v>
          </cell>
          <cell r="D1280" t="str">
            <v>STRUCTURAL TIMBER AND LUMBER, PLASTIC</v>
          </cell>
        </row>
        <row r="1281">
          <cell r="A1281" t="str">
            <v>55702-1000</v>
          </cell>
          <cell r="D1281" t="str">
            <v>STRUCTURAL TIMBER AND LUMBER, TREATED, PEDESTRIAN BRIDGE</v>
          </cell>
        </row>
        <row r="1282">
          <cell r="A1282" t="str">
            <v>55703-1000</v>
          </cell>
          <cell r="D1282" t="str">
            <v>STRUCTURAL TIMBER AND LUMBER, TREATED, BOARDWALK</v>
          </cell>
        </row>
        <row r="1283">
          <cell r="A1283" t="str">
            <v>55801-0000</v>
          </cell>
          <cell r="D1283" t="str">
            <v>DAMPPROOFING</v>
          </cell>
        </row>
        <row r="1284">
          <cell r="A1284" t="str">
            <v>55901-0000</v>
          </cell>
          <cell r="D1284" t="str">
            <v>MEMBRANE WATERPROOFING</v>
          </cell>
        </row>
        <row r="1285">
          <cell r="A1285" t="str">
            <v>55901-1000</v>
          </cell>
          <cell r="D1285" t="str">
            <v>MEMBRANE WATERPROOFING, TYPE 1</v>
          </cell>
        </row>
        <row r="1286">
          <cell r="A1286" t="str">
            <v>55901-2000</v>
          </cell>
          <cell r="D1286" t="str">
            <v>MEMBRANE WATERPROOFING, TYPE 2</v>
          </cell>
        </row>
        <row r="1287">
          <cell r="A1287" t="str">
            <v>56001-0000</v>
          </cell>
          <cell r="D1287" t="str">
            <v>REMOVAL OF CONCRETE BY HYDRODEMOLITION</v>
          </cell>
        </row>
        <row r="1288">
          <cell r="A1288" t="str">
            <v>56002-0000</v>
          </cell>
          <cell r="D1288" t="str">
            <v>REMOVAL OF CONCRETE BY HYDRODEMOLITION</v>
          </cell>
        </row>
        <row r="1289">
          <cell r="A1289" t="str">
            <v>56003-0000</v>
          </cell>
          <cell r="D1289" t="str">
            <v>REMOVAL OF CONCRETE BY HYDRODEMOLITION</v>
          </cell>
        </row>
        <row r="1290">
          <cell r="A1290" t="str">
            <v>56101-0000</v>
          </cell>
          <cell r="D1290" t="str">
            <v>STRUCTURAL CONCRETE BONDING</v>
          </cell>
        </row>
        <row r="1291">
          <cell r="A1291" t="str">
            <v>56201-0000</v>
          </cell>
          <cell r="D1291" t="str">
            <v>BRIDGE ERECTION SYSTEM</v>
          </cell>
        </row>
        <row r="1292">
          <cell r="A1292" t="str">
            <v>56202-0000</v>
          </cell>
          <cell r="D1292" t="str">
            <v>TEMPORARY SUPPORT STRUCTURE</v>
          </cell>
        </row>
        <row r="1293">
          <cell r="A1293" t="str">
            <v>56203-0000</v>
          </cell>
          <cell r="D1293" t="str">
            <v>STEEL FORMS FOR PRECAST SEGMENTS</v>
          </cell>
        </row>
        <row r="1294">
          <cell r="A1294" t="str">
            <v>56301-1000</v>
          </cell>
          <cell r="D1294" t="str">
            <v>PAINTING, CONCRETE STRUCTURE</v>
          </cell>
        </row>
        <row r="1295">
          <cell r="A1295" t="str">
            <v>56301-2000</v>
          </cell>
          <cell r="D1295" t="str">
            <v>PAINTING, STEEL STRUCTURE</v>
          </cell>
        </row>
        <row r="1296">
          <cell r="A1296" t="str">
            <v>56302-1000</v>
          </cell>
          <cell r="D1296" t="str">
            <v>PAINTING, CONCRETE STRUCTURE</v>
          </cell>
        </row>
        <row r="1297">
          <cell r="A1297" t="str">
            <v>56302-2000</v>
          </cell>
          <cell r="D1297" t="str">
            <v>PAINTING, STEEL STRUCTURE</v>
          </cell>
        </row>
        <row r="1298">
          <cell r="A1298" t="str">
            <v>56303-1000</v>
          </cell>
          <cell r="D1298" t="str">
            <v>PAINTING, TIMBER STRUCTURE</v>
          </cell>
        </row>
        <row r="1299">
          <cell r="A1299" t="str">
            <v>56305-0000</v>
          </cell>
          <cell r="D1299" t="str">
            <v>ROCK STAIN</v>
          </cell>
        </row>
        <row r="1300">
          <cell r="A1300" t="str">
            <v>56310-0000</v>
          </cell>
          <cell r="D1300" t="str">
            <v>WEATHERING AGENT</v>
          </cell>
        </row>
        <row r="1301">
          <cell r="A1301" t="str">
            <v>56311-1000</v>
          </cell>
          <cell r="D1301" t="str">
            <v>WEATHERING AGENT, DESERT APPLICATION</v>
          </cell>
        </row>
        <row r="1302">
          <cell r="A1302" t="str">
            <v>56312-1000</v>
          </cell>
          <cell r="D1302" t="str">
            <v>WEATHERING AGENT, BOULDER APPLICATION</v>
          </cell>
        </row>
        <row r="1303">
          <cell r="A1303" t="str">
            <v>56320-0000</v>
          </cell>
          <cell r="D1303" t="str">
            <v>CONTAINMENT SYSTEM AND WORKER PROTECTION PLAN</v>
          </cell>
        </row>
        <row r="1304">
          <cell r="A1304" t="str">
            <v>56401-0000</v>
          </cell>
          <cell r="D1304" t="str">
            <v>BEARING DEVICE</v>
          </cell>
        </row>
        <row r="1305">
          <cell r="A1305" t="str">
            <v>56401-1000</v>
          </cell>
          <cell r="D1305" t="str">
            <v>BEARING DEVICE, ELASTOMERIC</v>
          </cell>
        </row>
        <row r="1306">
          <cell r="A1306" t="str">
            <v>56401-2000</v>
          </cell>
          <cell r="D1306" t="str">
            <v>BEARING DEVICE, POT</v>
          </cell>
        </row>
        <row r="1307">
          <cell r="A1307" t="str">
            <v>56401-3000</v>
          </cell>
          <cell r="D1307" t="str">
            <v>BEARING DEVICE, SLIDING</v>
          </cell>
        </row>
        <row r="1308">
          <cell r="A1308" t="str">
            <v>56401-4000</v>
          </cell>
          <cell r="D1308" t="str">
            <v>BEARING DEVICE, DISK</v>
          </cell>
        </row>
        <row r="1309">
          <cell r="A1309" t="str">
            <v>56501-0000</v>
          </cell>
          <cell r="D1309" t="str">
            <v>DRILLED SHAFTS</v>
          </cell>
        </row>
        <row r="1310">
          <cell r="A1310" t="str">
            <v>56501-0100</v>
          </cell>
          <cell r="D1310" t="str">
            <v>DRILLED SHAFTS, 18-INCH DIAMETER</v>
          </cell>
        </row>
        <row r="1311">
          <cell r="A1311" t="str">
            <v>56501-0200</v>
          </cell>
          <cell r="D1311" t="str">
            <v>DRILLED SHAFTS, 24-INCH DIAMETER</v>
          </cell>
        </row>
        <row r="1312">
          <cell r="A1312" t="str">
            <v>56501-0300</v>
          </cell>
          <cell r="D1312" t="str">
            <v>DRILLED SHAFTS, 30-INCH DIAMETER</v>
          </cell>
        </row>
        <row r="1313">
          <cell r="A1313" t="str">
            <v>56501-0400</v>
          </cell>
          <cell r="D1313" t="str">
            <v>DRILLED SHAFTS, 36-INCH DIAMETER</v>
          </cell>
        </row>
        <row r="1314">
          <cell r="A1314" t="str">
            <v>56501-0500</v>
          </cell>
          <cell r="D1314" t="str">
            <v>DRILLED SHAFTS, 42-INCH DIAMETER</v>
          </cell>
        </row>
        <row r="1315">
          <cell r="A1315" t="str">
            <v>56501-0600</v>
          </cell>
          <cell r="D1315" t="str">
            <v>DRILLED SHAFTS, 48-INCH DIAMETER</v>
          </cell>
        </row>
        <row r="1316">
          <cell r="A1316" t="str">
            <v>56501-0700</v>
          </cell>
          <cell r="D1316" t="str">
            <v>DRILLED SHAFTS, 54-INCH DIAMETER</v>
          </cell>
        </row>
        <row r="1317">
          <cell r="A1317" t="str">
            <v>56501-0800</v>
          </cell>
          <cell r="D1317" t="str">
            <v>DRILLED SHAFTS, 60-INCH DIAMETER</v>
          </cell>
        </row>
        <row r="1318">
          <cell r="A1318" t="str">
            <v>56501-0900</v>
          </cell>
          <cell r="D1318" t="str">
            <v>DRILLED SHAFTS, 72-INCH DIAMETER</v>
          </cell>
        </row>
        <row r="1319">
          <cell r="A1319" t="str">
            <v>56501-1000</v>
          </cell>
          <cell r="D1319" t="str">
            <v>DRILLED SHAFTS, 84-INCH DIAMETER</v>
          </cell>
        </row>
        <row r="1320">
          <cell r="A1320" t="str">
            <v>56502-0000</v>
          </cell>
          <cell r="D1320" t="str">
            <v>TRIAL DRILLED SHAFTS</v>
          </cell>
        </row>
        <row r="1321">
          <cell r="A1321" t="str">
            <v>56502-0100</v>
          </cell>
          <cell r="D1321" t="str">
            <v>TRIAL DRILLED SHAFTS, 18-INCH DIAMETER</v>
          </cell>
        </row>
        <row r="1322">
          <cell r="A1322" t="str">
            <v>56502-0200</v>
          </cell>
          <cell r="D1322" t="str">
            <v>TRIAL DRILLED SHAFTS, 24-INCH DIAMETER</v>
          </cell>
        </row>
        <row r="1323">
          <cell r="A1323" t="str">
            <v>56502-0300</v>
          </cell>
          <cell r="D1323" t="str">
            <v>TRIAL DRILLED SHAFTS, 30-INCH DIAMETER</v>
          </cell>
        </row>
        <row r="1324">
          <cell r="A1324" t="str">
            <v>56502-0400</v>
          </cell>
          <cell r="D1324" t="str">
            <v>TRIAL DRILLED SHAFTS, 36-INCH DIAMETER</v>
          </cell>
        </row>
        <row r="1325">
          <cell r="A1325" t="str">
            <v>56502-0500</v>
          </cell>
          <cell r="D1325" t="str">
            <v>TRIAL DRILLED SHAFTS, 42-INCH DIAMETER</v>
          </cell>
        </row>
        <row r="1326">
          <cell r="A1326" t="str">
            <v>56502-0600</v>
          </cell>
          <cell r="D1326" t="str">
            <v>TRIAL DRILLED SHAFTS, 48-INCH DIAMETER</v>
          </cell>
        </row>
        <row r="1327">
          <cell r="A1327" t="str">
            <v>56502-0700</v>
          </cell>
          <cell r="D1327" t="str">
            <v>TRIAL DRILLED SHAFTS, 54-INCH DIAMETER</v>
          </cell>
        </row>
        <row r="1328">
          <cell r="A1328" t="str">
            <v>56502-0800</v>
          </cell>
          <cell r="D1328" t="str">
            <v>TRIAL DRILLED SHAFTS, 60-INCH DIAMETER</v>
          </cell>
        </row>
        <row r="1329">
          <cell r="A1329" t="str">
            <v>56502-0900</v>
          </cell>
          <cell r="D1329" t="str">
            <v>TRIAL DRILLED SHAFTS, 72-INCH DIAMETER</v>
          </cell>
        </row>
        <row r="1330">
          <cell r="A1330" t="str">
            <v>56502-1000</v>
          </cell>
          <cell r="D1330" t="str">
            <v>TRIAL DRILLED SHAFTS, 84-INCH DIAMETER</v>
          </cell>
        </row>
        <row r="1331">
          <cell r="A1331" t="str">
            <v>56503-0000</v>
          </cell>
          <cell r="D1331" t="str">
            <v>SECANT PILES</v>
          </cell>
        </row>
        <row r="1332">
          <cell r="A1332" t="str">
            <v>56503-0100</v>
          </cell>
          <cell r="D1332" t="str">
            <v>SECANT PILES, 18-INCH DIAMETER</v>
          </cell>
        </row>
        <row r="1333">
          <cell r="A1333" t="str">
            <v>56503-0200</v>
          </cell>
          <cell r="D1333" t="str">
            <v>SECANT PILES, 24-INCH DIAMETER</v>
          </cell>
        </row>
        <row r="1334">
          <cell r="A1334" t="str">
            <v>56503-0300</v>
          </cell>
          <cell r="D1334" t="str">
            <v>SECANT PILES, 30-INCH DIAMETER</v>
          </cell>
        </row>
        <row r="1335">
          <cell r="A1335" t="str">
            <v>56503-0400</v>
          </cell>
          <cell r="D1335" t="str">
            <v>SECANT PILES, 36-INCH DIAMETER</v>
          </cell>
        </row>
        <row r="1336">
          <cell r="A1336" t="str">
            <v>56503-0500</v>
          </cell>
          <cell r="D1336" t="str">
            <v>SECANT PILES, 42-INCH DIAMETER</v>
          </cell>
        </row>
        <row r="1337">
          <cell r="A1337" t="str">
            <v>56503-0600</v>
          </cell>
          <cell r="D1337" t="str">
            <v>SECANT PILES, 48-INCH DIAMETER</v>
          </cell>
        </row>
        <row r="1338">
          <cell r="A1338" t="str">
            <v>56504-0000</v>
          </cell>
          <cell r="D1338" t="str">
            <v>BELL</v>
          </cell>
        </row>
        <row r="1339">
          <cell r="A1339" t="str">
            <v>56505-0000</v>
          </cell>
          <cell r="D1339" t="str">
            <v>CROSSHOLE SONIC LOGGING</v>
          </cell>
        </row>
        <row r="1340">
          <cell r="A1340" t="str">
            <v>56506-0000</v>
          </cell>
          <cell r="D1340" t="str">
            <v>CORING/PRESSURE GROUTING</v>
          </cell>
        </row>
        <row r="1341">
          <cell r="A1341" t="str">
            <v>56507-0000</v>
          </cell>
          <cell r="D1341" t="str">
            <v>TEMPORARY CASING</v>
          </cell>
        </row>
        <row r="1342">
          <cell r="A1342" t="str">
            <v>56601-0000</v>
          </cell>
          <cell r="D1342" t="str">
            <v>SHOTCRETE</v>
          </cell>
        </row>
        <row r="1343">
          <cell r="A1343" t="str">
            <v>56601-1000</v>
          </cell>
          <cell r="D1343" t="str">
            <v>SHOTCRETE, 2-INCH DEPTH</v>
          </cell>
        </row>
        <row r="1344">
          <cell r="A1344" t="str">
            <v>56601-2000</v>
          </cell>
          <cell r="D1344" t="str">
            <v>SHOTCRETE, 4-INCH DEPTH</v>
          </cell>
        </row>
        <row r="1345">
          <cell r="A1345" t="str">
            <v>56601-3000</v>
          </cell>
          <cell r="D1345" t="str">
            <v>SHOTCRETE, 6-INCH DEPTH</v>
          </cell>
        </row>
        <row r="1346">
          <cell r="A1346" t="str">
            <v>56602-0000</v>
          </cell>
          <cell r="D1346" t="str">
            <v>SHOTCRETE</v>
          </cell>
        </row>
        <row r="1347">
          <cell r="A1347" t="str">
            <v>56603-0000</v>
          </cell>
          <cell r="D1347" t="str">
            <v>REINFORCED SHOTCRETE</v>
          </cell>
        </row>
        <row r="1348">
          <cell r="A1348" t="str">
            <v>56603-1000</v>
          </cell>
          <cell r="D1348" t="str">
            <v>REINFORCED SHOTCRETE, 2-INCH DEPTH</v>
          </cell>
        </row>
        <row r="1349">
          <cell r="A1349" t="str">
            <v>56603-2000</v>
          </cell>
          <cell r="D1349" t="str">
            <v>REINFORCED SHOTCRETE, 4-INCH DEPTH</v>
          </cell>
        </row>
        <row r="1350">
          <cell r="A1350" t="str">
            <v>56603-3000</v>
          </cell>
          <cell r="D1350" t="str">
            <v>REINFORCED SHOTCRETE, 6-INCH DEPTH</v>
          </cell>
        </row>
        <row r="1351">
          <cell r="A1351" t="str">
            <v>56603-4000</v>
          </cell>
          <cell r="D1351" t="str">
            <v>REINFORCED SHOTCRETE, 8-INCH DEPTH</v>
          </cell>
        </row>
        <row r="1352">
          <cell r="A1352" t="str">
            <v>56603-5000</v>
          </cell>
          <cell r="D1352" t="str">
            <v>REINFORCED SHOTCRETE, 10-INCH DEPTH</v>
          </cell>
        </row>
        <row r="1353">
          <cell r="A1353" t="str">
            <v>56603-6000</v>
          </cell>
          <cell r="D1353" t="str">
            <v>REINFORCED SHOTCRETE, 12-INCH DEPTH</v>
          </cell>
        </row>
        <row r="1354">
          <cell r="A1354" t="str">
            <v>56604-0000</v>
          </cell>
          <cell r="D1354" t="str">
            <v>REINFORCED SHOTCRETE</v>
          </cell>
        </row>
        <row r="1355">
          <cell r="A1355" t="str">
            <v>56901-0000</v>
          </cell>
          <cell r="D1355" t="str">
            <v>MICROPILES</v>
          </cell>
        </row>
        <row r="1356">
          <cell r="A1356" t="str">
            <v>56902-0000</v>
          </cell>
          <cell r="D1356" t="str">
            <v>MICROPILE</v>
          </cell>
        </row>
        <row r="1357">
          <cell r="A1357" t="str">
            <v>56903-0000</v>
          </cell>
          <cell r="D1357" t="str">
            <v>MICROPILES, ADDITIONAL LENGTH</v>
          </cell>
        </row>
        <row r="1358">
          <cell r="A1358" t="str">
            <v>56904-0000</v>
          </cell>
          <cell r="D1358" t="str">
            <v>TRIAL MICROPILE</v>
          </cell>
        </row>
        <row r="1359">
          <cell r="A1359" t="str">
            <v>56905-0000</v>
          </cell>
          <cell r="D1359" t="str">
            <v>MICROPILE LOAD VERIFICATION TEST</v>
          </cell>
        </row>
        <row r="1360">
          <cell r="A1360" t="str">
            <v>57501-0000</v>
          </cell>
          <cell r="D1360" t="str">
            <v>MINOR BRIDGE WORK</v>
          </cell>
        </row>
        <row r="1361">
          <cell r="A1361" t="str">
            <v>57502-0000</v>
          </cell>
          <cell r="D1361" t="str">
            <v>TEMPORARY BRIDGE</v>
          </cell>
        </row>
        <row r="1362">
          <cell r="A1362" t="str">
            <v>57601-0000</v>
          </cell>
          <cell r="D1362" t="str">
            <v>PILE ENCAPSULATION</v>
          </cell>
        </row>
        <row r="1363">
          <cell r="A1363" t="str">
            <v>57601-1000</v>
          </cell>
          <cell r="D1363" t="str">
            <v>PILE ENCAPSULATION WITH CATHODIC PROTECTION</v>
          </cell>
        </row>
        <row r="1364">
          <cell r="A1364" t="str">
            <v>57701-0100</v>
          </cell>
          <cell r="D1364" t="str">
            <v>PLASTIC STRUCTURE, PEDESTRIAN BRIDGE</v>
          </cell>
        </row>
        <row r="1365">
          <cell r="A1365" t="str">
            <v>60101-0000</v>
          </cell>
          <cell r="D1365" t="str">
            <v>CONCRETE</v>
          </cell>
        </row>
        <row r="1366">
          <cell r="A1366" t="str">
            <v>60102-0000</v>
          </cell>
          <cell r="D1366" t="str">
            <v>CONCRETE</v>
          </cell>
        </row>
        <row r="1367">
          <cell r="A1367" t="str">
            <v>60102-1000</v>
          </cell>
          <cell r="D1367" t="str">
            <v>CONCRETE, PRECAST LAGGING</v>
          </cell>
        </row>
        <row r="1368">
          <cell r="A1368" t="str">
            <v>60103-0000</v>
          </cell>
          <cell r="D1368" t="str">
            <v>CONCRETE, HEADWALL</v>
          </cell>
        </row>
        <row r="1369">
          <cell r="A1369" t="str">
            <v>60103-0020</v>
          </cell>
          <cell r="D1369" t="str">
            <v>CONCRETE, HEADWALL FOR 6-INCH PIPE CULVERT</v>
          </cell>
        </row>
        <row r="1370">
          <cell r="A1370" t="str">
            <v>60103-0040</v>
          </cell>
          <cell r="D1370" t="str">
            <v>CONCRETE, HEADWALL FOR 8-INCH PIPE CULVERT</v>
          </cell>
        </row>
        <row r="1371">
          <cell r="A1371" t="str">
            <v>60103-0060</v>
          </cell>
          <cell r="D1371" t="str">
            <v>CONCRETE, HEADWALL FOR 12-INCH PIPE CULVERT</v>
          </cell>
        </row>
        <row r="1372">
          <cell r="A1372" t="str">
            <v>60103-0080</v>
          </cell>
          <cell r="D1372" t="str">
            <v>CONCRETE, HEADWALL FOR 15-INCH PIPE CULVERT</v>
          </cell>
        </row>
        <row r="1373">
          <cell r="A1373" t="str">
            <v>60103-0100</v>
          </cell>
          <cell r="D1373" t="str">
            <v>CONCRETE, HEADWALL FOR 18-INCH PIPE CULVERT</v>
          </cell>
        </row>
        <row r="1374">
          <cell r="A1374" t="str">
            <v>60103-0120</v>
          </cell>
          <cell r="D1374" t="str">
            <v>CONCRETE, HEADWALL FOR 21-INCH PIPE CULVERT</v>
          </cell>
        </row>
        <row r="1375">
          <cell r="A1375" t="str">
            <v>60103-0140</v>
          </cell>
          <cell r="D1375" t="str">
            <v>CONCRETE, HEADWALL FOR 24-INCH PIPE CULVERT</v>
          </cell>
        </row>
        <row r="1376">
          <cell r="A1376" t="str">
            <v>60103-0160</v>
          </cell>
          <cell r="D1376" t="str">
            <v>CONCRETE, HEADWALL FOR 30-INCH PIPE CULVERT</v>
          </cell>
        </row>
        <row r="1377">
          <cell r="A1377" t="str">
            <v>60103-0180</v>
          </cell>
          <cell r="D1377" t="str">
            <v>CONCRETE, HEADWALL FOR 36-INCH PIPE CULVERT</v>
          </cell>
        </row>
        <row r="1378">
          <cell r="A1378" t="str">
            <v>60103-0200</v>
          </cell>
          <cell r="D1378" t="str">
            <v>CONCRETE, HEADWALL FOR 42-INCH PIPE CULVERT</v>
          </cell>
        </row>
        <row r="1379">
          <cell r="A1379" t="str">
            <v>60103-0220</v>
          </cell>
          <cell r="D1379" t="str">
            <v>CONCRETE, HEADWALL FOR 48-INCH PIPE CULVERT</v>
          </cell>
        </row>
        <row r="1380">
          <cell r="A1380" t="str">
            <v>60103-0240</v>
          </cell>
          <cell r="D1380" t="str">
            <v>CONCRETE, HEADWALL FOR 54-INCH PIPE CULVERT</v>
          </cell>
        </row>
        <row r="1381">
          <cell r="A1381" t="str">
            <v>60103-0260</v>
          </cell>
          <cell r="D1381" t="str">
            <v>CONCRETE, HEADWALL FOR 60-INCH PIPE CULVERT</v>
          </cell>
        </row>
        <row r="1382">
          <cell r="A1382" t="str">
            <v>60103-0280</v>
          </cell>
          <cell r="D1382" t="str">
            <v>CONCRETE, HEADWALL FOR 66-INCH PIPE CULVERT</v>
          </cell>
        </row>
        <row r="1383">
          <cell r="A1383" t="str">
            <v>60103-0300</v>
          </cell>
          <cell r="D1383" t="str">
            <v>CONCRETE, HEADWALL FOR 72-INCH PIPE CULVERT</v>
          </cell>
        </row>
        <row r="1384">
          <cell r="A1384" t="str">
            <v>60103-0320</v>
          </cell>
          <cell r="D1384" t="str">
            <v>CONCRETE, HEADWALL FOR 78-INCH PIPE CULVERT</v>
          </cell>
        </row>
        <row r="1385">
          <cell r="A1385" t="str">
            <v>60103-0340</v>
          </cell>
          <cell r="D1385" t="str">
            <v>CONCRETE, HEADWALL FOR 84-INCH PIPE CULVERT</v>
          </cell>
        </row>
        <row r="1386">
          <cell r="A1386" t="str">
            <v>60103-0360</v>
          </cell>
          <cell r="D1386" t="str">
            <v>CONCRETE, HEADWALL FOR 90-INCH PIPE CULVERT</v>
          </cell>
        </row>
        <row r="1387">
          <cell r="A1387" t="str">
            <v>60103-0380</v>
          </cell>
          <cell r="D1387" t="str">
            <v>CONCRETE, HEADWALL FOR 96-INCH PIPE CULVERT</v>
          </cell>
        </row>
        <row r="1388">
          <cell r="A1388" t="str">
            <v>60103-0400</v>
          </cell>
          <cell r="D1388" t="str">
            <v>CONCRETE, HEADWALL FOR 102-INCH PIPE CULVERT</v>
          </cell>
        </row>
        <row r="1389">
          <cell r="A1389" t="str">
            <v>60103-0420</v>
          </cell>
          <cell r="D1389" t="str">
            <v>CONCRETE, HEADWALL FOR 120-INCH PIPE CULVERT</v>
          </cell>
        </row>
        <row r="1390">
          <cell r="A1390" t="str">
            <v>60103-0440</v>
          </cell>
          <cell r="D1390" t="str">
            <v>CONCRETE, HEADWALL FOR 144-INCH PIPE CULVERT</v>
          </cell>
        </row>
        <row r="1391">
          <cell r="A1391" t="str">
            <v>60103-0500</v>
          </cell>
          <cell r="D1391" t="str">
            <v>CONCRETE, HEADWALL FOR DOUBLE 6-INCH PIPE CULVERT</v>
          </cell>
        </row>
        <row r="1392">
          <cell r="A1392" t="str">
            <v>60103-0520</v>
          </cell>
          <cell r="D1392" t="str">
            <v>CONCRETE, HEADWALL FOR DOUBLE 8-INCH PIPE CULVERT</v>
          </cell>
        </row>
        <row r="1393">
          <cell r="A1393" t="str">
            <v>60103-0540</v>
          </cell>
          <cell r="D1393" t="str">
            <v>CONCRETE, HEADWALL FOR DOUBLE 12-INCH PIPE CULVERT</v>
          </cell>
        </row>
        <row r="1394">
          <cell r="A1394" t="str">
            <v>60103-0560</v>
          </cell>
          <cell r="D1394" t="str">
            <v>CONCRETE, HEADWALL FOR DOUBLE 15-INCH PIPE CULVERT</v>
          </cell>
        </row>
        <row r="1395">
          <cell r="A1395" t="str">
            <v>60103-0580</v>
          </cell>
          <cell r="D1395" t="str">
            <v>CONCRETE, HEADWALL FOR DOUBLE 18-INCH PIPE CULVERT</v>
          </cell>
        </row>
        <row r="1396">
          <cell r="A1396" t="str">
            <v>60103-0600</v>
          </cell>
          <cell r="D1396" t="str">
            <v>CONCRETE, HEADWALL FOR DOUBLE 21-INCH PIPE CULVERT</v>
          </cell>
        </row>
        <row r="1397">
          <cell r="A1397" t="str">
            <v>60103-0620</v>
          </cell>
          <cell r="D1397" t="str">
            <v>CONCRETE, HEADWALL FOR DOUBLE 24-INCH PIPE CULVERT</v>
          </cell>
        </row>
        <row r="1398">
          <cell r="A1398" t="str">
            <v>60103-0640</v>
          </cell>
          <cell r="D1398" t="str">
            <v>CONCRETE, HEADWALL FOR DOUBLE 30-INCH PIPE CULVERT</v>
          </cell>
        </row>
        <row r="1399">
          <cell r="A1399" t="str">
            <v>60103-0660</v>
          </cell>
          <cell r="D1399" t="str">
            <v>CONCRETE, HEADWALL FOR DOUBLE 36-INCH PIPE CULVERT</v>
          </cell>
        </row>
        <row r="1400">
          <cell r="A1400" t="str">
            <v>60103-0680</v>
          </cell>
          <cell r="D1400" t="str">
            <v>CONCRETE, HEADWALL FOR DOUBLE 42-INCH PIPE CULVERT</v>
          </cell>
        </row>
        <row r="1401">
          <cell r="A1401" t="str">
            <v>60103-0700</v>
          </cell>
          <cell r="D1401" t="str">
            <v>CONCRETE, HEADWALL FOR DOUBLE 48-INCH PIPE CULVERT</v>
          </cell>
        </row>
        <row r="1402">
          <cell r="A1402" t="str">
            <v>60103-0720</v>
          </cell>
          <cell r="D1402" t="str">
            <v>CONCRETE, HEADWALL FOR DOUBLE 54-INCH PIPE CULVERT</v>
          </cell>
        </row>
        <row r="1403">
          <cell r="A1403" t="str">
            <v>60103-0740</v>
          </cell>
          <cell r="D1403" t="str">
            <v>CONCRETE, HEADWALL FOR DOUBLE 60-INCH PIPE CULVERT</v>
          </cell>
        </row>
        <row r="1404">
          <cell r="A1404" t="str">
            <v>60103-0760</v>
          </cell>
          <cell r="D1404" t="str">
            <v>CONCRETE, HEADWALL FOR DOUBLE 66-INCH PIPE CULVERT</v>
          </cell>
        </row>
        <row r="1405">
          <cell r="A1405" t="str">
            <v>60103-0780</v>
          </cell>
          <cell r="D1405" t="str">
            <v>CONCRETE, HEADWALL FOR DOUBLE 72-INCH PIPE CULVERT</v>
          </cell>
        </row>
        <row r="1406">
          <cell r="A1406" t="str">
            <v>60103-0800</v>
          </cell>
          <cell r="D1406" t="str">
            <v>CONCRETE, HEADWALL FOR DOUBLE 78-INCH PIPE CULVERT</v>
          </cell>
        </row>
        <row r="1407">
          <cell r="A1407" t="str">
            <v>60103-0820</v>
          </cell>
          <cell r="D1407" t="str">
            <v>CONCRETE, HEADWALL FOR DOUBLE 84-INCH PIPE CULVERT</v>
          </cell>
        </row>
        <row r="1408">
          <cell r="A1408" t="str">
            <v>60103-0840</v>
          </cell>
          <cell r="D1408" t="str">
            <v>CONCRETE, HEADWALL FOR DOUBLE 90-INCH PIPE CULVERT</v>
          </cell>
        </row>
        <row r="1409">
          <cell r="A1409" t="str">
            <v>60103-0860</v>
          </cell>
          <cell r="D1409" t="str">
            <v>CONCRETE, HEADWALL FOR DOUBLE 96-INCH PIPE CULVERT</v>
          </cell>
        </row>
        <row r="1410">
          <cell r="A1410" t="str">
            <v>60103-0880</v>
          </cell>
          <cell r="D1410" t="str">
            <v>CONCRETE, HEADWALL FOR DOUBLE 102-INCH PIPE CULVERT</v>
          </cell>
        </row>
        <row r="1411">
          <cell r="A1411" t="str">
            <v>60103-0900</v>
          </cell>
          <cell r="D1411" t="str">
            <v>CONCRETE, HEADWALL FOR DOUBLE 120-INCH PIPE CULVERT</v>
          </cell>
        </row>
        <row r="1412">
          <cell r="A1412" t="str">
            <v>60103-0920</v>
          </cell>
          <cell r="D1412" t="str">
            <v>CONCRETE, HEADWALL FOR DOUBLE 144-INCH PIPE CULVERT</v>
          </cell>
        </row>
        <row r="1413">
          <cell r="A1413" t="str">
            <v>60103-1100</v>
          </cell>
          <cell r="D1413" t="str">
            <v>CONCRETE, HEADWALL FOR TRIPLE 6-INCH PIPE CULVERT</v>
          </cell>
        </row>
        <row r="1414">
          <cell r="A1414" t="str">
            <v>60103-1120</v>
          </cell>
          <cell r="D1414" t="str">
            <v>CONCRETE, HEADWALL FOR TRIPLE 8-INCH PIPE CULVERT</v>
          </cell>
        </row>
        <row r="1415">
          <cell r="A1415" t="str">
            <v>60103-1140</v>
          </cell>
          <cell r="D1415" t="str">
            <v>CONCRETE, HEADWALL FOR TRIPLE 12-INCH PIPE CULVERT</v>
          </cell>
        </row>
        <row r="1416">
          <cell r="A1416" t="str">
            <v>60103-1160</v>
          </cell>
          <cell r="D1416" t="str">
            <v>CONCRETE, HEADWALL FOR TRIPLE 15-INCH PIPE CULVERT</v>
          </cell>
        </row>
        <row r="1417">
          <cell r="A1417" t="str">
            <v>60103-1180</v>
          </cell>
          <cell r="D1417" t="str">
            <v>CONCRETE, HEADWALL FOR TRIPLE 18-INCH PIPE CULVERT</v>
          </cell>
        </row>
        <row r="1418">
          <cell r="A1418" t="str">
            <v>60103-1200</v>
          </cell>
          <cell r="D1418" t="str">
            <v>CONCRETE, HEADWALL FOR TRIPLE 21-INCH PIPE CULVERT</v>
          </cell>
        </row>
        <row r="1419">
          <cell r="A1419" t="str">
            <v>60103-1220</v>
          </cell>
          <cell r="D1419" t="str">
            <v>CONCRETE, HEADWALL FOR TRIPLE 24-INCH PIPE CULVERT</v>
          </cell>
        </row>
        <row r="1420">
          <cell r="A1420" t="str">
            <v>60103-1240</v>
          </cell>
          <cell r="D1420" t="str">
            <v>CONCRETE, HEADWALL FOR TRIPLE 30-INCH PIPE CULVERT</v>
          </cell>
        </row>
        <row r="1421">
          <cell r="A1421" t="str">
            <v>60103-1260</v>
          </cell>
          <cell r="D1421" t="str">
            <v>CONCRETE, HEADWALL FOR TRIPLE 36-INCH PIPE CULVERT</v>
          </cell>
        </row>
        <row r="1422">
          <cell r="A1422" t="str">
            <v>60103-1280</v>
          </cell>
          <cell r="D1422" t="str">
            <v>CONCRETE, HEADWALL FOR TRIPLE 42-INCH PIPE CULVERT</v>
          </cell>
        </row>
        <row r="1423">
          <cell r="A1423" t="str">
            <v>60103-1300</v>
          </cell>
          <cell r="D1423" t="str">
            <v>CONCRETE, HEADWALL FOR TRIPLE 48-INCH PIPE CULVERT</v>
          </cell>
        </row>
        <row r="1424">
          <cell r="A1424" t="str">
            <v>60103-1320</v>
          </cell>
          <cell r="D1424" t="str">
            <v>CONCRETE, HEADWALL FOR TRIPLE 54-INCH PIPE CULVERT</v>
          </cell>
        </row>
        <row r="1425">
          <cell r="A1425" t="str">
            <v>60103-1340</v>
          </cell>
          <cell r="D1425" t="str">
            <v>CONCRETE, HEADWALL FOR TRIPLE 60-INCH PIPE CULVERT</v>
          </cell>
        </row>
        <row r="1426">
          <cell r="A1426" t="str">
            <v>60103-1360</v>
          </cell>
          <cell r="D1426" t="str">
            <v>CONCRETE, HEADWALL FOR TRIPLE 66-INCH PIPE CULVERT</v>
          </cell>
        </row>
        <row r="1427">
          <cell r="A1427" t="str">
            <v>60103-1380</v>
          </cell>
          <cell r="D1427" t="str">
            <v>CONCRETE, HEADWALL FOR TRIPLE 72-INCH PIPE CULVERT</v>
          </cell>
        </row>
        <row r="1428">
          <cell r="A1428" t="str">
            <v>60103-1400</v>
          </cell>
          <cell r="D1428" t="str">
            <v>CONCRETE, HEADWALL FOR TRIPLE 78-INCH PIPE CULVERT</v>
          </cell>
        </row>
        <row r="1429">
          <cell r="A1429" t="str">
            <v>60103-1420</v>
          </cell>
          <cell r="D1429" t="str">
            <v>CONCRETE, HEADWALL FOR TRIPLE 84-INCH PIPE CULVERT</v>
          </cell>
        </row>
        <row r="1430">
          <cell r="A1430" t="str">
            <v>60103-1440</v>
          </cell>
          <cell r="D1430" t="str">
            <v>CONCRETE, HEADWALL FOR TRIPLE 90-INCH PIPE CULVERT</v>
          </cell>
        </row>
        <row r="1431">
          <cell r="A1431" t="str">
            <v>60103-1460</v>
          </cell>
          <cell r="D1431" t="str">
            <v>CONCRETE, HEADWALL FOR TRIPLE 96-INCH PIPE CULVERT</v>
          </cell>
        </row>
        <row r="1432">
          <cell r="A1432" t="str">
            <v>60103-1480</v>
          </cell>
          <cell r="D1432" t="str">
            <v>CONCRETE, HEADWALL FOR TRIPLE 102-INCH PIPE CULVERT</v>
          </cell>
        </row>
        <row r="1433">
          <cell r="A1433" t="str">
            <v>60103-1500</v>
          </cell>
          <cell r="D1433" t="str">
            <v>CONCRETE, HEADWALL FOR TRIPLE 120-INCH PIPE CULVERT</v>
          </cell>
        </row>
        <row r="1434">
          <cell r="A1434" t="str">
            <v>60103-1520</v>
          </cell>
          <cell r="D1434" t="str">
            <v>CONCRETE, HEADWALL FOR TRIPLE 144-INCH PIPE CULVERT</v>
          </cell>
        </row>
        <row r="1435">
          <cell r="A1435" t="str">
            <v>60103-1800</v>
          </cell>
          <cell r="D1435" t="str">
            <v>CONCRETE, HEADWALL FOR 6-INCH EQUIVALENT DIAMETER PIPE CULVERT</v>
          </cell>
        </row>
        <row r="1436">
          <cell r="A1436" t="str">
            <v>60103-1820</v>
          </cell>
          <cell r="D1436" t="str">
            <v>CONCRETE, HEADWALL FOR 8-INCH EQUIVALENT DIAMETER PIPE CULVERT</v>
          </cell>
        </row>
        <row r="1437">
          <cell r="A1437" t="str">
            <v>60103-1840</v>
          </cell>
          <cell r="D1437" t="str">
            <v>CONCRETE, HEADWALL FOR 12-INCH EQUIVALENT DIAMETER PIPE CULVERT</v>
          </cell>
        </row>
        <row r="1438">
          <cell r="A1438" t="str">
            <v>60103-1860</v>
          </cell>
          <cell r="D1438" t="str">
            <v>CONCRETE, HEADWALL FOR 15-INCH EQUIVALENT DIAMETER PIPE CULVERT</v>
          </cell>
        </row>
        <row r="1439">
          <cell r="A1439" t="str">
            <v>60103-1880</v>
          </cell>
          <cell r="D1439" t="str">
            <v>CONCRETE, HEADWALL FOR 18-INCH EQUIVALENT DIAMETER PIPE CULVERT</v>
          </cell>
        </row>
        <row r="1440">
          <cell r="A1440" t="str">
            <v>60103-1900</v>
          </cell>
          <cell r="D1440" t="str">
            <v>CONCRETE, HEADWALL FOR 21-INCH EQUIVALENT DIAMETER PIPE CULVERT</v>
          </cell>
        </row>
        <row r="1441">
          <cell r="A1441" t="str">
            <v>60103-1920</v>
          </cell>
          <cell r="D1441" t="str">
            <v>CONCRETE, HEADWALL FOR 24-INCH EQUIVALENT DIAMETER PIPE CULVERT</v>
          </cell>
        </row>
        <row r="1442">
          <cell r="A1442" t="str">
            <v>60103-1940</v>
          </cell>
          <cell r="D1442" t="str">
            <v>CONCRETE, HEADWALL FOR 30-INCH EQUIVALENT DIAMETER PIPE CULVERT</v>
          </cell>
        </row>
        <row r="1443">
          <cell r="A1443" t="str">
            <v>60103-1960</v>
          </cell>
          <cell r="D1443" t="str">
            <v>CONCRETE, HEADWALL FOR 36-INCH EQUIVALENT DIAMETER PIPE CULVERT</v>
          </cell>
        </row>
        <row r="1444">
          <cell r="A1444" t="str">
            <v>60103-1980</v>
          </cell>
          <cell r="D1444" t="str">
            <v>CONCRETE, HEADWALL FOR 42-INCH EQUIVALENT DIAMETER PIPE CULVERT</v>
          </cell>
        </row>
        <row r="1445">
          <cell r="A1445" t="str">
            <v>60103-2000</v>
          </cell>
          <cell r="D1445" t="str">
            <v>CONCRETE, HEADWALL FOR 48-INCH EQUIVALENT DIAMETER PIPE CULVERT</v>
          </cell>
        </row>
        <row r="1446">
          <cell r="A1446" t="str">
            <v>60103-2020</v>
          </cell>
          <cell r="D1446" t="str">
            <v>CONCRETE, HEADWALL FOR 54-INCH EQUIVALENT DIAMETER PIPE CULVERT</v>
          </cell>
        </row>
        <row r="1447">
          <cell r="A1447" t="str">
            <v>60103-2040</v>
          </cell>
          <cell r="D1447" t="str">
            <v>CONCRETE, HEADWALL FOR 60-INCH EQUIVALENT DIAMETER PIPE CULVERT</v>
          </cell>
        </row>
        <row r="1448">
          <cell r="A1448" t="str">
            <v>60103-2060</v>
          </cell>
          <cell r="D1448" t="str">
            <v>CONCRETE, HEADWALL FOR 66-INCH EQUIVALENT DIAMETER PIPE CULVERT</v>
          </cell>
        </row>
        <row r="1449">
          <cell r="A1449" t="str">
            <v>60103-2080</v>
          </cell>
          <cell r="D1449" t="str">
            <v>CONCRETE, HEADWALL FOR 72-INCH EQUIVALENT DIAMETER PIPE CULVERT</v>
          </cell>
        </row>
        <row r="1450">
          <cell r="A1450" t="str">
            <v>60103-2100</v>
          </cell>
          <cell r="D1450" t="str">
            <v>CONCRETE, HEADWALL FOR 78-INCH EQUIVALENT DIAMETER PIPE CULVERT</v>
          </cell>
        </row>
        <row r="1451">
          <cell r="A1451" t="str">
            <v>60103-2120</v>
          </cell>
          <cell r="D1451" t="str">
            <v>CONCRETE, HEADWALL FOR 84-INCH EQUIVALENT DIAMETER PIPE CULVERT</v>
          </cell>
        </row>
        <row r="1452">
          <cell r="A1452" t="str">
            <v>60103-2140</v>
          </cell>
          <cell r="D1452" t="str">
            <v>CONCRETE, HEADWALL FOR 90-INCH EQUIVALENT DIAMETER PIPE CULVERT</v>
          </cell>
        </row>
        <row r="1453">
          <cell r="A1453" t="str">
            <v>60103-2160</v>
          </cell>
          <cell r="D1453" t="str">
            <v>CONCRETE, HEADWALL FOR 96-INCH EQUIVALENT DIAMETER PIPE CULVERT</v>
          </cell>
        </row>
        <row r="1454">
          <cell r="A1454" t="str">
            <v>60103-2180</v>
          </cell>
          <cell r="D1454" t="str">
            <v>CONCRETE, HEADWALL FOR 102-INCH EQUIVALENT DIAMETER PIPE CULVERT</v>
          </cell>
        </row>
        <row r="1455">
          <cell r="A1455" t="str">
            <v>60103-2200</v>
          </cell>
          <cell r="D1455" t="str">
            <v>CONCRETE, HEADWALL FOR 120-INCH EQUIVALENT DIAMETER PIPE CULVERT</v>
          </cell>
        </row>
        <row r="1456">
          <cell r="A1456" t="str">
            <v>60103-2220</v>
          </cell>
          <cell r="D1456" t="str">
            <v>CONCRETE, HEADWALL FOR 144-INCH EQUIVALENT DIAMETER PIPE CULVERT</v>
          </cell>
        </row>
        <row r="1457">
          <cell r="A1457" t="str">
            <v>60103-2500</v>
          </cell>
          <cell r="D1457" t="str">
            <v>CONCRETE, HEADWALL FOR 3-INCH UNDERDRAIN</v>
          </cell>
        </row>
        <row r="1458">
          <cell r="A1458" t="str">
            <v>60103-2520</v>
          </cell>
          <cell r="D1458" t="str">
            <v>CONCRETE, HEADWALL FOR 4-INCH UNDERDRAIN</v>
          </cell>
        </row>
        <row r="1459">
          <cell r="A1459" t="str">
            <v>60103-2540</v>
          </cell>
          <cell r="D1459" t="str">
            <v>CONCRETE, HEADWALL FOR 6-INCH UNDERDRAIN</v>
          </cell>
        </row>
        <row r="1460">
          <cell r="A1460" t="str">
            <v>60103-2560</v>
          </cell>
          <cell r="D1460" t="str">
            <v>CONCRETE, HEADWALL FOR 8-INCH UNDERDRAIN</v>
          </cell>
        </row>
        <row r="1461">
          <cell r="A1461" t="str">
            <v>60103-2580</v>
          </cell>
          <cell r="D1461" t="str">
            <v>CONCRETE, HEADWALL FOR 12-INCH UNDERDRAIN</v>
          </cell>
        </row>
        <row r="1462">
          <cell r="A1462" t="str">
            <v>60103-2600</v>
          </cell>
          <cell r="D1462" t="str">
            <v>CONCRETE, HEADWALL FOR 15-INCH UNDERDRAIN</v>
          </cell>
        </row>
        <row r="1463">
          <cell r="A1463" t="str">
            <v>60103-3000</v>
          </cell>
          <cell r="D1463" t="str">
            <v>CONCRETE, SLOPED AND FLARED BOX INLET/OUTLET FOR 24-INCH PIPE CULVERT</v>
          </cell>
        </row>
        <row r="1464">
          <cell r="A1464" t="str">
            <v>60103-3020</v>
          </cell>
          <cell r="D1464" t="str">
            <v>CONCRETE, SLOPED AND FLARED BOX INLET/OUTLET FOR 30-INCH PIPE CULVERT</v>
          </cell>
        </row>
        <row r="1465">
          <cell r="A1465" t="str">
            <v>60103-3040</v>
          </cell>
          <cell r="D1465" t="str">
            <v>CONCRETE, SLOPED AND FLARED BOX INLET/OUTLET FOR 36-INCH PIPE CULVERT</v>
          </cell>
        </row>
        <row r="1466">
          <cell r="A1466" t="str">
            <v>60103-4000</v>
          </cell>
          <cell r="D1466" t="str">
            <v>CONCRETE, FOUNDATION, LIGHT POLE</v>
          </cell>
        </row>
        <row r="1467">
          <cell r="A1467" t="str">
            <v>60103-4100</v>
          </cell>
          <cell r="D1467" t="str">
            <v>CONCRETE, ARMOR UNIT</v>
          </cell>
        </row>
        <row r="1468">
          <cell r="A1468" t="str">
            <v>60103-4110</v>
          </cell>
          <cell r="D1468" t="str">
            <v>CONCRETE, ARMOR UNIT, 24-INCH</v>
          </cell>
        </row>
        <row r="1469">
          <cell r="A1469" t="str">
            <v>60110-0000</v>
          </cell>
          <cell r="D1469" t="str">
            <v>CONCRETE COLORING AGENT</v>
          </cell>
        </row>
        <row r="1470">
          <cell r="A1470" t="str">
            <v>60201-0100</v>
          </cell>
          <cell r="D1470" t="str">
            <v>4-INCH PIPE CULVERT</v>
          </cell>
        </row>
        <row r="1471">
          <cell r="A1471" t="str">
            <v>60201-0200</v>
          </cell>
          <cell r="D1471" t="str">
            <v>6-INCH PIPE CULVERT</v>
          </cell>
        </row>
        <row r="1472">
          <cell r="A1472" t="str">
            <v>60201-0300</v>
          </cell>
          <cell r="D1472" t="str">
            <v>8-INCH PIPE CULVERT</v>
          </cell>
        </row>
        <row r="1473">
          <cell r="A1473" t="str">
            <v>60201-0400</v>
          </cell>
          <cell r="D1473" t="str">
            <v>12-INCH PIPE CULVERT</v>
          </cell>
        </row>
        <row r="1474">
          <cell r="A1474" t="str">
            <v>60201-0500</v>
          </cell>
          <cell r="D1474" t="str">
            <v>15-INCH PIPE CULVERT</v>
          </cell>
        </row>
        <row r="1475">
          <cell r="A1475" t="str">
            <v>60201-0600</v>
          </cell>
          <cell r="D1475" t="str">
            <v>18-INCH PIPE CULVERT</v>
          </cell>
        </row>
        <row r="1476">
          <cell r="A1476" t="str">
            <v>60201-0700</v>
          </cell>
          <cell r="D1476" t="str">
            <v>21-INCH PIPE CULVERT</v>
          </cell>
        </row>
        <row r="1477">
          <cell r="A1477" t="str">
            <v>60201-0800</v>
          </cell>
          <cell r="D1477" t="str">
            <v>24-INCH PIPE CULVERT</v>
          </cell>
        </row>
        <row r="1478">
          <cell r="A1478" t="str">
            <v>60201-0900</v>
          </cell>
          <cell r="D1478" t="str">
            <v>30-INCH PIPE CULVERT</v>
          </cell>
        </row>
        <row r="1479">
          <cell r="A1479" t="str">
            <v>60201-1000</v>
          </cell>
          <cell r="D1479" t="str">
            <v>36-INCH PIPE CULVERT</v>
          </cell>
        </row>
        <row r="1480">
          <cell r="A1480" t="str">
            <v>60201-1100</v>
          </cell>
          <cell r="D1480" t="str">
            <v>42-INCH PIPE CULVERT</v>
          </cell>
        </row>
        <row r="1481">
          <cell r="A1481" t="str">
            <v>60201-1200</v>
          </cell>
          <cell r="D1481" t="str">
            <v>48-INCH PIPE CULVERT</v>
          </cell>
        </row>
        <row r="1482">
          <cell r="A1482" t="str">
            <v>60201-1300</v>
          </cell>
          <cell r="D1482" t="str">
            <v>54-INCH PIPE CULVERT</v>
          </cell>
        </row>
        <row r="1483">
          <cell r="A1483" t="str">
            <v>60201-1400</v>
          </cell>
          <cell r="D1483" t="str">
            <v>60-INCH PIPE CULVERT</v>
          </cell>
        </row>
        <row r="1484">
          <cell r="A1484" t="str">
            <v>60201-1500</v>
          </cell>
          <cell r="D1484" t="str">
            <v>66-INCH PIPE CULVERT</v>
          </cell>
        </row>
        <row r="1485">
          <cell r="A1485" t="str">
            <v>60201-1600</v>
          </cell>
          <cell r="D1485" t="str">
            <v>72-INCH PIPE CULVERT</v>
          </cell>
        </row>
        <row r="1486">
          <cell r="A1486" t="str">
            <v>60201-1700</v>
          </cell>
          <cell r="D1486" t="str">
            <v>78-INCH PIPE CULVERT</v>
          </cell>
        </row>
        <row r="1487">
          <cell r="A1487" t="str">
            <v>60201-1800</v>
          </cell>
          <cell r="D1487" t="str">
            <v>84-INCH PIPE CULVERT</v>
          </cell>
        </row>
        <row r="1488">
          <cell r="A1488" t="str">
            <v>60201-1900</v>
          </cell>
          <cell r="D1488" t="str">
            <v>90-INCH PIPE CULVERT</v>
          </cell>
        </row>
        <row r="1489">
          <cell r="A1489" t="str">
            <v>60201-2000</v>
          </cell>
          <cell r="D1489" t="str">
            <v>96-INCH PIPE CULVERT</v>
          </cell>
        </row>
        <row r="1490">
          <cell r="A1490" t="str">
            <v>60201-2100</v>
          </cell>
          <cell r="D1490" t="str">
            <v>102-INCH PIPE CULVERT</v>
          </cell>
        </row>
        <row r="1491">
          <cell r="A1491" t="str">
            <v>60201-2200</v>
          </cell>
          <cell r="D1491" t="str">
            <v>108-INCH PIPE CULVERT</v>
          </cell>
        </row>
        <row r="1492">
          <cell r="A1492" t="str">
            <v>60201-2250</v>
          </cell>
          <cell r="D1492" t="str">
            <v>114-INCH PIPE CULVERT</v>
          </cell>
        </row>
        <row r="1493">
          <cell r="A1493" t="str">
            <v>60201-2300</v>
          </cell>
          <cell r="D1493" t="str">
            <v>120-INCH PIPE CULVERT</v>
          </cell>
        </row>
        <row r="1494">
          <cell r="A1494" t="str">
            <v>60201-2400</v>
          </cell>
          <cell r="D1494" t="str">
            <v>132-INCH PIPE CULVERT</v>
          </cell>
        </row>
        <row r="1495">
          <cell r="A1495" t="str">
            <v>60201-2500</v>
          </cell>
          <cell r="D1495" t="str">
            <v>144-INCH PIPE CULVERT</v>
          </cell>
        </row>
        <row r="1496">
          <cell r="A1496" t="str">
            <v>60202-0100</v>
          </cell>
          <cell r="D1496" t="str">
            <v>15-INCH EQUIVALENT DIAMETER ARCH OR ELLIPTICAL PIPE CULVERT</v>
          </cell>
        </row>
        <row r="1497">
          <cell r="A1497" t="str">
            <v>60202-0200</v>
          </cell>
          <cell r="D1497" t="str">
            <v>18-INCH EQUIVALENT DIAMETER ARCH OR ELLIPTICAL PIPE CULVERT</v>
          </cell>
        </row>
        <row r="1498">
          <cell r="A1498" t="str">
            <v>60202-0300</v>
          </cell>
          <cell r="D1498" t="str">
            <v>21-INCH EQUIVALENT DIAMETER ARCH OR ELLIPTICAL PIPE CULVERT</v>
          </cell>
        </row>
        <row r="1499">
          <cell r="A1499" t="str">
            <v>60202-0400</v>
          </cell>
          <cell r="D1499" t="str">
            <v>24-INCH EQUIVALENT DIAMETER ARCH OR ELLIPTICAL PIPE CULVERT</v>
          </cell>
        </row>
        <row r="1500">
          <cell r="A1500" t="str">
            <v>60202-0500</v>
          </cell>
          <cell r="D1500" t="str">
            <v>30-INCH EQUIVALENT DIAMETER ARCH OR ELLIPTICAL PIPE CULVERT</v>
          </cell>
        </row>
        <row r="1501">
          <cell r="A1501" t="str">
            <v>60202-0600</v>
          </cell>
          <cell r="D1501" t="str">
            <v>36-INCH EQUIVALENT DIAMETER ARCH OR ELLIPTICAL PIPE CULVERT</v>
          </cell>
        </row>
        <row r="1502">
          <cell r="A1502" t="str">
            <v>60202-0700</v>
          </cell>
          <cell r="D1502" t="str">
            <v>42-INCH EQUIVALENT DIAMETER ARCH OR ELLIPTICAL PIPE CULVERT</v>
          </cell>
        </row>
        <row r="1503">
          <cell r="A1503" t="str">
            <v>60202-0800</v>
          </cell>
          <cell r="D1503" t="str">
            <v>48-INCH EQUIVALENT DIAMETER ARCH OR ELLIPTICAL PIPE CULVERT</v>
          </cell>
        </row>
        <row r="1504">
          <cell r="A1504" t="str">
            <v>60202-0900</v>
          </cell>
          <cell r="D1504" t="str">
            <v>54-INCH EQUIVALENT DIAMETER ARCH OR ELLIPTICAL PIPE CULVERT</v>
          </cell>
        </row>
        <row r="1505">
          <cell r="A1505" t="str">
            <v>60202-1000</v>
          </cell>
          <cell r="D1505" t="str">
            <v>60-INCH EQUIVALENT DIAMETER ARCH OR ELLIPTICAL PIPE CULVERT</v>
          </cell>
        </row>
        <row r="1506">
          <cell r="A1506" t="str">
            <v>60202-1100</v>
          </cell>
          <cell r="D1506" t="str">
            <v>66-INCH EQUIVALENT DIAMETER ARCH OR ELLIPTICAL PIPE CULVERT</v>
          </cell>
        </row>
        <row r="1507">
          <cell r="A1507" t="str">
            <v>60202-1200</v>
          </cell>
          <cell r="D1507" t="str">
            <v>72-INCH EQUIVALENT DIAMETER ARCH OR ELLIPTICAL PIPE CULVERT</v>
          </cell>
        </row>
        <row r="1508">
          <cell r="A1508" t="str">
            <v>60202-1300</v>
          </cell>
          <cell r="D1508" t="str">
            <v>78-INCH EQUIVALENT DIAMETER ARCH OR ELLIPTICAL PIPE CULVERT</v>
          </cell>
        </row>
        <row r="1509">
          <cell r="A1509" t="str">
            <v>60202-1400</v>
          </cell>
          <cell r="D1509" t="str">
            <v>84-INCH EQUIVALENT DIAMETER ARCH OR ELLIPTICAL PIPE CULVERT</v>
          </cell>
        </row>
        <row r="1510">
          <cell r="A1510" t="str">
            <v>60202-1500</v>
          </cell>
          <cell r="D1510" t="str">
            <v>90-INCH EQUIVALENT DIAMETER ARCH OR ELLIPTICAL PIPE CULVERT</v>
          </cell>
        </row>
        <row r="1511">
          <cell r="A1511" t="str">
            <v>60202-1600</v>
          </cell>
          <cell r="D1511" t="str">
            <v>96-INCH EQUIVALENT DIAMETER ARCH OR ELLIPTICAL PIPE CULVERT</v>
          </cell>
        </row>
        <row r="1512">
          <cell r="A1512" t="str">
            <v>60202-1700</v>
          </cell>
          <cell r="D1512" t="str">
            <v>102-INCH EQUIVALENT DIAMETER ARCH OR ELLIPTICAL PIPE CULVERT</v>
          </cell>
        </row>
        <row r="1513">
          <cell r="A1513" t="str">
            <v>60202-1800</v>
          </cell>
          <cell r="D1513" t="str">
            <v>108-INCH EQUIVALENT DIAMETER ARCH OR ELLIPTICAL PIPE CULVERT</v>
          </cell>
        </row>
        <row r="1514">
          <cell r="A1514" t="str">
            <v>60202-1900</v>
          </cell>
          <cell r="D1514" t="str">
            <v>120-INCH EQUIVALENT DIAMETER ARCH OR ELLIPTICAL PIPE CULVERT</v>
          </cell>
        </row>
        <row r="1515">
          <cell r="A1515" t="str">
            <v>60202-2000</v>
          </cell>
          <cell r="D1515" t="str">
            <v>132-INCH EQUIVALENT DIAMETER ARCH OR ELLIPTICAL PIPE CULVERT</v>
          </cell>
        </row>
        <row r="1516">
          <cell r="A1516" t="str">
            <v>60202-2100</v>
          </cell>
          <cell r="D1516" t="str">
            <v>144-INCH EQUIVALENT DIAMETER ARCH OR ELLIPTICAL PIPE CULVERT</v>
          </cell>
        </row>
        <row r="1517">
          <cell r="A1517" t="str">
            <v>60203-0100</v>
          </cell>
          <cell r="D1517" t="str">
            <v>4-INCH SLOTTED DRAIN PIPE</v>
          </cell>
        </row>
        <row r="1518">
          <cell r="A1518" t="str">
            <v>60203-0200</v>
          </cell>
          <cell r="D1518" t="str">
            <v>6-INCH SLOTTED DRAIN PIPE</v>
          </cell>
        </row>
        <row r="1519">
          <cell r="A1519" t="str">
            <v>60203-0300</v>
          </cell>
          <cell r="D1519" t="str">
            <v>8-INCH SLOTTED DRAIN PIPE</v>
          </cell>
        </row>
        <row r="1520">
          <cell r="A1520" t="str">
            <v>60203-0400</v>
          </cell>
          <cell r="D1520" t="str">
            <v>12-INCH SLOTTED DRAIN PIPE</v>
          </cell>
        </row>
        <row r="1521">
          <cell r="A1521" t="str">
            <v>60203-0500</v>
          </cell>
          <cell r="D1521" t="str">
            <v>15-INCH SLOTTED DRAIN PIPE</v>
          </cell>
        </row>
        <row r="1522">
          <cell r="A1522" t="str">
            <v>60203-0600</v>
          </cell>
          <cell r="D1522" t="str">
            <v>18-INCH SLOTTED DRAIN PIPE</v>
          </cell>
        </row>
        <row r="1523">
          <cell r="A1523" t="str">
            <v>60203-0700</v>
          </cell>
          <cell r="D1523" t="str">
            <v>21-INCH SLOTTED DRAIN PIPE</v>
          </cell>
        </row>
        <row r="1524">
          <cell r="A1524" t="str">
            <v>60203-0800</v>
          </cell>
          <cell r="D1524" t="str">
            <v>24-INCH SLOTTED DRAIN PIPE</v>
          </cell>
        </row>
        <row r="1525">
          <cell r="A1525" t="str">
            <v>60203-0900</v>
          </cell>
          <cell r="D1525" t="str">
            <v>30-INCH SLOTTED DRAIN PIPE</v>
          </cell>
        </row>
        <row r="1526">
          <cell r="A1526" t="str">
            <v>60203-1000</v>
          </cell>
          <cell r="D1526" t="str">
            <v>36-INCH SLOTTED DRAIN PIPE</v>
          </cell>
        </row>
        <row r="1527">
          <cell r="A1527" t="str">
            <v>60204-0600</v>
          </cell>
          <cell r="D1527" t="str">
            <v>FLUME DOWNDRAIN 18-INCH</v>
          </cell>
        </row>
        <row r="1528">
          <cell r="A1528" t="str">
            <v>60204-0700</v>
          </cell>
          <cell r="D1528" t="str">
            <v>FLUME DOWNDRAIN 24-INCH</v>
          </cell>
        </row>
        <row r="1529">
          <cell r="A1529" t="str">
            <v>60210-0100</v>
          </cell>
          <cell r="D1529" t="str">
            <v>END SECTION FOR 4-INCH PIPE CULVERT</v>
          </cell>
        </row>
        <row r="1530">
          <cell r="A1530" t="str">
            <v>60210-0200</v>
          </cell>
          <cell r="D1530" t="str">
            <v>END SECTION FOR 6-INCH PIPE CULVERT</v>
          </cell>
        </row>
        <row r="1531">
          <cell r="A1531" t="str">
            <v>60210-0300</v>
          </cell>
          <cell r="D1531" t="str">
            <v>END SECTION FOR 8-INCH PIPE CULVERT</v>
          </cell>
        </row>
        <row r="1532">
          <cell r="A1532" t="str">
            <v>60210-0400</v>
          </cell>
          <cell r="D1532" t="str">
            <v>END SECTION FOR 12-INCH PIPE CULVERT</v>
          </cell>
        </row>
        <row r="1533">
          <cell r="A1533" t="str">
            <v>60210-0500</v>
          </cell>
          <cell r="D1533" t="str">
            <v>END SECTION FOR 15-INCH PIPE CULVERT</v>
          </cell>
        </row>
        <row r="1534">
          <cell r="A1534" t="str">
            <v>60210-0600</v>
          </cell>
          <cell r="D1534" t="str">
            <v>END SECTION FOR 18-INCH PIPE CULVERT</v>
          </cell>
        </row>
        <row r="1535">
          <cell r="A1535" t="str">
            <v>60210-0700</v>
          </cell>
          <cell r="D1535" t="str">
            <v>END SECTION FOR 21-INCH PIPE CULVERT</v>
          </cell>
        </row>
        <row r="1536">
          <cell r="A1536" t="str">
            <v>60210-0800</v>
          </cell>
          <cell r="D1536" t="str">
            <v>END SECTION FOR 24-INCH PIPE CULVERT</v>
          </cell>
        </row>
        <row r="1537">
          <cell r="A1537" t="str">
            <v>60210-0900</v>
          </cell>
          <cell r="D1537" t="str">
            <v>END SECTION FOR 30-INCH PIPE CULVERT</v>
          </cell>
        </row>
        <row r="1538">
          <cell r="A1538" t="str">
            <v>60210-1000</v>
          </cell>
          <cell r="D1538" t="str">
            <v>END SECTION FOR 36-INCH PIPE CULVERT</v>
          </cell>
        </row>
        <row r="1539">
          <cell r="A1539" t="str">
            <v>60210-1100</v>
          </cell>
          <cell r="D1539" t="str">
            <v>END SECTION FOR 42-INCH PIPE CULVERT</v>
          </cell>
        </row>
        <row r="1540">
          <cell r="A1540" t="str">
            <v>60210-1200</v>
          </cell>
          <cell r="D1540" t="str">
            <v>END SECTION FOR 48-INCH PIPE CULVERT</v>
          </cell>
        </row>
        <row r="1541">
          <cell r="A1541" t="str">
            <v>60210-1300</v>
          </cell>
          <cell r="D1541" t="str">
            <v>END SECTION FOR 54-INCH PIPE CULVERT</v>
          </cell>
        </row>
        <row r="1542">
          <cell r="A1542" t="str">
            <v>60210-1400</v>
          </cell>
          <cell r="D1542" t="str">
            <v>END SECTION FOR 60-INCH PIPE CULVERT</v>
          </cell>
        </row>
        <row r="1543">
          <cell r="A1543" t="str">
            <v>60210-1500</v>
          </cell>
          <cell r="D1543" t="str">
            <v>END SECTION FOR 66-INCH PIPE CULVERT</v>
          </cell>
        </row>
        <row r="1544">
          <cell r="A1544" t="str">
            <v>60210-1600</v>
          </cell>
          <cell r="D1544" t="str">
            <v>END SECTION FOR 72-INCH PIPE CULVERT</v>
          </cell>
        </row>
        <row r="1545">
          <cell r="A1545" t="str">
            <v>60211-0100</v>
          </cell>
          <cell r="D1545" t="str">
            <v>END SECTION FOR 4-INCH EQUIVALENT DIAMETER ARCH OR ELLIPTICAL PIPE CULVERT</v>
          </cell>
        </row>
        <row r="1546">
          <cell r="A1546" t="str">
            <v>60211-0200</v>
          </cell>
          <cell r="D1546" t="str">
            <v>END SECTION FOR 6-INCH EQUIVALENT DIAMETER ARCH OR ELLIPTICAL PIPE CULVERT</v>
          </cell>
        </row>
        <row r="1547">
          <cell r="A1547" t="str">
            <v>60211-0300</v>
          </cell>
          <cell r="D1547" t="str">
            <v>END SECTION FOR 8-INCH EQUIVALENT DIAMETER ARCH OR ELLIPTICAL PIPE CULVERT</v>
          </cell>
        </row>
        <row r="1548">
          <cell r="A1548" t="str">
            <v>60211-0400</v>
          </cell>
          <cell r="D1548" t="str">
            <v>END SECTION FOR 12-INCH EQUIVALENT DIAMETER ARCH OR ELLIPTICAL PIPE CULVERT</v>
          </cell>
        </row>
        <row r="1549">
          <cell r="A1549" t="str">
            <v>60211-0500</v>
          </cell>
          <cell r="D1549" t="str">
            <v>END SECTION FOR 15-INCH EQUIVALENT DIAMETER ARCH OR ELLIPTICAL PIPE CULVERT</v>
          </cell>
        </row>
        <row r="1550">
          <cell r="A1550" t="str">
            <v>60211-0600</v>
          </cell>
          <cell r="D1550" t="str">
            <v>END SECTION FOR 18-INCH EQUIVALENT DIAMETER ARCH OR ELLIPTICAL PIPE CULVERT</v>
          </cell>
        </row>
        <row r="1551">
          <cell r="A1551" t="str">
            <v>60211-0700</v>
          </cell>
          <cell r="D1551" t="str">
            <v>END SECTION FOR 21-INCH EQUIVALENT DIAMETER ARCH OR ELLIPTICAL PIPE CULVERT</v>
          </cell>
        </row>
        <row r="1552">
          <cell r="A1552" t="str">
            <v>60211-0800</v>
          </cell>
          <cell r="D1552" t="str">
            <v>END SECTION FOR 24-INCH EQUIVALENT DIAMETER ARCH OR ELLIPTICAL PIPE CULVERT</v>
          </cell>
        </row>
        <row r="1553">
          <cell r="A1553" t="str">
            <v>60211-0900</v>
          </cell>
          <cell r="D1553" t="str">
            <v>END SECTION FOR 30-INCH EQUIVALENT DIAMETER ARCH OR ELLIPTICAL PIPE CULVERT</v>
          </cell>
        </row>
        <row r="1554">
          <cell r="A1554" t="str">
            <v>60211-1000</v>
          </cell>
          <cell r="D1554" t="str">
            <v>END SECTION FOR 36-INCH EQUIVALENT DIAMETER ARCH OR ELLIPTICAL PIPE CULVERT</v>
          </cell>
        </row>
        <row r="1555">
          <cell r="A1555" t="str">
            <v>60211-1100</v>
          </cell>
          <cell r="D1555" t="str">
            <v>END SECTION FOR 42-INCH EQUIVALENT DIAMETER ARCH OR ELLIPTICAL PIPE CULVERT</v>
          </cell>
        </row>
        <row r="1556">
          <cell r="A1556" t="str">
            <v>60211-1200</v>
          </cell>
          <cell r="D1556" t="str">
            <v>END SECTION FOR 48-INCH EQUIVALENT DIAMETER ARCH OR ELLIPTICAL PIPE CULVERT</v>
          </cell>
        </row>
        <row r="1557">
          <cell r="A1557" t="str">
            <v>60211-1300</v>
          </cell>
          <cell r="D1557" t="str">
            <v>END SECTION FOR 54-INCH EQUIVALENT DIAMETER ARCH OR ELLIPTICAL PIPE CULVERT</v>
          </cell>
        </row>
        <row r="1558">
          <cell r="A1558" t="str">
            <v>60211-1400</v>
          </cell>
          <cell r="D1558" t="str">
            <v>END SECTION FOR 60-INCH EQUIVALENT DIAMETER ARCH OR ELLIPTICAL PIPE CULVERT</v>
          </cell>
        </row>
        <row r="1559">
          <cell r="A1559" t="str">
            <v>60211-1500</v>
          </cell>
          <cell r="D1559" t="str">
            <v>END SECTION FOR 66-INCH EQUIVALENT DIAMETER ARCH OR ELLIPTICAL PIPE CULVERT</v>
          </cell>
        </row>
        <row r="1560">
          <cell r="A1560" t="str">
            <v>60211-1600</v>
          </cell>
          <cell r="D1560" t="str">
            <v>END SECTION FOR 72-INCH EQUIVALENT DIAMETER ARCH OR ELLIPTICAL PIPE CULVERT</v>
          </cell>
        </row>
        <row r="1561">
          <cell r="A1561" t="str">
            <v>60212-0100</v>
          </cell>
          <cell r="D1561" t="str">
            <v>ELBOW, 4-INCH</v>
          </cell>
        </row>
        <row r="1562">
          <cell r="A1562" t="str">
            <v>60212-0200</v>
          </cell>
          <cell r="D1562" t="str">
            <v>ELBOW, 6-INCH</v>
          </cell>
        </row>
        <row r="1563">
          <cell r="A1563" t="str">
            <v>60212-0300</v>
          </cell>
          <cell r="D1563" t="str">
            <v>ELBOW, 8-INCH</v>
          </cell>
        </row>
        <row r="1564">
          <cell r="A1564" t="str">
            <v>60212-0400</v>
          </cell>
          <cell r="D1564" t="str">
            <v>ELBOW, 12-INCH</v>
          </cell>
        </row>
        <row r="1565">
          <cell r="A1565" t="str">
            <v>60212-0500</v>
          </cell>
          <cell r="D1565" t="str">
            <v>ELBOW, 15-INCH</v>
          </cell>
        </row>
        <row r="1566">
          <cell r="A1566" t="str">
            <v>60212-0600</v>
          </cell>
          <cell r="D1566" t="str">
            <v>ELBOW, 18-INCH</v>
          </cell>
        </row>
        <row r="1567">
          <cell r="A1567" t="str">
            <v>60212-0700</v>
          </cell>
          <cell r="D1567" t="str">
            <v>ELBOW, 21-INCH</v>
          </cell>
        </row>
        <row r="1568">
          <cell r="A1568" t="str">
            <v>60212-0800</v>
          </cell>
          <cell r="D1568" t="str">
            <v>ELBOW, 24-INCH</v>
          </cell>
        </row>
        <row r="1569">
          <cell r="A1569" t="str">
            <v>60212-0900</v>
          </cell>
          <cell r="D1569" t="str">
            <v>ELBOW, 30-INCH</v>
          </cell>
        </row>
        <row r="1570">
          <cell r="A1570" t="str">
            <v>60212-1000</v>
          </cell>
          <cell r="D1570" t="str">
            <v>ELBOW, 36-INCH</v>
          </cell>
        </row>
        <row r="1571">
          <cell r="A1571" t="str">
            <v>60212-1100</v>
          </cell>
          <cell r="D1571" t="str">
            <v>ELBOW, 42-INCH</v>
          </cell>
        </row>
        <row r="1572">
          <cell r="A1572" t="str">
            <v>60212-1200</v>
          </cell>
          <cell r="D1572" t="str">
            <v>ELBOW, 48-INCH</v>
          </cell>
        </row>
        <row r="1573">
          <cell r="A1573" t="str">
            <v>60212-1300</v>
          </cell>
          <cell r="D1573" t="str">
            <v>ELBOW, 54-INCH</v>
          </cell>
        </row>
        <row r="1574">
          <cell r="A1574" t="str">
            <v>60212-1400</v>
          </cell>
          <cell r="D1574" t="str">
            <v>ELBOW, 60-INCH</v>
          </cell>
        </row>
        <row r="1575">
          <cell r="A1575" t="str">
            <v>60212-1500</v>
          </cell>
          <cell r="D1575" t="str">
            <v>ELBOW, 66-INCH</v>
          </cell>
        </row>
        <row r="1576">
          <cell r="A1576" t="str">
            <v>60212-1600</v>
          </cell>
          <cell r="D1576" t="str">
            <v>ELBOW, 72-INCH</v>
          </cell>
        </row>
        <row r="1577">
          <cell r="A1577" t="str">
            <v>60213-0100</v>
          </cell>
          <cell r="D1577" t="str">
            <v>BRANCH CONNECTION, 4-INCH</v>
          </cell>
        </row>
        <row r="1578">
          <cell r="A1578" t="str">
            <v>60213-0200</v>
          </cell>
          <cell r="D1578" t="str">
            <v>BRANCH CONNECTION, 6-INCH</v>
          </cell>
        </row>
        <row r="1579">
          <cell r="A1579" t="str">
            <v>60213-0300</v>
          </cell>
          <cell r="D1579" t="str">
            <v>BRANCH CONNECTION, 8-INCH</v>
          </cell>
        </row>
        <row r="1580">
          <cell r="A1580" t="str">
            <v>60213-0400</v>
          </cell>
          <cell r="D1580" t="str">
            <v>BRANCH CONNECTION, 12-INCH</v>
          </cell>
        </row>
        <row r="1581">
          <cell r="A1581" t="str">
            <v>60213-0500</v>
          </cell>
          <cell r="D1581" t="str">
            <v>BRANCH CONNECTION, 15-INCH</v>
          </cell>
        </row>
        <row r="1582">
          <cell r="A1582" t="str">
            <v>60213-0600</v>
          </cell>
          <cell r="D1582" t="str">
            <v>BRANCH CONNECTION, 18-INCH</v>
          </cell>
        </row>
        <row r="1583">
          <cell r="A1583" t="str">
            <v>60213-0700</v>
          </cell>
          <cell r="D1583" t="str">
            <v>BRANCH CONNECTION, 21-INCH</v>
          </cell>
        </row>
        <row r="1584">
          <cell r="A1584" t="str">
            <v>60213-0800</v>
          </cell>
          <cell r="D1584" t="str">
            <v>BRANCH CONNECTION, 24-INCH</v>
          </cell>
        </row>
        <row r="1585">
          <cell r="A1585" t="str">
            <v>60213-0900</v>
          </cell>
          <cell r="D1585" t="str">
            <v>BRANCH CONNECTION, 30-INCH</v>
          </cell>
        </row>
        <row r="1586">
          <cell r="A1586" t="str">
            <v>60213-1000</v>
          </cell>
          <cell r="D1586" t="str">
            <v>BRANCH CONNECTION, 36-INCH</v>
          </cell>
        </row>
        <row r="1587">
          <cell r="A1587" t="str">
            <v>60213-1100</v>
          </cell>
          <cell r="D1587" t="str">
            <v>BRANCH CONNECTION, 42-INCH</v>
          </cell>
        </row>
        <row r="1588">
          <cell r="A1588" t="str">
            <v>60213-1200</v>
          </cell>
          <cell r="D1588" t="str">
            <v>BRANCH CONNECTION, 48-INCH</v>
          </cell>
        </row>
        <row r="1589">
          <cell r="A1589" t="str">
            <v>60213-1300</v>
          </cell>
          <cell r="D1589" t="str">
            <v>BRANCH CONNECTION, 54-INCH</v>
          </cell>
        </row>
        <row r="1590">
          <cell r="A1590" t="str">
            <v>60213-1400</v>
          </cell>
          <cell r="D1590" t="str">
            <v>BRANCH CONNECTION, 60-INCH</v>
          </cell>
        </row>
        <row r="1591">
          <cell r="A1591" t="str">
            <v>60213-1500</v>
          </cell>
          <cell r="D1591" t="str">
            <v>BRANCH CONNECTION, 66-INCH</v>
          </cell>
        </row>
        <row r="1592">
          <cell r="A1592" t="str">
            <v>60213-1600</v>
          </cell>
          <cell r="D1592" t="str">
            <v>BRANCH CONNECTION, 72-INCH</v>
          </cell>
        </row>
        <row r="1593">
          <cell r="A1593" t="str">
            <v>60216-0000</v>
          </cell>
          <cell r="D1593" t="str">
            <v>LARGE PRECAST CONCRETE ARCH CULVERT</v>
          </cell>
        </row>
        <row r="1594">
          <cell r="A1594" t="str">
            <v>60220-0100</v>
          </cell>
          <cell r="D1594" t="str">
            <v>3 FEET SPAN, 3 FEET RISE PRECAST REINFORCED CONCRETE BOX CULVERT</v>
          </cell>
        </row>
        <row r="1595">
          <cell r="A1595" t="str">
            <v>60220-0150</v>
          </cell>
          <cell r="D1595" t="str">
            <v>3 FEET SPAN, 4 FEET RISE PRECAST REINFORCED CONCRETE BOX CULVERT</v>
          </cell>
        </row>
        <row r="1596">
          <cell r="A1596" t="str">
            <v>60220-0200</v>
          </cell>
          <cell r="D1596" t="str">
            <v>3 FEET SPAN, 5 FEET RISE PRECAST REINFORCED CONCRETE BOX CULVERT</v>
          </cell>
        </row>
        <row r="1597">
          <cell r="A1597" t="str">
            <v>60220-0250</v>
          </cell>
          <cell r="D1597" t="str">
            <v>3 FEET SPAN, 6 FEET RISE PRECAST REINFORCED CONCRETE BOX CULVERT</v>
          </cell>
        </row>
        <row r="1598">
          <cell r="A1598" t="str">
            <v>60220-0300</v>
          </cell>
          <cell r="D1598" t="str">
            <v>4 FEET SPAN, 3 FEET RISE PRECAST REINFORCED CONCRETE BOX CULVERT</v>
          </cell>
        </row>
        <row r="1599">
          <cell r="A1599" t="str">
            <v>60220-0350</v>
          </cell>
          <cell r="D1599" t="str">
            <v>4 FEET SPAN, 4 FEET RISE PRECAST REINFORCED CONCRETE BOX CULVERT</v>
          </cell>
        </row>
        <row r="1600">
          <cell r="A1600" t="str">
            <v>60220-0400</v>
          </cell>
          <cell r="D1600" t="str">
            <v>4 FEET SPAN, 5 FEET RISE PRECAST REINFORCED CONCRETE BOX CULVERT</v>
          </cell>
        </row>
        <row r="1601">
          <cell r="A1601" t="str">
            <v>60220-0450</v>
          </cell>
          <cell r="D1601" t="str">
            <v>4 FEET SPAN, 6 FEET RISE PRECAST REINFORCED CONCRETE BOX CULVERT</v>
          </cell>
        </row>
        <row r="1602">
          <cell r="A1602" t="str">
            <v>60220-0500</v>
          </cell>
          <cell r="D1602" t="str">
            <v>4 FEET SPAN, 7 FEET RISE PRECAST REINFORCED CONCRETE BOX CULVERT</v>
          </cell>
        </row>
        <row r="1603">
          <cell r="A1603" t="str">
            <v>60220-0520</v>
          </cell>
          <cell r="D1603" t="str">
            <v>5 FEET SPAN, 2 FEET RISE PRECAST REINFORCED CONCRETE BOX CULVERT</v>
          </cell>
        </row>
        <row r="1604">
          <cell r="A1604" t="str">
            <v>60220-0550</v>
          </cell>
          <cell r="D1604" t="str">
            <v>5 FEET SPAN, 3 FEET RISE PRECAST REINFORCED CONCRETE BOX CULVERT</v>
          </cell>
        </row>
        <row r="1605">
          <cell r="A1605" t="str">
            <v>60220-0600</v>
          </cell>
          <cell r="D1605" t="str">
            <v>5 FEET SPAN, 4 FEET RISE PRECAST REINFORCED CONCRETE BOX CULVERT</v>
          </cell>
        </row>
        <row r="1606">
          <cell r="A1606" t="str">
            <v>60220-0650</v>
          </cell>
          <cell r="D1606" t="str">
            <v>5 FEET SPAN, 5 FEET RISE PRECAST REINFORCED CONCRETE BOX CULVERT</v>
          </cell>
        </row>
        <row r="1607">
          <cell r="A1607" t="str">
            <v>60220-0700</v>
          </cell>
          <cell r="D1607" t="str">
            <v>5 FEET SPAN, 6 FEET RISE PRECAST REINFORCED CONCRETE BOX CULVERT</v>
          </cell>
        </row>
        <row r="1608">
          <cell r="A1608" t="str">
            <v>60220-0750</v>
          </cell>
          <cell r="D1608" t="str">
            <v>5 FEET SPAN, 7 FEET RISE PRECAST REINFORCED CONCRETE BOX CULVERT</v>
          </cell>
        </row>
        <row r="1609">
          <cell r="A1609" t="str">
            <v>60220-0800</v>
          </cell>
          <cell r="D1609" t="str">
            <v>5 FEET SPAN, 8 FEET RISE PRECAST REINFORCED CONCRETE BOX CULVERT</v>
          </cell>
        </row>
        <row r="1610">
          <cell r="A1610" t="str">
            <v>60220-0850</v>
          </cell>
          <cell r="D1610" t="str">
            <v>5 FEET SPAN, 9 FEET RISE PRECAST REINFORCED CONCRETE BOX CULVERT</v>
          </cell>
        </row>
        <row r="1611">
          <cell r="A1611" t="str">
            <v>60220-0900</v>
          </cell>
          <cell r="D1611" t="str">
            <v>5 FEET SPAN, 10 FEET RISE PRECAST REINFORCED CONCRETE BOX CULVERT</v>
          </cell>
        </row>
        <row r="1612">
          <cell r="A1612" t="str">
            <v>60220-0950</v>
          </cell>
          <cell r="D1612" t="str">
            <v>5 FEET SPAN, 11 FEET RISE PRECAST REINFORCED CONCRETE BOX CULVERT</v>
          </cell>
        </row>
        <row r="1613">
          <cell r="A1613" t="str">
            <v>60220-1000</v>
          </cell>
          <cell r="D1613" t="str">
            <v>5 FEET SPAN, 12 FEET RISE PRECAST REINFORCED CONCRETE BOX CULVERT</v>
          </cell>
        </row>
        <row r="1614">
          <cell r="A1614" t="str">
            <v>60220-1050</v>
          </cell>
          <cell r="D1614" t="str">
            <v>5 FEET SPAN, 14 FEET RISE PRECAST REINFORCED CONCRETE BOX CULVERT</v>
          </cell>
        </row>
        <row r="1615">
          <cell r="A1615" t="str">
            <v>60220-1100</v>
          </cell>
          <cell r="D1615" t="str">
            <v>5 FEET SPAN, 16 FEET RISE PRECAST REINFORCED CONCRETE BOX CULVERT</v>
          </cell>
        </row>
        <row r="1616">
          <cell r="A1616" t="str">
            <v>60220-1150</v>
          </cell>
          <cell r="D1616" t="str">
            <v>6 FEET SPAN, 3 FEET RISE PRECAST REINFORCED CONCRETE BOX CULVERT</v>
          </cell>
        </row>
        <row r="1617">
          <cell r="A1617" t="str">
            <v>60220-1200</v>
          </cell>
          <cell r="D1617" t="str">
            <v>6 FEET SPAN, 4 FEET RISE PRECAST REINFORCED CONCRETE BOX CULVERT</v>
          </cell>
        </row>
        <row r="1618">
          <cell r="A1618" t="str">
            <v>60220-1250</v>
          </cell>
          <cell r="D1618" t="str">
            <v>6 FEET SPAN, 5 FEET RISE PRECAST REINFORCED CONCRETE BOX CULVERT</v>
          </cell>
        </row>
        <row r="1619">
          <cell r="A1619" t="str">
            <v>60220-1300</v>
          </cell>
          <cell r="D1619" t="str">
            <v>6 FEET SPAN, 6 FEET RISE PRECAST REINFORCED CONCRETE BOX CULVERT</v>
          </cell>
        </row>
        <row r="1620">
          <cell r="A1620" t="str">
            <v>60220-1350</v>
          </cell>
          <cell r="D1620" t="str">
            <v>6 FEET SPAN, 7 FEET RISE PRECAST REINFORCED CONCRETE BOX CULVERT</v>
          </cell>
        </row>
        <row r="1621">
          <cell r="A1621" t="str">
            <v>60220-1400</v>
          </cell>
          <cell r="D1621" t="str">
            <v>6 FEET SPAN, 8 FEET RISE PRECAST REINFORCED CONCRETE BOX CULVERT</v>
          </cell>
        </row>
        <row r="1622">
          <cell r="A1622" t="str">
            <v>60220-1450</v>
          </cell>
          <cell r="D1622" t="str">
            <v>6 FEET SPAN, 9 FEET RISE PRECAST REINFORCED CONCRETE BOX CULVERT</v>
          </cell>
        </row>
        <row r="1623">
          <cell r="A1623" t="str">
            <v>60220-1500</v>
          </cell>
          <cell r="D1623" t="str">
            <v>6 FEET SPAN, 10 FEET RISE PRECAST REINFORCED CONCRETE BOX CULVERT</v>
          </cell>
        </row>
        <row r="1624">
          <cell r="A1624" t="str">
            <v>60220-1550</v>
          </cell>
          <cell r="D1624" t="str">
            <v>6 FEET SPAN, 11 FEET RISE PRECAST REINFORCED CONCRETE BOX CULVERT</v>
          </cell>
        </row>
        <row r="1625">
          <cell r="A1625" t="str">
            <v>60220-1600</v>
          </cell>
          <cell r="D1625" t="str">
            <v>6 FEET SPAN, 12 FEET RISE PRECAST REINFORCED CONCRETE BOX CULVERT</v>
          </cell>
        </row>
        <row r="1626">
          <cell r="A1626" t="str">
            <v>60220-1650</v>
          </cell>
          <cell r="D1626" t="str">
            <v>6 FEET SPAN, 14 FEET RISE PRECAST REINFORCED CONCRETE BOX CULVERT</v>
          </cell>
        </row>
        <row r="1627">
          <cell r="A1627" t="str">
            <v>60220-1700</v>
          </cell>
          <cell r="D1627" t="str">
            <v>6 FEET SPAN, 16 FEET RISE PRECAST REINFORCED CONCRETE BOX CULVERT</v>
          </cell>
        </row>
        <row r="1628">
          <cell r="A1628" t="str">
            <v>60220-1750</v>
          </cell>
          <cell r="D1628" t="str">
            <v>8 FEET SPAN, 3 FEET RISE PRECAST REINFORCED CONCRETE BOX CULVERT</v>
          </cell>
        </row>
        <row r="1629">
          <cell r="A1629" t="str">
            <v>60220-1800</v>
          </cell>
          <cell r="D1629" t="str">
            <v>8 FEET SPAN, 4 FEET RISE PRECAST REINFORCED CONCRETE BOX CULVERT</v>
          </cell>
        </row>
        <row r="1630">
          <cell r="A1630" t="str">
            <v>60220-1850</v>
          </cell>
          <cell r="D1630" t="str">
            <v>8 FEET SPAN, 5 FEET RISE PRECAST REINFORCED CONCRETE BOX CULVERT</v>
          </cell>
        </row>
        <row r="1631">
          <cell r="A1631" t="str">
            <v>60220-1900</v>
          </cell>
          <cell r="D1631" t="str">
            <v>8 FEET SPAN, 6 FEET RISE PRECAST REINFORCED CONCRETE BOX CULVERT</v>
          </cell>
        </row>
        <row r="1632">
          <cell r="A1632" t="str">
            <v>60220-1950</v>
          </cell>
          <cell r="D1632" t="str">
            <v>8 FEET SPAN, 7 FEET RISE PRECAST REINFORCED CONCRETE BOX CULVERT</v>
          </cell>
        </row>
        <row r="1633">
          <cell r="A1633" t="str">
            <v>60220-2000</v>
          </cell>
          <cell r="D1633" t="str">
            <v>8 FEET SPAN, 8 FEET RISE PRECAST REINFORCED CONCRETE BOX CULVERT</v>
          </cell>
        </row>
        <row r="1634">
          <cell r="A1634" t="str">
            <v>60220-2050</v>
          </cell>
          <cell r="D1634" t="str">
            <v>8 FEET SPAN, 9 FEET RISE PRECAST REINFORCED CONCRETE BOX CULVERT</v>
          </cell>
        </row>
        <row r="1635">
          <cell r="A1635" t="str">
            <v>60220-2100</v>
          </cell>
          <cell r="D1635" t="str">
            <v>8 FEET SPAN, 10 FEET RISE PRECAST REINFORCED CONCRETE BOX CULVERT</v>
          </cell>
        </row>
        <row r="1636">
          <cell r="A1636" t="str">
            <v>60220-2150</v>
          </cell>
          <cell r="D1636" t="str">
            <v>8 FEET SPAN, 11 FEET RISE PRECAST REINFORCED CONCRETE BOX CULVERT</v>
          </cell>
        </row>
        <row r="1637">
          <cell r="A1637" t="str">
            <v>60220-2200</v>
          </cell>
          <cell r="D1637" t="str">
            <v>8 FEET SPAN, 12 FEET RISE PRECAST REINFORCED CONCRETE BOX CULVERT</v>
          </cell>
        </row>
        <row r="1638">
          <cell r="A1638" t="str">
            <v>60220-2250</v>
          </cell>
          <cell r="D1638" t="str">
            <v>8 FEET SPAN, 14 FEET RISE PRECAST REINFORCED CONCRETE BOX CULVERT</v>
          </cell>
        </row>
        <row r="1639">
          <cell r="A1639" t="str">
            <v>60220-2300</v>
          </cell>
          <cell r="D1639" t="str">
            <v>9 FEET SPAN, 3 FEET RISE PRECAST REINFORCED CONCRETE BOX CULVERT</v>
          </cell>
        </row>
        <row r="1640">
          <cell r="A1640" t="str">
            <v>60220-2350</v>
          </cell>
          <cell r="D1640" t="str">
            <v>9 FEET SPAN, 4 FEET RISE PRECAST REINFORCED CONCRETE BOX CULVERT</v>
          </cell>
        </row>
        <row r="1641">
          <cell r="A1641" t="str">
            <v>60220-2400</v>
          </cell>
          <cell r="D1641" t="str">
            <v>9 FEET SPAN, 5 FEET RISE PRECAST REINFORCED CONCRETE BOX CULVERT</v>
          </cell>
        </row>
        <row r="1642">
          <cell r="A1642" t="str">
            <v>60220-2450</v>
          </cell>
          <cell r="D1642" t="str">
            <v>9 FEET SPAN, 6 FEET RISE PRECAST REINFORCED CONCRETE BOX CULVERT</v>
          </cell>
        </row>
        <row r="1643">
          <cell r="A1643" t="str">
            <v>60220-2500</v>
          </cell>
          <cell r="D1643" t="str">
            <v>9 FEET SPAN, 7 FEET RISE PRECAST REINFORCED CONCRETE BOX CULVERT</v>
          </cell>
        </row>
        <row r="1644">
          <cell r="A1644" t="str">
            <v>60220-2550</v>
          </cell>
          <cell r="D1644" t="str">
            <v>9 FEET SPAN, 8 FEET RISE PRECAST REINFORCED CONCRETE BOX CULVERT</v>
          </cell>
        </row>
        <row r="1645">
          <cell r="A1645" t="str">
            <v>60220-2600</v>
          </cell>
          <cell r="D1645" t="str">
            <v>9 FEET SPAN, 9 FEET RISE PRECAST REINFORCED CONCRETE BOX CULVERT</v>
          </cell>
        </row>
        <row r="1646">
          <cell r="A1646" t="str">
            <v>60220-2650</v>
          </cell>
          <cell r="D1646" t="str">
            <v>9 FEET SPAN, 10 FEET RISE PRECAST REINFORCED CONCRETE BOX CULVERT</v>
          </cell>
        </row>
        <row r="1647">
          <cell r="A1647" t="str">
            <v>60220-2700</v>
          </cell>
          <cell r="D1647" t="str">
            <v>9 FEET SPAN, 11 FEET RISE PRECAST REINFORCED CONCRETE BOX CULVERT</v>
          </cell>
        </row>
        <row r="1648">
          <cell r="A1648" t="str">
            <v>60220-2750</v>
          </cell>
          <cell r="D1648" t="str">
            <v>9 FEET SPAN, 12 FEET RISE PRECAST REINFORCED CONCRETE BOX CULVERT</v>
          </cell>
        </row>
        <row r="1649">
          <cell r="A1649" t="str">
            <v>60220-2800</v>
          </cell>
          <cell r="D1649" t="str">
            <v>9 FEET SPAN, 14 FEET RISE PRECAST REINFORCED CONCRETE BOX CULVERT</v>
          </cell>
        </row>
        <row r="1650">
          <cell r="A1650" t="str">
            <v>60220-2850</v>
          </cell>
          <cell r="D1650" t="str">
            <v>9 FEET SPAN, 16 FEET RISE PRECAST REINFORCED CONCRETE BOX CULVERT</v>
          </cell>
        </row>
        <row r="1651">
          <cell r="A1651" t="str">
            <v>60220-2900</v>
          </cell>
          <cell r="D1651" t="str">
            <v>10 FEET SPAN, 3 FEET RISE PRECAST REINFORCED CONCRETE BOX CULVERT</v>
          </cell>
        </row>
        <row r="1652">
          <cell r="A1652" t="str">
            <v>60220-2950</v>
          </cell>
          <cell r="D1652" t="str">
            <v>10 FEET SPAN, 4 FEET RISE PRECAST REINFORCED CONCRETE BOX CULVERT</v>
          </cell>
        </row>
        <row r="1653">
          <cell r="A1653" t="str">
            <v>60220-3000</v>
          </cell>
          <cell r="D1653" t="str">
            <v>10 FEET SPAN, 5 FEET RISE PRECAST REINFORCED CONCRETE BOX CULVERT</v>
          </cell>
        </row>
        <row r="1654">
          <cell r="A1654" t="str">
            <v>60220-3050</v>
          </cell>
          <cell r="D1654" t="str">
            <v>10 FEET SPAN, 6 FEET RISE PRECAST REINFORCED CONCRETE BOX CULVERT</v>
          </cell>
        </row>
        <row r="1655">
          <cell r="A1655" t="str">
            <v>60220-3100</v>
          </cell>
          <cell r="D1655" t="str">
            <v>10 FEET SPAN, 7 FEET RISE PRECAST REINFORCED CONCRETE BOX CULVERT</v>
          </cell>
        </row>
        <row r="1656">
          <cell r="A1656" t="str">
            <v>60220-3150</v>
          </cell>
          <cell r="D1656" t="str">
            <v>10 FEET SPAN, 8 FEET RISE PRECAST REINFORCED CONCRETE BOX CULVERT</v>
          </cell>
        </row>
        <row r="1657">
          <cell r="A1657" t="str">
            <v>60220-3200</v>
          </cell>
          <cell r="D1657" t="str">
            <v>10 FEET SPAN, 9 FEET RISE PRECAST REINFORCED CONCRETE BOX CULVERT</v>
          </cell>
        </row>
        <row r="1658">
          <cell r="A1658" t="str">
            <v>60220-3250</v>
          </cell>
          <cell r="D1658" t="str">
            <v>10 FEET SPAN, 10 FEET RISE PRECAST REINFORCED CONCRETE BOX CULVERT</v>
          </cell>
        </row>
        <row r="1659">
          <cell r="A1659" t="str">
            <v>60220-3300</v>
          </cell>
          <cell r="D1659" t="str">
            <v>10 FEET SPAN, 11 FEET RISE PRECAST REINFORCED CONCRETE BOX CULVERT</v>
          </cell>
        </row>
        <row r="1660">
          <cell r="A1660" t="str">
            <v>60220-3350</v>
          </cell>
          <cell r="D1660" t="str">
            <v>10 FEET SPAN, 12 FEET RISE PRECAST REINFORCED CONCRETE BOX CULVERT</v>
          </cell>
        </row>
        <row r="1661">
          <cell r="A1661" t="str">
            <v>60220-3400</v>
          </cell>
          <cell r="D1661" t="str">
            <v>10 FEET SPAN, 14 FEET RISE PRECAST REINFORCED CONCRETE BOX CULVERT</v>
          </cell>
        </row>
        <row r="1662">
          <cell r="A1662" t="str">
            <v>60220-3450</v>
          </cell>
          <cell r="D1662" t="str">
            <v>10 FEET SPAN, 16 FEET RISE PRECAST REINFORCED CONCRETE BOX CULVERT</v>
          </cell>
        </row>
        <row r="1663">
          <cell r="A1663" t="str">
            <v>60220-3500</v>
          </cell>
          <cell r="D1663" t="str">
            <v>11 FEET SPAN, 5 FEET RISE PRECAST REINFORCED CONCRETE BOX CULVERT</v>
          </cell>
        </row>
        <row r="1664">
          <cell r="A1664" t="str">
            <v>60220-3550</v>
          </cell>
          <cell r="D1664" t="str">
            <v>11 FEET SPAN, 6 FEET RISE PRECAST REINFORCED CONCRETE BOX CULVERT</v>
          </cell>
        </row>
        <row r="1665">
          <cell r="A1665" t="str">
            <v>60220-3600</v>
          </cell>
          <cell r="D1665" t="str">
            <v>11 FEET SPAN, 7 FEET RISE PRECAST REINFORCED CONCRETE BOX CULVERT</v>
          </cell>
        </row>
        <row r="1666">
          <cell r="A1666" t="str">
            <v>60220-3650</v>
          </cell>
          <cell r="D1666" t="str">
            <v>11 FEET SPAN, 8 FEET RISE PRECAST REINFORCED CONCRETE BOX CULVERT</v>
          </cell>
        </row>
        <row r="1667">
          <cell r="A1667" t="str">
            <v>60220-3700</v>
          </cell>
          <cell r="D1667" t="str">
            <v>11 FEET SPAN, 9 FEET RISE PRECAST REINFORCED CONCRETE BOX CULVERT</v>
          </cell>
        </row>
        <row r="1668">
          <cell r="A1668" t="str">
            <v>60220-3750</v>
          </cell>
          <cell r="D1668" t="str">
            <v>11 FEET SPAN, 10 FEET RISE PRECAST REINFORCED CONCRETE BOX CULVERT</v>
          </cell>
        </row>
        <row r="1669">
          <cell r="A1669" t="str">
            <v>60220-3800</v>
          </cell>
          <cell r="D1669" t="str">
            <v>11 FEET SPAN, 11 FEET RISE PRECAST REINFORCED CONCRETE BOX CULVERT</v>
          </cell>
        </row>
        <row r="1670">
          <cell r="A1670" t="str">
            <v>60220-3850</v>
          </cell>
          <cell r="D1670" t="str">
            <v>11 FEET SPAN, 12 FEET RISE PRECAST REINFORCED CONCRETE BOX CULVERT</v>
          </cell>
        </row>
        <row r="1671">
          <cell r="A1671" t="str">
            <v>60220-3900</v>
          </cell>
          <cell r="D1671" t="str">
            <v>11 FEET SPAN, 14 FEET RISE PRECAST REINFORCED CONCRETE BOX CULVERT</v>
          </cell>
        </row>
        <row r="1672">
          <cell r="A1672" t="str">
            <v>60220-3950</v>
          </cell>
          <cell r="D1672" t="str">
            <v>11 FEET SPAN, 16 FEET RISE PRECAST REINFORCED CONCRETE BOX CULVERT</v>
          </cell>
        </row>
        <row r="1673">
          <cell r="A1673" t="str">
            <v>60220-3975</v>
          </cell>
          <cell r="D1673" t="str">
            <v>12 FEET SPAN, 6 FEET RISE, PRECAST REINFORCED CONCRETE BOX CULVERT</v>
          </cell>
        </row>
        <row r="1674">
          <cell r="A1674" t="str">
            <v>60220-4000</v>
          </cell>
          <cell r="D1674" t="str">
            <v>12 FEET SPAN, 7 FEET RISE PRECAST REINFORCED CONCRETE BOX CULVERT</v>
          </cell>
        </row>
        <row r="1675">
          <cell r="A1675" t="str">
            <v>60220-4050</v>
          </cell>
          <cell r="D1675" t="str">
            <v>12 FEET SPAN, 8 FEET RISE PRECAST REINFORCED CONCRETE BOX CULVERT</v>
          </cell>
        </row>
        <row r="1676">
          <cell r="A1676" t="str">
            <v>60220-4100</v>
          </cell>
          <cell r="D1676" t="str">
            <v>12 FEET SPAN, 9 FEET RISE PRECAST REINFORCED CONCRETE BOX CULVERT</v>
          </cell>
        </row>
        <row r="1677">
          <cell r="A1677" t="str">
            <v>60220-4150</v>
          </cell>
          <cell r="D1677" t="str">
            <v>12 FEET SPAN, 10 FEET RISE PRECAST REINFORCED CONCRETE BOX CULVERT</v>
          </cell>
        </row>
        <row r="1678">
          <cell r="A1678" t="str">
            <v>60220-4200</v>
          </cell>
          <cell r="D1678" t="str">
            <v>12 FEET SPAN, 11 FEET RISE PRECAST REINFORCED CONCRETE BOX CULVERT</v>
          </cell>
        </row>
        <row r="1679">
          <cell r="A1679" t="str">
            <v>60220-4250</v>
          </cell>
          <cell r="D1679" t="str">
            <v>12 FEET SPAN, 12 FEET RISE PRECAST REINFORCED CONCRETE BOX CULVERT</v>
          </cell>
        </row>
        <row r="1680">
          <cell r="A1680" t="str">
            <v>60220-4300</v>
          </cell>
          <cell r="D1680" t="str">
            <v>12 FEET SPAN, 14 FEET RISE PRECAST REINFORCED CONCRETE BOX CULVERT</v>
          </cell>
        </row>
        <row r="1681">
          <cell r="A1681" t="str">
            <v>60220-4350</v>
          </cell>
          <cell r="D1681" t="str">
            <v>14 FEET SPAN, 6 FEET RISE PRECAST REINFORCED CONCRETE BOX CULVERT</v>
          </cell>
        </row>
        <row r="1682">
          <cell r="A1682" t="str">
            <v>60220-4400</v>
          </cell>
          <cell r="D1682" t="str">
            <v>14 FEET SPAN, 7 FEET RISE PRECAST REINFORCED CONCRETE BOX CULVERT</v>
          </cell>
        </row>
        <row r="1683">
          <cell r="A1683" t="str">
            <v>60220-4450</v>
          </cell>
          <cell r="D1683" t="str">
            <v>14 FEET SPAN, 8 FEET RISE PRECAST REINFORCED CONCRETE BOX CULVERT</v>
          </cell>
        </row>
        <row r="1684">
          <cell r="A1684" t="str">
            <v>60220-4500</v>
          </cell>
          <cell r="D1684" t="str">
            <v>14 FEET SPAN, 9 FEET RISE PRECAST REINFORCED CONCRETE BOX CULVERT</v>
          </cell>
        </row>
        <row r="1685">
          <cell r="A1685" t="str">
            <v>60220-4550</v>
          </cell>
          <cell r="D1685" t="str">
            <v>14 FEET SPAN, 10 FEET RISE PRECAST REINFORCED CONCRETE BOX CULVERT</v>
          </cell>
        </row>
        <row r="1686">
          <cell r="A1686" t="str">
            <v>60220-4600</v>
          </cell>
          <cell r="D1686" t="str">
            <v>14 FEET SPAN, 11 FEET RISE PRECAST REINFORCED CONCRETE BOX CULVERT</v>
          </cell>
        </row>
        <row r="1687">
          <cell r="A1687" t="str">
            <v>60220-4650</v>
          </cell>
          <cell r="D1687" t="str">
            <v>14 FEET SPAN, 12 FEET RISE PRECAST REINFORCED CONCRETE BOX CULVERT</v>
          </cell>
        </row>
        <row r="1688">
          <cell r="A1688" t="str">
            <v>60220-4700</v>
          </cell>
          <cell r="D1688" t="str">
            <v>14 FEET SPAN, 14 FEET RISE PRECAST REINFORCED CONCRETE BOX CULVERT</v>
          </cell>
        </row>
        <row r="1689">
          <cell r="A1689" t="str">
            <v>60220-4750</v>
          </cell>
          <cell r="D1689" t="str">
            <v>14 FEET SPAN, 16 FEET RISE PRECAST REINFORCED CONCRETE BOX CULVERT</v>
          </cell>
        </row>
        <row r="1690">
          <cell r="A1690" t="str">
            <v>60220-4800</v>
          </cell>
          <cell r="D1690" t="str">
            <v>24 FEET SPAN, 8 FEET RISE PRECAST REINFORCED CONCRETE BOX CULVERT</v>
          </cell>
        </row>
        <row r="1691">
          <cell r="A1691" t="str">
            <v>60221-0100</v>
          </cell>
          <cell r="D1691" t="str">
            <v>3 FEET SPAN, 3 FEET RISE REINFORCED CONCRETE BOX CULVERT, SINGLE BARREL</v>
          </cell>
        </row>
        <row r="1692">
          <cell r="A1692" t="str">
            <v>60221-0150</v>
          </cell>
          <cell r="D1692" t="str">
            <v>3 FEET SPAN, 4 FEET RISE REINFORCED CONCRETE BOX CULVERT, SINGLE BARREL</v>
          </cell>
        </row>
        <row r="1693">
          <cell r="A1693" t="str">
            <v>60221-0200</v>
          </cell>
          <cell r="D1693" t="str">
            <v>3 FEET SPAN, 5 FEET RISE REINFORCED CONCRETE BOX CULVERT, SINGLE BARREL</v>
          </cell>
        </row>
        <row r="1694">
          <cell r="A1694" t="str">
            <v>60221-0250</v>
          </cell>
          <cell r="D1694" t="str">
            <v>3 FEET SPAN, 6 FEET RISE REINFORCED CONCRETE BOX CULVERT, SINGLE BARREL</v>
          </cell>
        </row>
        <row r="1695">
          <cell r="A1695" t="str">
            <v>60221-0300</v>
          </cell>
          <cell r="D1695" t="str">
            <v>4 FEET SPAN, 3 FEET RISE REINFORCED CONCRETE BOX CULVERT, SINGLE BARREL</v>
          </cell>
        </row>
        <row r="1696">
          <cell r="A1696" t="str">
            <v>60221-0350</v>
          </cell>
          <cell r="D1696" t="str">
            <v>4 FEET SPAN, 4 FEET RISE REINFORCED CONCRETE BOX CULVERT, SINGLE BARREL</v>
          </cell>
        </row>
        <row r="1697">
          <cell r="A1697" t="str">
            <v>60221-0400</v>
          </cell>
          <cell r="D1697" t="str">
            <v>4 FEET SPAN, 5 FEET RISE REINFORCED CONCRETE BOX CULVERT, SINGLE BARREL</v>
          </cell>
        </row>
        <row r="1698">
          <cell r="A1698" t="str">
            <v>60221-0450</v>
          </cell>
          <cell r="D1698" t="str">
            <v>4 FEET SPAN, 6 FEET RISE REINFORCED CONCRETE BOX CULVERT, SINGLE BARREL</v>
          </cell>
        </row>
        <row r="1699">
          <cell r="A1699" t="str">
            <v>60221-0500</v>
          </cell>
          <cell r="D1699" t="str">
            <v>4 FEET SPAN, 7 FEET RISE REINFORCED CONCRETE BOX CULVERT, SINGLE BARREL</v>
          </cell>
        </row>
        <row r="1700">
          <cell r="A1700" t="str">
            <v>60221-0550</v>
          </cell>
          <cell r="D1700" t="str">
            <v>5 FEET SPAN, 3 FEET RISE REINFORCED CONCRETE BOX CULVERT, SINGLE BARREL</v>
          </cell>
        </row>
        <row r="1701">
          <cell r="A1701" t="str">
            <v>60221-0600</v>
          </cell>
          <cell r="D1701" t="str">
            <v>5 FEET SPAN, 4 FEET RISE REINFORCED CONCRETE BOX CULVERT, SINGLE BARREL</v>
          </cell>
        </row>
        <row r="1702">
          <cell r="A1702" t="str">
            <v>60221-0650</v>
          </cell>
          <cell r="D1702" t="str">
            <v>5 FEET SPAN, 5 FEET RISE REINFORCED CONCRETE BOX CULVERT, SINGLE BARREL</v>
          </cell>
        </row>
        <row r="1703">
          <cell r="A1703" t="str">
            <v>60221-0700</v>
          </cell>
          <cell r="D1703" t="str">
            <v>5 FEET SPAN, 6 FEET RISE REINFORCED CONCRETE BOX CULVERT, SINGLE BARREL</v>
          </cell>
        </row>
        <row r="1704">
          <cell r="A1704" t="str">
            <v>60221-0750</v>
          </cell>
          <cell r="D1704" t="str">
            <v>5 FEET SPAN, 7 FEET RISE REINFORCED CONCRETE BOX CULVERT, SINGLE BARREL</v>
          </cell>
        </row>
        <row r="1705">
          <cell r="A1705" t="str">
            <v>60221-0800</v>
          </cell>
          <cell r="D1705" t="str">
            <v>5 FEET SPAN, 8 FEET RISE REINFORCED CONCRETE BOX CULVERT, SINGLE BARREL</v>
          </cell>
        </row>
        <row r="1706">
          <cell r="A1706" t="str">
            <v>60221-0850</v>
          </cell>
          <cell r="D1706" t="str">
            <v>5 FEET SPAN, 9 FEET RISE REINFORCED CONCRETE BOX CULVERT, SINGLE BARREL</v>
          </cell>
        </row>
        <row r="1707">
          <cell r="A1707" t="str">
            <v>60221-0900</v>
          </cell>
          <cell r="D1707" t="str">
            <v>5 FEET SPAN, 10 FEET RISE REINFORCED CONCRETE BOX CULVERT, SINGLE BARREL</v>
          </cell>
        </row>
        <row r="1708">
          <cell r="A1708" t="str">
            <v>60221-0950</v>
          </cell>
          <cell r="D1708" t="str">
            <v>5 FEET SPAN, 11 FEET RISE REINFORCED CONCRETE BOX CULVERT, SINGLE BARREL</v>
          </cell>
        </row>
        <row r="1709">
          <cell r="A1709" t="str">
            <v>60221-1000</v>
          </cell>
          <cell r="D1709" t="str">
            <v>5 FEET SPAN, 12 FEET RISE REINFORCED CONCRETE BOX CULVERT, SINGLE BARREL</v>
          </cell>
        </row>
        <row r="1710">
          <cell r="A1710" t="str">
            <v>60221-1050</v>
          </cell>
          <cell r="D1710" t="str">
            <v>5 FEET SPAN, 14 FEET RISE REINFORCED CONCRETE BOX CULVERT, SINGLE BARREL</v>
          </cell>
        </row>
        <row r="1711">
          <cell r="A1711" t="str">
            <v>60221-1100</v>
          </cell>
          <cell r="D1711" t="str">
            <v>5 FEET SPAN, 16 FEET RISE REINFORCED CONCRETE BOX CULVERT, SINGLE BARREL</v>
          </cell>
        </row>
        <row r="1712">
          <cell r="A1712" t="str">
            <v>60221-1150</v>
          </cell>
          <cell r="D1712" t="str">
            <v>6 FEET SPAN, 3 FEET RISE REINFORCED CONCRETE BOX CULVERT, SINGLE BARREL</v>
          </cell>
        </row>
        <row r="1713">
          <cell r="A1713" t="str">
            <v>60221-1200</v>
          </cell>
          <cell r="D1713" t="str">
            <v>6 FEET SPAN, 4 FEET RISE REINFORCED CONCRETE BOX CULVERT, SINGLE BARREL</v>
          </cell>
        </row>
        <row r="1714">
          <cell r="A1714" t="str">
            <v>60221-1250</v>
          </cell>
          <cell r="D1714" t="str">
            <v>6 FEET SPAN, 5 FEET RISE REINFORCED CONCRETE BOX CULVERT, SINGLE BARREL</v>
          </cell>
        </row>
        <row r="1715">
          <cell r="A1715" t="str">
            <v>60221-1300</v>
          </cell>
          <cell r="D1715" t="str">
            <v>6 FEET SPAN, 6 FEET RISE REINFORCED CONCRETE BOX CULVERT, SINGLE BARREL</v>
          </cell>
        </row>
        <row r="1716">
          <cell r="A1716" t="str">
            <v>60221-1350</v>
          </cell>
          <cell r="D1716" t="str">
            <v>6 FEET SPAN, 7 FEET RISE REINFORCED CONCRETE BOX CULVERT, SINGLE BARREL</v>
          </cell>
        </row>
        <row r="1717">
          <cell r="A1717" t="str">
            <v>60221-1400</v>
          </cell>
          <cell r="D1717" t="str">
            <v>6 FEET SPAN, 8 FEET RISE REINFORCED CONCRETE BOX CULVERT, SINGLE BARREL</v>
          </cell>
        </row>
        <row r="1718">
          <cell r="A1718" t="str">
            <v>60221-1450</v>
          </cell>
          <cell r="D1718" t="str">
            <v>6 FEET SPAN, 9 FEET RISE REINFORCED CONCRETE BOX CULVERT, SINGLE BARREL</v>
          </cell>
        </row>
        <row r="1719">
          <cell r="A1719" t="str">
            <v>60221-1500</v>
          </cell>
          <cell r="D1719" t="str">
            <v>6 FEET SPAN, 10 FEET RISE REINFORCED CONCRETE BOX CULVERT, SINGLE BARREL</v>
          </cell>
        </row>
        <row r="1720">
          <cell r="A1720" t="str">
            <v>60221-1550</v>
          </cell>
          <cell r="D1720" t="str">
            <v>6 FEET SPAN, 11 FEET RISE REINFORCED CONCRETE BOX CULVERT, SINGLE BARREL</v>
          </cell>
        </row>
        <row r="1721">
          <cell r="A1721" t="str">
            <v>60221-1600</v>
          </cell>
          <cell r="D1721" t="str">
            <v>6 FEET SPAN, 12 FEET RISE REINFORCED CONCRETE BOX CULVERT, SINGLE BARREL</v>
          </cell>
        </row>
        <row r="1722">
          <cell r="A1722" t="str">
            <v>60221-1650</v>
          </cell>
          <cell r="D1722" t="str">
            <v>6 FEET SPAN, 14 FEET RISE REINFORCED CONCRETE BOX CULVERT, SINGLE BARREL</v>
          </cell>
        </row>
        <row r="1723">
          <cell r="A1723" t="str">
            <v>60221-1700</v>
          </cell>
          <cell r="D1723" t="str">
            <v>6 FEET SPAN, 16 FEET RISE REINFORCED CONCRETE BOX CULVERT, SINGLE BARREL</v>
          </cell>
        </row>
        <row r="1724">
          <cell r="A1724" t="str">
            <v>60221-1750</v>
          </cell>
          <cell r="D1724" t="str">
            <v>8 FEET SPAN, 3 FEET RISE REINFORCED CONCRETE BOX CULVERT, SINGLE BARREL</v>
          </cell>
        </row>
        <row r="1725">
          <cell r="A1725" t="str">
            <v>60221-1800</v>
          </cell>
          <cell r="D1725" t="str">
            <v>8 FEET SPAN, 4 FEET RISE REINFORCED CONCRETE BOX CULVERT, SINGLE BARREL</v>
          </cell>
        </row>
        <row r="1726">
          <cell r="A1726" t="str">
            <v>60221-1850</v>
          </cell>
          <cell r="D1726" t="str">
            <v>8 FEET SPAN, 5 FEET RISE REINFORCED CONCRETE BOX CULVERT, SINGLE BARREL</v>
          </cell>
        </row>
        <row r="1727">
          <cell r="A1727" t="str">
            <v>60221-1900</v>
          </cell>
          <cell r="D1727" t="str">
            <v>8 FEET SPAN, 6 FEET RISE REINFORCED CONCRETE BOX CULVERT, SINGLE BARREL</v>
          </cell>
        </row>
        <row r="1728">
          <cell r="A1728" t="str">
            <v>60221-1950</v>
          </cell>
          <cell r="D1728" t="str">
            <v>8 FEET SPAN, 7 FEET RISE REINFORCED CONCRETE BOX CULVERT, SINGLE BARREL</v>
          </cell>
        </row>
        <row r="1729">
          <cell r="A1729" t="str">
            <v>60221-2000</v>
          </cell>
          <cell r="D1729" t="str">
            <v>8 FEET SPAN, 8 FEET RISE REINFORCED CONCRETE BOX CULVERT, SINGLE BARREL</v>
          </cell>
        </row>
        <row r="1730">
          <cell r="A1730" t="str">
            <v>60221-2050</v>
          </cell>
          <cell r="D1730" t="str">
            <v>8 FEET SPAN, 9 FEET RISE REINFORCED CONCRETE BOX CULVERT, SINGLE BARREL</v>
          </cell>
        </row>
        <row r="1731">
          <cell r="A1731" t="str">
            <v>60221-2100</v>
          </cell>
          <cell r="D1731" t="str">
            <v>8 FEET SPAN, 10 FEET RISE REINFORCED CONCRETE BOX CULVERT, SINGLE BARREL</v>
          </cell>
        </row>
        <row r="1732">
          <cell r="A1732" t="str">
            <v>60221-2150</v>
          </cell>
          <cell r="D1732" t="str">
            <v>8 FEET SPAN, 11 FEET RISE REINFORCED CONCRETE BOX CULVERT, SINGLE BARREL</v>
          </cell>
        </row>
        <row r="1733">
          <cell r="A1733" t="str">
            <v>60221-2200</v>
          </cell>
          <cell r="D1733" t="str">
            <v>8 FEET SPAN, 12 FEET RISE REINFORCED CONCRETE BOX CULVERT, SINGLE BARREL</v>
          </cell>
        </row>
        <row r="1734">
          <cell r="A1734" t="str">
            <v>60221-2250</v>
          </cell>
          <cell r="D1734" t="str">
            <v>8 FEET SPAN, 14 FEET RISE REINFORCED CONCRETE BOX CULVERT, SINGLE BARREL</v>
          </cell>
        </row>
        <row r="1735">
          <cell r="A1735" t="str">
            <v>60221-2300</v>
          </cell>
          <cell r="D1735" t="str">
            <v>9 FEET SPAN, 3 FEET RISE REINFORCED CONCRETE BOX CULVERT, SINGLE BARREL</v>
          </cell>
        </row>
        <row r="1736">
          <cell r="A1736" t="str">
            <v>60221-2350</v>
          </cell>
          <cell r="D1736" t="str">
            <v>9 FEET SPAN, 4 FEET RISE REINFORCED CONCRETE BOX CULVERT, SINGLE BARREL</v>
          </cell>
        </row>
        <row r="1737">
          <cell r="A1737" t="str">
            <v>60221-2400</v>
          </cell>
          <cell r="D1737" t="str">
            <v>9 FEET SPAN, 5 FEET RISE REINFORCED CONCRETE BOX CULVERT, SINGLE BARREL</v>
          </cell>
        </row>
        <row r="1738">
          <cell r="A1738" t="str">
            <v>60221-2450</v>
          </cell>
          <cell r="D1738" t="str">
            <v>9 FEET SPAN, 6 FEET RISE REINFORCED CONCRETE BOX CULVERT, SINGLE BARREL</v>
          </cell>
        </row>
        <row r="1739">
          <cell r="A1739" t="str">
            <v>60221-2500</v>
          </cell>
          <cell r="D1739" t="str">
            <v>9 FEET SPAN, 7 FEET RISE REINFORCED CONCRETE BOX CULVERT, SINGLE BARREL</v>
          </cell>
        </row>
        <row r="1740">
          <cell r="A1740" t="str">
            <v>60221-2550</v>
          </cell>
          <cell r="D1740" t="str">
            <v>9 FEET SPAN, 8 FEET RISE REINFORCED CONCRETE BOX CULVERT, SINGLE BARREL</v>
          </cell>
        </row>
        <row r="1741">
          <cell r="A1741" t="str">
            <v>60221-2600</v>
          </cell>
          <cell r="D1741" t="str">
            <v>9 FEET SPAN, 9 FEET RISE REINFORCED CONCRETE BOX CULVERT, SINGLE BARREL</v>
          </cell>
        </row>
        <row r="1742">
          <cell r="A1742" t="str">
            <v>60221-2650</v>
          </cell>
          <cell r="D1742" t="str">
            <v>9 FEET SPAN, 10 FEET RISE REINFORCED CONCRETE BOX CULVERT, SINGLE BARREL</v>
          </cell>
        </row>
        <row r="1743">
          <cell r="A1743" t="str">
            <v>60221-2700</v>
          </cell>
          <cell r="D1743" t="str">
            <v>9 FEET SPAN, 11 FEET RISE REINFORCED CONCRETE BOX CULVERT, SINGLE BARREL</v>
          </cell>
        </row>
        <row r="1744">
          <cell r="A1744" t="str">
            <v>60221-2750</v>
          </cell>
          <cell r="D1744" t="str">
            <v>9 FEET SPAN, 12 FEET RISE REINFORCED CONCRETE BOX CULVERT, SINGLE BARREL</v>
          </cell>
        </row>
        <row r="1745">
          <cell r="A1745" t="str">
            <v>60221-2800</v>
          </cell>
          <cell r="D1745" t="str">
            <v>9 FEET SPAN, 14 FEET RISE REINFORCED CONCRETE BOX CULVERT, SINGLE BARREL</v>
          </cell>
        </row>
        <row r="1746">
          <cell r="A1746" t="str">
            <v>60221-2850</v>
          </cell>
          <cell r="D1746" t="str">
            <v>9 FEET SPAN, 16 FEET RISE REINFORCED CONCRETE BOX CULVERT, SINGLE BARREL</v>
          </cell>
        </row>
        <row r="1747">
          <cell r="A1747" t="str">
            <v>60221-2900</v>
          </cell>
          <cell r="D1747" t="str">
            <v>10 FEET SPAN, 3 FEET RISE REINFORCED CONCRETE BOX CULVERT, SINGLE BARREL</v>
          </cell>
        </row>
        <row r="1748">
          <cell r="A1748" t="str">
            <v>60221-2950</v>
          </cell>
          <cell r="D1748" t="str">
            <v>10 FEET SPAN, 4 FEET RISE REINFORCED CONCRETE BOX CULVERT, SINGLE BARREL</v>
          </cell>
        </row>
        <row r="1749">
          <cell r="A1749" t="str">
            <v>60221-3000</v>
          </cell>
          <cell r="D1749" t="str">
            <v>10 FEET SPAN, 5 FEET RISE REINFORCED CONCRETE BOX CULVERT, SINGLE BARREL</v>
          </cell>
        </row>
        <row r="1750">
          <cell r="A1750" t="str">
            <v>60221-3050</v>
          </cell>
          <cell r="D1750" t="str">
            <v>10 FEET SPAN, 6 FEET RISE REINFORCED CONCRETE BOX CULVERT, SINGLE BARREL</v>
          </cell>
        </row>
        <row r="1751">
          <cell r="A1751" t="str">
            <v>60221-3100</v>
          </cell>
          <cell r="D1751" t="str">
            <v>10 FEET SPAN, 7 FEET RISE REINFORCED CONCRETE BOX CULVERT, SINGLE BARREL</v>
          </cell>
        </row>
        <row r="1752">
          <cell r="A1752" t="str">
            <v>60221-3150</v>
          </cell>
          <cell r="D1752" t="str">
            <v>10 FEET SPAN, 8 FEET RISE REINFORCED CONCRETE BOX CULVERT, SINGLE BARREL</v>
          </cell>
        </row>
        <row r="1753">
          <cell r="A1753" t="str">
            <v>60221-3200</v>
          </cell>
          <cell r="D1753" t="str">
            <v>10 FEET SPAN, 9 FEET RISE REINFORCED CONCRETE BOX CULVERT, SINGLE BARREL</v>
          </cell>
        </row>
        <row r="1754">
          <cell r="A1754" t="str">
            <v>60221-3250</v>
          </cell>
          <cell r="D1754" t="str">
            <v>10 FEET SPAN, 10 FEET RISE REINFORCED CONCRETE BOX CULVERT, SINGLE BARREL</v>
          </cell>
        </row>
        <row r="1755">
          <cell r="A1755" t="str">
            <v>60221-3300</v>
          </cell>
          <cell r="D1755" t="str">
            <v>10 FEET SPAN, 11 FEET RISE REINFORCED CONCRETE BOX CULVERT, SINGLE BARREL</v>
          </cell>
        </row>
        <row r="1756">
          <cell r="A1756" t="str">
            <v>60221-3350</v>
          </cell>
          <cell r="D1756" t="str">
            <v>10 FEET SPAN, 12 FEET RISE REINFORCED CONCRETE BOX CULVERT, SINGLE BARREL</v>
          </cell>
        </row>
        <row r="1757">
          <cell r="A1757" t="str">
            <v>60221-3400</v>
          </cell>
          <cell r="D1757" t="str">
            <v>10 FEET SPAN, 14 FEET RISE REINFORCED CONCRETE BOX CULVERT, SINGLE BARREL</v>
          </cell>
        </row>
        <row r="1758">
          <cell r="A1758" t="str">
            <v>60221-3450</v>
          </cell>
          <cell r="D1758" t="str">
            <v>10 FEET SPAN, 16 FEET RISE REINFORCED CONCRETE BOX CULVERT, SINGLE BARREL</v>
          </cell>
        </row>
        <row r="1759">
          <cell r="A1759" t="str">
            <v>60221-3500</v>
          </cell>
          <cell r="D1759" t="str">
            <v>11 FEET SPAN, 5 FEET RISE REINFORCED CONCRETE BOX CULVERT, SINGLE BARREL</v>
          </cell>
        </row>
        <row r="1760">
          <cell r="A1760" t="str">
            <v>60221-3550</v>
          </cell>
          <cell r="D1760" t="str">
            <v>11 FEET SPAN, 6 FEET RISE REINFORCED CONCRETE BOX CULVERT, SINGLE BARREL</v>
          </cell>
        </row>
        <row r="1761">
          <cell r="A1761" t="str">
            <v>60221-3600</v>
          </cell>
          <cell r="D1761" t="str">
            <v>11 FEET SPAN, 7 FEET RISE REINFORCED CONCRETE BOX CULVERT, SINGLE BARREL</v>
          </cell>
        </row>
        <row r="1762">
          <cell r="A1762" t="str">
            <v>60221-3650</v>
          </cell>
          <cell r="D1762" t="str">
            <v>11 FEET SPAN, 8 FEET RISE REINFORCED CONCRETE BOX CULVERT, SINGLE BARREL</v>
          </cell>
        </row>
        <row r="1763">
          <cell r="A1763" t="str">
            <v>60221-3700</v>
          </cell>
          <cell r="D1763" t="str">
            <v>11 FEET SPAN, 9 FEET RISE REINFORCED CONCRETE BOX CULVERT, SINGLE BARREL</v>
          </cell>
        </row>
        <row r="1764">
          <cell r="A1764" t="str">
            <v>60221-3750</v>
          </cell>
          <cell r="D1764" t="str">
            <v>11 FEET SPAN, 10 FEET RISE REINFORCED CONCRETE BOX CULVERT, SINGLE BARREL</v>
          </cell>
        </row>
        <row r="1765">
          <cell r="A1765" t="str">
            <v>60221-3800</v>
          </cell>
          <cell r="D1765" t="str">
            <v>11 FEET SPAN, 11 FEET RISE REINFORCED CONCRETE BOX CULVERT, SINGLE BARREL</v>
          </cell>
        </row>
        <row r="1766">
          <cell r="A1766" t="str">
            <v>60221-3850</v>
          </cell>
          <cell r="D1766" t="str">
            <v>11 FEET SPAN, 12 FEET RISE REINFORCED CONCRETE BOX CULVERT, SINGLE BARREL</v>
          </cell>
        </row>
        <row r="1767">
          <cell r="A1767" t="str">
            <v>60221-3900</v>
          </cell>
          <cell r="D1767" t="str">
            <v>11 FEET SPAN, 14 FEET RISE REINFORCED CONCRETE BOX CULVERT, SINGLE BARREL</v>
          </cell>
        </row>
        <row r="1768">
          <cell r="A1768" t="str">
            <v>60221-3950</v>
          </cell>
          <cell r="D1768" t="str">
            <v>11 FEET SPAN, 16 FEET RISE REINFORCED CONCRETE BOX CULVERT, SINGLE BARREL</v>
          </cell>
        </row>
        <row r="1769">
          <cell r="A1769" t="str">
            <v>60221-3990</v>
          </cell>
          <cell r="D1769" t="str">
            <v>12 FEET SPAN, 4 FEET RISE REINFORCED CONCRETE BOX CULVERT, SINGLE BARREL</v>
          </cell>
        </row>
        <row r="1770">
          <cell r="A1770" t="str">
            <v>60221-4000</v>
          </cell>
          <cell r="D1770" t="str">
            <v>12 FEET SPAN, 7 FEET RISE REINFORCED CONCRETE BOX CULVERT, SINGLE BARREL</v>
          </cell>
        </row>
        <row r="1771">
          <cell r="A1771" t="str">
            <v>60221-4050</v>
          </cell>
          <cell r="D1771" t="str">
            <v>12 FEET SPAN, 8 FEET RISE REINFORCED CONCRETE BOX CULVERT, SINGLE BARREL</v>
          </cell>
        </row>
        <row r="1772">
          <cell r="A1772" t="str">
            <v>60221-4100</v>
          </cell>
          <cell r="D1772" t="str">
            <v>12 FEET SPAN, 9 FEET RISE REINFORCED CONCRETE BOX CULVERT, SINGLE BARREL</v>
          </cell>
        </row>
        <row r="1773">
          <cell r="A1773" t="str">
            <v>60221-4150</v>
          </cell>
          <cell r="D1773" t="str">
            <v>12 FEET SPAN, 10 FEET RISE REINFORCED CONCRETE BOX CULVERT, SINGLE BARREL</v>
          </cell>
        </row>
        <row r="1774">
          <cell r="A1774" t="str">
            <v>60221-4200</v>
          </cell>
          <cell r="D1774" t="str">
            <v>12 FEET SPAN, 11 FEET RISE REINFORCED CONCRETE BOX CULVERT, SINGLE BARREL</v>
          </cell>
        </row>
        <row r="1775">
          <cell r="A1775" t="str">
            <v>60221-4250</v>
          </cell>
          <cell r="D1775" t="str">
            <v>12 FEET SPAN, 12 FEET RISE REINFORCED CONCRETE BOX CULVERT, SINGLE BARREL</v>
          </cell>
        </row>
        <row r="1776">
          <cell r="A1776" t="str">
            <v>60221-4300</v>
          </cell>
          <cell r="D1776" t="str">
            <v>12 FEET SPAN, 14 FEET RISE REINFORCED CONCRETE BOX CULVERT, SINGLE BARREL</v>
          </cell>
        </row>
        <row r="1777">
          <cell r="A1777" t="str">
            <v>60221-4350</v>
          </cell>
          <cell r="D1777" t="str">
            <v>14 FEET SPAN, 6 FEET RISE REINFORCED CONCRETE BOX CULVERT, SINGLE BARREL</v>
          </cell>
        </row>
        <row r="1778">
          <cell r="A1778" t="str">
            <v>60221-4400</v>
          </cell>
          <cell r="D1778" t="str">
            <v>14 FEET SPAN, 7 FEET RISE REINFORCED CONCRETE BOX CULVERT, SINGLE BARREL</v>
          </cell>
        </row>
        <row r="1779">
          <cell r="A1779" t="str">
            <v>60221-4450</v>
          </cell>
          <cell r="D1779" t="str">
            <v>14 FEET SPAN, 8 FEET RISE REINFORCED CONCRETE BOX CULVERT, SINGLE BARREL</v>
          </cell>
        </row>
        <row r="1780">
          <cell r="A1780" t="str">
            <v>60221-4500</v>
          </cell>
          <cell r="D1780" t="str">
            <v>14 FEET SPAN, 9 FEET RISE REINFORCED CONCRETE BOX CULVERT, SINGLE BARREL</v>
          </cell>
        </row>
        <row r="1781">
          <cell r="A1781" t="str">
            <v>60221-4550</v>
          </cell>
          <cell r="D1781" t="str">
            <v>14 FEET SPAN, 10 FEET RISE REINFORCED CONCRETE BOX CULVERT, SINGLE BARREL</v>
          </cell>
        </row>
        <row r="1782">
          <cell r="A1782" t="str">
            <v>60221-4600</v>
          </cell>
          <cell r="D1782" t="str">
            <v>14 FEET SPAN, 11 FEET RISE REINFORCED CONCRETE BOX CULVERT, SINGLE BARREL</v>
          </cell>
        </row>
        <row r="1783">
          <cell r="A1783" t="str">
            <v>60221-4650</v>
          </cell>
          <cell r="D1783" t="str">
            <v>14 FEET SPAN, 12 FEET RISE REINFORCED CONCRETE BOX CULVERT, SINGLE BARREL</v>
          </cell>
        </row>
        <row r="1784">
          <cell r="A1784" t="str">
            <v>60221-4700</v>
          </cell>
          <cell r="D1784" t="str">
            <v>14 FEET SPAN, 14 FEET RISE REINFORCED CONCRETE BOX CULVERT, SINGLE BARREL</v>
          </cell>
        </row>
        <row r="1785">
          <cell r="A1785" t="str">
            <v>60221-4750</v>
          </cell>
          <cell r="D1785" t="str">
            <v>14 FEET SPAN, 16 FEET RISE REINFORCED CONCRETE BOX CULVERT, SINGLE BARREL</v>
          </cell>
        </row>
        <row r="1786">
          <cell r="A1786" t="str">
            <v>60221-4800</v>
          </cell>
          <cell r="D1786" t="str">
            <v>24 FEET SPAN, 8 FEET RISE REINFORCED CONCRETE BOX CULVERT, SINGLE BARREL</v>
          </cell>
        </row>
        <row r="1787">
          <cell r="A1787" t="str">
            <v>60222-0100</v>
          </cell>
          <cell r="D1787" t="str">
            <v>3 FEET SPAN, 3 FEET RISE REINFORCED CONCRETE BOX CULVERT, DOUBLE BARREL</v>
          </cell>
        </row>
        <row r="1788">
          <cell r="A1788" t="str">
            <v>60222-0150</v>
          </cell>
          <cell r="D1788" t="str">
            <v>3 FEET SPAN, 4 FEET RISE REINFORCED CONCRETE BOX CULVERT, DOUBLE BARREL</v>
          </cell>
        </row>
        <row r="1789">
          <cell r="A1789" t="str">
            <v>60222-0200</v>
          </cell>
          <cell r="D1789" t="str">
            <v>3 FEET SPAN, 5 FEET RISE REINFORCED CONCRETE BOX CULVERT, DOUBLE BARREL</v>
          </cell>
        </row>
        <row r="1790">
          <cell r="A1790" t="str">
            <v>60222-0250</v>
          </cell>
          <cell r="D1790" t="str">
            <v>3 FEET SPAN, 6 FEET RISE REINFORCED CONCRETE BOX CULVERT, DOUBLE BARREL</v>
          </cell>
        </row>
        <row r="1791">
          <cell r="A1791" t="str">
            <v>60222-0300</v>
          </cell>
          <cell r="D1791" t="str">
            <v>4 FEET SPAN, 3 FEET RISE REINFORCED CONCRETE BOX CULVERT, DOUBLE BARREL</v>
          </cell>
        </row>
        <row r="1792">
          <cell r="A1792" t="str">
            <v>60222-0350</v>
          </cell>
          <cell r="D1792" t="str">
            <v>4 FEET SPAN, 4 FEET RISE REINFORCED CONCRETE BOX CULVERT, DOUBLE BARREL</v>
          </cell>
        </row>
        <row r="1793">
          <cell r="A1793" t="str">
            <v>60222-0400</v>
          </cell>
          <cell r="D1793" t="str">
            <v>4 FEET SPAN, 5 FEET RISE REINFORCED CONCRETE BOX CULVERT, DOUBLE BARREL</v>
          </cell>
        </row>
        <row r="1794">
          <cell r="A1794" t="str">
            <v>60222-0450</v>
          </cell>
          <cell r="D1794" t="str">
            <v>4 FEET SPAN, 6 FEET RISE REINFORCED CONCRETE BOX CULVERT, DOUBLE BARREL</v>
          </cell>
        </row>
        <row r="1795">
          <cell r="A1795" t="str">
            <v>60222-0500</v>
          </cell>
          <cell r="D1795" t="str">
            <v>4 FEET SPAN, 7 FEET RISE REINFORCED CONCRETE BOX CULVERT, DOUBLE BARREL</v>
          </cell>
        </row>
        <row r="1796">
          <cell r="A1796" t="str">
            <v>60222-0550</v>
          </cell>
          <cell r="D1796" t="str">
            <v>5 FEET SPAN, 3 FEET RISE REINFORCED CONCRETE BOX CULVERT, DOUBLE BARREL</v>
          </cell>
        </row>
        <row r="1797">
          <cell r="A1797" t="str">
            <v>60222-0600</v>
          </cell>
          <cell r="D1797" t="str">
            <v>5 FEET SPAN, 4 FEET RISE REINFORCED CONCRETE BOX CULVERT, DOUBLE BARREL</v>
          </cell>
        </row>
        <row r="1798">
          <cell r="A1798" t="str">
            <v>60222-0650</v>
          </cell>
          <cell r="D1798" t="str">
            <v>5 FEET SPAN, 5 FEET RISE REINFORCED CONCRETE BOX CULVERT, DOUBLE BARREL</v>
          </cell>
        </row>
        <row r="1799">
          <cell r="A1799" t="str">
            <v>60222-0700</v>
          </cell>
          <cell r="D1799" t="str">
            <v>5 FEET SPAN, 6 FEET RISE REINFORCED CONCRETE BOX CULVERT, DOUBLE BARREL</v>
          </cell>
        </row>
        <row r="1800">
          <cell r="A1800" t="str">
            <v>60222-0750</v>
          </cell>
          <cell r="D1800" t="str">
            <v>5 FEET SPAN, 7 FEET RISE REINFORCED CONCRETE BOX CULVERT, DOUBLE BARREL</v>
          </cell>
        </row>
        <row r="1801">
          <cell r="A1801" t="str">
            <v>60222-0800</v>
          </cell>
          <cell r="D1801" t="str">
            <v>5 FEET SPAN, 8 FEET RISE REINFORCED CONCRETE BOX CULVERT, DOUBLE BARREL</v>
          </cell>
        </row>
        <row r="1802">
          <cell r="A1802" t="str">
            <v>60222-0850</v>
          </cell>
          <cell r="D1802" t="str">
            <v>5 FEET SPAN, 9 FEET RISE REINFORCED CONCRETE BOX CULVERT, DOUBLE BARREL</v>
          </cell>
        </row>
        <row r="1803">
          <cell r="A1803" t="str">
            <v>60222-0900</v>
          </cell>
          <cell r="D1803" t="str">
            <v>5 FEET SPAN, 10 FEET RISE REINFORCED CONCRETE BOX CULVERT, DOUBLE BARREL</v>
          </cell>
        </row>
        <row r="1804">
          <cell r="A1804" t="str">
            <v>60222-0950</v>
          </cell>
          <cell r="D1804" t="str">
            <v>5 FEET SPAN, 11 FEET RISE REINFORCED CONCRETE BOX CULVERT, DOUBLE BARREL</v>
          </cell>
        </row>
        <row r="1805">
          <cell r="A1805" t="str">
            <v>60222-1000</v>
          </cell>
          <cell r="D1805" t="str">
            <v>5 FEET SPAN, 12 FEET RISE REINFORCED CONCRETE BOX CULVERT, DOUBLE BARREL</v>
          </cell>
        </row>
        <row r="1806">
          <cell r="A1806" t="str">
            <v>60222-1050</v>
          </cell>
          <cell r="D1806" t="str">
            <v>5 FEET SPAN, 14 FEET RISE REINFORCED CONCRETE BOX CULVERT, DOUBLE BARREL</v>
          </cell>
        </row>
        <row r="1807">
          <cell r="A1807" t="str">
            <v>60222-1100</v>
          </cell>
          <cell r="D1807" t="str">
            <v>5 FEET SPAN, 16 FEET RISE REINFORCED CONCRETE BOX CULVERT, DOUBLE BARREL</v>
          </cell>
        </row>
        <row r="1808">
          <cell r="A1808" t="str">
            <v>60222-1150</v>
          </cell>
          <cell r="D1808" t="str">
            <v>6 FEET SPAN, 3 FEET RISE REINFORCED CONCRETE BOX CULVERT, DOUBLE BARREL</v>
          </cell>
        </row>
        <row r="1809">
          <cell r="A1809" t="str">
            <v>60222-1200</v>
          </cell>
          <cell r="D1809" t="str">
            <v>6 FEET SPAN, 4 FEET RISE REINFORCED CONCRETE BOX CULVERT, DOUBLE BARREL</v>
          </cell>
        </row>
        <row r="1810">
          <cell r="A1810" t="str">
            <v>60222-1250</v>
          </cell>
          <cell r="D1810" t="str">
            <v>6 FEET SPAN, 5 FEET RISE REINFORCED CONCRETE BOX CULVERT, DOUBLE BARREL</v>
          </cell>
        </row>
        <row r="1811">
          <cell r="A1811" t="str">
            <v>60222-1300</v>
          </cell>
          <cell r="D1811" t="str">
            <v>6 FEET SPAN, 6 FEET RISE REINFORCED CONCRETE BOX CULVERT, DOUBLE BARREL</v>
          </cell>
        </row>
        <row r="1812">
          <cell r="A1812" t="str">
            <v>60222-1350</v>
          </cell>
          <cell r="D1812" t="str">
            <v>6 FEET SPAN, 7 FEET RISE REINFORCED CONCRETE BOX CULVERT, DOUBLE BARREL</v>
          </cell>
        </row>
        <row r="1813">
          <cell r="A1813" t="str">
            <v>60222-1400</v>
          </cell>
          <cell r="D1813" t="str">
            <v>6 FEET SPAN, 8 FEET RISE REINFORCED CONCRETE BOX CULVERT, DOUBLE BARREL</v>
          </cell>
        </row>
        <row r="1814">
          <cell r="A1814" t="str">
            <v>60222-1450</v>
          </cell>
          <cell r="D1814" t="str">
            <v>6 FEET SPAN, 9 FEET RISE REINFORCED CONCRETE BOX CULVERT, DOUBLE BARREL</v>
          </cell>
        </row>
        <row r="1815">
          <cell r="A1815" t="str">
            <v>60222-1500</v>
          </cell>
          <cell r="D1815" t="str">
            <v>6 FEET SPAN, 10 FEET RISE REINFORCED CONCRETE BOX CULVERT, DOUBLE BARREL</v>
          </cell>
        </row>
        <row r="1816">
          <cell r="A1816" t="str">
            <v>60222-1550</v>
          </cell>
          <cell r="D1816" t="str">
            <v>6 FEET SPAN, 11 FEET RISE REINFORCED CONCRETE BOX CULVERT, DOUBLE BARREL</v>
          </cell>
        </row>
        <row r="1817">
          <cell r="A1817" t="str">
            <v>60222-1600</v>
          </cell>
          <cell r="D1817" t="str">
            <v>6 FEET SPAN, 12 FEET RISE REINFORCED CONCRETE BOX CULVERT, DOUBLE BARREL</v>
          </cell>
        </row>
        <row r="1818">
          <cell r="A1818" t="str">
            <v>60222-1650</v>
          </cell>
          <cell r="D1818" t="str">
            <v>6 FEET SPAN, 14 FEET RISE REINFORCED CONCRETE BOX CULVERT, DOUBLE BARREL</v>
          </cell>
        </row>
        <row r="1819">
          <cell r="A1819" t="str">
            <v>60222-1700</v>
          </cell>
          <cell r="D1819" t="str">
            <v>6 FEET SPAN, 16 FEET RISE REINFORCED CONCRETE BOX CULVERT, DOUBLE BARREL</v>
          </cell>
        </row>
        <row r="1820">
          <cell r="A1820" t="str">
            <v>60222-1750</v>
          </cell>
          <cell r="D1820" t="str">
            <v>8 FEET SPAN, 3 FEET RISE REINFORCED CONCRETE BOX CULVERT, DOUBLE BARREL</v>
          </cell>
        </row>
        <row r="1821">
          <cell r="A1821" t="str">
            <v>60222-1800</v>
          </cell>
          <cell r="D1821" t="str">
            <v>8 FEET SPAN, 4 FEET RISE REINFORCED CONCRETE BOX CULVERT, DOUBLE BARREL</v>
          </cell>
        </row>
        <row r="1822">
          <cell r="A1822" t="str">
            <v>60222-1850</v>
          </cell>
          <cell r="D1822" t="str">
            <v>8 FEET SPAN, 5 FEET RISE REINFORCED CONCRETE BOX CULVERT, DOUBLE BARREL</v>
          </cell>
        </row>
        <row r="1823">
          <cell r="A1823" t="str">
            <v>60222-1900</v>
          </cell>
          <cell r="D1823" t="str">
            <v>8 FEET SPAN, 6 FEET RISE REINFORCED CONCRETE BOX CULVERT, DOUBLE BARREL</v>
          </cell>
        </row>
        <row r="1824">
          <cell r="A1824" t="str">
            <v>60222-1950</v>
          </cell>
          <cell r="D1824" t="str">
            <v>8 FEET SPAN, 7 FEET RISE REINFORCED CONCRETE BOX CULVERT, DOUBLE BARREL</v>
          </cell>
        </row>
        <row r="1825">
          <cell r="A1825" t="str">
            <v>60222-2000</v>
          </cell>
          <cell r="D1825" t="str">
            <v>8 FEET SPAN, 8 FEET RISE REINFORCED CONCRETE BOX CULVERT, DOUBLE BARREL</v>
          </cell>
        </row>
        <row r="1826">
          <cell r="A1826" t="str">
            <v>60222-2050</v>
          </cell>
          <cell r="D1826" t="str">
            <v>8 FEET SPAN, 9 FEET RISE REINFORCED CONCRETE BOX CULVERT, DOUBLE BARREL</v>
          </cell>
        </row>
        <row r="1827">
          <cell r="A1827" t="str">
            <v>60222-2100</v>
          </cell>
          <cell r="D1827" t="str">
            <v>8 FEET SPAN, 10 FEET RISE REINFORCED CONCRETE BOX CULVERT, DOUBLE BARREL</v>
          </cell>
        </row>
        <row r="1828">
          <cell r="A1828" t="str">
            <v>60222-2150</v>
          </cell>
          <cell r="D1828" t="str">
            <v>8 FEET SPAN, 11 FEET RISE REINFORCED CONCRETE BOX CULVERT, DOUBLE BARREL</v>
          </cell>
        </row>
        <row r="1829">
          <cell r="A1829" t="str">
            <v>60222-2200</v>
          </cell>
          <cell r="D1829" t="str">
            <v>8 FEET SPAN, 12 FEET RISE REINFORCED CONCRETE BOX CULVERT, DOUBLE BARREL</v>
          </cell>
        </row>
        <row r="1830">
          <cell r="A1830" t="str">
            <v>60222-2250</v>
          </cell>
          <cell r="D1830" t="str">
            <v>8 FEET SPAN, 14 FEET RISE REINFORCED CONCRETE BOX CULVERT, DOUBLE BARREL</v>
          </cell>
        </row>
        <row r="1831">
          <cell r="A1831" t="str">
            <v>60222-2300</v>
          </cell>
          <cell r="D1831" t="str">
            <v>9 FEET SPAN, 3 FEET RISE REINFORCED CONCRETE BOX CULVERT, DOUBLE BARREL</v>
          </cell>
        </row>
        <row r="1832">
          <cell r="A1832" t="str">
            <v>60222-2350</v>
          </cell>
          <cell r="D1832" t="str">
            <v>9 FEET SPAN, 4 FEET RISE REINFORCED CONCRETE BOX CULVERT, DOUBLE BARREL</v>
          </cell>
        </row>
        <row r="1833">
          <cell r="A1833" t="str">
            <v>60222-2400</v>
          </cell>
          <cell r="D1833" t="str">
            <v>9 FEET SPAN, 5 FEET RISE REINFORCED CONCRETE BOX CULVERT, DOUBLE BARREL</v>
          </cell>
        </row>
        <row r="1834">
          <cell r="A1834" t="str">
            <v>60222-2450</v>
          </cell>
          <cell r="D1834" t="str">
            <v>9 FEET SPAN, 6 FEET RISE REINFORCED CONCRETE BOX CULVERT, DOUBLE BARREL</v>
          </cell>
        </row>
        <row r="1835">
          <cell r="A1835" t="str">
            <v>60222-2500</v>
          </cell>
          <cell r="D1835" t="str">
            <v>9 FEET SPAN, 7 FEET RISE REINFORCED CONCRETE BOX CULVERT, DOUBLE BARREL</v>
          </cell>
        </row>
        <row r="1836">
          <cell r="A1836" t="str">
            <v>60222-2550</v>
          </cell>
          <cell r="D1836" t="str">
            <v>9 FEET SPAN, 8 FEET RISE REINFORCED CONCRETE BOX CULVERT, DOUBLE BARREL</v>
          </cell>
        </row>
        <row r="1837">
          <cell r="A1837" t="str">
            <v>60222-2600</v>
          </cell>
          <cell r="D1837" t="str">
            <v>9 FEET SPAN, 9 FEET RISE REINFORCED CONCRETE BOX CULVERT, DOUBLE BARREL</v>
          </cell>
        </row>
        <row r="1838">
          <cell r="A1838" t="str">
            <v>60222-2650</v>
          </cell>
          <cell r="D1838" t="str">
            <v>9 FEET SPAN, 10 FEET RISE REINFORCED CONCRETE BOX CULVERT, DOUBLE BARREL</v>
          </cell>
        </row>
        <row r="1839">
          <cell r="A1839" t="str">
            <v>60222-2700</v>
          </cell>
          <cell r="D1839" t="str">
            <v>9 FEET SPAN, 11 FEET RISE REINFORCED CONCRETE BOX CULVERT, DOUBLE BARREL</v>
          </cell>
        </row>
        <row r="1840">
          <cell r="A1840" t="str">
            <v>60222-2750</v>
          </cell>
          <cell r="D1840" t="str">
            <v>9 FEET SPAN, 12 FEET RISE REINFORCED CONCRETE BOX CULVERT, DOUBLE BARREL</v>
          </cell>
        </row>
        <row r="1841">
          <cell r="A1841" t="str">
            <v>60222-2800</v>
          </cell>
          <cell r="D1841" t="str">
            <v>9 FEET SPAN, 14 FEET RISE REINFORCED CONCRETE BOX CULVERT, DOUBLE BARREL</v>
          </cell>
        </row>
        <row r="1842">
          <cell r="A1842" t="str">
            <v>60222-2850</v>
          </cell>
          <cell r="D1842" t="str">
            <v>9 FEET SPAN, 16 FEET RISE REINFORCED CONCRETE BOX CULVERT, DOUBLE BARREL</v>
          </cell>
        </row>
        <row r="1843">
          <cell r="A1843" t="str">
            <v>60222-2900</v>
          </cell>
          <cell r="D1843" t="str">
            <v>10 FEET SPAN, 3 FEET RISE REINFORCED CONCRETE BOX CULVERT, DOUBLE BARREL</v>
          </cell>
        </row>
        <row r="1844">
          <cell r="A1844" t="str">
            <v>60222-2950</v>
          </cell>
          <cell r="D1844" t="str">
            <v>10 FEET SPAN, 4 FEET RISE REINFORCED CONCRETE BOX CULVERT, DOUBLE BARREL</v>
          </cell>
        </row>
        <row r="1845">
          <cell r="A1845" t="str">
            <v>60222-3000</v>
          </cell>
          <cell r="D1845" t="str">
            <v>10 FEET SPAN, 5 FEET RISE REINFORCED CONCRETE BOX CULVERT, DOUBLE BARREL</v>
          </cell>
        </row>
        <row r="1846">
          <cell r="A1846" t="str">
            <v>60222-3050</v>
          </cell>
          <cell r="D1846" t="str">
            <v>10 FEET SPAN, 6 FEET RISE REINFORCED CONCRETE BOX CULVERT, DOUBLE BARREL</v>
          </cell>
        </row>
        <row r="1847">
          <cell r="A1847" t="str">
            <v>60222-3100</v>
          </cell>
          <cell r="D1847" t="str">
            <v>10 FEET SPAN, 7 FEET RISE REINFORCED CONCRETE BOX CULVERT, DOUBLE BARREL</v>
          </cell>
        </row>
        <row r="1848">
          <cell r="A1848" t="str">
            <v>60222-3150</v>
          </cell>
          <cell r="D1848" t="str">
            <v>10 FEET SPAN, 8 FEET RISE REINFORCED CONCRETE BOX CULVERT, DOUBLE BARREL</v>
          </cell>
        </row>
        <row r="1849">
          <cell r="A1849" t="str">
            <v>60222-3200</v>
          </cell>
          <cell r="D1849" t="str">
            <v>10 FEET SPAN, 9 FEET RISE REINFORCED CONCRETE BOX CULVERT, DOUBLE BARREL</v>
          </cell>
        </row>
        <row r="1850">
          <cell r="A1850" t="str">
            <v>60222-3250</v>
          </cell>
          <cell r="D1850" t="str">
            <v>10 FEET SPAN, 10 FEET RISE REINFORCED CONCRETE BOX CULVERT, DOUBLE BARREL</v>
          </cell>
        </row>
        <row r="1851">
          <cell r="A1851" t="str">
            <v>60222-3300</v>
          </cell>
          <cell r="D1851" t="str">
            <v>10 FEET SPAN, 11 FEET RISE REINFORCED CONCRETE BOX CULVERT, DOUBLE BARREL</v>
          </cell>
        </row>
        <row r="1852">
          <cell r="A1852" t="str">
            <v>60222-3350</v>
          </cell>
          <cell r="D1852" t="str">
            <v>10 FEET SPAN, 12 FEET RISE REINFORCED CONCRETE BOX CULVERT, DOUBLE BARREL</v>
          </cell>
        </row>
        <row r="1853">
          <cell r="A1853" t="str">
            <v>60222-3400</v>
          </cell>
          <cell r="D1853" t="str">
            <v>10 FEET SPAN, 14 FEET RISE REINFORCED CONCRETE BOX CULVERT, DOUBLE BARREL</v>
          </cell>
        </row>
        <row r="1854">
          <cell r="A1854" t="str">
            <v>60222-3450</v>
          </cell>
          <cell r="D1854" t="str">
            <v>10 FEET SPAN, 16 FEET RISE REINFORCED CONCRETE BOX CULVERT, DOUBLE BARREL</v>
          </cell>
        </row>
        <row r="1855">
          <cell r="A1855" t="str">
            <v>60222-3500</v>
          </cell>
          <cell r="D1855" t="str">
            <v>11 FEET SPAN, 5 FEET RISE REINFORCED CONCRETE BOX CULVERT, DOUBLE BARREL</v>
          </cell>
        </row>
        <row r="1856">
          <cell r="A1856" t="str">
            <v>60222-3550</v>
          </cell>
          <cell r="D1856" t="str">
            <v>11 FEET SPAN, 6 FEET RISE REINFORCED CONCRETE BOX CULVERT, DOUBLE BARREL</v>
          </cell>
        </row>
        <row r="1857">
          <cell r="A1857" t="str">
            <v>60222-3600</v>
          </cell>
          <cell r="D1857" t="str">
            <v>11 FEET SPAN, 7 FEET RISE REINFORCED CONCRETE BOX CULVERT, DOUBLE BARREL</v>
          </cell>
        </row>
        <row r="1858">
          <cell r="A1858" t="str">
            <v>60222-3650</v>
          </cell>
          <cell r="D1858" t="str">
            <v>11 FEET SPAN, 8 FEET RISE REINFORCED CONCRETE BOX CULVERT, DOUBLE BARREL</v>
          </cell>
        </row>
        <row r="1859">
          <cell r="A1859" t="str">
            <v>60222-3700</v>
          </cell>
          <cell r="D1859" t="str">
            <v>11 FEET SPAN, 9 FEET RISE REINFORCED CONCRETE BOX CULVERT, DOUBLE BARREL</v>
          </cell>
        </row>
        <row r="1860">
          <cell r="A1860" t="str">
            <v>60222-3750</v>
          </cell>
          <cell r="D1860" t="str">
            <v>11 FEET SPAN, 10 FEET RISE REINFORCED CONCRETE BOX CULVERT, DOUBLE BARREL</v>
          </cell>
        </row>
        <row r="1861">
          <cell r="A1861" t="str">
            <v>60222-3800</v>
          </cell>
          <cell r="D1861" t="str">
            <v>11 FEET SPAN, 11 FEET RISE REINFORCED CONCRETE BOX CULVERT, DOUBLE BARREL</v>
          </cell>
        </row>
        <row r="1862">
          <cell r="A1862" t="str">
            <v>60222-3850</v>
          </cell>
          <cell r="D1862" t="str">
            <v>11 FEET SPAN, 12 FEET RISE REINFORCED CONCRETE BOX CULVERT, DOUBLE BARREL</v>
          </cell>
        </row>
        <row r="1863">
          <cell r="A1863" t="str">
            <v>60222-3900</v>
          </cell>
          <cell r="D1863" t="str">
            <v>11 FEET SPAN, 14 FEET RISE REINFORCED CONCRETE BOX CULVERT, DOUBLE BARREL</v>
          </cell>
        </row>
        <row r="1864">
          <cell r="A1864" t="str">
            <v>60222-3950</v>
          </cell>
          <cell r="D1864" t="str">
            <v>11 FEET SPAN, 16 FEET RISE REINFORCED CONCRETE BOX CULVERT, DOUBLE BARREL</v>
          </cell>
        </row>
        <row r="1865">
          <cell r="A1865" t="str">
            <v>60222-4000</v>
          </cell>
          <cell r="D1865" t="str">
            <v>12 FEET SPAN, 7 FEET RISE REINFORCED CONCRETE BOX CULVERT, DOUBLE BARREL</v>
          </cell>
        </row>
        <row r="1866">
          <cell r="A1866" t="str">
            <v>60222-4050</v>
          </cell>
          <cell r="D1866" t="str">
            <v>12 FEET SPAN, 8 FEET RISE REINFORCED CONCRETE BOX CULVERT, DOUBLE BARREL</v>
          </cell>
        </row>
        <row r="1867">
          <cell r="A1867" t="str">
            <v>60222-4100</v>
          </cell>
          <cell r="D1867" t="str">
            <v>12 FEET SPAN, 9 FEET RISE REINFORCED CONCRETE BOX CULVERT, DOUBLE BARREL</v>
          </cell>
        </row>
        <row r="1868">
          <cell r="A1868" t="str">
            <v>60222-4150</v>
          </cell>
          <cell r="D1868" t="str">
            <v>12 FEET SPAN, 10 FEET RISE REINFORCED CONCRETE BOX CULVERT, DOUBLE BARREL</v>
          </cell>
        </row>
        <row r="1869">
          <cell r="A1869" t="str">
            <v>60222-4200</v>
          </cell>
          <cell r="D1869" t="str">
            <v>12 FEET SPAN, 11 FEET RISE REINFORCED CONCRETE BOX CULVERT, DOUBLE BARREL</v>
          </cell>
        </row>
        <row r="1870">
          <cell r="A1870" t="str">
            <v>60222-4250</v>
          </cell>
          <cell r="D1870" t="str">
            <v>12 FEET SPAN, 12 FEET RISE REINFORCED CONCRETE BOX CULVERT, DOUBLE BARREL</v>
          </cell>
        </row>
        <row r="1871">
          <cell r="A1871" t="str">
            <v>60222-4300</v>
          </cell>
          <cell r="D1871" t="str">
            <v>12 FEET SPAN, 14 FEET RISE REINFORCED CONCRETE BOX CULVERT, DOUBLE BARREL</v>
          </cell>
        </row>
        <row r="1872">
          <cell r="A1872" t="str">
            <v>60222-4350</v>
          </cell>
          <cell r="D1872" t="str">
            <v>14 FEET SPAN, 6 FEET RISE REINFORCED CONCRETE BOX CULVERT, DOUBLE BARREL</v>
          </cell>
        </row>
        <row r="1873">
          <cell r="A1873" t="str">
            <v>60222-4400</v>
          </cell>
          <cell r="D1873" t="str">
            <v>14 FEET SPAN, 7 FEET RISE REINFORCED CONCRETE BOX CULVERT, DOUBLE BARREL</v>
          </cell>
        </row>
        <row r="1874">
          <cell r="A1874" t="str">
            <v>60222-4450</v>
          </cell>
          <cell r="D1874" t="str">
            <v>14 FEET SPAN, 8 FEET RISE REINFORCED CONCRETE BOX CULVERT, DOUBLE BARREL</v>
          </cell>
        </row>
        <row r="1875">
          <cell r="A1875" t="str">
            <v>60222-4500</v>
          </cell>
          <cell r="D1875" t="str">
            <v>14 FEET SPAN, 9 FEET RISE REINFORCED CONCRETE BOX CULVERT, DOUBLE BARREL</v>
          </cell>
        </row>
        <row r="1876">
          <cell r="A1876" t="str">
            <v>60222-4550</v>
          </cell>
          <cell r="D1876" t="str">
            <v>14 FEET SPAN, 10 FEET RISE REINFORCED CONCRETE BOX CULVERT, DOUBLE BARREL</v>
          </cell>
        </row>
        <row r="1877">
          <cell r="A1877" t="str">
            <v>60222-4600</v>
          </cell>
          <cell r="D1877" t="str">
            <v>14 FEET SPAN, 11 FEET RISE REINFORCED CONCRETE BOX CULVERT, DOUBLE BARREL</v>
          </cell>
        </row>
        <row r="1878">
          <cell r="A1878" t="str">
            <v>60222-4650</v>
          </cell>
          <cell r="D1878" t="str">
            <v>14 FEET SPAN, 12 FEET RISE REINFORCED CONCRETE BOX CULVERT, DOUBLE BARREL</v>
          </cell>
        </row>
        <row r="1879">
          <cell r="A1879" t="str">
            <v>60222-4700</v>
          </cell>
          <cell r="D1879" t="str">
            <v>14 FEET SPAN, 14 FEET RISE REINFORCED CONCRETE BOX CULVERT, DOUBLE BARREL</v>
          </cell>
        </row>
        <row r="1880">
          <cell r="A1880" t="str">
            <v>60222-4750</v>
          </cell>
          <cell r="D1880" t="str">
            <v>14 FEET SPAN, 16 FEET RISE REINFORCED CONCRETE BOX CULVERT, DOUBLE BARREL</v>
          </cell>
        </row>
        <row r="1881">
          <cell r="A1881" t="str">
            <v>60222-4800</v>
          </cell>
          <cell r="D1881" t="str">
            <v>24 FEET SPAN, 8 FEET RISE REINFORCED CONCRETE BOX CULVERT, DOUBLE BARREL</v>
          </cell>
        </row>
        <row r="1882">
          <cell r="A1882" t="str">
            <v>60223-0100</v>
          </cell>
          <cell r="D1882" t="str">
            <v>3 FEET SPAN, 3 FEET RISE REINFORCED CONCRETE BOX CULVERT, TRIPLE BARREL</v>
          </cell>
        </row>
        <row r="1883">
          <cell r="A1883" t="str">
            <v>60223-0150</v>
          </cell>
          <cell r="D1883" t="str">
            <v>3 FEET SPAN, 4 FEET RISE REINFORCED CONCRETE BOX CULVERT, TRIPLE BARREL</v>
          </cell>
        </row>
        <row r="1884">
          <cell r="A1884" t="str">
            <v>60223-0200</v>
          </cell>
          <cell r="D1884" t="str">
            <v>3 FEET SPAN, 5 FEET RISE REINFORCED CONCRETE BOX CULVERT, TRIPLE BARREL</v>
          </cell>
        </row>
        <row r="1885">
          <cell r="A1885" t="str">
            <v>60223-0250</v>
          </cell>
          <cell r="D1885" t="str">
            <v>3 FEET SPAN, 6 FEET RISE REINFORCED CONCRETE BOX CULVERT, TRIPLE BARREL</v>
          </cell>
        </row>
        <row r="1886">
          <cell r="A1886" t="str">
            <v>60223-0300</v>
          </cell>
          <cell r="D1886" t="str">
            <v>4 FEET SPAN, 3 FEET RISE REINFORCED CONCRETE BOX CULVERT, TRIPLE BARREL</v>
          </cell>
        </row>
        <row r="1887">
          <cell r="A1887" t="str">
            <v>60223-0350</v>
          </cell>
          <cell r="D1887" t="str">
            <v>4 FEET SPAN, 4 FEET RISE REINFORCED CONCRETE BOX CULVERT, TRIPLE BARREL</v>
          </cell>
        </row>
        <row r="1888">
          <cell r="A1888" t="str">
            <v>60223-0400</v>
          </cell>
          <cell r="D1888" t="str">
            <v>4 FEET SPAN, 5 FEET RISE REINFORCED CONCRETE BOX CULVERT, TRIPLE BARREL</v>
          </cell>
        </row>
        <row r="1889">
          <cell r="A1889" t="str">
            <v>60223-0450</v>
          </cell>
          <cell r="D1889" t="str">
            <v>4 FEET SPAN, 6 FEET RISE REINFORCED CONCRETE BOX CULVERT, TRIPLE BARREL</v>
          </cell>
        </row>
        <row r="1890">
          <cell r="A1890" t="str">
            <v>60223-0500</v>
          </cell>
          <cell r="D1890" t="str">
            <v>4 FEET SPAN, 7 FEET RISE REINFORCED CONCRETE BOX CULVERT, TRIPLE BARREL</v>
          </cell>
        </row>
        <row r="1891">
          <cell r="A1891" t="str">
            <v>60223-0550</v>
          </cell>
          <cell r="D1891" t="str">
            <v>5 FEET SPAN, 3 FEET RISE REINFORCED CONCRETE BOX CULVERT, TRIPLE BARREL</v>
          </cell>
        </row>
        <row r="1892">
          <cell r="A1892" t="str">
            <v>60223-0600</v>
          </cell>
          <cell r="D1892" t="str">
            <v>5 FEET SPAN, 4 FEET RISE REINFORCED CONCRETE BOX CULVERT, TRIPLE BARREL</v>
          </cell>
        </row>
        <row r="1893">
          <cell r="A1893" t="str">
            <v>60223-0650</v>
          </cell>
          <cell r="D1893" t="str">
            <v>5 FEET SPAN, 5 FEET RISE REINFORCED CONCRETE BOX CULVERT, TRIPLE BARREL</v>
          </cell>
        </row>
        <row r="1894">
          <cell r="A1894" t="str">
            <v>60223-0700</v>
          </cell>
          <cell r="D1894" t="str">
            <v>5 FEET SPAN, 6 FEET RISE REINFORCED CONCRETE BOX CULVERT, TRIPLE BARREL</v>
          </cell>
        </row>
        <row r="1895">
          <cell r="A1895" t="str">
            <v>60223-0750</v>
          </cell>
          <cell r="D1895" t="str">
            <v>5 FEET SPAN, 7 FEET RISE REINFORCED CONCRETE BOX CULVERT, TRIPLE BARREL</v>
          </cell>
        </row>
        <row r="1896">
          <cell r="A1896" t="str">
            <v>60223-0800</v>
          </cell>
          <cell r="D1896" t="str">
            <v>5 FEET SPAN, 8 FEET RISE REINFORCED CONCRETE BOX CULVERT, TRIPLE BARREL</v>
          </cell>
        </row>
        <row r="1897">
          <cell r="A1897" t="str">
            <v>60223-0850</v>
          </cell>
          <cell r="D1897" t="str">
            <v>5 FEET SPAN, 9 FEET RISE REINFORCED CONCRETE BOX CULVERT, TRIPLE BARREL</v>
          </cell>
        </row>
        <row r="1898">
          <cell r="A1898" t="str">
            <v>60223-0900</v>
          </cell>
          <cell r="D1898" t="str">
            <v>5 FEET SPAN, 10 FEET RISE REINFORCED CONCRETE BOX CULVERT, TRIPLE BARREL</v>
          </cell>
        </row>
        <row r="1899">
          <cell r="A1899" t="str">
            <v>60223-0950</v>
          </cell>
          <cell r="D1899" t="str">
            <v>5 FEET SPAN, 11 FEET RISE REINFORCED CONCRETE BOX CULVERT, TRIPLE BARREL</v>
          </cell>
        </row>
        <row r="1900">
          <cell r="A1900" t="str">
            <v>60223-1000</v>
          </cell>
          <cell r="D1900" t="str">
            <v>5 FEET SPAN, 12 FEET RISE REINFORCED CONCRETE BOX CULVERT, TRIPLE BARREL</v>
          </cell>
        </row>
        <row r="1901">
          <cell r="A1901" t="str">
            <v>60223-1050</v>
          </cell>
          <cell r="D1901" t="str">
            <v>5 FEET SPAN, 14 FEET RISE REINFORCED CONCRETE BOX CULVERT, TRIPLE BARREL</v>
          </cell>
        </row>
        <row r="1902">
          <cell r="A1902" t="str">
            <v>60223-1100</v>
          </cell>
          <cell r="D1902" t="str">
            <v>5 FEET SPAN, 16 FEET RISE REINFORCED CONCRETE BOX CULVERT, TRIPLE BARREL</v>
          </cell>
        </row>
        <row r="1903">
          <cell r="A1903" t="str">
            <v>60223-1150</v>
          </cell>
          <cell r="D1903" t="str">
            <v>6 FEET SPAN, 3 FEET RISE REINFORCED CONCRETE BOX CULVERT, TRIPLE BARREL</v>
          </cell>
        </row>
        <row r="1904">
          <cell r="A1904" t="str">
            <v>60223-1200</v>
          </cell>
          <cell r="D1904" t="str">
            <v>6 FEET SPAN, 4 FEET RISE REINFORCED CONCRETE BOX CULVERT, TRIPLE BARREL</v>
          </cell>
        </row>
        <row r="1905">
          <cell r="A1905" t="str">
            <v>60223-1250</v>
          </cell>
          <cell r="D1905" t="str">
            <v>6 FEET SPAN, 5 FEET RISE REINFORCED CONCRETE BOX CULVERT, TRIPLE BARREL</v>
          </cell>
        </row>
        <row r="1906">
          <cell r="A1906" t="str">
            <v>60223-1300</v>
          </cell>
          <cell r="D1906" t="str">
            <v>6 FEET SPAN, 6 FEET RISE REINFORCED CONCRETE BOX CULVERT, TRIPLE BARREL</v>
          </cell>
        </row>
        <row r="1907">
          <cell r="A1907" t="str">
            <v>60223-1350</v>
          </cell>
          <cell r="D1907" t="str">
            <v>6 FEET SPAN, 7 FEET RISE REINFORCED CONCRETE BOX CULVERT, TRIPLE BARREL</v>
          </cell>
        </row>
        <row r="1908">
          <cell r="A1908" t="str">
            <v>60223-1400</v>
          </cell>
          <cell r="D1908" t="str">
            <v>6 FEET SPAN, 8 FEET RISE REINFORCED CONCRETE BOX CULVERT, TRIPLE BARREL</v>
          </cell>
        </row>
        <row r="1909">
          <cell r="A1909" t="str">
            <v>60223-1450</v>
          </cell>
          <cell r="D1909" t="str">
            <v>6 FEET SPAN, 9 FEET RISE REINFORCED CONCRETE BOX CULVERT, TRIPLE BARREL</v>
          </cell>
        </row>
        <row r="1910">
          <cell r="A1910" t="str">
            <v>60223-1500</v>
          </cell>
          <cell r="D1910" t="str">
            <v>6 FEET SPAN, 10 FEET RISE REINFORCED CONCRETE BOX CULVERT, TRIPLE BARREL</v>
          </cell>
        </row>
        <row r="1911">
          <cell r="A1911" t="str">
            <v>60223-1550</v>
          </cell>
          <cell r="D1911" t="str">
            <v>6 FEET SPAN, 11 FEET RISE REINFORCED CONCRETE BOX CULVERT, TRIPLE BARREL</v>
          </cell>
        </row>
        <row r="1912">
          <cell r="A1912" t="str">
            <v>60223-1600</v>
          </cell>
          <cell r="D1912" t="str">
            <v>6 FEET SPAN, 12 FEET RISE REINFORCED CONCRETE BOX CULVERT, TRIPLE BARREL</v>
          </cell>
        </row>
        <row r="1913">
          <cell r="A1913" t="str">
            <v>60223-1650</v>
          </cell>
          <cell r="D1913" t="str">
            <v>6 FEET SPAN, 14 FEET RISE REINFORCED CONCRETE BOX CULVERT, TRIPLE BARREL</v>
          </cell>
        </row>
        <row r="1914">
          <cell r="A1914" t="str">
            <v>60223-1700</v>
          </cell>
          <cell r="D1914" t="str">
            <v>6 FEET SPAN, 16 FEET RISE REINFORCED CONCRETE BOX CULVERT, TRIPLE BARREL</v>
          </cell>
        </row>
        <row r="1915">
          <cell r="A1915" t="str">
            <v>60223-1750</v>
          </cell>
          <cell r="D1915" t="str">
            <v>8 FEET SPAN, 3 FEET RISE REINFORCED CONCRETE BOX CULVERT, TRIPLE BARREL</v>
          </cell>
        </row>
        <row r="1916">
          <cell r="A1916" t="str">
            <v>60223-1800</v>
          </cell>
          <cell r="D1916" t="str">
            <v>8 FEET SPAN, 4 FEET RISE REINFORCED CONCRETE BOX CULVERT, TRIPLE BARREL</v>
          </cell>
        </row>
        <row r="1917">
          <cell r="A1917" t="str">
            <v>60223-1850</v>
          </cell>
          <cell r="D1917" t="str">
            <v>8 FEET SPAN, 5 FEET RISE REINFORCED CONCRETE BOX CULVERT, TRIPLE BARREL</v>
          </cell>
        </row>
        <row r="1918">
          <cell r="A1918" t="str">
            <v>60223-1900</v>
          </cell>
          <cell r="D1918" t="str">
            <v>8 FEET SPAN, 6 FEET RISE REINFORCED CONCRETE BOX CULVERT, TRIPLE BARREL</v>
          </cell>
        </row>
        <row r="1919">
          <cell r="A1919" t="str">
            <v>60223-1950</v>
          </cell>
          <cell r="D1919" t="str">
            <v>8 FEET SPAN, 7 FEET RISE REINFORCED CONCRETE BOX CULVERT, TRIPLE BARREL</v>
          </cell>
        </row>
        <row r="1920">
          <cell r="A1920" t="str">
            <v>60223-2000</v>
          </cell>
          <cell r="D1920" t="str">
            <v>8 FEET SPAN, 8 FEET RISE REINFORCED CONCRETE BOX CULVERT, TRIPLE BARREL</v>
          </cell>
        </row>
        <row r="1921">
          <cell r="A1921" t="str">
            <v>60223-2050</v>
          </cell>
          <cell r="D1921" t="str">
            <v>8 FEET SPAN, 9 FEET RISE REINFORCED CONCRETE BOX CULVERT, TRIPLE BARREL</v>
          </cell>
        </row>
        <row r="1922">
          <cell r="A1922" t="str">
            <v>60223-2100</v>
          </cell>
          <cell r="D1922" t="str">
            <v>8 FEET SPAN, 10 FEET RISE REINFORCED CONCRETE BOX CULVERT, TRIPLE BARREL</v>
          </cell>
        </row>
        <row r="1923">
          <cell r="A1923" t="str">
            <v>60223-2150</v>
          </cell>
          <cell r="D1923" t="str">
            <v>8 FEET SPAN, 11 FEET RISE REINFORCED CONCRETE BOX CULVERT, TRIPLE BARREL</v>
          </cell>
        </row>
        <row r="1924">
          <cell r="A1924" t="str">
            <v>60223-2200</v>
          </cell>
          <cell r="D1924" t="str">
            <v>8 FEET SPAN, 12 FEET RISE REINFORCED CONCRETE BOX CULVERT, TRIPLE BARREL</v>
          </cell>
        </row>
        <row r="1925">
          <cell r="A1925" t="str">
            <v>60223-2250</v>
          </cell>
          <cell r="D1925" t="str">
            <v>8 FEET SPAN, 14 FEET RISE REINFORCED CONCRETE BOX CULVERT, TRIPLE BARREL</v>
          </cell>
        </row>
        <row r="1926">
          <cell r="A1926" t="str">
            <v>60223-2300</v>
          </cell>
          <cell r="D1926" t="str">
            <v>9 FEET SPAN, 3 FEET RISE REINFORCED CONCRETE BOX CULVERT, TRIPLE BARREL</v>
          </cell>
        </row>
        <row r="1927">
          <cell r="A1927" t="str">
            <v>60223-2350</v>
          </cell>
          <cell r="D1927" t="str">
            <v>9 FEET SPAN, 4 FEET RISE REINFORCED CONCRETE BOX CULVERT, TRIPLE BARREL</v>
          </cell>
        </row>
        <row r="1928">
          <cell r="A1928" t="str">
            <v>60223-2400</v>
          </cell>
          <cell r="D1928" t="str">
            <v>9 FEET SPAN, 5 FEET RISE REINFORCED CONCRETE BOX CULVERT, TRIPLE BARREL</v>
          </cell>
        </row>
        <row r="1929">
          <cell r="A1929" t="str">
            <v>60223-2450</v>
          </cell>
          <cell r="D1929" t="str">
            <v>9 FEET SPAN, 6 FEET RISE REINFORCED CONCRETE BOX CULVERT, TRIPLE BARREL</v>
          </cell>
        </row>
        <row r="1930">
          <cell r="A1930" t="str">
            <v>60223-2500</v>
          </cell>
          <cell r="D1930" t="str">
            <v>9 FEET SPAN, 7 FEET RISE REINFORCED CONCRETE BOX CULVERT, TRIPLE BARREL</v>
          </cell>
        </row>
        <row r="1931">
          <cell r="A1931" t="str">
            <v>60223-2550</v>
          </cell>
          <cell r="D1931" t="str">
            <v>9 FEET SPAN, 8 FEET RISE REINFORCED CONCRETE BOX CULVERT, TRIPLE BARREL</v>
          </cell>
        </row>
        <row r="1932">
          <cell r="A1932" t="str">
            <v>60223-2600</v>
          </cell>
          <cell r="D1932" t="str">
            <v>9 FEET SPAN, 9 FEET RISE REINFORCED CONCRETE BOX CULVERT, TRIPLE BARREL</v>
          </cell>
        </row>
        <row r="1933">
          <cell r="A1933" t="str">
            <v>60223-2650</v>
          </cell>
          <cell r="D1933" t="str">
            <v>9 FEET SPAN, 10 FEET RISE REINFORCED CONCRETE BOX CULVERT, TRIPLE BARREL</v>
          </cell>
        </row>
        <row r="1934">
          <cell r="A1934" t="str">
            <v>60223-2700</v>
          </cell>
          <cell r="D1934" t="str">
            <v>9 FEET SPAN, 11 FEET RISE REINFORCED CONCRETE BOX CULVERT, TRIPLE BARREL</v>
          </cell>
        </row>
        <row r="1935">
          <cell r="A1935" t="str">
            <v>60223-2750</v>
          </cell>
          <cell r="D1935" t="str">
            <v>9 FEET SPAN, 12 FEET RISE REINFORCED CONCRETE BOX CULVERT, TRIPLE BARREL</v>
          </cell>
        </row>
        <row r="1936">
          <cell r="A1936" t="str">
            <v>60223-2800</v>
          </cell>
          <cell r="D1936" t="str">
            <v>9 FEET SPAN, 14 FEET RISE REINFORCED CONCRETE BOX CULVERT, TRIPLE BARREL</v>
          </cell>
        </row>
        <row r="1937">
          <cell r="A1937" t="str">
            <v>60223-2850</v>
          </cell>
          <cell r="D1937" t="str">
            <v>9 FEET SPAN, 16 FEET RISE REINFORCED CONCRETE BOX CULVERT, TRIPLE BARREL</v>
          </cell>
        </row>
        <row r="1938">
          <cell r="A1938" t="str">
            <v>60223-2900</v>
          </cell>
          <cell r="D1938" t="str">
            <v>10 FEET SPAN, 3 FEET RISE REINFORCED CONCRETE BOX CULVERT, TRIPLE BARREL</v>
          </cell>
        </row>
        <row r="1939">
          <cell r="A1939" t="str">
            <v>60223-2950</v>
          </cell>
          <cell r="D1939" t="str">
            <v>10 FEET SPAN, 4 FEET RISE REINFORCED CONCRETE BOX CULVERT, TRIPLE BARREL</v>
          </cell>
        </row>
        <row r="1940">
          <cell r="A1940" t="str">
            <v>60223-3000</v>
          </cell>
          <cell r="D1940" t="str">
            <v>10 FEET SPAN, 5 FEET RISE REINFORCED CONCRETE BOX CULVERT, TRIPLE BARREL</v>
          </cell>
        </row>
        <row r="1941">
          <cell r="A1941" t="str">
            <v>60223-3050</v>
          </cell>
          <cell r="D1941" t="str">
            <v>10 FEET SPAN, 6 FEET RISE REINFORCED CONCRETE BOX CULVERT, TRIPLE BARREL</v>
          </cell>
        </row>
        <row r="1942">
          <cell r="A1942" t="str">
            <v>60223-3100</v>
          </cell>
          <cell r="D1942" t="str">
            <v>10 FEET SPAN, 7 FEET RISE REINFORCED CONCRETE BOX CULVERT, TRIPLE BARREL</v>
          </cell>
        </row>
        <row r="1943">
          <cell r="A1943" t="str">
            <v>60223-3150</v>
          </cell>
          <cell r="D1943" t="str">
            <v>10 FEET SPAN, 8 FEET RISE REINFORCED CONCRETE BOX CULVERT, TRIPLE BARREL</v>
          </cell>
        </row>
        <row r="1944">
          <cell r="A1944" t="str">
            <v>60223-3200</v>
          </cell>
          <cell r="D1944" t="str">
            <v>10 FEET SPAN, 9 FEET RISE REINFORCED CONCRETE BOX CULVERT, TRIPLE BARREL</v>
          </cell>
        </row>
        <row r="1945">
          <cell r="A1945" t="str">
            <v>60223-3250</v>
          </cell>
          <cell r="D1945" t="str">
            <v>10 FEET SPAN, 10 FEET RISE REINFORCED CONCRETE BOX CULVERT, TRIPLE BARREL</v>
          </cell>
        </row>
        <row r="1946">
          <cell r="A1946" t="str">
            <v>60223-3300</v>
          </cell>
          <cell r="D1946" t="str">
            <v>10 FEET SPAN, 11 FEET RISE REINFORCED CONCRETE BOX CULVERT, TRIPLE BARREL</v>
          </cell>
        </row>
        <row r="1947">
          <cell r="A1947" t="str">
            <v>60223-3350</v>
          </cell>
          <cell r="D1947" t="str">
            <v>10 FEET SPAN, 12 FEET RISE REINFORCED CONCRETE BOX CULVERT, TRIPLE BARREL</v>
          </cell>
        </row>
        <row r="1948">
          <cell r="A1948" t="str">
            <v>60223-3400</v>
          </cell>
          <cell r="D1948" t="str">
            <v>10 FEET SPAN, 14 FEET RISE REINFORCED CONCRETE BOX CULVERT, TRIPLE BARREL</v>
          </cell>
        </row>
        <row r="1949">
          <cell r="A1949" t="str">
            <v>60223-3450</v>
          </cell>
          <cell r="D1949" t="str">
            <v>10 FEET SPAN, 16 FEET RISE REINFORCED CONCRETE BOX CULVERT, TRIPLE BARREL</v>
          </cell>
        </row>
        <row r="1950">
          <cell r="A1950" t="str">
            <v>60223-3500</v>
          </cell>
          <cell r="D1950" t="str">
            <v>11 FEET SPAN, 5 FEET RISE REINFORCED CONCRETE BOX CULVERT, TRIPLE BARREL</v>
          </cell>
        </row>
        <row r="1951">
          <cell r="A1951" t="str">
            <v>60223-3550</v>
          </cell>
          <cell r="D1951" t="str">
            <v>11 FEET SPAN, 6 FEET RISE REINFORCED CONCRETE BOX CULVERT, TRIPLE BARREL</v>
          </cell>
        </row>
        <row r="1952">
          <cell r="A1952" t="str">
            <v>60223-3600</v>
          </cell>
          <cell r="D1952" t="str">
            <v>11 FEET SPAN, 7 FEET RISE REINFORCED CONCRETE BOX CULVERT, TRIPLE BARREL</v>
          </cell>
        </row>
        <row r="1953">
          <cell r="A1953" t="str">
            <v>60223-3650</v>
          </cell>
          <cell r="D1953" t="str">
            <v>11 FEET SPAN, 8 FEET RISE REINFORCED CONCRETE BOX CULVERT, TRIPLE BARREL</v>
          </cell>
        </row>
        <row r="1954">
          <cell r="A1954" t="str">
            <v>60223-3700</v>
          </cell>
          <cell r="D1954" t="str">
            <v>11 FEET SPAN, 9 FEET RISE REINFORCED CONCRETE BOX CULVERT, TRIPLE BARREL</v>
          </cell>
        </row>
        <row r="1955">
          <cell r="A1955" t="str">
            <v>60223-3750</v>
          </cell>
          <cell r="D1955" t="str">
            <v>11 FEET SPAN, 10 FEET RISE REINFORCED CONCRETE BOX CULVERT, TRIPLE BARREL</v>
          </cell>
        </row>
        <row r="1956">
          <cell r="A1956" t="str">
            <v>60223-3800</v>
          </cell>
          <cell r="D1956" t="str">
            <v>11 FEET SPAN, 11 FEET RISE REINFORCED CONCRETE BOX CULVERT, TRIPLE BARREL</v>
          </cell>
        </row>
        <row r="1957">
          <cell r="A1957" t="str">
            <v>60223-3850</v>
          </cell>
          <cell r="D1957" t="str">
            <v>11 FEET SPAN, 12 FEET RISE REINFORCED CONCRETE BOX CULVERT, TRIPLE BARREL</v>
          </cell>
        </row>
        <row r="1958">
          <cell r="A1958" t="str">
            <v>60223-3900</v>
          </cell>
          <cell r="D1958" t="str">
            <v>11 FEET SPAN, 14 FEET RISE REINFORCED CONCRETE BOX CULVERT, TRIPLE BARREL</v>
          </cell>
        </row>
        <row r="1959">
          <cell r="A1959" t="str">
            <v>60223-3950</v>
          </cell>
          <cell r="D1959" t="str">
            <v>11 FEET SPAN, 16 FEET RISE REINFORCED CONCRETE BOX CULVERT, TRIPLE BARREL</v>
          </cell>
        </row>
        <row r="1960">
          <cell r="A1960" t="str">
            <v>60223-4000</v>
          </cell>
          <cell r="D1960" t="str">
            <v>12 FEET SPAN, 7 FEET RISE REINFORCED CONCRETE BOX CULVERT, TRIPLE BARREL</v>
          </cell>
        </row>
        <row r="1961">
          <cell r="A1961" t="str">
            <v>60223-4050</v>
          </cell>
          <cell r="D1961" t="str">
            <v>12 FEET SPAN, 8 FEET RISE REINFORCED CONCRETE BOX CULVERT, TRIPLE BARREL</v>
          </cell>
        </row>
        <row r="1962">
          <cell r="A1962" t="str">
            <v>60223-4100</v>
          </cell>
          <cell r="D1962" t="str">
            <v>12 FEET SPAN, 9 FEET RISE REINFORCED CONCRETE BOX CULVERT, TRIPLE BARREL</v>
          </cell>
        </row>
        <row r="1963">
          <cell r="A1963" t="str">
            <v>60223-4150</v>
          </cell>
          <cell r="D1963" t="str">
            <v>12 FEET SPAN, 10 FEET RISE REINFORCED CONCRETE BOX CULVERT, TRIPLE BARREL</v>
          </cell>
        </row>
        <row r="1964">
          <cell r="A1964" t="str">
            <v>60223-4200</v>
          </cell>
          <cell r="D1964" t="str">
            <v>12 FEET SPAN, 11 FEET RISE REINFORCED CONCRETE BOX CULVERT, TRIPLE BARREL</v>
          </cell>
        </row>
        <row r="1965">
          <cell r="A1965" t="str">
            <v>60223-4250</v>
          </cell>
          <cell r="D1965" t="str">
            <v>12 FEET SPAN, 12 FEET RISE REINFORCED CONCRETE BOX CULVERT, TRIPLE BARREL</v>
          </cell>
        </row>
        <row r="1966">
          <cell r="A1966" t="str">
            <v>60223-4300</v>
          </cell>
          <cell r="D1966" t="str">
            <v>12 FEET SPAN, 14 FEET RISE REINFORCED CONCRETE BOX CULVERT, TRIPLE BARREL</v>
          </cell>
        </row>
        <row r="1967">
          <cell r="A1967" t="str">
            <v>60223-4350</v>
          </cell>
          <cell r="D1967" t="str">
            <v>14 FEET SPAN, 6 FEET RISE REINFORCED CONCRETE BOX CULVERT, TRIPLE BARREL</v>
          </cell>
        </row>
        <row r="1968">
          <cell r="A1968" t="str">
            <v>60223-4400</v>
          </cell>
          <cell r="D1968" t="str">
            <v>14 FEET SPAN, 7 FEET RISE REINFORCED CONCRETE BOX CULVERT, TRIPLE BARREL</v>
          </cell>
        </row>
        <row r="1969">
          <cell r="A1969" t="str">
            <v>60223-4450</v>
          </cell>
          <cell r="D1969" t="str">
            <v>14 FEET SPAN, 8 FEET RISE REINFORCED CONCRETE BOX CULVERT, TRIPLE BARREL</v>
          </cell>
        </row>
        <row r="1970">
          <cell r="A1970" t="str">
            <v>60223-4500</v>
          </cell>
          <cell r="D1970" t="str">
            <v>14 FEET SPAN, 9 FEET RISE REINFORCED CONCRETE BOX CULVERT, TRIPLE BARREL</v>
          </cell>
        </row>
        <row r="1971">
          <cell r="A1971" t="str">
            <v>60223-4550</v>
          </cell>
          <cell r="D1971" t="str">
            <v>14 FEET SPAN, 10 FEET RISE REINFORCED CONCRETE BOX CULVERT, TRIPLE BARREL</v>
          </cell>
        </row>
        <row r="1972">
          <cell r="A1972" t="str">
            <v>60223-4600</v>
          </cell>
          <cell r="D1972" t="str">
            <v>14 FEET SPAN, 11 FEET RISE REINFORCED CONCRETE BOX CULVERT, TRIPLE BARREL</v>
          </cell>
        </row>
        <row r="1973">
          <cell r="A1973" t="str">
            <v>60223-4650</v>
          </cell>
          <cell r="D1973" t="str">
            <v>14 FEET SPAN, 12 FEET RISE REINFORCED CONCRETE BOX CULVERT, TRIPLE BARREL</v>
          </cell>
        </row>
        <row r="1974">
          <cell r="A1974" t="str">
            <v>60223-4700</v>
          </cell>
          <cell r="D1974" t="str">
            <v>14 FEET SPAN, 14 FEET RISE REINFORCED CONCRETE BOX CULVERT, TRIPLE BARREL</v>
          </cell>
        </row>
        <row r="1975">
          <cell r="A1975" t="str">
            <v>60223-4750</v>
          </cell>
          <cell r="D1975" t="str">
            <v>14 FEET SPAN, 16 FEET RISE REINFORCED CONCRETE BOX CULVERT, TRIPLE BARREL</v>
          </cell>
        </row>
        <row r="1976">
          <cell r="A1976" t="str">
            <v>60223-4800</v>
          </cell>
          <cell r="D1976" t="str">
            <v>24 FEET SPAN, 8 FEET RISE REINFORCED CONCRETE BOX CULVERT, TRIPLE BARREL</v>
          </cell>
        </row>
        <row r="1977">
          <cell r="A1977" t="str">
            <v>60230-0000</v>
          </cell>
          <cell r="D1977" t="str">
            <v>DEBRIS RACK</v>
          </cell>
        </row>
        <row r="1978">
          <cell r="A1978" t="str">
            <v>60301-0100</v>
          </cell>
          <cell r="D1978" t="str">
            <v>60-INCH STRUCTURAL PLATE PIPE</v>
          </cell>
        </row>
        <row r="1979">
          <cell r="A1979" t="str">
            <v>60301-0110</v>
          </cell>
          <cell r="D1979" t="str">
            <v>66-INCH STRUCTURAL PLATE PIPE</v>
          </cell>
        </row>
        <row r="1980">
          <cell r="A1980" t="str">
            <v>60301-0120</v>
          </cell>
          <cell r="D1980" t="str">
            <v>72-INCH STRUCTURAL PLATE PIPE</v>
          </cell>
        </row>
        <row r="1981">
          <cell r="A1981" t="str">
            <v>60301-0130</v>
          </cell>
          <cell r="D1981" t="str">
            <v>78-INCH STRUCTURAL PLATE PIPE</v>
          </cell>
        </row>
        <row r="1982">
          <cell r="A1982" t="str">
            <v>60301-0140</v>
          </cell>
          <cell r="D1982" t="str">
            <v>84-INCH STRUCTURAL PLATE PIPE</v>
          </cell>
        </row>
        <row r="1983">
          <cell r="A1983" t="str">
            <v>60301-0150</v>
          </cell>
          <cell r="D1983" t="str">
            <v>90-INCH STRUCTURAL PLATE PIPE</v>
          </cell>
        </row>
        <row r="1984">
          <cell r="A1984" t="str">
            <v>60301-0160</v>
          </cell>
          <cell r="D1984" t="str">
            <v>96-INCH STRUCTURAL PLATE PIPE</v>
          </cell>
        </row>
        <row r="1985">
          <cell r="A1985" t="str">
            <v>60301-0170</v>
          </cell>
          <cell r="D1985" t="str">
            <v>102-INCH STRUCTURAL PLATE PIPE</v>
          </cell>
        </row>
        <row r="1986">
          <cell r="A1986" t="str">
            <v>60301-0180</v>
          </cell>
          <cell r="D1986" t="str">
            <v>108-INCH STRUCTURAL PLATE PIPE</v>
          </cell>
        </row>
        <row r="1987">
          <cell r="A1987" t="str">
            <v>60301-0190</v>
          </cell>
          <cell r="D1987" t="str">
            <v>114-INCH STRUCTURAL PLATE PIPE</v>
          </cell>
        </row>
        <row r="1988">
          <cell r="A1988" t="str">
            <v>60301-0200</v>
          </cell>
          <cell r="D1988" t="str">
            <v>120-INCH STRUCTURAL PLATE PIPE</v>
          </cell>
        </row>
        <row r="1989">
          <cell r="A1989" t="str">
            <v>60301-0210</v>
          </cell>
          <cell r="D1989" t="str">
            <v>126-INCH STRUCTURAL PLATE PIPE</v>
          </cell>
        </row>
        <row r="1990">
          <cell r="A1990" t="str">
            <v>60301-0220</v>
          </cell>
          <cell r="D1990" t="str">
            <v>132-INCH STRUCTURAL PLATE PIPE</v>
          </cell>
        </row>
        <row r="1991">
          <cell r="A1991" t="str">
            <v>60301-0230</v>
          </cell>
          <cell r="D1991" t="str">
            <v>138-INCH STRUCTURAL PLATE PIPE</v>
          </cell>
        </row>
        <row r="1992">
          <cell r="A1992" t="str">
            <v>60301-0240</v>
          </cell>
          <cell r="D1992" t="str">
            <v>144-INCH STRUCTURAL PLATE PIPE</v>
          </cell>
        </row>
        <row r="1993">
          <cell r="A1993" t="str">
            <v>60301-0250</v>
          </cell>
          <cell r="D1993" t="str">
            <v>150-INCH STRUCTURAL PLATE PIPE</v>
          </cell>
        </row>
        <row r="1994">
          <cell r="A1994" t="str">
            <v>60301-0260</v>
          </cell>
          <cell r="D1994" t="str">
            <v>156-INCH STRUCTURAL PLATE PIPE</v>
          </cell>
        </row>
        <row r="1995">
          <cell r="A1995" t="str">
            <v>60301-0270</v>
          </cell>
          <cell r="D1995" t="str">
            <v>162-INCH STRUCTURAL PLATE PIPE</v>
          </cell>
        </row>
        <row r="1996">
          <cell r="A1996" t="str">
            <v>60301-0280</v>
          </cell>
          <cell r="D1996" t="str">
            <v>168-INCH STRUCTURAL PLATE PIPE</v>
          </cell>
        </row>
        <row r="1997">
          <cell r="A1997" t="str">
            <v>60301-0290</v>
          </cell>
          <cell r="D1997" t="str">
            <v>174-INCH STRUCTURAL PLATE PIPE</v>
          </cell>
        </row>
        <row r="1998">
          <cell r="A1998" t="str">
            <v>60301-0300</v>
          </cell>
          <cell r="D1998" t="str">
            <v>180-INCH STRUCTURAL PLATE PIPE</v>
          </cell>
        </row>
        <row r="1999">
          <cell r="A1999" t="str">
            <v>60301-0360</v>
          </cell>
          <cell r="D1999" t="str">
            <v>216-INCH STRUCTURAL PLATE PIPE</v>
          </cell>
        </row>
        <row r="2000">
          <cell r="A2000" t="str">
            <v>60302-0000</v>
          </cell>
          <cell r="D2000" t="str">
            <v>STRUCTURAL PLATE PIPE-ARCH</v>
          </cell>
        </row>
        <row r="2001">
          <cell r="A2001" t="str">
            <v>60302-0100</v>
          </cell>
          <cell r="D2001" t="str">
            <v>5'-1" SPAN, 4'-7" RISE, STRUCTURAL PLATE PIPE-ARCH</v>
          </cell>
        </row>
        <row r="2002">
          <cell r="A2002" t="str">
            <v>60302-0200</v>
          </cell>
          <cell r="D2002" t="str">
            <v>16'-6" SPAN, 11'-0" RISE, STRUCTURAL PLATE PIPE-ARCH</v>
          </cell>
        </row>
        <row r="2003">
          <cell r="A2003" t="str">
            <v>60302-0300</v>
          </cell>
          <cell r="D2003" t="str">
            <v>18'-1" SPAN, 11'-10" RISE, STRUCTURAL PLATE PIPE-ARCH</v>
          </cell>
        </row>
        <row r="2004">
          <cell r="A2004" t="str">
            <v>60302-1100</v>
          </cell>
          <cell r="D2004" t="str">
            <v>20'-7" SPAN, 13'-2" RISE, STRUCTURAL PLATE PIPE-ARCH</v>
          </cell>
        </row>
        <row r="2005">
          <cell r="A2005" t="str">
            <v>60303-0000</v>
          </cell>
          <cell r="D2005" t="str">
            <v>STRUCTURAL PLATE UNDERPASS</v>
          </cell>
        </row>
        <row r="2006">
          <cell r="A2006" t="str">
            <v>60303-0100</v>
          </cell>
          <cell r="D2006" t="str">
            <v>5'-8"MM SPAN, 5'-9" RISE, STRUCTURAL PLATE UNDERPASS</v>
          </cell>
        </row>
        <row r="2007">
          <cell r="A2007" t="str">
            <v>60304-0000</v>
          </cell>
          <cell r="D2007" t="str">
            <v>STRUCTURAL PLATE ARCH</v>
          </cell>
        </row>
        <row r="2008">
          <cell r="A2008" t="str">
            <v>60305-0000</v>
          </cell>
          <cell r="D2008" t="str">
            <v>STRUCTURAL PLATE BOX</v>
          </cell>
        </row>
        <row r="2009">
          <cell r="A2009" t="str">
            <v>60310-0000</v>
          </cell>
          <cell r="D2009" t="str">
            <v>STRUCTURAL PLATE STRUCTURES</v>
          </cell>
        </row>
        <row r="2010">
          <cell r="A2010" t="str">
            <v>60401-0000</v>
          </cell>
          <cell r="D2010" t="str">
            <v>MANHOLE</v>
          </cell>
        </row>
        <row r="2011">
          <cell r="A2011" t="str">
            <v>60401-1000</v>
          </cell>
          <cell r="D2011" t="str">
            <v>MANHOLE, TYPE 1</v>
          </cell>
        </row>
        <row r="2012">
          <cell r="A2012" t="str">
            <v>60401-2000</v>
          </cell>
          <cell r="D2012" t="str">
            <v>MANHOLE, TYPE 2</v>
          </cell>
        </row>
        <row r="2013">
          <cell r="A2013" t="str">
            <v>60401-3000</v>
          </cell>
          <cell r="D2013" t="str">
            <v>MANHOLE, TYPE 3</v>
          </cell>
        </row>
        <row r="2014">
          <cell r="A2014" t="str">
            <v>60402-0000</v>
          </cell>
          <cell r="D2014" t="str">
            <v>MANHOLE</v>
          </cell>
        </row>
        <row r="2015">
          <cell r="A2015" t="str">
            <v>60402-1000</v>
          </cell>
          <cell r="D2015" t="str">
            <v>MANHOLE, TYPE 1</v>
          </cell>
        </row>
        <row r="2016">
          <cell r="A2016" t="str">
            <v>60402-2000</v>
          </cell>
          <cell r="D2016" t="str">
            <v>MANHOLE, TYPE 2</v>
          </cell>
        </row>
        <row r="2017">
          <cell r="A2017" t="str">
            <v>60402-3000</v>
          </cell>
          <cell r="D2017" t="str">
            <v>MANHOLE, TYPE 3</v>
          </cell>
        </row>
        <row r="2018">
          <cell r="A2018" t="str">
            <v>60403-0000</v>
          </cell>
          <cell r="D2018" t="str">
            <v>INLET</v>
          </cell>
        </row>
        <row r="2019">
          <cell r="A2019" t="str">
            <v>60403-0100</v>
          </cell>
          <cell r="D2019" t="str">
            <v>INLET, TYPE 1</v>
          </cell>
        </row>
        <row r="2020">
          <cell r="A2020" t="str">
            <v>60403-0200</v>
          </cell>
          <cell r="D2020" t="str">
            <v>INLET, TYPE 1A</v>
          </cell>
        </row>
        <row r="2021">
          <cell r="A2021" t="str">
            <v>60403-0300</v>
          </cell>
          <cell r="D2021" t="str">
            <v>INLET, TYPE 2</v>
          </cell>
        </row>
        <row r="2022">
          <cell r="A2022" t="str">
            <v>60403-0400</v>
          </cell>
          <cell r="D2022" t="str">
            <v>INLET, TYPE 2A</v>
          </cell>
        </row>
        <row r="2023">
          <cell r="A2023" t="str">
            <v>60403-0500</v>
          </cell>
          <cell r="D2023" t="str">
            <v>INLET, TYPE 2B</v>
          </cell>
        </row>
        <row r="2024">
          <cell r="A2024" t="str">
            <v>60403-0600</v>
          </cell>
          <cell r="D2024" t="str">
            <v>INLET, TYPE 2, DOUBLE GRATE</v>
          </cell>
        </row>
        <row r="2025">
          <cell r="A2025" t="str">
            <v>60403-0700</v>
          </cell>
          <cell r="D2025" t="str">
            <v xml:space="preserve">INLET, CALTRANS </v>
          </cell>
        </row>
        <row r="2026">
          <cell r="A2026" t="str">
            <v>60403-0800</v>
          </cell>
          <cell r="D2026" t="str">
            <v>INLET, TYPE 4A</v>
          </cell>
        </row>
        <row r="2027">
          <cell r="A2027" t="str">
            <v>60403-0900</v>
          </cell>
          <cell r="D2027" t="str">
            <v>INLET, TYPE 4B</v>
          </cell>
        </row>
        <row r="2028">
          <cell r="A2028" t="str">
            <v>60403-1000</v>
          </cell>
          <cell r="D2028" t="str">
            <v>INLET, TYPE 4C</v>
          </cell>
        </row>
        <row r="2029">
          <cell r="A2029" t="str">
            <v>60403-1100</v>
          </cell>
          <cell r="D2029" t="str">
            <v>INLET, TYPE 4D</v>
          </cell>
        </row>
        <row r="2030">
          <cell r="A2030" t="str">
            <v>60403-1200</v>
          </cell>
          <cell r="D2030" t="str">
            <v>INLET, TYPE 5A</v>
          </cell>
        </row>
        <row r="2031">
          <cell r="A2031" t="str">
            <v>60403-1300</v>
          </cell>
          <cell r="D2031" t="str">
            <v>INLET, TYPE 5A MODIFIED</v>
          </cell>
        </row>
        <row r="2032">
          <cell r="A2032" t="str">
            <v>60403-1400</v>
          </cell>
          <cell r="D2032" t="str">
            <v>INLET, TYPE 5B</v>
          </cell>
        </row>
        <row r="2033">
          <cell r="A2033" t="str">
            <v>60403-1500</v>
          </cell>
          <cell r="D2033" t="str">
            <v>INLET, TYPE 5C</v>
          </cell>
        </row>
        <row r="2034">
          <cell r="A2034" t="str">
            <v>60403-1600</v>
          </cell>
          <cell r="D2034" t="str">
            <v>INLET, TYPE 5D</v>
          </cell>
        </row>
        <row r="2035">
          <cell r="A2035" t="str">
            <v>60403-1700</v>
          </cell>
          <cell r="D2035" t="str">
            <v>INLET, TYPE 6A</v>
          </cell>
        </row>
        <row r="2036">
          <cell r="A2036" t="str">
            <v>60403-1800</v>
          </cell>
          <cell r="D2036" t="str">
            <v>INLET, TYPE 6A MODIFIED</v>
          </cell>
        </row>
        <row r="2037">
          <cell r="A2037" t="str">
            <v>60403-1900</v>
          </cell>
          <cell r="D2037" t="str">
            <v>INLET, TYPE 6B</v>
          </cell>
        </row>
        <row r="2038">
          <cell r="A2038" t="str">
            <v>60403-2000</v>
          </cell>
          <cell r="D2038" t="str">
            <v>INLET, TYPE 6C</v>
          </cell>
        </row>
        <row r="2039">
          <cell r="A2039" t="str">
            <v>60403-2100</v>
          </cell>
          <cell r="D2039" t="str">
            <v>INLET, TYPE 7</v>
          </cell>
        </row>
        <row r="2040">
          <cell r="A2040" t="str">
            <v>60403-2200</v>
          </cell>
          <cell r="D2040" t="str">
            <v>INLET, TYPE 7A</v>
          </cell>
        </row>
        <row r="2041">
          <cell r="A2041" t="str">
            <v>60403-2300</v>
          </cell>
          <cell r="D2041" t="str">
            <v>INLET, TYPE 7B</v>
          </cell>
        </row>
        <row r="2042">
          <cell r="A2042" t="str">
            <v>60403-2400</v>
          </cell>
          <cell r="D2042" t="str">
            <v>INLET, TYPE 7C</v>
          </cell>
        </row>
        <row r="2043">
          <cell r="A2043" t="str">
            <v>60403-2500</v>
          </cell>
          <cell r="D2043" t="str">
            <v>INLET, TYPE GOL-2.1</v>
          </cell>
        </row>
        <row r="2044">
          <cell r="A2044" t="str">
            <v>60403-2600</v>
          </cell>
          <cell r="D2044" t="str">
            <v>INLET, TYPE 8</v>
          </cell>
        </row>
        <row r="2045">
          <cell r="A2045" t="str">
            <v>60403-2700</v>
          </cell>
          <cell r="D2045" t="str">
            <v>INLET, TYPE 9</v>
          </cell>
        </row>
        <row r="2046">
          <cell r="A2046" t="str">
            <v>60403-2800</v>
          </cell>
          <cell r="D2046" t="str">
            <v>INLET, TYPE 10</v>
          </cell>
        </row>
        <row r="2047">
          <cell r="A2047" t="str">
            <v>60403-2900</v>
          </cell>
          <cell r="D2047" t="str">
            <v>INLET, TYPE 11</v>
          </cell>
        </row>
        <row r="2048">
          <cell r="A2048" t="str">
            <v>60403-3000</v>
          </cell>
          <cell r="D2048" t="str">
            <v>INLET, TYPE 12</v>
          </cell>
        </row>
        <row r="2049">
          <cell r="A2049" t="str">
            <v>60403-3100</v>
          </cell>
          <cell r="D2049" t="str">
            <v>INLET, TYPE 13</v>
          </cell>
        </row>
        <row r="2050">
          <cell r="A2050" t="str">
            <v>60404-0000</v>
          </cell>
          <cell r="D2050" t="str">
            <v>CATCH BASIN</v>
          </cell>
        </row>
        <row r="2051">
          <cell r="A2051" t="str">
            <v>60404-1000</v>
          </cell>
          <cell r="D2051" t="str">
            <v>CATCH BASIN, TYPE 1</v>
          </cell>
        </row>
        <row r="2052">
          <cell r="A2052" t="str">
            <v>60404-2000</v>
          </cell>
          <cell r="D2052" t="str">
            <v>CATCH BASIN, TYPE 2</v>
          </cell>
        </row>
        <row r="2053">
          <cell r="A2053" t="str">
            <v>60404-3000</v>
          </cell>
          <cell r="D2053" t="str">
            <v>CATCH BASIN, TYPE 3</v>
          </cell>
        </row>
        <row r="2054">
          <cell r="A2054" t="str">
            <v>60404-4000</v>
          </cell>
          <cell r="D2054" t="str">
            <v>CATCH BASIN, TYPE 4</v>
          </cell>
        </row>
        <row r="2055">
          <cell r="A2055" t="str">
            <v>60405-0000</v>
          </cell>
          <cell r="D2055" t="str">
            <v>MANHOLE ADJUSTMENT</v>
          </cell>
        </row>
        <row r="2056">
          <cell r="A2056" t="str">
            <v>60406-0000</v>
          </cell>
          <cell r="D2056" t="str">
            <v>INLET ADJUSTMENT</v>
          </cell>
        </row>
        <row r="2057">
          <cell r="A2057" t="str">
            <v>60407-0000</v>
          </cell>
          <cell r="D2057" t="str">
            <v>CAPPING INLETS AND MANHOLES</v>
          </cell>
        </row>
        <row r="2058">
          <cell r="A2058" t="str">
            <v>60408-0000</v>
          </cell>
          <cell r="D2058" t="str">
            <v>JUNCTION BOX</v>
          </cell>
        </row>
        <row r="2059">
          <cell r="A2059" t="str">
            <v>60409-0000</v>
          </cell>
          <cell r="D2059" t="str">
            <v>INLET TOP, METAL GRATE</v>
          </cell>
        </row>
        <row r="2060">
          <cell r="A2060" t="str">
            <v>60409-0100</v>
          </cell>
          <cell r="D2060" t="str">
            <v>INLET TOP, METAL FRAME AND GRATE TYPE A</v>
          </cell>
        </row>
        <row r="2061">
          <cell r="A2061" t="str">
            <v>60409-0200</v>
          </cell>
          <cell r="D2061" t="str">
            <v>INLET TOP, METAL FRAME AND GRATE TYPE B</v>
          </cell>
        </row>
        <row r="2062">
          <cell r="A2062" t="str">
            <v>60409-0300</v>
          </cell>
          <cell r="D2062" t="str">
            <v>INLET TOP, METAL FRAME AND GRATE TYPE 2</v>
          </cell>
        </row>
        <row r="2063">
          <cell r="A2063" t="str">
            <v>60409-0400</v>
          </cell>
          <cell r="D2063" t="str">
            <v>INLET TOP, METAL FRAME AND GRATE TYPE 3</v>
          </cell>
        </row>
        <row r="2064">
          <cell r="A2064" t="str">
            <v>60409-0500</v>
          </cell>
          <cell r="D2064" t="str">
            <v>INLET TOP, METAL FRAME AND GRATE TYPE 4</v>
          </cell>
        </row>
        <row r="2065">
          <cell r="A2065" t="str">
            <v>60409-0600</v>
          </cell>
          <cell r="D2065" t="str">
            <v>INLET TOP, METAL FRAME AND GRATE TYPE 5</v>
          </cell>
        </row>
        <row r="2066">
          <cell r="A2066" t="str">
            <v>60409-0700</v>
          </cell>
          <cell r="D2066" t="str">
            <v>INLET TOP, METAL FRAME AND GRATE TYPE 6A</v>
          </cell>
        </row>
        <row r="2067">
          <cell r="A2067" t="str">
            <v>60409-0800</v>
          </cell>
          <cell r="D2067" t="str">
            <v>INLET TOP, METAL FRAME AND GRATE TYPE 6B</v>
          </cell>
        </row>
        <row r="2068">
          <cell r="A2068" t="str">
            <v>60409-0900</v>
          </cell>
          <cell r="D2068" t="str">
            <v>INLET TOP, METAL FRAME AND GRATE TYPE 7</v>
          </cell>
        </row>
        <row r="2069">
          <cell r="A2069" t="str">
            <v>60409-1000</v>
          </cell>
          <cell r="D2069" t="str">
            <v>INLET TOP, CONCRETE</v>
          </cell>
        </row>
        <row r="2070">
          <cell r="A2070" t="str">
            <v>60409-1100</v>
          </cell>
          <cell r="D2070" t="str">
            <v>INLET TOP, GRANITE</v>
          </cell>
        </row>
        <row r="2071">
          <cell r="A2071" t="str">
            <v>60409-1200</v>
          </cell>
          <cell r="D2071" t="str">
            <v>INLET TOP, METAL GRATE, TYPE 6A</v>
          </cell>
        </row>
        <row r="2072">
          <cell r="A2072" t="str">
            <v>60409-1300</v>
          </cell>
          <cell r="D2072" t="str">
            <v>INLET TOP, METAL GRATE, TYPE 6B</v>
          </cell>
        </row>
        <row r="2073">
          <cell r="A2073" t="str">
            <v>60410-0000</v>
          </cell>
          <cell r="D2073" t="str">
            <v>SPRINGBOX</v>
          </cell>
        </row>
        <row r="2074">
          <cell r="A2074" t="str">
            <v>60411-0000</v>
          </cell>
          <cell r="D2074" t="str">
            <v>INLET MODIFICATION</v>
          </cell>
        </row>
        <row r="2075">
          <cell r="A2075" t="str">
            <v>60412-1000</v>
          </cell>
          <cell r="D2075" t="str">
            <v>REMOVE AND RESET METAL FRAME AND GRATE</v>
          </cell>
        </row>
        <row r="2076">
          <cell r="A2076" t="str">
            <v>60412-2000</v>
          </cell>
          <cell r="D2076" t="str">
            <v>REMOVE AND RESET MANHOLE FRAME AND COVER</v>
          </cell>
        </row>
        <row r="2077">
          <cell r="A2077" t="str">
            <v>60413-0000</v>
          </cell>
          <cell r="D2077" t="str">
            <v>TRENCH DRAIN</v>
          </cell>
        </row>
        <row r="2078">
          <cell r="A2078" t="str">
            <v>60414-0000</v>
          </cell>
          <cell r="D2078" t="str">
            <v>TRENCH DRAIN</v>
          </cell>
        </row>
        <row r="2079">
          <cell r="A2079" t="str">
            <v>60415-0000</v>
          </cell>
          <cell r="D2079" t="str">
            <v>TRENCH DRAIN</v>
          </cell>
        </row>
        <row r="2080">
          <cell r="A2080" t="str">
            <v>60416-1000</v>
          </cell>
          <cell r="D2080" t="str">
            <v>36-INCH STILLING WELL</v>
          </cell>
        </row>
        <row r="2081">
          <cell r="A2081" t="str">
            <v>60417-0000</v>
          </cell>
          <cell r="D2081" t="str">
            <v>CLEANOUT</v>
          </cell>
        </row>
        <row r="2082">
          <cell r="A2082" t="str">
            <v>60418-0000</v>
          </cell>
          <cell r="D2082" t="str">
            <v>STORM WATER DETENTION VAULT</v>
          </cell>
        </row>
        <row r="2083">
          <cell r="A2083" t="str">
            <v>60501-0000</v>
          </cell>
          <cell r="D2083" t="str">
            <v>STANDARD UNDERDRAIN SYSTEM</v>
          </cell>
        </row>
        <row r="2084">
          <cell r="A2084" t="str">
            <v>60502-0000</v>
          </cell>
          <cell r="D2084" t="str">
            <v>GEOCOMPOSITE UNDERDRAIN SYSTEM</v>
          </cell>
        </row>
        <row r="2085">
          <cell r="A2085" t="str">
            <v>60503-0000</v>
          </cell>
          <cell r="D2085" t="str">
            <v>GEOCOMPOSITE PAVEMENT EDGE DRAIN SYSTEM</v>
          </cell>
        </row>
        <row r="2086">
          <cell r="A2086" t="str">
            <v>60504-0000</v>
          </cell>
          <cell r="D2086" t="str">
            <v>GEOCOMPOSITE SHEET DRAIN SYSTEM</v>
          </cell>
        </row>
        <row r="2087">
          <cell r="A2087" t="str">
            <v>60505-0000</v>
          </cell>
          <cell r="D2087" t="str">
            <v>GEOCOMPOSITE CAPILLARY BREAK SYSTEM</v>
          </cell>
        </row>
        <row r="2088">
          <cell r="A2088" t="str">
            <v>60510-0100</v>
          </cell>
          <cell r="D2088" t="str">
            <v>3-INCH COLLECTOR PIPE</v>
          </cell>
        </row>
        <row r="2089">
          <cell r="A2089" t="str">
            <v>60510-0200</v>
          </cell>
          <cell r="D2089" t="str">
            <v>3-INCH OUTLET PIPE</v>
          </cell>
        </row>
        <row r="2090">
          <cell r="A2090" t="str">
            <v>60510-0300</v>
          </cell>
          <cell r="D2090" t="str">
            <v>4-INCH COLLECTOR PIPE</v>
          </cell>
        </row>
        <row r="2091">
          <cell r="A2091" t="str">
            <v>60510-0400</v>
          </cell>
          <cell r="D2091" t="str">
            <v>4-INCH OUTLET PIPE</v>
          </cell>
        </row>
        <row r="2092">
          <cell r="A2092" t="str">
            <v>60510-0500</v>
          </cell>
          <cell r="D2092" t="str">
            <v>5-INCH COLLECTOR PIPE</v>
          </cell>
        </row>
        <row r="2093">
          <cell r="A2093" t="str">
            <v>60510-0600</v>
          </cell>
          <cell r="D2093" t="str">
            <v>5-INCH OUTLET PIPE</v>
          </cell>
        </row>
        <row r="2094">
          <cell r="A2094" t="str">
            <v>60510-0700</v>
          </cell>
          <cell r="D2094" t="str">
            <v>6-INCH COLLECTOR PIPE</v>
          </cell>
        </row>
        <row r="2095">
          <cell r="A2095" t="str">
            <v>60510-0800</v>
          </cell>
          <cell r="D2095" t="str">
            <v>6-INCH OUTLET PIPE</v>
          </cell>
        </row>
        <row r="2096">
          <cell r="A2096" t="str">
            <v>60510-0900</v>
          </cell>
          <cell r="D2096" t="str">
            <v>8-INCH COLLECTOR PIPE</v>
          </cell>
        </row>
        <row r="2097">
          <cell r="A2097" t="str">
            <v>60510-1000</v>
          </cell>
          <cell r="D2097" t="str">
            <v>8-INCH OUTLET PIPE</v>
          </cell>
        </row>
        <row r="2098">
          <cell r="A2098" t="str">
            <v>60510-1050</v>
          </cell>
          <cell r="D2098" t="str">
            <v>10-INCH COLLECTOR PIPE</v>
          </cell>
        </row>
        <row r="2099">
          <cell r="A2099" t="str">
            <v>60510-1060</v>
          </cell>
          <cell r="D2099" t="str">
            <v>10-INCH OUTLET PIPE</v>
          </cell>
        </row>
        <row r="2100">
          <cell r="A2100" t="str">
            <v>60510-1100</v>
          </cell>
          <cell r="D2100" t="str">
            <v>12-INCH COLLECTOR PIPE</v>
          </cell>
        </row>
        <row r="2101">
          <cell r="A2101" t="str">
            <v>60510-1200</v>
          </cell>
          <cell r="D2101" t="str">
            <v>12-INCH OUTLET PIPE</v>
          </cell>
        </row>
        <row r="2102">
          <cell r="A2102" t="str">
            <v>60515-0000</v>
          </cell>
          <cell r="D2102" t="str">
            <v>UNDERDRAIN CLEANOUT</v>
          </cell>
        </row>
        <row r="2103">
          <cell r="A2103" t="str">
            <v>60515-0100</v>
          </cell>
          <cell r="D2103" t="str">
            <v>UNDERDRAIN CLEANOUT, 3-INCH</v>
          </cell>
        </row>
        <row r="2104">
          <cell r="A2104" t="str">
            <v>60515-0200</v>
          </cell>
          <cell r="D2104" t="str">
            <v>UNDERDRAIN CLEANOUT, 4-INCH</v>
          </cell>
        </row>
        <row r="2105">
          <cell r="A2105" t="str">
            <v>60515-0300</v>
          </cell>
          <cell r="D2105" t="str">
            <v>UNDERDRAIN CLEANOUT, 5-INCH</v>
          </cell>
        </row>
        <row r="2106">
          <cell r="A2106" t="str">
            <v>60515-0400</v>
          </cell>
          <cell r="D2106" t="str">
            <v>UNDERDRAIN CLEANOUT, 6-INCH</v>
          </cell>
        </row>
        <row r="2107">
          <cell r="A2107" t="str">
            <v>60515-0500</v>
          </cell>
          <cell r="D2107" t="str">
            <v>UNDERDRAIN CLEANOUT, 8-INCH</v>
          </cell>
        </row>
        <row r="2108">
          <cell r="A2108" t="str">
            <v>60515-0550</v>
          </cell>
          <cell r="D2108" t="str">
            <v>UNDERDRAIN CLEANOUT, 10-INCH</v>
          </cell>
        </row>
        <row r="2109">
          <cell r="A2109" t="str">
            <v>60515-0600</v>
          </cell>
          <cell r="D2109" t="str">
            <v>UNDERDRAIN CLEANOUT, 12-INCH</v>
          </cell>
        </row>
        <row r="2110">
          <cell r="A2110" t="str">
            <v>60520-0000</v>
          </cell>
          <cell r="D2110" t="str">
            <v>GRANULAR BACKFILL</v>
          </cell>
        </row>
        <row r="2111">
          <cell r="A2111" t="str">
            <v>60521-0000</v>
          </cell>
          <cell r="D2111" t="str">
            <v>GRANULAR BACKFILL</v>
          </cell>
        </row>
        <row r="2112">
          <cell r="A2112" t="str">
            <v>60522-0000</v>
          </cell>
          <cell r="D2112" t="str">
            <v>SAND</v>
          </cell>
        </row>
        <row r="2113">
          <cell r="A2113" t="str">
            <v>60525-0000</v>
          </cell>
          <cell r="D2113" t="str">
            <v>SUBDRAINAGE BLANKET</v>
          </cell>
        </row>
        <row r="2114">
          <cell r="A2114" t="str">
            <v>60526-0000</v>
          </cell>
          <cell r="D2114" t="str">
            <v>DRAINAGE CHASE</v>
          </cell>
        </row>
        <row r="2115">
          <cell r="A2115" t="str">
            <v>60601-0000</v>
          </cell>
          <cell r="D2115" t="str">
            <v>SPILLWAY ASSEMBLY</v>
          </cell>
        </row>
        <row r="2116">
          <cell r="A2116" t="str">
            <v>60602-0100</v>
          </cell>
          <cell r="D2116" t="str">
            <v>PIPE ANCHOR ASSEMBLY, 6-INCH</v>
          </cell>
        </row>
        <row r="2117">
          <cell r="A2117" t="str">
            <v>60602-0200</v>
          </cell>
          <cell r="D2117" t="str">
            <v>PIPE ANCHOR ASSEMBLY, 8-INCH</v>
          </cell>
        </row>
        <row r="2118">
          <cell r="A2118" t="str">
            <v>60602-0300</v>
          </cell>
          <cell r="D2118" t="str">
            <v>PIPE ANCHOR ASSEMBLY, 12-INCH</v>
          </cell>
        </row>
        <row r="2119">
          <cell r="A2119" t="str">
            <v>60602-0400</v>
          </cell>
          <cell r="D2119" t="str">
            <v>PIPE ANCHOR ASSEMBLY, 15-INCH</v>
          </cell>
        </row>
        <row r="2120">
          <cell r="A2120" t="str">
            <v>60602-0500</v>
          </cell>
          <cell r="D2120" t="str">
            <v>PIPE ANCHOR ASSEMBLY, 18-INCH</v>
          </cell>
        </row>
        <row r="2121">
          <cell r="A2121" t="str">
            <v>60602-0600</v>
          </cell>
          <cell r="D2121" t="str">
            <v>PIPE ANCHOR ASSEMBLY, 21-INCH</v>
          </cell>
        </row>
        <row r="2122">
          <cell r="A2122" t="str">
            <v>60602-0700</v>
          </cell>
          <cell r="D2122" t="str">
            <v>PIPE ANCHOR ASSEMBLY, 24-INCH</v>
          </cell>
        </row>
        <row r="2123">
          <cell r="A2123" t="str">
            <v>60602-0800</v>
          </cell>
          <cell r="D2123" t="str">
            <v>PIPE ANCHOR ASSEMBLY, 30-INCH</v>
          </cell>
        </row>
        <row r="2124">
          <cell r="A2124" t="str">
            <v>60602-0900</v>
          </cell>
          <cell r="D2124" t="str">
            <v>PIPE ANCHOR ASSEMBLY, 36-INCH</v>
          </cell>
        </row>
        <row r="2125">
          <cell r="A2125" t="str">
            <v>60602-1000</v>
          </cell>
          <cell r="D2125" t="str">
            <v>PIPE ANCHOR ASSEMBLY, 42-INCH</v>
          </cell>
        </row>
        <row r="2126">
          <cell r="A2126" t="str">
            <v>60602-1100</v>
          </cell>
          <cell r="D2126" t="str">
            <v>PIPE ANCHOR ASSEMBLY, 48-INCH</v>
          </cell>
        </row>
        <row r="2127">
          <cell r="A2127" t="str">
            <v>60602-1150</v>
          </cell>
          <cell r="D2127" t="str">
            <v>PIPE ANCHOR ASSEMBLY, 54-INCH</v>
          </cell>
        </row>
        <row r="2128">
          <cell r="A2128" t="str">
            <v>60602-1200</v>
          </cell>
          <cell r="D2128" t="str">
            <v>PIPE ANCHOR ASSEMBLY, 60-INCH</v>
          </cell>
        </row>
        <row r="2129">
          <cell r="A2129" t="str">
            <v>60701-1000</v>
          </cell>
          <cell r="D2129" t="str">
            <v>REMOVING, CLEANING, AND STOCKPILING CULVERT</v>
          </cell>
        </row>
        <row r="2130">
          <cell r="A2130" t="str">
            <v>60702-1000</v>
          </cell>
          <cell r="D2130" t="str">
            <v>REMOVING, CLEANING, AND RELAYING CULVERT</v>
          </cell>
        </row>
        <row r="2131">
          <cell r="A2131" t="str">
            <v>60703-0000</v>
          </cell>
          <cell r="D2131" t="str">
            <v>CLEANING CULVERTS IN PLACE</v>
          </cell>
        </row>
        <row r="2132">
          <cell r="A2132" t="str">
            <v>60704-0000</v>
          </cell>
          <cell r="D2132" t="str">
            <v>CLEANING CULVERT IN PLACE</v>
          </cell>
        </row>
        <row r="2133">
          <cell r="A2133" t="str">
            <v>60705-0000</v>
          </cell>
          <cell r="D2133" t="str">
            <v>RECONDITIONING DRAINAGE STRUCTURE</v>
          </cell>
        </row>
        <row r="2134">
          <cell r="A2134" t="str">
            <v>60706-0000</v>
          </cell>
          <cell r="D2134" t="str">
            <v>CLEANING DRAINAGE STRUCTURE</v>
          </cell>
        </row>
        <row r="2135">
          <cell r="A2135" t="str">
            <v>60707-0100</v>
          </cell>
          <cell r="D2135" t="str">
            <v>LINING 12-INCH PIPE CULVERT</v>
          </cell>
        </row>
        <row r="2136">
          <cell r="A2136" t="str">
            <v>60707-0200</v>
          </cell>
          <cell r="D2136" t="str">
            <v>LINING 15-INCH PIPE CULVERT</v>
          </cell>
        </row>
        <row r="2137">
          <cell r="A2137" t="str">
            <v>60707-0300</v>
          </cell>
          <cell r="D2137" t="str">
            <v>LINING 18-INCH PIPE CULVERT</v>
          </cell>
        </row>
        <row r="2138">
          <cell r="A2138" t="str">
            <v>60707-0400</v>
          </cell>
          <cell r="D2138" t="str">
            <v>LINING 21-INCH PIPE CULVERT</v>
          </cell>
        </row>
        <row r="2139">
          <cell r="A2139" t="str">
            <v>60707-0500</v>
          </cell>
          <cell r="D2139" t="str">
            <v>LINING 24-INCH PIPE CULVERT</v>
          </cell>
        </row>
        <row r="2140">
          <cell r="A2140" t="str">
            <v>60707-0600</v>
          </cell>
          <cell r="D2140" t="str">
            <v>LINING 30-INCH PIPE CULVERT</v>
          </cell>
        </row>
        <row r="2141">
          <cell r="A2141" t="str">
            <v>60707-0700</v>
          </cell>
          <cell r="D2141" t="str">
            <v>LINING 36-INCH PIPE CULVERT</v>
          </cell>
        </row>
        <row r="2142">
          <cell r="A2142" t="str">
            <v>60707-0800</v>
          </cell>
          <cell r="D2142" t="str">
            <v>LINING 42-INCH PIPE CULVERT</v>
          </cell>
        </row>
        <row r="2143">
          <cell r="A2143" t="str">
            <v>60707-0900</v>
          </cell>
          <cell r="D2143" t="str">
            <v>LINING 48-INCH PIPE CULVERT</v>
          </cell>
        </row>
        <row r="2144">
          <cell r="A2144" t="str">
            <v>60707-1000</v>
          </cell>
          <cell r="D2144" t="str">
            <v>LINING 54-INCH PIPE CULVERT</v>
          </cell>
        </row>
        <row r="2145">
          <cell r="A2145" t="str">
            <v>60707-1100</v>
          </cell>
          <cell r="D2145" t="str">
            <v>LINING 60-INCH PIPE CULVERT</v>
          </cell>
        </row>
        <row r="2146">
          <cell r="A2146" t="str">
            <v>60707-1200</v>
          </cell>
          <cell r="D2146" t="str">
            <v>LINING 66-INCH PIPE CULVERT</v>
          </cell>
        </row>
        <row r="2147">
          <cell r="A2147" t="str">
            <v>60707-1300</v>
          </cell>
          <cell r="D2147" t="str">
            <v>LINING 72-INCH PIPE CULVERT</v>
          </cell>
        </row>
        <row r="2148">
          <cell r="A2148" t="str">
            <v>60708-0000</v>
          </cell>
          <cell r="D2148" t="str">
            <v>CONCRETE PIPE JOINT REPAIR</v>
          </cell>
        </row>
        <row r="2149">
          <cell r="A2149" t="str">
            <v>60709-0000</v>
          </cell>
          <cell r="D2149" t="str">
            <v>CLEANING DRAINAGE STRUCTURES IN PLACE</v>
          </cell>
        </row>
        <row r="2150">
          <cell r="A2150" t="str">
            <v>60710-1500</v>
          </cell>
          <cell r="D2150" t="str">
            <v>INVERT LINING, 66-INCH PIPE CULVERT</v>
          </cell>
        </row>
        <row r="2151">
          <cell r="A2151" t="str">
            <v>60710-1600</v>
          </cell>
          <cell r="D2151" t="str">
            <v>INVERT LINING, 72-INCH PIPE CULVERT</v>
          </cell>
        </row>
        <row r="2152">
          <cell r="A2152" t="str">
            <v>60711-0000</v>
          </cell>
          <cell r="D2152" t="str">
            <v>RECONDITION DRAINAGE STRUCTURE</v>
          </cell>
        </row>
        <row r="2153">
          <cell r="A2153" t="str">
            <v>60801-0100</v>
          </cell>
          <cell r="D2153" t="str">
            <v>PAVED WATERWAY, TYPE 1</v>
          </cell>
        </row>
        <row r="2154">
          <cell r="A2154" t="str">
            <v>60801-0200</v>
          </cell>
          <cell r="D2154" t="str">
            <v>PAVED WATERWAY, TYPE 2</v>
          </cell>
        </row>
        <row r="2155">
          <cell r="A2155" t="str">
            <v>60801-0300</v>
          </cell>
          <cell r="D2155" t="str">
            <v>PAVED WATERWAY, TYPE 3</v>
          </cell>
        </row>
        <row r="2156">
          <cell r="A2156" t="str">
            <v>60801-0400</v>
          </cell>
          <cell r="D2156" t="str">
            <v>PAVED WATERWAY, TYPE 4</v>
          </cell>
        </row>
        <row r="2157">
          <cell r="A2157" t="str">
            <v>60801-0500</v>
          </cell>
          <cell r="D2157" t="str">
            <v>PAVED WATERWAY, TYPE 5</v>
          </cell>
        </row>
        <row r="2158">
          <cell r="A2158" t="str">
            <v>60801-0600</v>
          </cell>
          <cell r="D2158" t="str">
            <v>PAVED WATERWAY, TYPE 6</v>
          </cell>
        </row>
        <row r="2159">
          <cell r="A2159" t="str">
            <v>60802-0100</v>
          </cell>
          <cell r="D2159" t="str">
            <v>PAVED WATERWAY, TYPE 1</v>
          </cell>
        </row>
        <row r="2160">
          <cell r="A2160" t="str">
            <v>60802-0200</v>
          </cell>
          <cell r="D2160" t="str">
            <v>PAVED WATERWAY, TYPE 2</v>
          </cell>
        </row>
        <row r="2161">
          <cell r="A2161" t="str">
            <v>60802-0300</v>
          </cell>
          <cell r="D2161" t="str">
            <v>PAVED WATERWAY, TYPE 3</v>
          </cell>
        </row>
        <row r="2162">
          <cell r="A2162" t="str">
            <v>60802-0400</v>
          </cell>
          <cell r="D2162" t="str">
            <v>PAVED WATERWAY, TYPE 4</v>
          </cell>
        </row>
        <row r="2163">
          <cell r="A2163" t="str">
            <v>60802-0500</v>
          </cell>
          <cell r="D2163" t="str">
            <v>PAVED WATERWAY, TYPE 5</v>
          </cell>
        </row>
        <row r="2164">
          <cell r="A2164" t="str">
            <v>60802-0600</v>
          </cell>
          <cell r="D2164" t="str">
            <v>PAVED WATERWAY, TYPE 6</v>
          </cell>
        </row>
        <row r="2165">
          <cell r="A2165" t="str">
            <v>60803-0500</v>
          </cell>
          <cell r="D2165" t="str">
            <v>PAVED WATERWAY, TYPE 5</v>
          </cell>
        </row>
        <row r="2166">
          <cell r="A2166" t="str">
            <v>60810-0000</v>
          </cell>
          <cell r="D2166" t="str">
            <v>DRAINAGE CHUTES</v>
          </cell>
        </row>
        <row r="2167">
          <cell r="A2167" t="str">
            <v>60811-0000</v>
          </cell>
          <cell r="D2167" t="str">
            <v>DRAINAGE CHUTE</v>
          </cell>
        </row>
        <row r="2168">
          <cell r="A2168" t="str">
            <v>60815-0100</v>
          </cell>
          <cell r="D2168" t="str">
            <v>RECONDITION PAVED WATERWAY, TYPE 1</v>
          </cell>
        </row>
        <row r="2169">
          <cell r="A2169" t="str">
            <v>60815-0200</v>
          </cell>
          <cell r="D2169" t="str">
            <v>RECONDITION PAVED WATERWAY, TYPE 2</v>
          </cell>
        </row>
        <row r="2170">
          <cell r="A2170" t="str">
            <v>60815-0300</v>
          </cell>
          <cell r="D2170" t="str">
            <v>RECONDITION PAVED WATERWAY, TYPE 3</v>
          </cell>
        </row>
        <row r="2171">
          <cell r="A2171" t="str">
            <v>60815-0400</v>
          </cell>
          <cell r="D2171" t="str">
            <v>RECONDITION PAVED WATERWAY, TYPE 4</v>
          </cell>
        </row>
        <row r="2172">
          <cell r="A2172" t="str">
            <v>60815-0500</v>
          </cell>
          <cell r="D2172" t="str">
            <v>RECONDITION PAVED WATERWAY, TYPE 5</v>
          </cell>
        </row>
        <row r="2173">
          <cell r="A2173" t="str">
            <v>60815-0600</v>
          </cell>
          <cell r="D2173" t="str">
            <v>RECONDITION PAVED WATERWAY, TYPE 6</v>
          </cell>
        </row>
        <row r="2174">
          <cell r="A2174" t="str">
            <v>60901-0000</v>
          </cell>
          <cell r="D2174" t="str">
            <v>CURB, CONCRETE</v>
          </cell>
        </row>
        <row r="2175">
          <cell r="A2175" t="str">
            <v>60901-0100</v>
          </cell>
          <cell r="D2175" t="str">
            <v>CURB, CONCRETE,  3-INCH DEPTH</v>
          </cell>
        </row>
        <row r="2176">
          <cell r="A2176" t="str">
            <v>60901-0200</v>
          </cell>
          <cell r="D2176" t="str">
            <v>CURB, CONCRETE, 4-INCH DEPTH</v>
          </cell>
        </row>
        <row r="2177">
          <cell r="A2177" t="str">
            <v>60901-0300</v>
          </cell>
          <cell r="D2177" t="str">
            <v>CURB, CONCRETE, 5-INCH DEPTH</v>
          </cell>
        </row>
        <row r="2178">
          <cell r="A2178" t="str">
            <v>60901-0400</v>
          </cell>
          <cell r="D2178" t="str">
            <v>CURB, CONCRETE, 6-INCH DEPTH</v>
          </cell>
        </row>
        <row r="2179">
          <cell r="A2179" t="str">
            <v>60901-0500</v>
          </cell>
          <cell r="D2179" t="str">
            <v>CURB, CONCRETE, 7-INCH DEPTH</v>
          </cell>
        </row>
        <row r="2180">
          <cell r="A2180" t="str">
            <v>60901-0600</v>
          </cell>
          <cell r="D2180" t="str">
            <v>CURB, CONCRETE, 8-INCH DEPTH</v>
          </cell>
        </row>
        <row r="2181">
          <cell r="A2181" t="str">
            <v>60901-0700</v>
          </cell>
          <cell r="D2181" t="str">
            <v>CURB, CONCRETE, 9-INCH DEPTH</v>
          </cell>
        </row>
        <row r="2182">
          <cell r="A2182" t="str">
            <v>60901-0800</v>
          </cell>
          <cell r="D2182" t="str">
            <v>CURB, CONCRETE, 10-INCH DEPTH</v>
          </cell>
        </row>
        <row r="2183">
          <cell r="A2183" t="str">
            <v>60901-0900</v>
          </cell>
          <cell r="D2183" t="str">
            <v>CURB, CONCRETE, 11-INCH DEPTH</v>
          </cell>
        </row>
        <row r="2184">
          <cell r="A2184" t="str">
            <v>60901-1000</v>
          </cell>
          <cell r="D2184" t="str">
            <v>CURB, CONCRETE, 12-INCH DEPTH</v>
          </cell>
        </row>
        <row r="2185">
          <cell r="A2185" t="str">
            <v>60901-1100</v>
          </cell>
          <cell r="D2185" t="str">
            <v>CURB, CONCRETE, 13-INCH DEPTH</v>
          </cell>
        </row>
        <row r="2186">
          <cell r="A2186" t="str">
            <v>60901-1200</v>
          </cell>
          <cell r="D2186" t="str">
            <v>CURB, CONCRETE, 14-INCH DEPTH</v>
          </cell>
        </row>
        <row r="2187">
          <cell r="A2187" t="str">
            <v>60901-1300</v>
          </cell>
          <cell r="D2187" t="str">
            <v>CURB, CONCRETE, 15-INCH DEPTH</v>
          </cell>
        </row>
        <row r="2188">
          <cell r="A2188" t="str">
            <v>60901-1500</v>
          </cell>
          <cell r="D2188" t="str">
            <v>CURB, CONCRETE, 16-INCH DEPTH</v>
          </cell>
        </row>
        <row r="2189">
          <cell r="A2189" t="str">
            <v>60901-1600</v>
          </cell>
          <cell r="D2189" t="str">
            <v>CURB, CONCRETE, 17-INCH DEPTH</v>
          </cell>
        </row>
        <row r="2190">
          <cell r="A2190" t="str">
            <v>60901-1700</v>
          </cell>
          <cell r="D2190" t="str">
            <v>CURB, CONCRETE, 18-INCH DEPTH</v>
          </cell>
        </row>
        <row r="2191">
          <cell r="A2191" t="str">
            <v>60901-1800</v>
          </cell>
          <cell r="D2191" t="str">
            <v>CURB, CONCRETE, 19-INCH DEPTH</v>
          </cell>
        </row>
        <row r="2192">
          <cell r="A2192" t="str">
            <v>60901-1900</v>
          </cell>
          <cell r="D2192" t="str">
            <v>CURB, CONCRETE, 20-INCH DEPTH</v>
          </cell>
        </row>
        <row r="2193">
          <cell r="A2193" t="str">
            <v>60901-2000</v>
          </cell>
          <cell r="D2193" t="str">
            <v>CURB, ASPHALT,  3-INCH DEPTH</v>
          </cell>
        </row>
        <row r="2194">
          <cell r="A2194" t="str">
            <v>60901-2100</v>
          </cell>
          <cell r="D2194" t="str">
            <v>CURB, ASPHALT, 4-INCH DEPTH</v>
          </cell>
        </row>
        <row r="2195">
          <cell r="A2195" t="str">
            <v>60901-2200</v>
          </cell>
          <cell r="D2195" t="str">
            <v>CURB, ASPHALT, 5-INCH DEPTH</v>
          </cell>
        </row>
        <row r="2196">
          <cell r="A2196" t="str">
            <v>60901-2300</v>
          </cell>
          <cell r="D2196" t="str">
            <v>CURB, ASPHALT, 6-INCH DEPTH</v>
          </cell>
        </row>
        <row r="2197">
          <cell r="A2197" t="str">
            <v>60901-2400</v>
          </cell>
          <cell r="D2197" t="str">
            <v>CURB, ASPHALT, 7-INCH DEPTH</v>
          </cell>
        </row>
        <row r="2198">
          <cell r="A2198" t="str">
            <v>60901-2500</v>
          </cell>
          <cell r="D2198" t="str">
            <v>CURB, ASPHALT, 8-INCH DEPTH</v>
          </cell>
        </row>
        <row r="2199">
          <cell r="A2199" t="str">
            <v>60901-2600</v>
          </cell>
          <cell r="D2199" t="str">
            <v>CURB, STONE, TYPE 1,  3-INCH DEPTH</v>
          </cell>
        </row>
        <row r="2200">
          <cell r="A2200" t="str">
            <v>60901-2700</v>
          </cell>
          <cell r="D2200" t="str">
            <v>CURB, STONE, TYPE 1, 4-INCH DEPTH</v>
          </cell>
        </row>
        <row r="2201">
          <cell r="A2201" t="str">
            <v>60901-2800</v>
          </cell>
          <cell r="D2201" t="str">
            <v>CURB, STONE, TYPE 1, 5-INCH DEPTH</v>
          </cell>
        </row>
        <row r="2202">
          <cell r="A2202" t="str">
            <v>60901-2900</v>
          </cell>
          <cell r="D2202" t="str">
            <v>CURB, STONE, TYPE 1, 6-INCH DEPTH</v>
          </cell>
        </row>
        <row r="2203">
          <cell r="A2203" t="str">
            <v>60901-3000</v>
          </cell>
          <cell r="D2203" t="str">
            <v>CURB, STONE, TYPE 1, 7-INCH DEPTH</v>
          </cell>
        </row>
        <row r="2204">
          <cell r="A2204" t="str">
            <v>60901-3100</v>
          </cell>
          <cell r="D2204" t="str">
            <v>CURB, STONE, TYPE 1, 8-INCH DEPTH</v>
          </cell>
        </row>
        <row r="2205">
          <cell r="A2205" t="str">
            <v>60901-3200</v>
          </cell>
          <cell r="D2205" t="str">
            <v>CURB, STONE, TYPE 1, 9-INCH DEPTH</v>
          </cell>
        </row>
        <row r="2206">
          <cell r="A2206" t="str">
            <v>60901-3300</v>
          </cell>
          <cell r="D2206" t="str">
            <v>CURB, STONE, TYPE 1, 10-INCH DEPTH</v>
          </cell>
        </row>
        <row r="2207">
          <cell r="A2207" t="str">
            <v>60901-3400</v>
          </cell>
          <cell r="D2207" t="str">
            <v>CURB, STONE, TYPE 1, 11-INCH DEPTH</v>
          </cell>
        </row>
        <row r="2208">
          <cell r="A2208" t="str">
            <v>60901-3500</v>
          </cell>
          <cell r="D2208" t="str">
            <v>CURB, STONE, TYPE 1, 12-INCH DEPTH</v>
          </cell>
        </row>
        <row r="2209">
          <cell r="A2209" t="str">
            <v>60901-3600</v>
          </cell>
          <cell r="D2209" t="str">
            <v>CURB, STONE, TYPE 1, 13-INCH DEPTH</v>
          </cell>
        </row>
        <row r="2210">
          <cell r="A2210" t="str">
            <v>60901-3700</v>
          </cell>
          <cell r="D2210" t="str">
            <v>CURB, STONE, TYPE 1, 14-INCH DEPTH</v>
          </cell>
        </row>
        <row r="2211">
          <cell r="A2211" t="str">
            <v>60901-3800</v>
          </cell>
          <cell r="D2211" t="str">
            <v>CURB, STONE, TYPE 1, 15-INCH DEPTH</v>
          </cell>
        </row>
        <row r="2212">
          <cell r="A2212" t="str">
            <v>60901-4000</v>
          </cell>
          <cell r="D2212" t="str">
            <v>CURB, STONE, TYPE 1, 16-INCH DEPTH</v>
          </cell>
        </row>
        <row r="2213">
          <cell r="A2213" t="str">
            <v>60901-4100</v>
          </cell>
          <cell r="D2213" t="str">
            <v>CURB, STONE, TYPE 1, 17-INCH DEPTH</v>
          </cell>
        </row>
        <row r="2214">
          <cell r="A2214" t="str">
            <v>60901-4200</v>
          </cell>
          <cell r="D2214" t="str">
            <v>CURB, STONE, TYPE 1, 18-INCH DEPTH</v>
          </cell>
        </row>
        <row r="2215">
          <cell r="A2215" t="str">
            <v>60901-4300</v>
          </cell>
          <cell r="D2215" t="str">
            <v>CURB, STONE, TYPE 1, 19-INCH DEPTH</v>
          </cell>
        </row>
        <row r="2216">
          <cell r="A2216" t="str">
            <v>60901-4400</v>
          </cell>
          <cell r="D2216" t="str">
            <v>CURB, STONE, TYPE 1, 20-INCH DEPTH</v>
          </cell>
        </row>
        <row r="2217">
          <cell r="A2217" t="str">
            <v>60901-4450</v>
          </cell>
          <cell r="D2217" t="str">
            <v>CURB, STONE, TYPE 1, 24-INCH DEPTH</v>
          </cell>
        </row>
        <row r="2218">
          <cell r="A2218" t="str">
            <v>60901-4500</v>
          </cell>
          <cell r="D2218" t="str">
            <v>CURB, STONE, TYPE 2,  3-INCH DEPTH</v>
          </cell>
        </row>
        <row r="2219">
          <cell r="A2219" t="str">
            <v>60901-4600</v>
          </cell>
          <cell r="D2219" t="str">
            <v>CURB, STONE, TYPE 2, 4-INCH DEPTH</v>
          </cell>
        </row>
        <row r="2220">
          <cell r="A2220" t="str">
            <v>60901-4700</v>
          </cell>
          <cell r="D2220" t="str">
            <v>CURB, STONE, TYPE 2, 5-INCH DEPTH</v>
          </cell>
        </row>
        <row r="2221">
          <cell r="A2221" t="str">
            <v>60901-4800</v>
          </cell>
          <cell r="D2221" t="str">
            <v>CURB, STONE, TYPE 2, 6-INCH DEPTH</v>
          </cell>
        </row>
        <row r="2222">
          <cell r="A2222" t="str">
            <v>60901-4900</v>
          </cell>
          <cell r="D2222" t="str">
            <v>CURB, STONE, TYPE 2, 7-INCH DEPTH</v>
          </cell>
        </row>
        <row r="2223">
          <cell r="A2223" t="str">
            <v>60901-5000</v>
          </cell>
          <cell r="D2223" t="str">
            <v>CURB, STONE, TYPE 2, 8-INCH DEPTH</v>
          </cell>
        </row>
        <row r="2224">
          <cell r="A2224" t="str">
            <v>60901-5100</v>
          </cell>
          <cell r="D2224" t="str">
            <v>CURB, STONE, TYPE 2, 9-INCH DEPTH</v>
          </cell>
        </row>
        <row r="2225">
          <cell r="A2225" t="str">
            <v>60901-5200</v>
          </cell>
          <cell r="D2225" t="str">
            <v>CURB, STONE, TYPE 2, 10-INCH DEPTH</v>
          </cell>
        </row>
        <row r="2226">
          <cell r="A2226" t="str">
            <v>60901-5300</v>
          </cell>
          <cell r="D2226" t="str">
            <v>CURB, STONE, TYPE 2, 11-INCH DEPTH</v>
          </cell>
        </row>
        <row r="2227">
          <cell r="A2227" t="str">
            <v>60901-5400</v>
          </cell>
          <cell r="D2227" t="str">
            <v>CURB, STONE, TYPE 2, 12-INCH DEPTH</v>
          </cell>
        </row>
        <row r="2228">
          <cell r="A2228" t="str">
            <v>60901-5500</v>
          </cell>
          <cell r="D2228" t="str">
            <v>CURB, STONE, TYPE 2, 13-INCH DEPTH</v>
          </cell>
        </row>
        <row r="2229">
          <cell r="A2229" t="str">
            <v>60901-5600</v>
          </cell>
          <cell r="D2229" t="str">
            <v>CURB, STONE, TYPE 2, 14-INCH DEPTH</v>
          </cell>
        </row>
        <row r="2230">
          <cell r="A2230" t="str">
            <v>60901-5700</v>
          </cell>
          <cell r="D2230" t="str">
            <v>CURB, STONE, TYPE 2, 15-INCH DEPTH</v>
          </cell>
        </row>
        <row r="2231">
          <cell r="A2231" t="str">
            <v>60901-5900</v>
          </cell>
          <cell r="D2231" t="str">
            <v>CURB, STONE, TYPE 2, 16-INCH DEPTH</v>
          </cell>
        </row>
        <row r="2232">
          <cell r="A2232" t="str">
            <v>60901-6000</v>
          </cell>
          <cell r="D2232" t="str">
            <v>CURB, STONE, TYPE 2, 17-INCH DEPTH</v>
          </cell>
        </row>
        <row r="2233">
          <cell r="A2233" t="str">
            <v>60901-6100</v>
          </cell>
          <cell r="D2233" t="str">
            <v>CURB, STONE, TYPE 2, 18-INCH DEPTH</v>
          </cell>
        </row>
        <row r="2234">
          <cell r="A2234" t="str">
            <v>60901-6200</v>
          </cell>
          <cell r="D2234" t="str">
            <v>CURB, STONE, TYPE 2, 19-INCH DEPTH</v>
          </cell>
        </row>
        <row r="2235">
          <cell r="A2235" t="str">
            <v>60901-6300</v>
          </cell>
          <cell r="D2235" t="str">
            <v>CURB, STONE, TYPE 2, 20-INCH DEPTH</v>
          </cell>
        </row>
        <row r="2236">
          <cell r="A2236" t="str">
            <v>60901-6350</v>
          </cell>
          <cell r="D2236" t="str">
            <v>CURB, STONE, TYPE 2, 24-INCH DEPTH</v>
          </cell>
        </row>
        <row r="2237">
          <cell r="A2237" t="str">
            <v>60901-7000</v>
          </cell>
          <cell r="D2237" t="str">
            <v>CURB, LOG</v>
          </cell>
        </row>
        <row r="2238">
          <cell r="A2238" t="str">
            <v>60901-8000</v>
          </cell>
          <cell r="D2238" t="str">
            <v>CURB, TIMBER</v>
          </cell>
        </row>
        <row r="2239">
          <cell r="A2239" t="str">
            <v>60902-0600</v>
          </cell>
          <cell r="D2239" t="str">
            <v>CURB AND GUTTER, CONCRETE, 8-INCH DEPTH</v>
          </cell>
        </row>
        <row r="2240">
          <cell r="A2240" t="str">
            <v>60902-0700</v>
          </cell>
          <cell r="D2240" t="str">
            <v>CURB AND GUTTER, CONCRETE, 9-INCH DEPTH</v>
          </cell>
        </row>
        <row r="2241">
          <cell r="A2241" t="str">
            <v>60902-0800</v>
          </cell>
          <cell r="D2241" t="str">
            <v>CURB AND GUTTER, CONCRETE, 10-INCH DEPTH</v>
          </cell>
        </row>
        <row r="2242">
          <cell r="A2242" t="str">
            <v>60902-0900</v>
          </cell>
          <cell r="D2242" t="str">
            <v>CURB AND GUTTER, CONCRETE, 11-INCH DEPTH</v>
          </cell>
        </row>
        <row r="2243">
          <cell r="A2243" t="str">
            <v>60902-1000</v>
          </cell>
          <cell r="D2243" t="str">
            <v>CURB AND GUTTER, CONCRETE, 12-INCH DEPTH</v>
          </cell>
        </row>
        <row r="2244">
          <cell r="A2244" t="str">
            <v>60902-1100</v>
          </cell>
          <cell r="D2244" t="str">
            <v>CURB AND GUTTER, CONCRETE, 13-INCH DEPTH</v>
          </cell>
        </row>
        <row r="2245">
          <cell r="A2245" t="str">
            <v>60902-1200</v>
          </cell>
          <cell r="D2245" t="str">
            <v>CURB AND GUTTER, CONCRETE, 14-INCH DEPTH</v>
          </cell>
        </row>
        <row r="2246">
          <cell r="A2246" t="str">
            <v>60902-1300</v>
          </cell>
          <cell r="D2246" t="str">
            <v>CURB AND GUTTER, CONCRETE, 15-INCH DEPTH</v>
          </cell>
        </row>
        <row r="2247">
          <cell r="A2247" t="str">
            <v>60902-1500</v>
          </cell>
          <cell r="D2247" t="str">
            <v>CURB AND GUTTER, CONCRETE, 16-INCH DEPTH</v>
          </cell>
        </row>
        <row r="2248">
          <cell r="A2248" t="str">
            <v>60902-1600</v>
          </cell>
          <cell r="D2248" t="str">
            <v>CURB AND GUTTER, CONCRETE, 17-INCH DEPTH</v>
          </cell>
        </row>
        <row r="2249">
          <cell r="A2249" t="str">
            <v>60902-1700</v>
          </cell>
          <cell r="D2249" t="str">
            <v>CURB AND GUTTER, CONCRETE, 18-INCH DEPTH</v>
          </cell>
        </row>
        <row r="2250">
          <cell r="A2250" t="str">
            <v>60902-1800</v>
          </cell>
          <cell r="D2250" t="str">
            <v>CURB AND GUTTER, CONCRETE, 19-INCH DEPTH</v>
          </cell>
        </row>
        <row r="2251">
          <cell r="A2251" t="str">
            <v>60902-1900</v>
          </cell>
          <cell r="D2251" t="str">
            <v>CURB AND GUTTER, CONCRETE, 20-INCH DEPTH</v>
          </cell>
        </row>
        <row r="2252">
          <cell r="A2252" t="str">
            <v>60902-3000</v>
          </cell>
          <cell r="D2252" t="str">
            <v>CURB AND GUTTER, EXPOSED AGREGATE, 12-INCH DEPTH</v>
          </cell>
        </row>
        <row r="2253">
          <cell r="A2253" t="str">
            <v>60905-1000</v>
          </cell>
          <cell r="D2253" t="str">
            <v>GUTTER, CONCRETE</v>
          </cell>
        </row>
        <row r="2254">
          <cell r="A2254" t="str">
            <v>60905-2000</v>
          </cell>
          <cell r="D2254" t="str">
            <v>GUTTER, BRICK</v>
          </cell>
        </row>
        <row r="2255">
          <cell r="A2255" t="str">
            <v>60905-3000</v>
          </cell>
          <cell r="D2255" t="str">
            <v>GUTTER, ASPHALT</v>
          </cell>
        </row>
        <row r="2256">
          <cell r="A2256" t="str">
            <v>60906-1000</v>
          </cell>
          <cell r="D2256" t="str">
            <v>GUTTER, CONCRETE</v>
          </cell>
        </row>
        <row r="2257">
          <cell r="A2257" t="str">
            <v>60906-2000</v>
          </cell>
          <cell r="D2257" t="str">
            <v>GUTTER,  BRICK</v>
          </cell>
        </row>
        <row r="2258">
          <cell r="A2258" t="str">
            <v>60906-3000</v>
          </cell>
          <cell r="D2258" t="str">
            <v>GUTTER, ASPHALT</v>
          </cell>
        </row>
        <row r="2259">
          <cell r="A2259" t="str">
            <v>60907-1000</v>
          </cell>
          <cell r="D2259" t="str">
            <v>PAVED DITCH, ASPHALT</v>
          </cell>
        </row>
        <row r="2260">
          <cell r="A2260" t="str">
            <v>60908-1000</v>
          </cell>
          <cell r="D2260" t="str">
            <v>PAVED DITCH, ASPHALT</v>
          </cell>
        </row>
        <row r="2261">
          <cell r="A2261" t="str">
            <v>60910-0000</v>
          </cell>
          <cell r="D2261" t="str">
            <v>RESET CURB</v>
          </cell>
        </row>
        <row r="2262">
          <cell r="A2262" t="str">
            <v>60911-1000</v>
          </cell>
          <cell r="D2262" t="str">
            <v>RECONDITION GUTTER</v>
          </cell>
        </row>
        <row r="2263">
          <cell r="A2263" t="str">
            <v>60915-1000</v>
          </cell>
          <cell r="D2263" t="str">
            <v>WHEELSTOP, CONCRETE</v>
          </cell>
        </row>
        <row r="2264">
          <cell r="A2264" t="str">
            <v>60915-2000</v>
          </cell>
          <cell r="D2264" t="str">
            <v>WHEELSTOP, TIMBER</v>
          </cell>
        </row>
        <row r="2265">
          <cell r="A2265" t="str">
            <v>60915-3000</v>
          </cell>
          <cell r="D2265" t="str">
            <v>WHEELSTOP, RECYCLED PLASTIC</v>
          </cell>
        </row>
        <row r="2266">
          <cell r="A2266" t="str">
            <v>60920-0000</v>
          </cell>
          <cell r="D2266" t="str">
            <v>RESET WHEELSTOP</v>
          </cell>
        </row>
        <row r="2267">
          <cell r="A2267" t="str">
            <v>60925-0000</v>
          </cell>
          <cell r="D2267" t="str">
            <v>BED COURSE MATERIAL</v>
          </cell>
        </row>
        <row r="2268">
          <cell r="A2268" t="str">
            <v>60926-0000</v>
          </cell>
          <cell r="D2268" t="str">
            <v>BED COURSE MATERIAL</v>
          </cell>
        </row>
        <row r="2269">
          <cell r="A2269" t="str">
            <v>61001-0000</v>
          </cell>
          <cell r="D2269" t="str">
            <v>HORIZONTAL DRAIN PIPE</v>
          </cell>
        </row>
        <row r="2270">
          <cell r="A2270" t="str">
            <v>61002-0000</v>
          </cell>
          <cell r="D2270" t="str">
            <v>COLLECTOR SYSTEM</v>
          </cell>
        </row>
        <row r="2271">
          <cell r="A2271" t="str">
            <v>61003-0000</v>
          </cell>
          <cell r="D2271" t="str">
            <v>COLLECTOR SYSTEM</v>
          </cell>
        </row>
        <row r="2272">
          <cell r="A2272" t="str">
            <v>61101-0000</v>
          </cell>
          <cell r="D2272" t="str">
            <v>WATER SYSTEM</v>
          </cell>
        </row>
        <row r="2273">
          <cell r="A2273" t="str">
            <v>61102-0050</v>
          </cell>
          <cell r="D2273" t="str">
            <v>1/2-INCH WATERLINE, CAST IRON</v>
          </cell>
        </row>
        <row r="2274">
          <cell r="A2274" t="str">
            <v>61102-0100</v>
          </cell>
          <cell r="D2274" t="str">
            <v>1/2-INCH WATERLINE, COPPER</v>
          </cell>
        </row>
        <row r="2275">
          <cell r="A2275" t="str">
            <v>61102-0150</v>
          </cell>
          <cell r="D2275" t="str">
            <v>1/2-INCH WATERLINE, GALVANIZED STEEL</v>
          </cell>
        </row>
        <row r="2276">
          <cell r="A2276" t="str">
            <v>61102-0200</v>
          </cell>
          <cell r="D2276" t="str">
            <v>1/2-INCH WATERLINE, POLYVINYL CHLORIDE (PVC)</v>
          </cell>
        </row>
        <row r="2277">
          <cell r="A2277" t="str">
            <v>61102-0250</v>
          </cell>
          <cell r="D2277" t="str">
            <v>1/2-INCH WATERLINE, DUCTILE IRON</v>
          </cell>
        </row>
        <row r="2278">
          <cell r="A2278" t="str">
            <v>61102-0300</v>
          </cell>
          <cell r="D2278" t="str">
            <v>3/4-INCH WATERLINE, CAST IRON</v>
          </cell>
        </row>
        <row r="2279">
          <cell r="A2279" t="str">
            <v>61102-0350</v>
          </cell>
          <cell r="D2279" t="str">
            <v>3/4-INCH WATERLINE, COPPER</v>
          </cell>
        </row>
        <row r="2280">
          <cell r="A2280" t="str">
            <v>61102-0400</v>
          </cell>
          <cell r="D2280" t="str">
            <v>3/4-INCH WATERLINE, GALVANIZED STEEL</v>
          </cell>
        </row>
        <row r="2281">
          <cell r="A2281" t="str">
            <v>61102-0450</v>
          </cell>
          <cell r="D2281" t="str">
            <v>3/4-INCH WATERLINE, POLYVINYL CHLORIDE (PVC)</v>
          </cell>
        </row>
        <row r="2282">
          <cell r="A2282" t="str">
            <v>61102-0500</v>
          </cell>
          <cell r="D2282" t="str">
            <v>3/4-INCH WATERLINE, DUCTILE IRON</v>
          </cell>
        </row>
        <row r="2283">
          <cell r="A2283" t="str">
            <v>61102-0550</v>
          </cell>
          <cell r="D2283" t="str">
            <v>1-INCH WATERLINE, CAST IRON</v>
          </cell>
        </row>
        <row r="2284">
          <cell r="A2284" t="str">
            <v>61102-0600</v>
          </cell>
          <cell r="D2284" t="str">
            <v>1-INCH WATERLINE, COPPER</v>
          </cell>
        </row>
        <row r="2285">
          <cell r="A2285" t="str">
            <v>61102-0650</v>
          </cell>
          <cell r="D2285" t="str">
            <v>1-INCH WATERLINE, GALVANIZED STEEL</v>
          </cell>
        </row>
        <row r="2286">
          <cell r="A2286" t="str">
            <v>61102-0700</v>
          </cell>
          <cell r="D2286" t="str">
            <v>1-INCH WATERLINE, POLYVINYL CHLORIDE (PVC)</v>
          </cell>
        </row>
        <row r="2287">
          <cell r="A2287" t="str">
            <v>61102-0750</v>
          </cell>
          <cell r="D2287" t="str">
            <v>1-INCH WATERLINE, DUCTILE IRON</v>
          </cell>
        </row>
        <row r="2288">
          <cell r="A2288" t="str">
            <v>61102-0800</v>
          </cell>
          <cell r="D2288" t="str">
            <v>1 1/4-INCH WATERLINE, CAST IRON</v>
          </cell>
        </row>
        <row r="2289">
          <cell r="A2289" t="str">
            <v>61102-0850</v>
          </cell>
          <cell r="D2289" t="str">
            <v>1 1/4-INCH WATERLINE, COPPER</v>
          </cell>
        </row>
        <row r="2290">
          <cell r="A2290" t="str">
            <v>61102-0900</v>
          </cell>
          <cell r="D2290" t="str">
            <v>1 1/4-INCH WATERLINE, GALVANIZED STEEL</v>
          </cell>
        </row>
        <row r="2291">
          <cell r="A2291" t="str">
            <v>61102-0950</v>
          </cell>
          <cell r="D2291" t="str">
            <v>1 1/4-INCH WATERLINE, POLYVINYL CHLORIDE (PVC)</v>
          </cell>
        </row>
        <row r="2292">
          <cell r="A2292" t="str">
            <v>61102-1000</v>
          </cell>
          <cell r="D2292" t="str">
            <v>1 1/4-INCH WATERLINE, DUCTILE IRON</v>
          </cell>
        </row>
        <row r="2293">
          <cell r="A2293" t="str">
            <v>61102-1050</v>
          </cell>
          <cell r="D2293" t="str">
            <v>1 1/2-INCH WATERLINE, CAST IRON</v>
          </cell>
        </row>
        <row r="2294">
          <cell r="A2294" t="str">
            <v>61102-1100</v>
          </cell>
          <cell r="D2294" t="str">
            <v>1 1/2-INCH WATERLINE, COPPER</v>
          </cell>
        </row>
        <row r="2295">
          <cell r="A2295" t="str">
            <v>61102-1150</v>
          </cell>
          <cell r="D2295" t="str">
            <v>1 1/2-INCH WATERLINE, GALVANIZED STEEL</v>
          </cell>
        </row>
        <row r="2296">
          <cell r="A2296" t="str">
            <v>61102-1200</v>
          </cell>
          <cell r="D2296" t="str">
            <v>1 1/2-INCH WATERLINE, POLYVINYL CHLORIDE (PVC)</v>
          </cell>
        </row>
        <row r="2297">
          <cell r="A2297" t="str">
            <v>61102-1250</v>
          </cell>
          <cell r="D2297" t="str">
            <v>1 1/2-INCH WATERLINE, DUCTILE IRON</v>
          </cell>
        </row>
        <row r="2298">
          <cell r="A2298" t="str">
            <v>61102-1300</v>
          </cell>
          <cell r="D2298" t="str">
            <v>1 3/4-INCH WATERLINE, CAST IRON</v>
          </cell>
        </row>
        <row r="2299">
          <cell r="A2299" t="str">
            <v>61102-1350</v>
          </cell>
          <cell r="D2299" t="str">
            <v>1 3/4-INCH WATERLINE, COPPER</v>
          </cell>
        </row>
        <row r="2300">
          <cell r="A2300" t="str">
            <v>61102-1400</v>
          </cell>
          <cell r="D2300" t="str">
            <v>1 3/4-INCH WATERLINE, GALVANIZED STEEL</v>
          </cell>
        </row>
        <row r="2301">
          <cell r="A2301" t="str">
            <v>61102-1450</v>
          </cell>
          <cell r="D2301" t="str">
            <v>1 3/4-INCH WATERLINE, POLYVINYL CHLORIDE (PVC)</v>
          </cell>
        </row>
        <row r="2302">
          <cell r="A2302" t="str">
            <v>61102-1500</v>
          </cell>
          <cell r="D2302" t="str">
            <v>1 3/4-INCH WATERLINE, DUCTILE IRON</v>
          </cell>
        </row>
        <row r="2303">
          <cell r="A2303" t="str">
            <v>61102-1550</v>
          </cell>
          <cell r="D2303" t="str">
            <v>2-INCH WATERLINE, CAST IRON</v>
          </cell>
        </row>
        <row r="2304">
          <cell r="A2304" t="str">
            <v>61102-1600</v>
          </cell>
          <cell r="D2304" t="str">
            <v>2-INCH WATERLINE, COPPER</v>
          </cell>
        </row>
        <row r="2305">
          <cell r="A2305" t="str">
            <v>61102-1650</v>
          </cell>
          <cell r="D2305" t="str">
            <v>2-INCH WATERLINE, GALVANIZED STEEL</v>
          </cell>
        </row>
        <row r="2306">
          <cell r="A2306" t="str">
            <v>61102-1700</v>
          </cell>
          <cell r="D2306" t="str">
            <v>2-INCH WATERLINE, POLYVINYL CHLORIDE (PVC)</v>
          </cell>
        </row>
        <row r="2307">
          <cell r="A2307" t="str">
            <v>61102-1750</v>
          </cell>
          <cell r="D2307" t="str">
            <v>2-INCH WATERLINE, DUCTILE IRON</v>
          </cell>
        </row>
        <row r="2308">
          <cell r="A2308" t="str">
            <v>61102-1800</v>
          </cell>
          <cell r="D2308" t="str">
            <v>2 1/2-INCH WATERLINE, CAST IRON</v>
          </cell>
        </row>
        <row r="2309">
          <cell r="A2309" t="str">
            <v>61102-1850</v>
          </cell>
          <cell r="D2309" t="str">
            <v>2 1/2-INCH WATERLINE, COPPER</v>
          </cell>
        </row>
        <row r="2310">
          <cell r="A2310" t="str">
            <v>61102-1900</v>
          </cell>
          <cell r="D2310" t="str">
            <v>2 1/2-INCH WATERLINE, GALVANIZED STEEL</v>
          </cell>
        </row>
        <row r="2311">
          <cell r="A2311" t="str">
            <v>61102-1950</v>
          </cell>
          <cell r="D2311" t="str">
            <v>2 1/2-INCH WATERLINE, POLYVINYL CHLORIDE (PVC)</v>
          </cell>
        </row>
        <row r="2312">
          <cell r="A2312" t="str">
            <v>61102-2000</v>
          </cell>
          <cell r="D2312" t="str">
            <v>2 1/2-INCH WATERLINE, DUCTILE IRON</v>
          </cell>
        </row>
        <row r="2313">
          <cell r="A2313" t="str">
            <v>61102-2050</v>
          </cell>
          <cell r="D2313" t="str">
            <v>3-INCH WATERLINE, CAST IRON</v>
          </cell>
        </row>
        <row r="2314">
          <cell r="A2314" t="str">
            <v>61102-2100</v>
          </cell>
          <cell r="D2314" t="str">
            <v>3-INCH WATERLINE, COPPER</v>
          </cell>
        </row>
        <row r="2315">
          <cell r="A2315" t="str">
            <v>61102-2150</v>
          </cell>
          <cell r="D2315" t="str">
            <v>3-INCH WATERLINE, GALVANIZED STEEL</v>
          </cell>
        </row>
        <row r="2316">
          <cell r="A2316" t="str">
            <v>61102-2200</v>
          </cell>
          <cell r="D2316" t="str">
            <v>3-INCH WATERLINE, POLYVINYL CHLORIDE (PVC)</v>
          </cell>
        </row>
        <row r="2317">
          <cell r="A2317" t="str">
            <v>61102-2250</v>
          </cell>
          <cell r="D2317" t="str">
            <v>3-INCH WATERLINE, DUCTILE IRON</v>
          </cell>
        </row>
        <row r="2318">
          <cell r="A2318" t="str">
            <v>61102-2300</v>
          </cell>
          <cell r="D2318" t="str">
            <v>3 1/2-INCH WATERLINE, CAST IRON</v>
          </cell>
        </row>
        <row r="2319">
          <cell r="A2319" t="str">
            <v>61102-2350</v>
          </cell>
          <cell r="D2319" t="str">
            <v>3 1/2-INCH WATERLINE, COPPER</v>
          </cell>
        </row>
        <row r="2320">
          <cell r="A2320" t="str">
            <v>61102-2400</v>
          </cell>
          <cell r="D2320" t="str">
            <v>3 1/2-INCH WATERLINE, GALVANIZED STEEL</v>
          </cell>
        </row>
        <row r="2321">
          <cell r="A2321" t="str">
            <v>61102-2450</v>
          </cell>
          <cell r="D2321" t="str">
            <v>3 1/2-INCH WATERLINE, POLYVINYL CHLORIDE (PVC)</v>
          </cell>
        </row>
        <row r="2322">
          <cell r="A2322" t="str">
            <v>61102-2500</v>
          </cell>
          <cell r="D2322" t="str">
            <v>3 1/2-INCH WATERLINE, DUCTILE IRON</v>
          </cell>
        </row>
        <row r="2323">
          <cell r="A2323" t="str">
            <v>61102-2550</v>
          </cell>
          <cell r="D2323" t="str">
            <v>4-INCH WATERLINE, CAST IRON</v>
          </cell>
        </row>
        <row r="2324">
          <cell r="A2324" t="str">
            <v>61102-2600</v>
          </cell>
          <cell r="D2324" t="str">
            <v>4-INCH WATERLINE, COPPER</v>
          </cell>
        </row>
        <row r="2325">
          <cell r="A2325" t="str">
            <v>61102-2650</v>
          </cell>
          <cell r="D2325" t="str">
            <v>4-INCH WATERLINE, GALVANIZED STEEL</v>
          </cell>
        </row>
        <row r="2326">
          <cell r="A2326" t="str">
            <v>61102-2700</v>
          </cell>
          <cell r="D2326" t="str">
            <v>4-INCH WATERLINE, POLYVINYL CHLORIDE (PVC)</v>
          </cell>
        </row>
        <row r="2327">
          <cell r="A2327" t="str">
            <v>61102-2750</v>
          </cell>
          <cell r="D2327" t="str">
            <v>4-INCH WATERLINE, DUCTILE IRON</v>
          </cell>
        </row>
        <row r="2328">
          <cell r="A2328" t="str">
            <v>61102-2800</v>
          </cell>
          <cell r="D2328" t="str">
            <v>6-INCH WATERLINE, CAST IRON</v>
          </cell>
        </row>
        <row r="2329">
          <cell r="A2329" t="str">
            <v>61102-2850</v>
          </cell>
          <cell r="D2329" t="str">
            <v>6-INCH WATERLINE, COPPER</v>
          </cell>
        </row>
        <row r="2330">
          <cell r="A2330" t="str">
            <v>61102-2900</v>
          </cell>
          <cell r="D2330" t="str">
            <v>6-INCH WATERLINE, GALVANIZED STEEL</v>
          </cell>
        </row>
        <row r="2331">
          <cell r="A2331" t="str">
            <v>61102-2950</v>
          </cell>
          <cell r="D2331" t="str">
            <v>6-INCH WATERLINE, POLYVINYL CHLORIDE (PVC)</v>
          </cell>
        </row>
        <row r="2332">
          <cell r="A2332" t="str">
            <v>61102-3000</v>
          </cell>
          <cell r="D2332" t="str">
            <v>6-INCH WATERLINE, DUCTILE IRON</v>
          </cell>
        </row>
        <row r="2333">
          <cell r="A2333" t="str">
            <v>61102-3050</v>
          </cell>
          <cell r="D2333" t="str">
            <v>8-INCH WATERLINE, CAST IRON</v>
          </cell>
        </row>
        <row r="2334">
          <cell r="A2334" t="str">
            <v>61102-3100</v>
          </cell>
          <cell r="D2334" t="str">
            <v>8-INCH WATERLINE, COPPER</v>
          </cell>
        </row>
        <row r="2335">
          <cell r="A2335" t="str">
            <v>61102-3150</v>
          </cell>
          <cell r="D2335" t="str">
            <v>8-INCH WATERLINE, GALVANIZED STEEL</v>
          </cell>
        </row>
        <row r="2336">
          <cell r="A2336" t="str">
            <v>61102-3200</v>
          </cell>
          <cell r="D2336" t="str">
            <v>8-INCH WATERLINE, POLYVINYL CHLORIDE (PVC)</v>
          </cell>
        </row>
        <row r="2337">
          <cell r="A2337" t="str">
            <v>61102-3250</v>
          </cell>
          <cell r="D2337" t="str">
            <v>8-INCH WATERLINE, DUCTILE IRON</v>
          </cell>
        </row>
        <row r="2338">
          <cell r="A2338" t="str">
            <v>61102-3300</v>
          </cell>
          <cell r="D2338" t="str">
            <v>10-INCH WATERLINE, CAST IRON</v>
          </cell>
        </row>
        <row r="2339">
          <cell r="A2339" t="str">
            <v>61102-3350</v>
          </cell>
          <cell r="D2339" t="str">
            <v>10-INCH WATERLINE, COPPER</v>
          </cell>
        </row>
        <row r="2340">
          <cell r="A2340" t="str">
            <v>61102-3400</v>
          </cell>
          <cell r="D2340" t="str">
            <v>10-INCH WATERLINE, GALVANIZED STEEL</v>
          </cell>
        </row>
        <row r="2341">
          <cell r="A2341" t="str">
            <v>61102-3450</v>
          </cell>
          <cell r="D2341" t="str">
            <v>10-INCH WATERLINE, POLYVINYL CHLORIDE (PVC)</v>
          </cell>
        </row>
        <row r="2342">
          <cell r="A2342" t="str">
            <v>61102-3500</v>
          </cell>
          <cell r="D2342" t="str">
            <v>10-INCH WATERLINE, DUCTILE IRON</v>
          </cell>
        </row>
        <row r="2343">
          <cell r="A2343" t="str">
            <v>61102-3550</v>
          </cell>
          <cell r="D2343" t="str">
            <v>12-INCH WATERLINE, CAST IRON</v>
          </cell>
        </row>
        <row r="2344">
          <cell r="A2344" t="str">
            <v>61102-3600</v>
          </cell>
          <cell r="D2344" t="str">
            <v>12-INCH WATERLINE, COPPER</v>
          </cell>
        </row>
        <row r="2345">
          <cell r="A2345" t="str">
            <v>61102-3650</v>
          </cell>
          <cell r="D2345" t="str">
            <v>12-INCH WATERLINE, GALVANIZED STEEL</v>
          </cell>
        </row>
        <row r="2346">
          <cell r="A2346" t="str">
            <v>61102-3700</v>
          </cell>
          <cell r="D2346" t="str">
            <v>12-INCH WATERLINE, POLYVINYL CHLORIDE (PVC)</v>
          </cell>
        </row>
        <row r="2347">
          <cell r="A2347" t="str">
            <v>61102-3750</v>
          </cell>
          <cell r="D2347" t="str">
            <v>12-INCH WATERLINE, DUCTILE IRON</v>
          </cell>
        </row>
        <row r="2348">
          <cell r="A2348" t="str">
            <v>61102-3800</v>
          </cell>
          <cell r="D2348" t="str">
            <v>14-INCH WATERLINE, CAST IRON</v>
          </cell>
        </row>
        <row r="2349">
          <cell r="A2349" t="str">
            <v>61102-3850</v>
          </cell>
          <cell r="D2349" t="str">
            <v>14-INCH WATERLINE, COPPER</v>
          </cell>
        </row>
        <row r="2350">
          <cell r="A2350" t="str">
            <v>61102-3900</v>
          </cell>
          <cell r="D2350" t="str">
            <v>14-INCH WATERLINE, GALVANIZED STEEL</v>
          </cell>
        </row>
        <row r="2351">
          <cell r="A2351" t="str">
            <v>61102-3950</v>
          </cell>
          <cell r="D2351" t="str">
            <v>14-INCH WATERLINE, POLYVINYL CHLORIDE (PVC)</v>
          </cell>
        </row>
        <row r="2352">
          <cell r="A2352" t="str">
            <v>61102-4000</v>
          </cell>
          <cell r="D2352" t="str">
            <v>14-INCH WATERLINE, DUCTILE IRON</v>
          </cell>
        </row>
        <row r="2353">
          <cell r="A2353" t="str">
            <v>61102-4050</v>
          </cell>
          <cell r="D2353" t="str">
            <v>16-INCH WATERLINE, CAST IRON</v>
          </cell>
        </row>
        <row r="2354">
          <cell r="A2354" t="str">
            <v>61102-4100</v>
          </cell>
          <cell r="D2354" t="str">
            <v>16-INCH WATERLINE, COPPER</v>
          </cell>
        </row>
        <row r="2355">
          <cell r="A2355" t="str">
            <v>61102-4150</v>
          </cell>
          <cell r="D2355" t="str">
            <v>16-INCH WATERLINE, GALVANIZED STEEL</v>
          </cell>
        </row>
        <row r="2356">
          <cell r="A2356" t="str">
            <v>61102-4200</v>
          </cell>
          <cell r="D2356" t="str">
            <v>16-INCH WATERLINE, POLYVINYL CHLORIDE (PVC)</v>
          </cell>
        </row>
        <row r="2357">
          <cell r="A2357" t="str">
            <v>61102-4250</v>
          </cell>
          <cell r="D2357" t="str">
            <v>16-INCH WATERLINE, DUCTILE IRON</v>
          </cell>
        </row>
        <row r="2358">
          <cell r="A2358" t="str">
            <v>61102-4300</v>
          </cell>
          <cell r="D2358" t="str">
            <v>20-INCH WATERLINE, CAST IRON</v>
          </cell>
        </row>
        <row r="2359">
          <cell r="A2359" t="str">
            <v>61102-4350</v>
          </cell>
          <cell r="D2359" t="str">
            <v>20-INCH WATERLINE, COPPER</v>
          </cell>
        </row>
        <row r="2360">
          <cell r="A2360" t="str">
            <v>61102-4400</v>
          </cell>
          <cell r="D2360" t="str">
            <v>20-INCH WATERLINE, GALVANIZED STEEL</v>
          </cell>
        </row>
        <row r="2361">
          <cell r="A2361" t="str">
            <v>61102-4450</v>
          </cell>
          <cell r="D2361" t="str">
            <v>20-INCH WATERLINE, POLYVINYL CHLORIDE (PVC)</v>
          </cell>
        </row>
        <row r="2362">
          <cell r="A2362" t="str">
            <v>61102-4500</v>
          </cell>
          <cell r="D2362" t="str">
            <v>20-INCH WATERLINE, DUCTILE IRON</v>
          </cell>
        </row>
        <row r="2363">
          <cell r="A2363" t="str">
            <v>61102-4550</v>
          </cell>
          <cell r="D2363" t="str">
            <v>24-INCH WATERLINE, CAST IRON</v>
          </cell>
        </row>
        <row r="2364">
          <cell r="A2364" t="str">
            <v>61102-4600</v>
          </cell>
          <cell r="D2364" t="str">
            <v>24-INCH WATERLINE, COPPER</v>
          </cell>
        </row>
        <row r="2365">
          <cell r="A2365" t="str">
            <v>61102-4650</v>
          </cell>
          <cell r="D2365" t="str">
            <v>24-INCH WATERLINE, GALVANIZED STEEL</v>
          </cell>
        </row>
        <row r="2366">
          <cell r="A2366" t="str">
            <v>61102-4700</v>
          </cell>
          <cell r="D2366" t="str">
            <v>24-INCH WATERLINE, POLYVINYL CHLORIDE (PVC)</v>
          </cell>
        </row>
        <row r="2367">
          <cell r="A2367" t="str">
            <v>61102-4750</v>
          </cell>
          <cell r="D2367" t="str">
            <v>24-INCH WATERLINE, DUCTILE IRON</v>
          </cell>
        </row>
        <row r="2368">
          <cell r="A2368" t="str">
            <v>61102-4800</v>
          </cell>
          <cell r="D2368" t="str">
            <v>30-INCH WATERLINE, CAST IRON</v>
          </cell>
        </row>
        <row r="2369">
          <cell r="A2369" t="str">
            <v>61102-4850</v>
          </cell>
          <cell r="D2369" t="str">
            <v>30-INCH WATERLINE, COPPER</v>
          </cell>
        </row>
        <row r="2370">
          <cell r="A2370" t="str">
            <v>61102-4900</v>
          </cell>
          <cell r="D2370" t="str">
            <v>30-INCH WATERLINE, GALVANIZED STEEL</v>
          </cell>
        </row>
        <row r="2371">
          <cell r="A2371" t="str">
            <v>61102-4950</v>
          </cell>
          <cell r="D2371" t="str">
            <v>30-INCH WATERLINE, POLYVINYL CHLORIDE (PVC)</v>
          </cell>
        </row>
        <row r="2372">
          <cell r="A2372" t="str">
            <v>61102-5000</v>
          </cell>
          <cell r="D2372" t="str">
            <v>30-INCH WATERLINE, DUCTILE IRON</v>
          </cell>
        </row>
        <row r="2373">
          <cell r="A2373" t="str">
            <v>61102-5050</v>
          </cell>
          <cell r="D2373" t="str">
            <v>36-INCH WATERLINE, CAST IRON</v>
          </cell>
        </row>
        <row r="2374">
          <cell r="A2374" t="str">
            <v>61102-5100</v>
          </cell>
          <cell r="D2374" t="str">
            <v>36-INCH WATERLINE, COPPER</v>
          </cell>
        </row>
        <row r="2375">
          <cell r="A2375" t="str">
            <v>61102-5150</v>
          </cell>
          <cell r="D2375" t="str">
            <v>36-INCH WATERLINE, GALVANIZED STEEL</v>
          </cell>
        </row>
        <row r="2376">
          <cell r="A2376" t="str">
            <v>61102-5200</v>
          </cell>
          <cell r="D2376" t="str">
            <v>36-INCH WATERLINE, POLYVINYL CHLORIDE (PVC)</v>
          </cell>
        </row>
        <row r="2377">
          <cell r="A2377" t="str">
            <v>61102-5250</v>
          </cell>
          <cell r="D2377" t="str">
            <v>36-INCH WATERLINE, DUCTILE IRON</v>
          </cell>
        </row>
        <row r="2378">
          <cell r="A2378" t="str">
            <v>61102-5300</v>
          </cell>
          <cell r="D2378" t="str">
            <v>42-INCH WATERLINE, CAST IRON</v>
          </cell>
        </row>
        <row r="2379">
          <cell r="A2379" t="str">
            <v>61102-5350</v>
          </cell>
          <cell r="D2379" t="str">
            <v>42-INCH WATERLINE, COPPER</v>
          </cell>
        </row>
        <row r="2380">
          <cell r="A2380" t="str">
            <v>61102-5400</v>
          </cell>
          <cell r="D2380" t="str">
            <v>42-INCH WATERLINE, GALVANIZED STEEL</v>
          </cell>
        </row>
        <row r="2381">
          <cell r="A2381" t="str">
            <v>61102-5450</v>
          </cell>
          <cell r="D2381" t="str">
            <v>42-INCH WATERLINE, POLYVINYL CHLORIDE (PVC)</v>
          </cell>
        </row>
        <row r="2382">
          <cell r="A2382" t="str">
            <v>61102-5500</v>
          </cell>
          <cell r="D2382" t="str">
            <v>42-INCH WATERLINE, DUCTILE IRON</v>
          </cell>
        </row>
        <row r="2383">
          <cell r="A2383" t="str">
            <v>61103-0100</v>
          </cell>
          <cell r="D2383" t="str">
            <v xml:space="preserve">4-INCH ENCASEMENT PIPE, GALVANIZED STEEL  </v>
          </cell>
        </row>
        <row r="2384">
          <cell r="A2384" t="str">
            <v>61103-0200</v>
          </cell>
          <cell r="D2384" t="str">
            <v>4-INCH ENCASEMENT PIPE, POLYVINYL CHLORIDE (PVC)</v>
          </cell>
        </row>
        <row r="2385">
          <cell r="A2385" t="str">
            <v>61103-0300</v>
          </cell>
          <cell r="D2385" t="str">
            <v xml:space="preserve">5-INCH ENCASEMENT PIPE, GALVANIZED STEEL  </v>
          </cell>
        </row>
        <row r="2386">
          <cell r="A2386" t="str">
            <v>61103-0400</v>
          </cell>
          <cell r="D2386" t="str">
            <v>5-INCH ENCASEMENT PIPE, POLYVINYL CHLORIDE (PVC)</v>
          </cell>
        </row>
        <row r="2387">
          <cell r="A2387" t="str">
            <v>61103-0500</v>
          </cell>
          <cell r="D2387" t="str">
            <v xml:space="preserve">6-INCH ENCASEMENT PIPE, GALVANIZED STEEL  </v>
          </cell>
        </row>
        <row r="2388">
          <cell r="A2388" t="str">
            <v>61103-0600</v>
          </cell>
          <cell r="D2388" t="str">
            <v>6-INCH ENCASEMENT PIPE, POLYVINYL CHLORIDE (PVC)</v>
          </cell>
        </row>
        <row r="2389">
          <cell r="A2389" t="str">
            <v>61103-0700</v>
          </cell>
          <cell r="D2389" t="str">
            <v xml:space="preserve">8-INCH ENCASEMENT PIPE, GALVANIZED STEEL  </v>
          </cell>
        </row>
        <row r="2390">
          <cell r="A2390" t="str">
            <v>61103-0800</v>
          </cell>
          <cell r="D2390" t="str">
            <v>8-INCH ENCASEMENT PIPE, POLYVINYL CHLORIDE (PVC)</v>
          </cell>
        </row>
        <row r="2391">
          <cell r="A2391" t="str">
            <v>61103-0900</v>
          </cell>
          <cell r="D2391" t="str">
            <v xml:space="preserve">10-INCH ENCASEMENT PIPE, GALVANIZED STEEL  </v>
          </cell>
        </row>
        <row r="2392">
          <cell r="A2392" t="str">
            <v>61103-1000</v>
          </cell>
          <cell r="D2392" t="str">
            <v>10-INCH ENCASEMENT PIPE, POLYVINYL CHLORIDE (PVC)</v>
          </cell>
        </row>
        <row r="2393">
          <cell r="A2393" t="str">
            <v>61103-1100</v>
          </cell>
          <cell r="D2393" t="str">
            <v xml:space="preserve">12-INCH ENCASEMENT PIPE, GALVANIZED STEEL  </v>
          </cell>
        </row>
        <row r="2394">
          <cell r="A2394" t="str">
            <v>61103-1200</v>
          </cell>
          <cell r="D2394" t="str">
            <v>12-INCH ENCASEMENT PIPE, POLYVINYL CHLORIDE (PVC)</v>
          </cell>
        </row>
        <row r="2395">
          <cell r="A2395" t="str">
            <v>61103-1300</v>
          </cell>
          <cell r="D2395" t="str">
            <v xml:space="preserve">14-INCH ENCASEMENT PIPE, GALVANIZED STEEL  </v>
          </cell>
        </row>
        <row r="2396">
          <cell r="A2396" t="str">
            <v>61103-1400</v>
          </cell>
          <cell r="D2396" t="str">
            <v>14-INCH ENCASEMENT PIPE, POLYVINYL CHLORIDE (PVC)</v>
          </cell>
        </row>
        <row r="2397">
          <cell r="A2397" t="str">
            <v>61103-1500</v>
          </cell>
          <cell r="D2397" t="str">
            <v xml:space="preserve">24-INCH ENCASEMENT PIPE, GALVANIZED STEEL  </v>
          </cell>
        </row>
        <row r="2398">
          <cell r="A2398" t="str">
            <v>61103-1600</v>
          </cell>
          <cell r="D2398" t="str">
            <v>24-INCH ENCASEMENT PIPE, POLYVINYL CHLORIDE (PVC)</v>
          </cell>
        </row>
        <row r="2399">
          <cell r="A2399" t="str">
            <v>61104-0100</v>
          </cell>
          <cell r="D2399" t="str">
            <v>VALVE, BUTTERFLY</v>
          </cell>
        </row>
        <row r="2400">
          <cell r="A2400" t="str">
            <v>61104-0200</v>
          </cell>
          <cell r="D2400" t="str">
            <v>VALVE, AIR RELEASE</v>
          </cell>
        </row>
        <row r="2401">
          <cell r="A2401" t="str">
            <v>61104-0300</v>
          </cell>
          <cell r="D2401" t="str">
            <v>VALVE, BLOW-OFF</v>
          </cell>
        </row>
        <row r="2402">
          <cell r="A2402" t="str">
            <v>61104-0400</v>
          </cell>
          <cell r="D2402" t="str">
            <v>VALVE, GATE</v>
          </cell>
        </row>
        <row r="2403">
          <cell r="A2403" t="str">
            <v>61104-0500</v>
          </cell>
          <cell r="D2403" t="str">
            <v>VALVE, GATE, 1 1/2-INCH</v>
          </cell>
        </row>
        <row r="2404">
          <cell r="A2404" t="str">
            <v>61104-0600</v>
          </cell>
          <cell r="D2404" t="str">
            <v>VALVE, GATE, 2-INCH</v>
          </cell>
        </row>
        <row r="2405">
          <cell r="A2405" t="str">
            <v>61104-0700</v>
          </cell>
          <cell r="D2405" t="str">
            <v>VALVE, GATE, 4-INCH</v>
          </cell>
        </row>
        <row r="2406">
          <cell r="A2406" t="str">
            <v>61104-0800</v>
          </cell>
          <cell r="D2406" t="str">
            <v>VALVE, GATE, 6-INCH</v>
          </cell>
        </row>
        <row r="2407">
          <cell r="A2407" t="str">
            <v>61104-0900</v>
          </cell>
          <cell r="D2407" t="str">
            <v>VALVE, GATE, 8-INCH</v>
          </cell>
        </row>
        <row r="2408">
          <cell r="A2408" t="str">
            <v>61104-1000</v>
          </cell>
          <cell r="D2408" t="str">
            <v>VALVE, GATE, 12-INCH</v>
          </cell>
        </row>
        <row r="2409">
          <cell r="A2409" t="str">
            <v>61104-1100</v>
          </cell>
          <cell r="D2409" t="str">
            <v>VALVE, GATE, 24-INCH</v>
          </cell>
        </row>
        <row r="2410">
          <cell r="A2410" t="str">
            <v>61104-1200</v>
          </cell>
          <cell r="D2410" t="str">
            <v>VALVE, BACKFLOW PREVENTION</v>
          </cell>
        </row>
        <row r="2411">
          <cell r="A2411" t="str">
            <v>61105-0000</v>
          </cell>
          <cell r="D2411" t="str">
            <v>VALVE BOX</v>
          </cell>
        </row>
        <row r="2412">
          <cell r="A2412" t="str">
            <v>61106-0000</v>
          </cell>
          <cell r="D2412" t="str">
            <v>FIRE HYDRANT</v>
          </cell>
        </row>
        <row r="2413">
          <cell r="A2413" t="str">
            <v>61106-1000</v>
          </cell>
          <cell r="D2413" t="str">
            <v>FIRE HYDRANT, DRY</v>
          </cell>
        </row>
        <row r="2414">
          <cell r="A2414" t="str">
            <v>61107-0000</v>
          </cell>
          <cell r="D2414" t="str">
            <v>WATER METER</v>
          </cell>
        </row>
        <row r="2415">
          <cell r="A2415" t="str">
            <v>61108-1000</v>
          </cell>
          <cell r="D2415" t="str">
            <v>ADJUST WATER VALVE</v>
          </cell>
        </row>
        <row r="2416">
          <cell r="A2416" t="str">
            <v>61108-2000</v>
          </cell>
          <cell r="D2416" t="str">
            <v>ADJUST FIRE HYDRANT</v>
          </cell>
        </row>
        <row r="2417">
          <cell r="A2417" t="str">
            <v>61108-3000</v>
          </cell>
          <cell r="D2417" t="str">
            <v>ADJUST WATER METER</v>
          </cell>
        </row>
        <row r="2418">
          <cell r="A2418" t="str">
            <v>61109-1000</v>
          </cell>
          <cell r="D2418" t="str">
            <v>RELOCATE MANHOLE</v>
          </cell>
        </row>
        <row r="2419">
          <cell r="A2419" t="str">
            <v>61109-2000</v>
          </cell>
          <cell r="D2419" t="str">
            <v>RELOCATE WATER VALVE</v>
          </cell>
        </row>
        <row r="2420">
          <cell r="A2420" t="str">
            <v>61109-3000</v>
          </cell>
          <cell r="D2420" t="str">
            <v>RELOCATE WATER FOUNTAIN</v>
          </cell>
        </row>
        <row r="2421">
          <cell r="A2421" t="str">
            <v>61109-4000</v>
          </cell>
          <cell r="D2421" t="str">
            <v>RELOCATE FIRE HYDRANT</v>
          </cell>
        </row>
        <row r="2422">
          <cell r="A2422" t="str">
            <v>61109-5000</v>
          </cell>
          <cell r="D2422" t="str">
            <v>RELOCATE WATER METER</v>
          </cell>
        </row>
        <row r="2423">
          <cell r="A2423" t="str">
            <v>61110-0000</v>
          </cell>
          <cell r="D2423" t="str">
            <v>CATHODIC PROTECTION SYSTEM</v>
          </cell>
        </row>
        <row r="2424">
          <cell r="A2424" t="str">
            <v>61110-1000</v>
          </cell>
          <cell r="D2424" t="str">
            <v>IRRIGATION SYSTEM</v>
          </cell>
        </row>
        <row r="2425">
          <cell r="A2425" t="str">
            <v>61111-0000</v>
          </cell>
          <cell r="D2425" t="str">
            <v>FLEXIBLE WATER TOWER</v>
          </cell>
        </row>
        <row r="2426">
          <cell r="A2426" t="str">
            <v>61112-0000</v>
          </cell>
          <cell r="D2426" t="str">
            <v>WATER FOUNTAIN</v>
          </cell>
        </row>
        <row r="2427">
          <cell r="A2427" t="str">
            <v>61113-0100</v>
          </cell>
          <cell r="D2427" t="str">
            <v>WATER SYSTEM, UTILITY COMPANY COMPENSATION</v>
          </cell>
        </row>
        <row r="2428">
          <cell r="A2428" t="str">
            <v>61201-0000</v>
          </cell>
          <cell r="D2428" t="str">
            <v>SEWER SYSTEM</v>
          </cell>
        </row>
        <row r="2429">
          <cell r="A2429" t="str">
            <v>61202-0100</v>
          </cell>
          <cell r="D2429" t="str">
            <v>4-INCH SEWER LINE, PLASTIC</v>
          </cell>
        </row>
        <row r="2430">
          <cell r="A2430" t="str">
            <v>61202-0200</v>
          </cell>
          <cell r="D2430" t="str">
            <v>4-INCH SEWER LINE, DUCTILE IRON</v>
          </cell>
        </row>
        <row r="2431">
          <cell r="A2431" t="str">
            <v>61202-0300</v>
          </cell>
          <cell r="D2431" t="str">
            <v>4-INCH SEWER LINE, CAST IRON</v>
          </cell>
        </row>
        <row r="2432">
          <cell r="A2432" t="str">
            <v>61202-0400</v>
          </cell>
          <cell r="D2432" t="str">
            <v>6-INCH SEWER LINE, PLASTIC</v>
          </cell>
        </row>
        <row r="2433">
          <cell r="A2433" t="str">
            <v>61202-0500</v>
          </cell>
          <cell r="D2433" t="str">
            <v>6-INCH SEWER LINE, DUCTILE IRON</v>
          </cell>
        </row>
        <row r="2434">
          <cell r="A2434" t="str">
            <v>61202-0600</v>
          </cell>
          <cell r="D2434" t="str">
            <v>6-INCH SEWER LINE, CAST IRON</v>
          </cell>
        </row>
        <row r="2435">
          <cell r="A2435" t="str">
            <v>61202-0700</v>
          </cell>
          <cell r="D2435" t="str">
            <v>8-INCH SEWER LINE, PLASTIC</v>
          </cell>
        </row>
        <row r="2436">
          <cell r="A2436" t="str">
            <v>61202-0800</v>
          </cell>
          <cell r="D2436" t="str">
            <v>8-INCH SEWER LINE, DUCTILE IRON</v>
          </cell>
        </row>
        <row r="2437">
          <cell r="A2437" t="str">
            <v>61202-0900</v>
          </cell>
          <cell r="D2437" t="str">
            <v>8-INCH SEWER LINE, CAST IRON</v>
          </cell>
        </row>
        <row r="2438">
          <cell r="A2438" t="str">
            <v>61203-0000</v>
          </cell>
          <cell r="D2438" t="str">
            <v>MANHOLE, SANITARY SEWER</v>
          </cell>
        </row>
        <row r="2439">
          <cell r="A2439" t="str">
            <v>61204-0000</v>
          </cell>
          <cell r="D2439" t="str">
            <v>SANITARY HATCH COVER</v>
          </cell>
        </row>
        <row r="2440">
          <cell r="A2440" t="str">
            <v>61301-0000</v>
          </cell>
          <cell r="D2440" t="str">
            <v>SIMULATED STONE MASONRY SURFACE TREATMENT</v>
          </cell>
        </row>
        <row r="2441">
          <cell r="A2441" t="str">
            <v>61302-0000</v>
          </cell>
          <cell r="D2441" t="str">
            <v>SIMULATED STONE MASONRY TEST WALL</v>
          </cell>
        </row>
        <row r="2442">
          <cell r="A2442" t="str">
            <v>61303-0000</v>
          </cell>
          <cell r="D2442" t="str">
            <v>SIMULATED STONE MASONRY SURFACE STAINING</v>
          </cell>
        </row>
        <row r="2443">
          <cell r="A2443" t="str">
            <v>61401-0000</v>
          </cell>
          <cell r="D2443" t="str">
            <v>LEAN CONCRETE BACKFILL</v>
          </cell>
        </row>
        <row r="2444">
          <cell r="A2444" t="str">
            <v>61501-0100</v>
          </cell>
          <cell r="D2444" t="str">
            <v>SIDEWALK, CONCRETE</v>
          </cell>
        </row>
        <row r="2445">
          <cell r="A2445" t="str">
            <v>61501-0200</v>
          </cell>
          <cell r="D2445" t="str">
            <v>SIDEWALK, COLORED CONCRETE</v>
          </cell>
        </row>
        <row r="2446">
          <cell r="A2446" t="str">
            <v>61501-0300</v>
          </cell>
          <cell r="D2446" t="str">
            <v>SIDEWALK, FIBER REINFORCED COLORED CONCRETE</v>
          </cell>
        </row>
        <row r="2447">
          <cell r="A2447" t="str">
            <v>61501-0400</v>
          </cell>
          <cell r="D2447" t="str">
            <v>SIDEWALK, PRECAST CONCRETE PAVERS</v>
          </cell>
        </row>
        <row r="2448">
          <cell r="A2448" t="str">
            <v>61501-0500</v>
          </cell>
          <cell r="D2448" t="str">
            <v>SIDEWALK, EXPOSED AGGREGATE CONCRETE</v>
          </cell>
        </row>
        <row r="2449">
          <cell r="A2449" t="str">
            <v>61501-0600</v>
          </cell>
          <cell r="D2449" t="str">
            <v>SIDEWALK, EXPOSED AGGREGATE COLORED CONCRETE</v>
          </cell>
        </row>
        <row r="2450">
          <cell r="A2450" t="str">
            <v>61501-0700</v>
          </cell>
          <cell r="D2450" t="str">
            <v>SIDEWALK, DECOMPOSED GRANITE</v>
          </cell>
        </row>
        <row r="2451">
          <cell r="A2451" t="str">
            <v>61501-0800</v>
          </cell>
          <cell r="D2451" t="str">
            <v>SIDEWALK, AGGREGATE</v>
          </cell>
        </row>
        <row r="2452">
          <cell r="A2452" t="str">
            <v>61501-0900</v>
          </cell>
          <cell r="D2452" t="str">
            <v>SIDEWALK, STONE</v>
          </cell>
        </row>
        <row r="2453">
          <cell r="A2453" t="str">
            <v>61501-1000</v>
          </cell>
          <cell r="D2453" t="str">
            <v>SIDEWALK, BRICK</v>
          </cell>
        </row>
        <row r="2454">
          <cell r="A2454" t="str">
            <v>61501-1100</v>
          </cell>
          <cell r="D2454" t="str">
            <v>SIDEWALK, ASPHALT</v>
          </cell>
        </row>
        <row r="2455">
          <cell r="A2455" t="str">
            <v>61502-1000</v>
          </cell>
          <cell r="D2455" t="str">
            <v>DRIVE PAD, CONCRETE</v>
          </cell>
        </row>
        <row r="2456">
          <cell r="A2456" t="str">
            <v>61502-2000</v>
          </cell>
          <cell r="D2456" t="str">
            <v>DRIVE PAD, ASPHALT CONCRETE</v>
          </cell>
        </row>
        <row r="2457">
          <cell r="A2457" t="str">
            <v>61502-3000</v>
          </cell>
          <cell r="D2457" t="str">
            <v>DRIVE PAD, STONE</v>
          </cell>
        </row>
        <row r="2458">
          <cell r="A2458" t="str">
            <v>61502-4000</v>
          </cell>
          <cell r="D2458" t="str">
            <v>DRIVE PAD, BRICK</v>
          </cell>
        </row>
        <row r="2459">
          <cell r="A2459" t="str">
            <v>61503-1000</v>
          </cell>
          <cell r="D2459" t="str">
            <v>MEDIAN, CONCRETE</v>
          </cell>
        </row>
        <row r="2460">
          <cell r="A2460" t="str">
            <v>61503-2000</v>
          </cell>
          <cell r="D2460" t="str">
            <v>MEDIAN, EXPOSED AGGREGATE CONCRETE</v>
          </cell>
        </row>
        <row r="2461">
          <cell r="A2461" t="str">
            <v>61503-3000</v>
          </cell>
          <cell r="D2461" t="str">
            <v>MEDIAN, ASPHALT</v>
          </cell>
        </row>
        <row r="2462">
          <cell r="A2462" t="str">
            <v>61503-4000</v>
          </cell>
          <cell r="D2462" t="str">
            <v>MEDIAN, GRASSCRETE</v>
          </cell>
        </row>
        <row r="2463">
          <cell r="A2463" t="str">
            <v>61503-5000</v>
          </cell>
          <cell r="D2463" t="str">
            <v>MEDIAN, STONE</v>
          </cell>
        </row>
        <row r="2464">
          <cell r="A2464" t="str">
            <v>61503-6000</v>
          </cell>
          <cell r="D2464" t="str">
            <v>MEDIAN, BRICK</v>
          </cell>
        </row>
        <row r="2465">
          <cell r="A2465" t="str">
            <v>61504-1000</v>
          </cell>
          <cell r="D2465" t="str">
            <v>ACCESSIBILITY RAMP, CONCRETE</v>
          </cell>
        </row>
        <row r="2466">
          <cell r="A2466" t="str">
            <v>61504-2000</v>
          </cell>
          <cell r="D2466" t="str">
            <v>ACCESSIBILITY RAMP, EXPOSED AGGREGATE CONCRETE</v>
          </cell>
        </row>
        <row r="2467">
          <cell r="A2467" t="str">
            <v>61504-3000</v>
          </cell>
          <cell r="D2467" t="str">
            <v>ACCESSIBILITY RAMP, ASPHALT</v>
          </cell>
        </row>
        <row r="2468">
          <cell r="A2468" t="str">
            <v>61504-4000</v>
          </cell>
          <cell r="D2468" t="str">
            <v>ACCESSIBILITY RAMP, STONE</v>
          </cell>
        </row>
        <row r="2469">
          <cell r="A2469" t="str">
            <v>61504-5000</v>
          </cell>
          <cell r="D2469" t="str">
            <v>ACCESSIBILITY RAMP, BRICK</v>
          </cell>
        </row>
        <row r="2470">
          <cell r="A2470" t="str">
            <v>61505-1000</v>
          </cell>
          <cell r="D2470" t="str">
            <v>ACCESSIBILITY RAMP, CONCRETE</v>
          </cell>
        </row>
        <row r="2471">
          <cell r="A2471" t="str">
            <v>61505-2000</v>
          </cell>
          <cell r="D2471" t="str">
            <v>ACCESSIBILITY RAMP, TIMBER</v>
          </cell>
        </row>
        <row r="2472">
          <cell r="A2472" t="str">
            <v>61506-1000</v>
          </cell>
          <cell r="D2472" t="str">
            <v>PAVING, BRICK</v>
          </cell>
        </row>
        <row r="2473">
          <cell r="A2473" t="str">
            <v>61506-2000</v>
          </cell>
          <cell r="D2473" t="str">
            <v>PAVING, COBBLESTONE</v>
          </cell>
        </row>
        <row r="2474">
          <cell r="A2474" t="str">
            <v>61507-1000</v>
          </cell>
          <cell r="D2474" t="str">
            <v>FEATURE STRIP, GRANITE</v>
          </cell>
        </row>
        <row r="2475">
          <cell r="A2475" t="str">
            <v>61507-1010</v>
          </cell>
          <cell r="D2475" t="str">
            <v>FEATURE STRIP, STONE MASONRY</v>
          </cell>
        </row>
        <row r="2476">
          <cell r="A2476" t="str">
            <v>61508-0100</v>
          </cell>
          <cell r="D2476" t="str">
            <v>RESET COBBLESTONE PAVERS</v>
          </cell>
        </row>
        <row r="2477">
          <cell r="A2477" t="str">
            <v>61509-0000</v>
          </cell>
          <cell r="D2477" t="str">
            <v>DETECTABLE WARNING PANELS</v>
          </cell>
        </row>
        <row r="2478">
          <cell r="A2478" t="str">
            <v>61601-1000</v>
          </cell>
          <cell r="D2478" t="str">
            <v>SLOPE PAVING, CONCRETE</v>
          </cell>
        </row>
        <row r="2479">
          <cell r="A2479" t="str">
            <v>61601-2000</v>
          </cell>
          <cell r="D2479" t="str">
            <v>SLOPE PAVING, CELLULAR CONCRETE</v>
          </cell>
        </row>
        <row r="2480">
          <cell r="A2480" t="str">
            <v>61601-3000</v>
          </cell>
          <cell r="D2480" t="str">
            <v>SLOPE PAVING, STONE</v>
          </cell>
        </row>
        <row r="2481">
          <cell r="A2481" t="str">
            <v>61601-4000</v>
          </cell>
          <cell r="D2481" t="str">
            <v>SLOPE PAVING, BRICK</v>
          </cell>
        </row>
        <row r="2482">
          <cell r="A2482" t="str">
            <v>61601-5000</v>
          </cell>
          <cell r="D2482" t="str">
            <v>SLOPE PAVING, MASONRY BLOCK</v>
          </cell>
        </row>
        <row r="2483">
          <cell r="A2483" t="str">
            <v>61601-6000</v>
          </cell>
          <cell r="D2483" t="str">
            <v>SLOPE PAVING, RUBBLE</v>
          </cell>
        </row>
        <row r="2484">
          <cell r="A2484" t="str">
            <v>61701-0050</v>
          </cell>
          <cell r="D2484" t="str">
            <v xml:space="preserve">GUARDRAIL SYSTEM G1, TYPE 1, CLASS A, STEEL POSTS  </v>
          </cell>
        </row>
        <row r="2485">
          <cell r="A2485" t="str">
            <v>61701-0100</v>
          </cell>
          <cell r="D2485" t="str">
            <v xml:space="preserve">GUARDRAIL SYSTEM G1, TYPE 1, CLASS A, WOOD POSTS  </v>
          </cell>
        </row>
        <row r="2486">
          <cell r="A2486" t="str">
            <v>61701-0150</v>
          </cell>
          <cell r="D2486" t="str">
            <v xml:space="preserve">GUARDRAIL SYSTEM G2, TYPE 1, CLASS A  STEEL POSTS  </v>
          </cell>
        </row>
        <row r="2487">
          <cell r="A2487" t="str">
            <v>61701-0200</v>
          </cell>
          <cell r="D2487" t="str">
            <v xml:space="preserve">GUARDRAIL SYSTEM G2, TYPE 1, CLASS A  WOOD POSTS  </v>
          </cell>
        </row>
        <row r="2488">
          <cell r="A2488" t="str">
            <v>61701-0250</v>
          </cell>
          <cell r="D2488" t="str">
            <v xml:space="preserve">GUARDRAIL SYSTEM G2, TYPE 2, CLASS A  STEEL POSTS  </v>
          </cell>
        </row>
        <row r="2489">
          <cell r="A2489" t="str">
            <v>61701-0300</v>
          </cell>
          <cell r="D2489" t="str">
            <v xml:space="preserve">GUARDRAIL SYSTEM G2, TYPE 2, CLASS A  WOOD POSTS  </v>
          </cell>
        </row>
        <row r="2490">
          <cell r="A2490" t="str">
            <v>61701-0350</v>
          </cell>
          <cell r="D2490" t="str">
            <v xml:space="preserve">GUARDRAIL SYSTEM G2, TYPE 2, CLASS A  STEEL OR WOOD POSTS  </v>
          </cell>
        </row>
        <row r="2491">
          <cell r="A2491" t="str">
            <v>61701-0400</v>
          </cell>
          <cell r="D2491" t="str">
            <v xml:space="preserve">GUARDRAIL SYSTEM G2, TYPE 2, CLASS B  STEEL POSTS  </v>
          </cell>
        </row>
        <row r="2492">
          <cell r="A2492" t="str">
            <v>61701-0450</v>
          </cell>
          <cell r="D2492" t="str">
            <v xml:space="preserve">GUARDRAIL SYSTEM G2, TYPE 2, CLASS B  WOOD POSTS  </v>
          </cell>
        </row>
        <row r="2493">
          <cell r="A2493" t="str">
            <v>61701-0500</v>
          </cell>
          <cell r="D2493" t="str">
            <v xml:space="preserve">GUARDRAIL SYSTEM G2, TYPE 2, CLASS B  STEEL OR WOOD POSTS  </v>
          </cell>
        </row>
        <row r="2494">
          <cell r="A2494" t="str">
            <v>61701-0550</v>
          </cell>
          <cell r="D2494" t="str">
            <v xml:space="preserve">GUARDRAIL SYSTEM G2, TYPE 3, CLASS A  STEEL POSTS  </v>
          </cell>
        </row>
        <row r="2495">
          <cell r="A2495" t="str">
            <v>61701-0600</v>
          </cell>
          <cell r="D2495" t="str">
            <v xml:space="preserve">GUARDRAIL SYSTEM G2, TYPE 3, CLASS A  WOOD POSTS  </v>
          </cell>
        </row>
        <row r="2496">
          <cell r="A2496" t="str">
            <v>61701-0650</v>
          </cell>
          <cell r="D2496" t="str">
            <v xml:space="preserve">GUARDRAIL SYSTEM G2, TYPE 3, CLASS A  STEEL OR WOOD POSTS  </v>
          </cell>
        </row>
        <row r="2497">
          <cell r="A2497" t="str">
            <v>61701-0700</v>
          </cell>
          <cell r="D2497" t="str">
            <v xml:space="preserve">GUARDRAIL SYSTEM G2, TYPE 3, CLASS B  STEEL POSTS  </v>
          </cell>
        </row>
        <row r="2498">
          <cell r="A2498" t="str">
            <v>61701-0750</v>
          </cell>
          <cell r="D2498" t="str">
            <v xml:space="preserve">GUARDRAIL SYSTEM G2, TYPE 3, CLASS B  WOOD POSTS  </v>
          </cell>
        </row>
        <row r="2499">
          <cell r="A2499" t="str">
            <v>61701-0800</v>
          </cell>
          <cell r="D2499" t="str">
            <v xml:space="preserve">GUARDRAIL SYSTEM G2, TYPE 3, CLASS B  STEEL OR WOOD POSTS  </v>
          </cell>
        </row>
        <row r="2500">
          <cell r="A2500" t="str">
            <v>61701-0850</v>
          </cell>
          <cell r="D2500" t="str">
            <v xml:space="preserve">GUARDRAIL SYSTEM G2, TYPE 4, CLASS A  STEEL POSTS  </v>
          </cell>
        </row>
        <row r="2501">
          <cell r="A2501" t="str">
            <v>61701-0900</v>
          </cell>
          <cell r="D2501" t="str">
            <v xml:space="preserve">GUARDRAIL SYSTEM G2, TYPE 4, CLASS A  WOOD POSTS  </v>
          </cell>
        </row>
        <row r="2502">
          <cell r="A2502" t="str">
            <v>61701-0950</v>
          </cell>
          <cell r="D2502" t="str">
            <v xml:space="preserve">GUARDRAIL SYSTEM G2, TYPE 4, CLASS A  STEEL OR WOOD POSTS  </v>
          </cell>
        </row>
        <row r="2503">
          <cell r="A2503" t="str">
            <v>61701-1000</v>
          </cell>
          <cell r="D2503" t="str">
            <v xml:space="preserve">GUARDRAIL SYSTEM G2, TYPE 4, CLASS B  STEEL POSTS  </v>
          </cell>
        </row>
        <row r="2504">
          <cell r="A2504" t="str">
            <v>61701-1050</v>
          </cell>
          <cell r="D2504" t="str">
            <v xml:space="preserve">GUARDRAIL SYSTEM G2, TYPE 4, CLASS B  WOOD POSTS  </v>
          </cell>
        </row>
        <row r="2505">
          <cell r="A2505" t="str">
            <v>61701-1100</v>
          </cell>
          <cell r="D2505" t="str">
            <v xml:space="preserve">GUARDRAIL SYSTEM G2, TYPE 4, CLASS B  STEEL OR WOOD POSTS  </v>
          </cell>
        </row>
        <row r="2506">
          <cell r="A2506" t="str">
            <v>61701-1150</v>
          </cell>
          <cell r="D2506" t="str">
            <v>GUARDRAIL SYSTEM G3</v>
          </cell>
        </row>
        <row r="2507">
          <cell r="A2507" t="str">
            <v>61701-1200</v>
          </cell>
          <cell r="D2507" t="str">
            <v xml:space="preserve">GUARDRAIL SYSTEM G4, TYPE 2, CLASS A  STEEL POSTS  </v>
          </cell>
        </row>
        <row r="2508">
          <cell r="A2508" t="str">
            <v>61701-1250</v>
          </cell>
          <cell r="D2508" t="str">
            <v xml:space="preserve">GUARDRAIL SYSTEM G4, TYPE 2, CLASS A  WOOD POSTS  </v>
          </cell>
        </row>
        <row r="2509">
          <cell r="A2509" t="str">
            <v>61701-1300</v>
          </cell>
          <cell r="D2509" t="str">
            <v xml:space="preserve">GUARDRAIL SYSTEM G4, TYPE 2, CLASS A  STEEL OR WOOD POSTS  </v>
          </cell>
        </row>
        <row r="2510">
          <cell r="A2510" t="str">
            <v>61701-1350</v>
          </cell>
          <cell r="D2510" t="str">
            <v xml:space="preserve">GUARDRAIL SYSTEM G4, TYPE 2, CLASS B  STEEL POSTS  </v>
          </cell>
        </row>
        <row r="2511">
          <cell r="A2511" t="str">
            <v>61701-1400</v>
          </cell>
          <cell r="D2511" t="str">
            <v xml:space="preserve">GUARDRAIL SYSTEM G4, TYPE 2, CLASS B  WOOD POSTS  </v>
          </cell>
        </row>
        <row r="2512">
          <cell r="A2512" t="str">
            <v>61701-1450</v>
          </cell>
          <cell r="D2512" t="str">
            <v xml:space="preserve">GUARDRAIL SYSTEM G4, TYPE 2, CLASS B  STEEL OR WOOD POSTS  </v>
          </cell>
        </row>
        <row r="2513">
          <cell r="A2513" t="str">
            <v>61701-1500</v>
          </cell>
          <cell r="D2513" t="str">
            <v xml:space="preserve">GUARDRAIL SYSTEM G4, TYPE 3, CLASS A  STEEL POSTS  </v>
          </cell>
        </row>
        <row r="2514">
          <cell r="A2514" t="str">
            <v>61701-1550</v>
          </cell>
          <cell r="D2514" t="str">
            <v xml:space="preserve">GUARDRAIL SYSTEM G4, TYPE 3, CLASS A  WOOD POSTS  </v>
          </cell>
        </row>
        <row r="2515">
          <cell r="A2515" t="str">
            <v>61701-1600</v>
          </cell>
          <cell r="D2515" t="str">
            <v xml:space="preserve">GUARDRAIL SYSTEM G4, TYPE 3, CLASS A  STEEL OR WOOD POSTS  </v>
          </cell>
        </row>
        <row r="2516">
          <cell r="A2516" t="str">
            <v>61701-1650</v>
          </cell>
          <cell r="D2516" t="str">
            <v xml:space="preserve">GUARDRAIL SYSTEM G4, TYPE 3, CLASS B  STEEL POSTS  </v>
          </cell>
        </row>
        <row r="2517">
          <cell r="A2517" t="str">
            <v>61701-1700</v>
          </cell>
          <cell r="D2517" t="str">
            <v xml:space="preserve">GUARDRAIL SYSTEM G4, TYPE 3, CLASS B  WOOD POSTS  </v>
          </cell>
        </row>
        <row r="2518">
          <cell r="A2518" t="str">
            <v>61701-1750</v>
          </cell>
          <cell r="D2518" t="str">
            <v xml:space="preserve">GUARDRAIL SYSTEM G4, TYPE 3, CLASS B  STEEL OR WOOD POSTS  </v>
          </cell>
        </row>
        <row r="2519">
          <cell r="A2519" t="str">
            <v>61701-1800</v>
          </cell>
          <cell r="D2519" t="str">
            <v xml:space="preserve">GUARDRAIL SYSTEM G4, TYPE 4, CLASS A  STEEL POSTS  </v>
          </cell>
        </row>
        <row r="2520">
          <cell r="A2520" t="str">
            <v>61701-1850</v>
          </cell>
          <cell r="D2520" t="str">
            <v xml:space="preserve">GUARDRAIL SYSTEM G4, TYPE 4, CLASS A  WOOD POSTS  </v>
          </cell>
        </row>
        <row r="2521">
          <cell r="A2521" t="str">
            <v>61701-1900</v>
          </cell>
          <cell r="D2521" t="str">
            <v xml:space="preserve">GUARDRAIL SYSTEM G4, TYPE 4, CLASS A  STEEL OR WOOD POSTS  </v>
          </cell>
        </row>
        <row r="2522">
          <cell r="A2522" t="str">
            <v>61701-1950</v>
          </cell>
          <cell r="D2522" t="str">
            <v xml:space="preserve">GUARDRAIL SYSTEM G4, TYPE 4, CLASS B  STEEL POSTS  </v>
          </cell>
        </row>
        <row r="2523">
          <cell r="A2523" t="str">
            <v>61701-2000</v>
          </cell>
          <cell r="D2523" t="str">
            <v xml:space="preserve">GUARDRAIL SYSTEM G4, TYPE 4, CLASS B  WOOD POSTS  </v>
          </cell>
        </row>
        <row r="2524">
          <cell r="A2524" t="str">
            <v>61701-2050</v>
          </cell>
          <cell r="D2524" t="str">
            <v xml:space="preserve">GUARDRAIL SYSTEM G4, TYPE 4, CLASS B  STEEL OR WOOD POSTS  </v>
          </cell>
        </row>
        <row r="2525">
          <cell r="A2525" t="str">
            <v>61701-2100</v>
          </cell>
          <cell r="D2525" t="str">
            <v xml:space="preserve">GUARDRAIL SYSTEM G9, TYPE 2, CLASS A  STEEL POSTS  </v>
          </cell>
        </row>
        <row r="2526">
          <cell r="A2526" t="str">
            <v>61701-2150</v>
          </cell>
          <cell r="D2526" t="str">
            <v xml:space="preserve">GUARDRAIL SYSTEM G9, TYPE 2, CLASS A  WOOD POSTS  </v>
          </cell>
        </row>
        <row r="2527">
          <cell r="A2527" t="str">
            <v>61701-2200</v>
          </cell>
          <cell r="D2527" t="str">
            <v xml:space="preserve">GUARDRAIL SYSTEM G9, TYPE 2, CLASS A  STEEL OR WOOD POSTS  </v>
          </cell>
        </row>
        <row r="2528">
          <cell r="A2528" t="str">
            <v>61701-2250</v>
          </cell>
          <cell r="D2528" t="str">
            <v xml:space="preserve">GUARDRAIL SYSTEM G9, TYPE 2, CLASS B  STEEL POSTS  </v>
          </cell>
        </row>
        <row r="2529">
          <cell r="A2529" t="str">
            <v>61701-2300</v>
          </cell>
          <cell r="D2529" t="str">
            <v xml:space="preserve">GUARDRAIL SYSTEM G9, TYPE 2, CLASS B  WOOD POSTS  </v>
          </cell>
        </row>
        <row r="2530">
          <cell r="A2530" t="str">
            <v>61701-2350</v>
          </cell>
          <cell r="D2530" t="str">
            <v xml:space="preserve">GUARDRAIL SYSTEM G9, TYPE 2, CLASS B  STEEL OR WOOD POSTS  </v>
          </cell>
        </row>
        <row r="2531">
          <cell r="A2531" t="str">
            <v>61701-2400</v>
          </cell>
          <cell r="D2531" t="str">
            <v xml:space="preserve">GUARDRAIL SYSTEM G9, TYPE 3, CLASS A  STEEL POSTS  </v>
          </cell>
        </row>
        <row r="2532">
          <cell r="A2532" t="str">
            <v>61701-2450</v>
          </cell>
          <cell r="D2532" t="str">
            <v xml:space="preserve">GUARDRAIL SYSTEM G9, TYPE 3, CLASS A  WOOD POSTS  </v>
          </cell>
        </row>
        <row r="2533">
          <cell r="A2533" t="str">
            <v>61701-2500</v>
          </cell>
          <cell r="D2533" t="str">
            <v xml:space="preserve">GUARDRAIL SYSTEM G9, TYPE 3, CLASS A  STEEL OR WOOD POSTS  </v>
          </cell>
        </row>
        <row r="2534">
          <cell r="A2534" t="str">
            <v>61701-2550</v>
          </cell>
          <cell r="D2534" t="str">
            <v xml:space="preserve">GUARDRAIL SYSTEM G9, TYPE 3, CLASS B  STEEL POSTS  </v>
          </cell>
        </row>
        <row r="2535">
          <cell r="A2535" t="str">
            <v>61701-2600</v>
          </cell>
          <cell r="D2535" t="str">
            <v xml:space="preserve">GUARDRAIL SYSTEM G9, TYPE 3, CLASS B  WOOD POSTS  </v>
          </cell>
        </row>
        <row r="2536">
          <cell r="A2536" t="str">
            <v>61701-2650</v>
          </cell>
          <cell r="D2536" t="str">
            <v xml:space="preserve">GUARDRAIL SYSTEM G9, TYPE 3, CLASS B  STEEL OR WOOD POSTS  </v>
          </cell>
        </row>
        <row r="2537">
          <cell r="A2537" t="str">
            <v>61701-2700</v>
          </cell>
          <cell r="D2537" t="str">
            <v xml:space="preserve">GUARDRAIL SYSTEM G9, TYPE 4, CLASS A  STEEL POSTS  </v>
          </cell>
        </row>
        <row r="2538">
          <cell r="A2538" t="str">
            <v>61701-2750</v>
          </cell>
          <cell r="D2538" t="str">
            <v xml:space="preserve">GUARDRAIL SYSTEM G9, TYPE 4, CLASS A  WOOD POSTS  </v>
          </cell>
        </row>
        <row r="2539">
          <cell r="A2539" t="str">
            <v>61701-2800</v>
          </cell>
          <cell r="D2539" t="str">
            <v xml:space="preserve">GUARDRAIL SYSTEM G9, TYPE 4, CLASS A  STEEL OR WOOD POSTS  </v>
          </cell>
        </row>
        <row r="2540">
          <cell r="A2540" t="str">
            <v>61701-2850</v>
          </cell>
          <cell r="D2540" t="str">
            <v xml:space="preserve">GUARDRAIL SYSTEM G9, TYPE 4, CLASS B  STEEL POSTS  </v>
          </cell>
        </row>
        <row r="2541">
          <cell r="A2541" t="str">
            <v>61701-2900</v>
          </cell>
          <cell r="D2541" t="str">
            <v xml:space="preserve">GUARDRAIL SYSTEM G9, TYPE 4, CLASS B  WOOD POSTS  </v>
          </cell>
        </row>
        <row r="2542">
          <cell r="A2542" t="str">
            <v>61701-2950</v>
          </cell>
          <cell r="D2542" t="str">
            <v xml:space="preserve">GUARDRAIL SYSTEM G9, TYPE 4, CLASS B  STEEL OR WOOD POSTS  </v>
          </cell>
        </row>
        <row r="2543">
          <cell r="A2543" t="str">
            <v>61701-3000</v>
          </cell>
          <cell r="D2543" t="str">
            <v xml:space="preserve">GUARDRAIL SYSTEM MB4, TYPE 2, CLASS A  STEEL POSTS  </v>
          </cell>
        </row>
        <row r="2544">
          <cell r="A2544" t="str">
            <v>61701-3050</v>
          </cell>
          <cell r="D2544" t="str">
            <v xml:space="preserve">GUARDRAIL SYSTEM MB4, TYPE 2, CLASS A  WOOD POSTS  </v>
          </cell>
        </row>
        <row r="2545">
          <cell r="A2545" t="str">
            <v>61701-3100</v>
          </cell>
          <cell r="D2545" t="str">
            <v xml:space="preserve">GUARDRAIL SYSTEM MB4, TYPE 2, CLASS A  STEEL OR WOOD POSTS  </v>
          </cell>
        </row>
        <row r="2546">
          <cell r="A2546" t="str">
            <v>61701-3150</v>
          </cell>
          <cell r="D2546" t="str">
            <v xml:space="preserve">GUARDRAIL SYSTEM MB4, TYPE 2, CLASS B  STEEL POSTS  </v>
          </cell>
        </row>
        <row r="2547">
          <cell r="A2547" t="str">
            <v>61701-3200</v>
          </cell>
          <cell r="D2547" t="str">
            <v xml:space="preserve">GUARDRAIL SYSTEM MB4, TYPE 2, CLASS B  WOOD POSTS  </v>
          </cell>
        </row>
        <row r="2548">
          <cell r="A2548" t="str">
            <v>61701-3250</v>
          </cell>
          <cell r="D2548" t="str">
            <v xml:space="preserve">GUARDRAIL SYSTEM MB4, TYPE 2, CLASS B  STEEL OR WOOD POSTS  </v>
          </cell>
        </row>
        <row r="2549">
          <cell r="A2549" t="str">
            <v>61701-3300</v>
          </cell>
          <cell r="D2549" t="str">
            <v xml:space="preserve">GUARDRAIL SYSTEM MB4, TYPE 3, CLASS A  STEEL POSTS  </v>
          </cell>
        </row>
        <row r="2550">
          <cell r="A2550" t="str">
            <v>61701-3350</v>
          </cell>
          <cell r="D2550" t="str">
            <v xml:space="preserve">GUARDRAIL SYSTEM MB4, TYPE 3, CLASS A  WOOD POSTS  </v>
          </cell>
        </row>
        <row r="2551">
          <cell r="A2551" t="str">
            <v>61701-3400</v>
          </cell>
          <cell r="D2551" t="str">
            <v xml:space="preserve">GUARDRAIL SYSTEM MB4, TYPE 3, CLASS A  STEEL OR WOOD POSTS  </v>
          </cell>
        </row>
        <row r="2552">
          <cell r="A2552" t="str">
            <v>61701-3450</v>
          </cell>
          <cell r="D2552" t="str">
            <v xml:space="preserve">GUARDRAIL SYSTEM MB4, TYPE 3, CLASS B  STEEL POSTS  </v>
          </cell>
        </row>
        <row r="2553">
          <cell r="A2553" t="str">
            <v>61701-3500</v>
          </cell>
          <cell r="D2553" t="str">
            <v xml:space="preserve">GUARDRAIL SYSTEM MB4, TYPE 3, CLASS B  WOOD POSTS  </v>
          </cell>
        </row>
        <row r="2554">
          <cell r="A2554" t="str">
            <v>61701-3550</v>
          </cell>
          <cell r="D2554" t="str">
            <v xml:space="preserve">GUARDRAIL SYSTEM MB4, TYPE 3, CLASS B  STEEL OR WOOD POSTS  </v>
          </cell>
        </row>
        <row r="2555">
          <cell r="A2555" t="str">
            <v>61701-3600</v>
          </cell>
          <cell r="D2555" t="str">
            <v xml:space="preserve">GUARDRAIL SYSTEM MB4, TYPE 4, CLASS A  STEEL POSTS  </v>
          </cell>
        </row>
        <row r="2556">
          <cell r="A2556" t="str">
            <v>61701-3650</v>
          </cell>
          <cell r="D2556" t="str">
            <v xml:space="preserve">GUARDRAIL SYSTEM MB4, TYPE 4, CLASS A  WOOD POSTS  </v>
          </cell>
        </row>
        <row r="2557">
          <cell r="A2557" t="str">
            <v>61701-3700</v>
          </cell>
          <cell r="D2557" t="str">
            <v xml:space="preserve">GUARDRAIL SYSTEM MB4, TYPE 4, CLASS A  STEEL OR WOOD POSTS  </v>
          </cell>
        </row>
        <row r="2558">
          <cell r="A2558" t="str">
            <v>61701-3750</v>
          </cell>
          <cell r="D2558" t="str">
            <v xml:space="preserve">GUARDRAIL SYSTEM MB4, TYPE 4, CLASS B  STEEL POSTS  </v>
          </cell>
        </row>
        <row r="2559">
          <cell r="A2559" t="str">
            <v>61701-3800</v>
          </cell>
          <cell r="D2559" t="str">
            <v xml:space="preserve">GUARDRAIL SYSTEM MB4, TYPE 4, CLASS B  WOOD POSTS  </v>
          </cell>
        </row>
        <row r="2560">
          <cell r="A2560" t="str">
            <v>61701-3850</v>
          </cell>
          <cell r="D2560" t="str">
            <v xml:space="preserve">GUARDRAIL SYSTEM MB4, TYPE 4, CLASS B  STEEL OR WOOD POSTS  </v>
          </cell>
        </row>
        <row r="2561">
          <cell r="A2561" t="str">
            <v>61701-3900</v>
          </cell>
          <cell r="D2561" t="str">
            <v>GUARDRAIL SYSTEM SBTA</v>
          </cell>
        </row>
        <row r="2562">
          <cell r="A2562" t="str">
            <v>61701-3950</v>
          </cell>
          <cell r="D2562" t="str">
            <v>GUARDRAIL SYSTEM SBTA, MERRIT PARKWAY GUIDERAIL</v>
          </cell>
        </row>
        <row r="2563">
          <cell r="A2563" t="str">
            <v>61701-4000</v>
          </cell>
          <cell r="D2563" t="str">
            <v>GUARDRAIL SYSTEM SBTB</v>
          </cell>
        </row>
        <row r="2564">
          <cell r="A2564" t="str">
            <v>61701-4020</v>
          </cell>
          <cell r="D2564" t="str">
            <v>GUARDRAIL SYSTEM SBTC</v>
          </cell>
        </row>
        <row r="2565">
          <cell r="A2565" t="str">
            <v>61701-4050</v>
          </cell>
          <cell r="D2565" t="str">
            <v>GUARDRAIL SYSTEM MBSBTB</v>
          </cell>
        </row>
        <row r="2566">
          <cell r="A2566" t="str">
            <v>61701-4100</v>
          </cell>
          <cell r="D2566" t="str">
            <v>GUARDRAIL SYSTEM CRG, TYPE 2, CLASS A</v>
          </cell>
        </row>
        <row r="2567">
          <cell r="A2567" t="str">
            <v>61701-4150</v>
          </cell>
          <cell r="D2567" t="str">
            <v>GUARDRAIL SYSTEM CRG, TYPE 2, CLASS B</v>
          </cell>
        </row>
        <row r="2568">
          <cell r="A2568" t="str">
            <v>61701-4200</v>
          </cell>
          <cell r="D2568" t="str">
            <v>GUARDRAIL SYSTEM CRG, TYPE 3, CLASS A</v>
          </cell>
        </row>
        <row r="2569">
          <cell r="A2569" t="str">
            <v>61701-4250</v>
          </cell>
          <cell r="D2569" t="str">
            <v>GUARDRAIL SYSTEM CRG, TYPE 3, CLASS B</v>
          </cell>
        </row>
        <row r="2570">
          <cell r="A2570" t="str">
            <v>61701-4300</v>
          </cell>
          <cell r="D2570" t="str">
            <v>GUARDRAIL SYSTEM CRG, TYPE 4, CLASS A</v>
          </cell>
        </row>
        <row r="2571">
          <cell r="A2571" t="str">
            <v>61701-4350</v>
          </cell>
          <cell r="D2571" t="str">
            <v>GUARDRAIL SYSTEM CRG, TYPE 4, CLASS B</v>
          </cell>
        </row>
        <row r="2572">
          <cell r="A2572" t="str">
            <v>61701-4400</v>
          </cell>
          <cell r="D2572" t="str">
            <v>GUARDRAIL SYSTEM SBLG</v>
          </cell>
        </row>
        <row r="2573">
          <cell r="A2573" t="str">
            <v>61701-4450</v>
          </cell>
          <cell r="D2573" t="str">
            <v>GUARDRAIL SYSTEM SBLG, REMOVABLE RAIL</v>
          </cell>
        </row>
        <row r="2574">
          <cell r="A2574" t="str">
            <v>61702-0000</v>
          </cell>
          <cell r="D2574" t="str">
            <v>TERMINAL SECTION</v>
          </cell>
        </row>
        <row r="2575">
          <cell r="A2575" t="str">
            <v>61702-0100</v>
          </cell>
          <cell r="D2575" t="str">
            <v xml:space="preserve">TERMINAL SECTION, TYPE SBT-BAT </v>
          </cell>
        </row>
        <row r="2576">
          <cell r="A2576" t="str">
            <v>61702-0200</v>
          </cell>
          <cell r="D2576" t="str">
            <v xml:space="preserve">TERMINAL SECTION, TYPE BET </v>
          </cell>
        </row>
        <row r="2577">
          <cell r="A2577" t="str">
            <v>61702-0300</v>
          </cell>
          <cell r="D2577" t="str">
            <v xml:space="preserve">TERMINAL SECTION, TYPE G4-BAT </v>
          </cell>
        </row>
        <row r="2578">
          <cell r="A2578" t="str">
            <v>61702-0400</v>
          </cell>
          <cell r="D2578" t="str">
            <v xml:space="preserve">TERMINAL SECTION, TYPE G4-CRT </v>
          </cell>
        </row>
        <row r="2579">
          <cell r="A2579" t="str">
            <v>61702-0500</v>
          </cell>
          <cell r="D2579" t="str">
            <v>TERMINAL SECTION, TYPE FAT-30</v>
          </cell>
        </row>
        <row r="2580">
          <cell r="A2580" t="str">
            <v>61702-0510</v>
          </cell>
          <cell r="D2580" t="str">
            <v>TERMINAL SECTION, TYPE FAT-40</v>
          </cell>
        </row>
        <row r="2581">
          <cell r="A2581" t="str">
            <v>61702-0600</v>
          </cell>
          <cell r="D2581" t="str">
            <v xml:space="preserve">TERMINAL SECTION, TYPE FLARED </v>
          </cell>
        </row>
        <row r="2582">
          <cell r="A2582" t="str">
            <v>61702-0700</v>
          </cell>
          <cell r="D2582" t="str">
            <v>TERMINAL SECTION, TYPE FLARED TURNED DOWN</v>
          </cell>
        </row>
        <row r="2583">
          <cell r="A2583" t="str">
            <v>61702-0800</v>
          </cell>
          <cell r="D2583" t="str">
            <v xml:space="preserve">TERMINAL SECTION TYPE TANGENT </v>
          </cell>
        </row>
        <row r="2584">
          <cell r="A2584" t="str">
            <v>61702-0900</v>
          </cell>
          <cell r="D2584" t="str">
            <v>TERMINAL SECTION, TYPE BAT-MERRITT PARKWAY GUIDERAIL</v>
          </cell>
        </row>
        <row r="2585">
          <cell r="A2585" t="str">
            <v>61702-1000</v>
          </cell>
          <cell r="D2585" t="str">
            <v>TERMINAL SECTION, TYPE FAT-MERRITT PARKWAY GUIDERAIL</v>
          </cell>
        </row>
        <row r="2586">
          <cell r="A2586" t="str">
            <v>61702-1100</v>
          </cell>
          <cell r="D2586" t="str">
            <v>TERMINAL SECTION, TYPE FAT-G3</v>
          </cell>
        </row>
        <row r="2587">
          <cell r="A2587" t="str">
            <v>61703-0000</v>
          </cell>
          <cell r="D2587" t="str">
            <v>TERMINAL END</v>
          </cell>
        </row>
        <row r="2588">
          <cell r="A2588" t="str">
            <v>61703-1000</v>
          </cell>
          <cell r="D2588" t="str">
            <v>TERMINAL END, TYPE FLARED END SECTION</v>
          </cell>
        </row>
        <row r="2589">
          <cell r="A2589" t="str">
            <v>61703-2000</v>
          </cell>
          <cell r="D2589" t="str">
            <v>TERMINAL END, TYPE ROUND END SECTION</v>
          </cell>
        </row>
        <row r="2590">
          <cell r="A2590" t="str">
            <v>61704-1000</v>
          </cell>
          <cell r="D2590" t="str">
            <v xml:space="preserve">REPLACEMENT POST, STEEL   </v>
          </cell>
        </row>
        <row r="2591">
          <cell r="A2591" t="str">
            <v>61704-2000</v>
          </cell>
          <cell r="D2591" t="str">
            <v xml:space="preserve">REPLACEMENT POST, WOOD   </v>
          </cell>
        </row>
        <row r="2592">
          <cell r="A2592" t="str">
            <v>61704-3000</v>
          </cell>
          <cell r="D2592" t="str">
            <v>REPLACEMENT POST, CONCRETE</v>
          </cell>
        </row>
        <row r="2593">
          <cell r="A2593" t="str">
            <v>61704-4000</v>
          </cell>
          <cell r="D2593" t="str">
            <v>REPLACEMENT BLOCKOUT</v>
          </cell>
        </row>
        <row r="2594">
          <cell r="A2594" t="str">
            <v>61705-0100</v>
          </cell>
          <cell r="D2594" t="str">
            <v>REPLACEMENT GUARDRAIL W-BEAM RAIL ELEMENT, TYPE 2, CLASS A</v>
          </cell>
        </row>
        <row r="2595">
          <cell r="A2595" t="str">
            <v>61705-0200</v>
          </cell>
          <cell r="D2595" t="str">
            <v>REPLACEMENT GUARDRAIL W-BEAM RAIL ELEMENT, TYPE 2, CLASS B</v>
          </cell>
        </row>
        <row r="2596">
          <cell r="A2596" t="str">
            <v>61705-0300</v>
          </cell>
          <cell r="D2596" t="str">
            <v>REPLACEMENT GUARDRAIL W-BEAM RAIL ELEMENT, TYPE 3, CLASS A</v>
          </cell>
        </row>
        <row r="2597">
          <cell r="A2597" t="str">
            <v>61705-0400</v>
          </cell>
          <cell r="D2597" t="str">
            <v>REPLACEMENT GUARDRAIL W-BEAM RAIL ELEMENT, TYPE 3, CLASS B</v>
          </cell>
        </row>
        <row r="2598">
          <cell r="A2598" t="str">
            <v>61705-0500</v>
          </cell>
          <cell r="D2598" t="str">
            <v>REPLACEMENT GUARDRAIL W-BEAM RAIL ELEMENT, TYPE 4, CLASS A</v>
          </cell>
        </row>
        <row r="2599">
          <cell r="A2599" t="str">
            <v>61705-0600</v>
          </cell>
          <cell r="D2599" t="str">
            <v>REPLACEMENT GUARDRAIL W-BEAM RAIL ELEMENT, TYPE 4, CLASS B</v>
          </cell>
        </row>
        <row r="2600">
          <cell r="A2600" t="str">
            <v>61705-0700</v>
          </cell>
          <cell r="D2600" t="str">
            <v>REPLACEMENT GUARDRAIL THRIE-BEAM RAIL ELEMENT, TYPE 2, CLASS A</v>
          </cell>
        </row>
        <row r="2601">
          <cell r="A2601" t="str">
            <v>61705-0800</v>
          </cell>
          <cell r="D2601" t="str">
            <v>REPLACEMENT GUARDRAIL THRIE-BEAM RAIL ELEMENT, TYPE 2, CLASS B</v>
          </cell>
        </row>
        <row r="2602">
          <cell r="A2602" t="str">
            <v>61705-0900</v>
          </cell>
          <cell r="D2602" t="str">
            <v>REPLACEMENT GUARDRAIL THRIE-BEAM RAIL ELEMENT, TYPE 3, CLASS A</v>
          </cell>
        </row>
        <row r="2603">
          <cell r="A2603" t="str">
            <v>61705-1000</v>
          </cell>
          <cell r="D2603" t="str">
            <v>REPLACEMENT GUARDRAIL THRIE-BEAM RAIL ELEMENT, TYPE 3, CLASS B</v>
          </cell>
        </row>
        <row r="2604">
          <cell r="A2604" t="str">
            <v>61705-1100</v>
          </cell>
          <cell r="D2604" t="str">
            <v>REPLACEMENT GUARDRAIL THRIE-BEAM RAIL ELEMENT, TYPE 4, CLASS A</v>
          </cell>
        </row>
        <row r="2605">
          <cell r="A2605" t="str">
            <v>61705-1200</v>
          </cell>
          <cell r="D2605" t="str">
            <v>REPLACEMENT GUARDRAIL THRIE-BEAM RAIL ELEMENT, TYPE 4, CLASS B</v>
          </cell>
        </row>
        <row r="2606">
          <cell r="A2606" t="str">
            <v>61706-0000</v>
          </cell>
          <cell r="D2606" t="str">
            <v>REINFORCED CONCRETE TRANSITION</v>
          </cell>
        </row>
        <row r="2607">
          <cell r="A2607" t="str">
            <v>61707-0000</v>
          </cell>
          <cell r="D2607" t="str">
            <v>STRUCTURE TRANSITION RAILING</v>
          </cell>
        </row>
        <row r="2608">
          <cell r="A2608" t="str">
            <v>61707-1000</v>
          </cell>
          <cell r="D2608" t="str">
            <v>STRUCTURE TRANSITION RAILING, G4 SYSTEM</v>
          </cell>
        </row>
        <row r="2609">
          <cell r="A2609" t="str">
            <v>61707-2000</v>
          </cell>
          <cell r="D2609" t="str">
            <v>STRUCTURE TRANSITION RAILING, SBT SYSTEM</v>
          </cell>
        </row>
        <row r="2610">
          <cell r="A2610" t="str">
            <v>61707-3000</v>
          </cell>
          <cell r="D2610" t="str">
            <v>STRUCTURE TRANSITION RAILING, ABUTTING STEEL BACKED TIMBER</v>
          </cell>
        </row>
        <row r="2611">
          <cell r="A2611" t="str">
            <v>61708-1000</v>
          </cell>
          <cell r="D2611" t="str">
            <v>REMOVE AND RESET, GUARDRAIL</v>
          </cell>
        </row>
        <row r="2612">
          <cell r="A2612" t="str">
            <v>61709-1000</v>
          </cell>
          <cell r="D2612" t="str">
            <v>REMOVE AND RESET, POST</v>
          </cell>
        </row>
        <row r="2613">
          <cell r="A2613" t="str">
            <v>61709-2000</v>
          </cell>
          <cell r="D2613" t="str">
            <v>REMOVE AND RESET, RAIL SECTION</v>
          </cell>
        </row>
        <row r="2614">
          <cell r="A2614" t="str">
            <v>61709-3000</v>
          </cell>
          <cell r="D2614" t="str">
            <v>REMOVE AND RESET, IMPACT ATTENUATOR</v>
          </cell>
        </row>
        <row r="2615">
          <cell r="A2615" t="str">
            <v>61709-4000</v>
          </cell>
          <cell r="D2615" t="str">
            <v>REMOVE AND RESET, TERMINAL SECTION</v>
          </cell>
        </row>
        <row r="2616">
          <cell r="A2616" t="str">
            <v>61710-0000</v>
          </cell>
          <cell r="D2616" t="str">
            <v>RAISING GUARDRAIL</v>
          </cell>
        </row>
        <row r="2617">
          <cell r="A2617" t="str">
            <v>61711-0000</v>
          </cell>
          <cell r="D2617" t="str">
            <v>IMPACT ATTENUATOR</v>
          </cell>
        </row>
        <row r="2618">
          <cell r="A2618" t="str">
            <v>61711-1000</v>
          </cell>
          <cell r="D2618" t="str">
            <v>IMPACT ATTENUATOR, INERTIAL BARREL SYSTEM</v>
          </cell>
        </row>
        <row r="2619">
          <cell r="A2619" t="str">
            <v>61711-2000</v>
          </cell>
          <cell r="D2619" t="str">
            <v>IMPACT ATTENUATOR, TRACC</v>
          </cell>
        </row>
        <row r="2620">
          <cell r="A2620" t="str">
            <v>61711-3000</v>
          </cell>
          <cell r="D2620" t="str">
            <v>IMPACT ATTENUATOR, TAU 2</v>
          </cell>
        </row>
        <row r="2621">
          <cell r="A2621" t="str">
            <v>61711-4000</v>
          </cell>
          <cell r="D2621" t="str">
            <v>IMPACT ATTENUATOR, REACT</v>
          </cell>
        </row>
        <row r="2622">
          <cell r="A2622" t="str">
            <v>61711-5000</v>
          </cell>
          <cell r="D2622" t="str">
            <v>IMPACT ATTENUATOR, QUADGUARD</v>
          </cell>
        </row>
        <row r="2623">
          <cell r="A2623" t="str">
            <v>61801-0000</v>
          </cell>
          <cell r="D2623" t="str">
            <v>CONCRETE BARRIER</v>
          </cell>
        </row>
        <row r="2624">
          <cell r="A2624" t="str">
            <v>61802-0000</v>
          </cell>
          <cell r="D2624" t="str">
            <v>CONCRETE GUARDWALL</v>
          </cell>
        </row>
        <row r="2625">
          <cell r="A2625" t="str">
            <v>61803-1000</v>
          </cell>
          <cell r="D2625" t="str">
            <v>PRECAST CONCRETE GUARDWALL, TYPE 1</v>
          </cell>
        </row>
        <row r="2626">
          <cell r="A2626" t="str">
            <v>61803-2000</v>
          </cell>
          <cell r="D2626" t="str">
            <v>PRECAST CONCRETE GUARDWALL, TYPE 2</v>
          </cell>
        </row>
        <row r="2627">
          <cell r="A2627" t="str">
            <v>61803-3000</v>
          </cell>
          <cell r="D2627" t="str">
            <v>PRECAST CONCRETE GUARDWALL, TYPE 3</v>
          </cell>
        </row>
        <row r="2628">
          <cell r="A2628" t="str">
            <v>61803-4000</v>
          </cell>
          <cell r="D2628" t="str">
            <v>PRECAST CONCRETE GUARDWALL, TYPE 4</v>
          </cell>
        </row>
        <row r="2629">
          <cell r="A2629" t="str">
            <v>61804-1000</v>
          </cell>
          <cell r="D2629" t="str">
            <v>TERMINAL SECTION, TYPE 1</v>
          </cell>
        </row>
        <row r="2630">
          <cell r="A2630" t="str">
            <v>61804-2000</v>
          </cell>
          <cell r="D2630" t="str">
            <v>TERMINAL SECTION, TYPE 2</v>
          </cell>
        </row>
        <row r="2631">
          <cell r="A2631" t="str">
            <v>61804-3000</v>
          </cell>
          <cell r="D2631" t="str">
            <v>TERMINAL SECTION, TYPE 3</v>
          </cell>
        </row>
        <row r="2632">
          <cell r="A2632" t="str">
            <v>61804-4000</v>
          </cell>
          <cell r="D2632" t="str">
            <v>TERMINAL SECTION, TYPE 4</v>
          </cell>
        </row>
        <row r="2633">
          <cell r="A2633" t="str">
            <v>61805-0000</v>
          </cell>
          <cell r="D2633" t="str">
            <v>RESET BARRIER</v>
          </cell>
        </row>
        <row r="2634">
          <cell r="A2634" t="str">
            <v>61806-0000</v>
          </cell>
          <cell r="D2634" t="str">
            <v>RESET TERMINAL SECTION</v>
          </cell>
        </row>
        <row r="2635">
          <cell r="A2635" t="str">
            <v>61807-0000</v>
          </cell>
          <cell r="D2635" t="str">
            <v>CONCRETE PARAPET</v>
          </cell>
        </row>
        <row r="2636">
          <cell r="A2636" t="str">
            <v>61901-0000</v>
          </cell>
          <cell r="D2636" t="str">
            <v>FENCE</v>
          </cell>
        </row>
        <row r="2637">
          <cell r="A2637" t="str">
            <v>61901-0100</v>
          </cell>
          <cell r="D2637" t="str">
            <v>FENCE, WOVEN WIRE</v>
          </cell>
        </row>
        <row r="2638">
          <cell r="A2638" t="str">
            <v>61901-0200</v>
          </cell>
          <cell r="D2638" t="str">
            <v>FENCE, WOVEN WIRE, 48-INCH HEIGHT</v>
          </cell>
        </row>
        <row r="2639">
          <cell r="A2639" t="str">
            <v>61901-0300</v>
          </cell>
          <cell r="D2639" t="str">
            <v>FENCE, WOVEN WIRE, 54-INCH HEIGHT</v>
          </cell>
        </row>
        <row r="2640">
          <cell r="A2640" t="str">
            <v>61901-0400</v>
          </cell>
          <cell r="D2640" t="str">
            <v>FENCE, WOVEN WIRE, 72-INCH HEIGHT</v>
          </cell>
        </row>
        <row r="2641">
          <cell r="A2641" t="str">
            <v>61901-0500</v>
          </cell>
          <cell r="D2641" t="str">
            <v>FENCE, WOVEN WIRE, 96-INCH HEIGHT</v>
          </cell>
        </row>
        <row r="2642">
          <cell r="A2642" t="str">
            <v>61901-0550</v>
          </cell>
          <cell r="D2642" t="str">
            <v>FENCE, BARB-LESS WIRE</v>
          </cell>
        </row>
        <row r="2643">
          <cell r="A2643" t="str">
            <v>61901-0553</v>
          </cell>
          <cell r="D2643" t="str">
            <v>FENCE, BARB-LESS WIRE, 4 STRAND</v>
          </cell>
        </row>
        <row r="2644">
          <cell r="A2644" t="str">
            <v>61901-0600</v>
          </cell>
          <cell r="D2644" t="str">
            <v>FENCE, BARBED WIRE</v>
          </cell>
        </row>
        <row r="2645">
          <cell r="A2645" t="str">
            <v>61901-0700</v>
          </cell>
          <cell r="D2645" t="str">
            <v>FENCE, BARBED WIRE, 2 STRAND</v>
          </cell>
        </row>
        <row r="2646">
          <cell r="A2646" t="str">
            <v>61901-0800</v>
          </cell>
          <cell r="D2646" t="str">
            <v xml:space="preserve">FENCE, BARBED WIRE, 3 STRAND </v>
          </cell>
        </row>
        <row r="2647">
          <cell r="A2647" t="str">
            <v>61901-0900</v>
          </cell>
          <cell r="D2647" t="str">
            <v xml:space="preserve">FENCE, BARBED WIRE, 4 STRAND </v>
          </cell>
        </row>
        <row r="2648">
          <cell r="A2648" t="str">
            <v>61901-1000</v>
          </cell>
          <cell r="D2648" t="str">
            <v xml:space="preserve">FENCE, BARBED WIRE, 5 STRAND </v>
          </cell>
        </row>
        <row r="2649">
          <cell r="A2649" t="str">
            <v>61901-1100</v>
          </cell>
          <cell r="D2649" t="str">
            <v>FENCE, BARBED WIRE, 5 STRAND, LAYDOWN</v>
          </cell>
        </row>
        <row r="2650">
          <cell r="A2650" t="str">
            <v>61901-1200</v>
          </cell>
          <cell r="D2650" t="str">
            <v>FENCE, BARBED WIRE, 6 STRAND</v>
          </cell>
        </row>
        <row r="2651">
          <cell r="A2651" t="str">
            <v>61901-1300</v>
          </cell>
          <cell r="D2651" t="str">
            <v>FENCE, CHAIN LINK</v>
          </cell>
        </row>
        <row r="2652">
          <cell r="A2652" t="str">
            <v>61901-1400</v>
          </cell>
          <cell r="D2652" t="str">
            <v>FENCE, CHAIN LINK, 36-INCH HEIGHT</v>
          </cell>
        </row>
        <row r="2653">
          <cell r="A2653" t="str">
            <v>61901-1500</v>
          </cell>
          <cell r="D2653" t="str">
            <v>FENCE, CHAIN LINK, 42-INCH HEIGHT</v>
          </cell>
        </row>
        <row r="2654">
          <cell r="A2654" t="str">
            <v>61901-1600</v>
          </cell>
          <cell r="D2654" t="str">
            <v>FENCE, CHAIN LINK, 48-INCH HEIGHT</v>
          </cell>
        </row>
        <row r="2655">
          <cell r="A2655" t="str">
            <v>61901-1700</v>
          </cell>
          <cell r="D2655" t="str">
            <v>FENCE, CHAIN LINK, 54-INCH HEIGHT</v>
          </cell>
        </row>
        <row r="2656">
          <cell r="A2656" t="str">
            <v>61901-1800</v>
          </cell>
          <cell r="D2656" t="str">
            <v>FENCE, CHAIN LINK, 60-INCH HEIGHT</v>
          </cell>
        </row>
        <row r="2657">
          <cell r="A2657" t="str">
            <v>61901-1900</v>
          </cell>
          <cell r="D2657" t="str">
            <v>FENCE, CHAIN LINK, 66-INCH HEIGHT</v>
          </cell>
        </row>
        <row r="2658">
          <cell r="A2658" t="str">
            <v>61901-2000</v>
          </cell>
          <cell r="D2658" t="str">
            <v>FENCE, CHAIN LINK, 72-INCH HEIGHT</v>
          </cell>
        </row>
        <row r="2659">
          <cell r="A2659" t="str">
            <v>61901-2100</v>
          </cell>
          <cell r="D2659" t="str">
            <v>FENCE, CHAIN LINK, 96-INCH HEIGHT</v>
          </cell>
        </row>
        <row r="2660">
          <cell r="A2660" t="str">
            <v>61901-2200</v>
          </cell>
          <cell r="D2660" t="str">
            <v>FENCE, CHAIN LINK, 120-INCH HEIGHT</v>
          </cell>
        </row>
        <row r="2661">
          <cell r="A2661" t="str">
            <v>61901-2250</v>
          </cell>
          <cell r="D2661" t="str">
            <v>FENCE, RAIL</v>
          </cell>
        </row>
        <row r="2662">
          <cell r="A2662" t="str">
            <v>61901-2253</v>
          </cell>
          <cell r="D2662" t="str">
            <v>FENCE, RAIL, 4 RAIL</v>
          </cell>
        </row>
        <row r="2663">
          <cell r="A2663" t="str">
            <v>61901-2300</v>
          </cell>
          <cell r="D2663" t="str">
            <v>FENCE, SPLIT RAIL</v>
          </cell>
        </row>
        <row r="2664">
          <cell r="A2664" t="str">
            <v>61901-2400</v>
          </cell>
          <cell r="D2664" t="str">
            <v xml:space="preserve">FENCE, SPLIT RAIL, 2 RAIL </v>
          </cell>
        </row>
        <row r="2665">
          <cell r="A2665" t="str">
            <v>61901-2500</v>
          </cell>
          <cell r="D2665" t="str">
            <v xml:space="preserve">FENCE, SPLIT RAIL, 3 RAIL </v>
          </cell>
        </row>
        <row r="2666">
          <cell r="A2666" t="str">
            <v>61901-2600</v>
          </cell>
          <cell r="D2666" t="str">
            <v xml:space="preserve">FENCE, SPLIT RAIL, 4 RAIL </v>
          </cell>
        </row>
        <row r="2667">
          <cell r="A2667" t="str">
            <v>61901-2700</v>
          </cell>
          <cell r="D2667" t="str">
            <v xml:space="preserve">FENCE, SPLIT RAIL, 5 RAIL </v>
          </cell>
        </row>
        <row r="2668">
          <cell r="A2668" t="str">
            <v>61901-2800</v>
          </cell>
          <cell r="D2668" t="str">
            <v xml:space="preserve">FENCE, SPLIT RAIL, 6 RAIL </v>
          </cell>
        </row>
        <row r="2669">
          <cell r="A2669" t="str">
            <v>61901-2900</v>
          </cell>
          <cell r="D2669" t="str">
            <v xml:space="preserve">FENCE, SPLIT RAIL, 7 RAIL </v>
          </cell>
        </row>
        <row r="2670">
          <cell r="A2670" t="str">
            <v>61901-3000</v>
          </cell>
          <cell r="D2670" t="str">
            <v>FENCE, WOOD STOCKADE</v>
          </cell>
        </row>
        <row r="2671">
          <cell r="A2671" t="str">
            <v>61901-3100</v>
          </cell>
          <cell r="D2671" t="str">
            <v>FENCE, WOOD STOCKADE, 72-INCH HEIGHT</v>
          </cell>
        </row>
        <row r="2672">
          <cell r="A2672" t="str">
            <v>61901-3200</v>
          </cell>
          <cell r="D2672" t="str">
            <v>FENCE, WOOD STOCKADE, 96-INCH HEIGHT</v>
          </cell>
        </row>
        <row r="2673">
          <cell r="A2673" t="str">
            <v>61901-3300</v>
          </cell>
          <cell r="D2673" t="str">
            <v>FENCE, TORTOISE BARRIER</v>
          </cell>
        </row>
        <row r="2674">
          <cell r="A2674" t="str">
            <v>61902-0000</v>
          </cell>
          <cell r="D2674" t="str">
            <v>GATE</v>
          </cell>
        </row>
        <row r="2675">
          <cell r="A2675" t="str">
            <v>61902-0100</v>
          </cell>
          <cell r="D2675" t="str">
            <v>GATE, WOOD</v>
          </cell>
        </row>
        <row r="2676">
          <cell r="A2676" t="str">
            <v>61902-0200</v>
          </cell>
          <cell r="D2676" t="str">
            <v xml:space="preserve">GATE, WOOD, 3 FEET WIDTH </v>
          </cell>
        </row>
        <row r="2677">
          <cell r="A2677" t="str">
            <v>61902-0300</v>
          </cell>
          <cell r="D2677" t="str">
            <v xml:space="preserve">GATE, WOOD, 10 FEET WIDTH </v>
          </cell>
        </row>
        <row r="2678">
          <cell r="A2678" t="str">
            <v>61902-0400</v>
          </cell>
          <cell r="D2678" t="str">
            <v xml:space="preserve">GATE, WOOD, 12 FEET WIDTH </v>
          </cell>
        </row>
        <row r="2679">
          <cell r="A2679" t="str">
            <v>61902-0500</v>
          </cell>
          <cell r="D2679" t="str">
            <v xml:space="preserve">GATE, WOOD, 16 FEET WIDTH </v>
          </cell>
        </row>
        <row r="2680">
          <cell r="A2680" t="str">
            <v>61902-0600</v>
          </cell>
          <cell r="D2680" t="str">
            <v xml:space="preserve">GATE, WOOD, 20 FEET WIDTH </v>
          </cell>
        </row>
        <row r="2681">
          <cell r="A2681" t="str">
            <v>61902-0700</v>
          </cell>
          <cell r="D2681" t="str">
            <v xml:space="preserve">GATE, WOOD, 22 FEET WIDTH </v>
          </cell>
        </row>
        <row r="2682">
          <cell r="A2682" t="str">
            <v>61902-0800</v>
          </cell>
          <cell r="D2682" t="str">
            <v xml:space="preserve">GATE, WOOD, 28 FEET WIDTH </v>
          </cell>
        </row>
        <row r="2683">
          <cell r="A2683" t="str">
            <v>61902-0900</v>
          </cell>
          <cell r="D2683" t="str">
            <v>GATE, METAL</v>
          </cell>
        </row>
        <row r="2684">
          <cell r="A2684" t="str">
            <v>61902-1000</v>
          </cell>
          <cell r="D2684" t="str">
            <v xml:space="preserve">GATE, METAL, 3 FEET WIDTH </v>
          </cell>
        </row>
        <row r="2685">
          <cell r="A2685" t="str">
            <v>61902-1100</v>
          </cell>
          <cell r="D2685" t="str">
            <v xml:space="preserve">GATE, METAL, 10 FEET WIDTH </v>
          </cell>
        </row>
        <row r="2686">
          <cell r="A2686" t="str">
            <v>61902-1200</v>
          </cell>
          <cell r="D2686" t="str">
            <v xml:space="preserve">GATE, METAL, 12 FEET WIDTH </v>
          </cell>
        </row>
        <row r="2687">
          <cell r="A2687" t="str">
            <v>61902-1300</v>
          </cell>
          <cell r="D2687" t="str">
            <v xml:space="preserve">GATE, METAL, 14 FEET WIDTH </v>
          </cell>
        </row>
        <row r="2688">
          <cell r="A2688" t="str">
            <v>61902-1400</v>
          </cell>
          <cell r="D2688" t="str">
            <v xml:space="preserve">GATE, METAL, 16 FEET WIDTH </v>
          </cell>
        </row>
        <row r="2689">
          <cell r="A2689" t="str">
            <v>61902-1500</v>
          </cell>
          <cell r="D2689" t="str">
            <v xml:space="preserve">GATE, METAL, 18 FEET WIDTH </v>
          </cell>
        </row>
        <row r="2690">
          <cell r="A2690" t="str">
            <v>61902-1600</v>
          </cell>
          <cell r="D2690" t="str">
            <v xml:space="preserve">GATE, METAL, 20 FEET WIDTH </v>
          </cell>
        </row>
        <row r="2691">
          <cell r="A2691" t="str">
            <v>61902-1700</v>
          </cell>
          <cell r="D2691" t="str">
            <v xml:space="preserve">GATE, METAL, 22 FEET WIDTH </v>
          </cell>
        </row>
        <row r="2692">
          <cell r="A2692" t="str">
            <v>61902-1800</v>
          </cell>
          <cell r="D2692" t="str">
            <v xml:space="preserve">GATE, METAL, 24 FEET WIDTH </v>
          </cell>
        </row>
        <row r="2693">
          <cell r="A2693" t="str">
            <v>61902-1900</v>
          </cell>
          <cell r="D2693" t="str">
            <v xml:space="preserve">GATE, METAL, 26 FEET WIDTH </v>
          </cell>
        </row>
        <row r="2694">
          <cell r="A2694" t="str">
            <v>61902-2000</v>
          </cell>
          <cell r="D2694" t="str">
            <v xml:space="preserve">GATE, METAL, 28 FEET WIDTH </v>
          </cell>
        </row>
        <row r="2695">
          <cell r="A2695" t="str">
            <v>61902-2100</v>
          </cell>
          <cell r="D2695" t="str">
            <v xml:space="preserve">GATE, METAL, 30 FEET WIDTH </v>
          </cell>
        </row>
        <row r="2696">
          <cell r="A2696" t="str">
            <v>61902-2200</v>
          </cell>
          <cell r="D2696" t="str">
            <v>GATE, METAL, 34 FEET WIDTH</v>
          </cell>
        </row>
        <row r="2697">
          <cell r="A2697" t="str">
            <v>61902-2300</v>
          </cell>
          <cell r="D2697" t="str">
            <v>GATE, BARBED WIRE</v>
          </cell>
        </row>
        <row r="2698">
          <cell r="A2698" t="str">
            <v>61902-2400</v>
          </cell>
          <cell r="D2698" t="str">
            <v xml:space="preserve">GATE, BARBED WIRE, 3-STRAND </v>
          </cell>
        </row>
        <row r="2699">
          <cell r="A2699" t="str">
            <v>61902-2500</v>
          </cell>
          <cell r="D2699" t="str">
            <v xml:space="preserve">GATE, BARBED WIRE, 4-STRAND </v>
          </cell>
        </row>
        <row r="2700">
          <cell r="A2700" t="str">
            <v>61902-2600</v>
          </cell>
          <cell r="D2700" t="str">
            <v xml:space="preserve">GATE, BARBED WIRE, 5-STRAND </v>
          </cell>
        </row>
        <row r="2701">
          <cell r="A2701" t="str">
            <v>61902-2700</v>
          </cell>
          <cell r="D2701" t="str">
            <v>GATE, CHAIN LINK</v>
          </cell>
        </row>
        <row r="2702">
          <cell r="A2702" t="str">
            <v>61902-2800</v>
          </cell>
          <cell r="D2702" t="str">
            <v>GATE, CHAIN LINK, 3 FEET WIDTH</v>
          </cell>
        </row>
        <row r="2703">
          <cell r="A2703" t="str">
            <v>61902-2900</v>
          </cell>
          <cell r="D2703" t="str">
            <v>GATE, CHAIN LINK, 4 FEET WIDTH</v>
          </cell>
        </row>
        <row r="2704">
          <cell r="A2704" t="str">
            <v>61902-3000</v>
          </cell>
          <cell r="D2704" t="str">
            <v>GATE, CHAIN LINK, 6 FEET WIDTH</v>
          </cell>
        </row>
        <row r="2705">
          <cell r="A2705" t="str">
            <v>61902-3100</v>
          </cell>
          <cell r="D2705" t="str">
            <v>GATE, CHAIN LINK, 8 FEET WIDTH</v>
          </cell>
        </row>
        <row r="2706">
          <cell r="A2706" t="str">
            <v>61902-3200</v>
          </cell>
          <cell r="D2706" t="str">
            <v>GATE, CHAIN LINK, 10 FEET WIDTH</v>
          </cell>
        </row>
        <row r="2707">
          <cell r="A2707" t="str">
            <v>61902-3300</v>
          </cell>
          <cell r="D2707" t="str">
            <v>GATE, CHAIN LINK, 12 FEET WIDTH</v>
          </cell>
        </row>
        <row r="2708">
          <cell r="A2708" t="str">
            <v>61902-3400</v>
          </cell>
          <cell r="D2708" t="str">
            <v>GATE, CHAIN LINK, 14 FEET WIDTH</v>
          </cell>
        </row>
        <row r="2709">
          <cell r="A2709" t="str">
            <v>61902-3500</v>
          </cell>
          <cell r="D2709" t="str">
            <v>GATE, CHAIN LINK, 16 FEET WIDTH</v>
          </cell>
        </row>
        <row r="2710">
          <cell r="A2710" t="str">
            <v>61902-3600</v>
          </cell>
          <cell r="D2710" t="str">
            <v>GATE, CHAIN LINK, 18 FEET WIDTH</v>
          </cell>
        </row>
        <row r="2711">
          <cell r="A2711" t="str">
            <v>61902-3700</v>
          </cell>
          <cell r="D2711" t="str">
            <v>GATE, CHAIN LINK, 20 FEET WIDTH</v>
          </cell>
        </row>
        <row r="2712">
          <cell r="A2712" t="str">
            <v>61902-3800</v>
          </cell>
          <cell r="D2712" t="str">
            <v>GATE, CHAIN LINK, 22 FEET WIDTH</v>
          </cell>
        </row>
        <row r="2713">
          <cell r="A2713" t="str">
            <v>61902-3900</v>
          </cell>
          <cell r="D2713" t="str">
            <v>GATE, CHAIN LINK, 24 FEET WIDTH</v>
          </cell>
        </row>
        <row r="2714">
          <cell r="A2714" t="str">
            <v>61902-4000</v>
          </cell>
          <cell r="D2714" t="str">
            <v>GATE, CHAIN LINK, 26 FEET WIDTH</v>
          </cell>
        </row>
        <row r="2715">
          <cell r="A2715" t="str">
            <v>61902-4100</v>
          </cell>
          <cell r="D2715" t="str">
            <v>GATE, CHAIN LINK, 28 FEET WIDTH</v>
          </cell>
        </row>
        <row r="2716">
          <cell r="A2716" t="str">
            <v>61902-4200</v>
          </cell>
          <cell r="D2716" t="str">
            <v>GATE, CHAIN LINK, 30 FEET WIDTH</v>
          </cell>
        </row>
        <row r="2717">
          <cell r="A2717" t="str">
            <v>61902-4300</v>
          </cell>
          <cell r="D2717" t="str">
            <v>GATE, WOVEN WIRE</v>
          </cell>
        </row>
        <row r="2718">
          <cell r="A2718" t="str">
            <v>61902-4400</v>
          </cell>
          <cell r="D2718" t="str">
            <v>GATE, WOVEN WIRE, 3 FEET WIDTH</v>
          </cell>
        </row>
        <row r="2719">
          <cell r="A2719" t="str">
            <v>61902-4500</v>
          </cell>
          <cell r="D2719" t="str">
            <v>GATE, WOVEN WIRE, 4 FEET WIDTH</v>
          </cell>
        </row>
        <row r="2720">
          <cell r="A2720" t="str">
            <v>61902-4600</v>
          </cell>
          <cell r="D2720" t="str">
            <v>GATE, WOVEN WIRE, 6 FEET WIDTH</v>
          </cell>
        </row>
        <row r="2721">
          <cell r="A2721" t="str">
            <v>61902-4700</v>
          </cell>
          <cell r="D2721" t="str">
            <v>GATE, WOVEN WIRE, 8 FEET WIDTH</v>
          </cell>
        </row>
        <row r="2722">
          <cell r="A2722" t="str">
            <v>61902-4800</v>
          </cell>
          <cell r="D2722" t="str">
            <v>GATE, WOVEN WIRE, 10 FEET WIDTH</v>
          </cell>
        </row>
        <row r="2723">
          <cell r="A2723" t="str">
            <v>61902-4900</v>
          </cell>
          <cell r="D2723" t="str">
            <v>GATE, WOVEN WIRE, 12 FEET WIDTH</v>
          </cell>
        </row>
        <row r="2724">
          <cell r="A2724" t="str">
            <v>61902-5000</v>
          </cell>
          <cell r="D2724" t="str">
            <v>GATE, WOVEN WIRE, 14 FEET WIDTH</v>
          </cell>
        </row>
        <row r="2725">
          <cell r="A2725" t="str">
            <v>61902-5100</v>
          </cell>
          <cell r="D2725" t="str">
            <v>GATE, WOVEN WIRE, 16 FEET WIDTH</v>
          </cell>
        </row>
        <row r="2726">
          <cell r="A2726" t="str">
            <v>61902-5200</v>
          </cell>
          <cell r="D2726" t="str">
            <v>GATE, WOVEN WIRE, 18 FEET WIDTH</v>
          </cell>
        </row>
        <row r="2727">
          <cell r="A2727" t="str">
            <v>61903-0100</v>
          </cell>
          <cell r="D2727" t="str">
            <v>CATTLE GUARD, 12 FEET</v>
          </cell>
        </row>
        <row r="2728">
          <cell r="A2728" t="str">
            <v>61903-0200</v>
          </cell>
          <cell r="D2728" t="str">
            <v>CATTLE GUARD, 14 FEET</v>
          </cell>
        </row>
        <row r="2729">
          <cell r="A2729" t="str">
            <v>61903-0300</v>
          </cell>
          <cell r="D2729" t="str">
            <v>CATTLE GUARD, 16 FEET</v>
          </cell>
        </row>
        <row r="2730">
          <cell r="A2730" t="str">
            <v>61903-0400</v>
          </cell>
          <cell r="D2730" t="str">
            <v>CATTLE GUARD, 18 FEET</v>
          </cell>
        </row>
        <row r="2731">
          <cell r="A2731" t="str">
            <v>61903-0500</v>
          </cell>
          <cell r="D2731" t="str">
            <v>CATTLE GUARD, 20 FEET</v>
          </cell>
        </row>
        <row r="2732">
          <cell r="A2732" t="str">
            <v>61903-0600</v>
          </cell>
          <cell r="D2732" t="str">
            <v>CATTLE GUARD, 22 FEET</v>
          </cell>
        </row>
        <row r="2733">
          <cell r="A2733" t="str">
            <v>61903-0700</v>
          </cell>
          <cell r="D2733" t="str">
            <v>CATTLE GUARD, 24 FEET</v>
          </cell>
        </row>
        <row r="2734">
          <cell r="A2734" t="str">
            <v>61903-0800</v>
          </cell>
          <cell r="D2734" t="str">
            <v>CATTLE GUARD, 26 FEET</v>
          </cell>
        </row>
        <row r="2735">
          <cell r="A2735" t="str">
            <v>61903-0900</v>
          </cell>
          <cell r="D2735" t="str">
            <v>CATTLE GUARD, 28 FEET</v>
          </cell>
        </row>
        <row r="2736">
          <cell r="A2736" t="str">
            <v>61903-1000</v>
          </cell>
          <cell r="D2736" t="str">
            <v>CATTLE GUARD, 30 FEET</v>
          </cell>
        </row>
        <row r="2737">
          <cell r="A2737" t="str">
            <v>61903-1100</v>
          </cell>
          <cell r="D2737" t="str">
            <v>CATTLE GUARD, 32 FEET</v>
          </cell>
        </row>
        <row r="2738">
          <cell r="A2738" t="str">
            <v>61904-0000</v>
          </cell>
          <cell r="D2738" t="str">
            <v>BOLLARD POST</v>
          </cell>
        </row>
        <row r="2739">
          <cell r="A2739" t="str">
            <v>61905-0000</v>
          </cell>
          <cell r="D2739" t="str">
            <v>TREE PLANKING</v>
          </cell>
        </row>
        <row r="2740">
          <cell r="A2740" t="str">
            <v>61906-0000</v>
          </cell>
          <cell r="D2740" t="str">
            <v>STILE</v>
          </cell>
        </row>
        <row r="2741">
          <cell r="A2741" t="str">
            <v>61920-1000</v>
          </cell>
          <cell r="D2741" t="str">
            <v>REMOVE AND RESET BOLLARD POST</v>
          </cell>
        </row>
        <row r="2742">
          <cell r="A2742" t="str">
            <v>61920-2000</v>
          </cell>
          <cell r="D2742" t="str">
            <v>REMOVE AND RESET GATE</v>
          </cell>
        </row>
        <row r="2743">
          <cell r="A2743" t="str">
            <v>61920-3000</v>
          </cell>
          <cell r="D2743" t="str">
            <v>REMOVE AND RESET CATTLE GUARD</v>
          </cell>
        </row>
        <row r="2744">
          <cell r="A2744" t="str">
            <v>61921-1000</v>
          </cell>
          <cell r="D2744" t="str">
            <v>REMOVE AND RESET FENCE</v>
          </cell>
        </row>
        <row r="2745">
          <cell r="A2745" t="str">
            <v>62001-0000</v>
          </cell>
          <cell r="D2745" t="str">
            <v>STONE MASONRY</v>
          </cell>
        </row>
        <row r="2746">
          <cell r="A2746" t="str">
            <v>62001-0100</v>
          </cell>
          <cell r="D2746" t="str">
            <v>CLASS A MASONRY, FINE POINTED FINISH</v>
          </cell>
        </row>
        <row r="2747">
          <cell r="A2747" t="str">
            <v>62001-0200</v>
          </cell>
          <cell r="D2747" t="str">
            <v>CLASS A MASONRY, MEDIUM POINTED FINISH</v>
          </cell>
        </row>
        <row r="2748">
          <cell r="A2748" t="str">
            <v>62001-0300</v>
          </cell>
          <cell r="D2748" t="str">
            <v>CLASS A MASONRY, COURSE POINTED FINISH</v>
          </cell>
        </row>
        <row r="2749">
          <cell r="A2749" t="str">
            <v>62001-0400</v>
          </cell>
          <cell r="D2749" t="str">
            <v>CLASS A MASONRY, SPLIT FACE FINISH</v>
          </cell>
        </row>
        <row r="2750">
          <cell r="A2750" t="str">
            <v>62001-0500</v>
          </cell>
          <cell r="D2750" t="str">
            <v>CLASS A MASONRY, ROCK FACE FINISH</v>
          </cell>
        </row>
        <row r="2751">
          <cell r="A2751" t="str">
            <v>62001-0600</v>
          </cell>
          <cell r="D2751" t="str">
            <v>CLASS B MASONRY, FINE POINTED FINISH</v>
          </cell>
        </row>
        <row r="2752">
          <cell r="A2752" t="str">
            <v>62001-0700</v>
          </cell>
          <cell r="D2752" t="str">
            <v>CLASS B MASONRY, MEDIUM POINTED FINISH</v>
          </cell>
        </row>
        <row r="2753">
          <cell r="A2753" t="str">
            <v>62001-0800</v>
          </cell>
          <cell r="D2753" t="str">
            <v>CLASS B MASONRY, COURSE POINTED FINISH</v>
          </cell>
        </row>
        <row r="2754">
          <cell r="A2754" t="str">
            <v>62001-0900</v>
          </cell>
          <cell r="D2754" t="str">
            <v>CLASS B MASONRY, SPLIT FACE FINISH</v>
          </cell>
        </row>
        <row r="2755">
          <cell r="A2755" t="str">
            <v>62001-1000</v>
          </cell>
          <cell r="D2755" t="str">
            <v>CLASS B MASONRY, ROCK FACE FINISH</v>
          </cell>
        </row>
        <row r="2756">
          <cell r="A2756" t="str">
            <v>62001-1100</v>
          </cell>
          <cell r="D2756" t="str">
            <v>RUBBLE MASONRY, FINE POINTED FINISH</v>
          </cell>
        </row>
        <row r="2757">
          <cell r="A2757" t="str">
            <v>62001-1200</v>
          </cell>
          <cell r="D2757" t="str">
            <v>RUBBLE MASONRY, MEDIUM POINTED FINISH</v>
          </cell>
        </row>
        <row r="2758">
          <cell r="A2758" t="str">
            <v>62001-1300</v>
          </cell>
          <cell r="D2758" t="str">
            <v>RUBBLE MASONRY, COURSE POINTED FINISH</v>
          </cell>
        </row>
        <row r="2759">
          <cell r="A2759" t="str">
            <v>62001-1400</v>
          </cell>
          <cell r="D2759" t="str">
            <v>RUBBLE MASONRY, SPLIT FACE FINISH</v>
          </cell>
        </row>
        <row r="2760">
          <cell r="A2760" t="str">
            <v>62001-1500</v>
          </cell>
          <cell r="D2760" t="str">
            <v>RUBBLE MASONRY, ROCK FACE FINISH</v>
          </cell>
        </row>
        <row r="2761">
          <cell r="A2761" t="str">
            <v>62001-1600</v>
          </cell>
          <cell r="D2761" t="str">
            <v>DIMENSIONED MASONRY, FINE POINTED FINISH</v>
          </cell>
        </row>
        <row r="2762">
          <cell r="A2762" t="str">
            <v>62001-1700</v>
          </cell>
          <cell r="D2762" t="str">
            <v>DIMENSIONED MASONRY, MEDIUM POINTED FINISH</v>
          </cell>
        </row>
        <row r="2763">
          <cell r="A2763" t="str">
            <v>62001-1800</v>
          </cell>
          <cell r="D2763" t="str">
            <v>DIMENSIONED MASONRY, COURSE POINTED FINISH</v>
          </cell>
        </row>
        <row r="2764">
          <cell r="A2764" t="str">
            <v>62001-1900</v>
          </cell>
          <cell r="D2764" t="str">
            <v>DIMENSIONED MASONRY, SPLIT FACE FINISH</v>
          </cell>
        </row>
        <row r="2765">
          <cell r="A2765" t="str">
            <v>62001-2000</v>
          </cell>
          <cell r="D2765" t="str">
            <v>DIMENSIONED MASONRY, ROCK FACE FINISH</v>
          </cell>
        </row>
        <row r="2766">
          <cell r="A2766" t="str">
            <v>62002-0000</v>
          </cell>
          <cell r="D2766" t="str">
            <v>STONE MASONRY</v>
          </cell>
        </row>
        <row r="2767">
          <cell r="A2767" t="str">
            <v>62002-0100</v>
          </cell>
          <cell r="D2767" t="str">
            <v>CLASS A MASONRY, FINE POINTED FINISH</v>
          </cell>
        </row>
        <row r="2768">
          <cell r="A2768" t="str">
            <v>62002-0200</v>
          </cell>
          <cell r="D2768" t="str">
            <v>CLASS A MASONRY, MEDIUM POINTED FINISH</v>
          </cell>
        </row>
        <row r="2769">
          <cell r="A2769" t="str">
            <v>62002-0300</v>
          </cell>
          <cell r="D2769" t="str">
            <v>CLASS A MASONRY, COURSE POINTED FINISH</v>
          </cell>
        </row>
        <row r="2770">
          <cell r="A2770" t="str">
            <v>62002-0400</v>
          </cell>
          <cell r="D2770" t="str">
            <v>CLASS A MASONRY, SPLIT FACE FINISH</v>
          </cell>
        </row>
        <row r="2771">
          <cell r="A2771" t="str">
            <v>62002-0500</v>
          </cell>
          <cell r="D2771" t="str">
            <v>CLASS A MASONRY, ROCK FACE FINISH</v>
          </cell>
        </row>
        <row r="2772">
          <cell r="A2772" t="str">
            <v>62002-0600</v>
          </cell>
          <cell r="D2772" t="str">
            <v>CLASS B MASONRY, FINE POINTED FINISH</v>
          </cell>
        </row>
        <row r="2773">
          <cell r="A2773" t="str">
            <v>62002-0700</v>
          </cell>
          <cell r="D2773" t="str">
            <v>CLASS B MASONRY, MEDIUM POINTED FINISH</v>
          </cell>
        </row>
        <row r="2774">
          <cell r="A2774" t="str">
            <v>62002-0800</v>
          </cell>
          <cell r="D2774" t="str">
            <v>CLASS B MASONRY, COURSE POINTED FINISH</v>
          </cell>
        </row>
        <row r="2775">
          <cell r="A2775" t="str">
            <v>62002-0900</v>
          </cell>
          <cell r="D2775" t="str">
            <v>CLASS B MASONRY, SPLIT FACE FINISH</v>
          </cell>
        </row>
        <row r="2776">
          <cell r="A2776" t="str">
            <v>62002-1000</v>
          </cell>
          <cell r="D2776" t="str">
            <v>CLASS B MASONRY, ROCK FACE FINISH</v>
          </cell>
        </row>
        <row r="2777">
          <cell r="A2777" t="str">
            <v>62005-0000</v>
          </cell>
          <cell r="D2777" t="str">
            <v>CONCRETE MASONRY UNITS</v>
          </cell>
        </row>
        <row r="2778">
          <cell r="A2778" t="str">
            <v>62006-0000</v>
          </cell>
          <cell r="D2778" t="str">
            <v>CONCRETE MASONRY UNITS</v>
          </cell>
        </row>
        <row r="2779">
          <cell r="A2779" t="str">
            <v>62010-0000</v>
          </cell>
          <cell r="D2779" t="str">
            <v>STONE MASONRY</v>
          </cell>
        </row>
        <row r="2780">
          <cell r="A2780" t="str">
            <v>62010-1000</v>
          </cell>
          <cell r="D2780" t="str">
            <v xml:space="preserve">STONE MASONRY GUARDWALL </v>
          </cell>
        </row>
        <row r="2781">
          <cell r="A2781" t="str">
            <v>62010-2000</v>
          </cell>
          <cell r="D2781" t="str">
            <v>STONE MASONRY ANCHOR SLAB GUARDWALL</v>
          </cell>
        </row>
        <row r="2782">
          <cell r="A2782" t="str">
            <v>62010-3000</v>
          </cell>
          <cell r="D2782" t="str">
            <v xml:space="preserve">STONE MASONRY GUARDWALL TYPE 1 </v>
          </cell>
        </row>
        <row r="2783">
          <cell r="A2783" t="str">
            <v>62010-4000</v>
          </cell>
          <cell r="D2783" t="str">
            <v xml:space="preserve">STONE MASONRY GUARDWALL TYPE 2 </v>
          </cell>
        </row>
        <row r="2784">
          <cell r="A2784" t="str">
            <v>62010-5000</v>
          </cell>
          <cell r="D2784" t="str">
            <v xml:space="preserve">STONE MASONRY GUARDWALL TYPE 3 </v>
          </cell>
        </row>
        <row r="2785">
          <cell r="A2785" t="str">
            <v>62010-6000</v>
          </cell>
          <cell r="D2785" t="str">
            <v xml:space="preserve">STONE MASONRY GUARDWALL TYPE 4 </v>
          </cell>
        </row>
        <row r="2786">
          <cell r="A2786" t="str">
            <v>62010-7000</v>
          </cell>
          <cell r="D2786" t="str">
            <v>STONE MASONRY PARAPET</v>
          </cell>
        </row>
        <row r="2787">
          <cell r="A2787" t="str">
            <v>62011-0100</v>
          </cell>
          <cell r="D2787" t="str">
            <v>STONE MASONRY HEADWALL FOR 12-INCH PIPE CULVERT</v>
          </cell>
        </row>
        <row r="2788">
          <cell r="A2788" t="str">
            <v>62011-0200</v>
          </cell>
          <cell r="D2788" t="str">
            <v>STONE MASONRY HEADWALL FOR 15-INCH PIPE CULVERT</v>
          </cell>
        </row>
        <row r="2789">
          <cell r="A2789" t="str">
            <v>62011-0300</v>
          </cell>
          <cell r="D2789" t="str">
            <v>STONE MASONRY HEADWALL FOR 18-INCH PIPE CULVERT</v>
          </cell>
        </row>
        <row r="2790">
          <cell r="A2790" t="str">
            <v>62011-0400</v>
          </cell>
          <cell r="D2790" t="str">
            <v>STONE MASONRY HEADWALL FOR 21-INCH PIPE CULVERT</v>
          </cell>
        </row>
        <row r="2791">
          <cell r="A2791" t="str">
            <v>62011-0500</v>
          </cell>
          <cell r="D2791" t="str">
            <v>STONE MASONRY HEADWALL FOR 24-INCH PIPE CULVERT</v>
          </cell>
        </row>
        <row r="2792">
          <cell r="A2792" t="str">
            <v>62011-0600</v>
          </cell>
          <cell r="D2792" t="str">
            <v>STONE MASONRY HEADWALL FOR 30-INCH PIPE CULVERT</v>
          </cell>
        </row>
        <row r="2793">
          <cell r="A2793" t="str">
            <v>62011-0700</v>
          </cell>
          <cell r="D2793" t="str">
            <v>STONE MASONRY HEADWALL FOR 36-INCH PIPE CULVERT</v>
          </cell>
        </row>
        <row r="2794">
          <cell r="A2794" t="str">
            <v>62011-0800</v>
          </cell>
          <cell r="D2794" t="str">
            <v>STONE MASONRY HEADWALL FOR 42-INCH PIPE CULVERT</v>
          </cell>
        </row>
        <row r="2795">
          <cell r="A2795" t="str">
            <v>62011-0900</v>
          </cell>
          <cell r="D2795" t="str">
            <v>STONE MASONRY HEADWALL FOR 48-INCH PIPE CULVERT</v>
          </cell>
        </row>
        <row r="2796">
          <cell r="A2796" t="str">
            <v>62011-1000</v>
          </cell>
          <cell r="D2796" t="str">
            <v>STONE MASONRY HEADWALL FOR 54-INCH PIPE CULVERT</v>
          </cell>
        </row>
        <row r="2797">
          <cell r="A2797" t="str">
            <v>62011-1100</v>
          </cell>
          <cell r="D2797" t="str">
            <v>STONE MASONRY HEADWALL FOR 60-INCH PIPE CULVERT</v>
          </cell>
        </row>
        <row r="2798">
          <cell r="A2798" t="str">
            <v>62011-1200</v>
          </cell>
          <cell r="D2798" t="str">
            <v>STONE MASONRY HEADWALL FOR 66-INCH PIPE CULVERT</v>
          </cell>
        </row>
        <row r="2799">
          <cell r="A2799" t="str">
            <v>62011-1300</v>
          </cell>
          <cell r="D2799" t="str">
            <v>STONE MASONRY HEADWALL FOR 72-INCH PIPE CULVERT</v>
          </cell>
        </row>
        <row r="2800">
          <cell r="A2800" t="str">
            <v>62011-1400</v>
          </cell>
          <cell r="D2800" t="str">
            <v>STONE MASONRY HEADWALL FOR DOUBLE 12-INCH PIPE CULVERT</v>
          </cell>
        </row>
        <row r="2801">
          <cell r="A2801" t="str">
            <v>62011-1500</v>
          </cell>
          <cell r="D2801" t="str">
            <v>STONE MASONRY HEADWALL FOR DOUBLE 15-INCH PIPE CULVERT</v>
          </cell>
        </row>
        <row r="2802">
          <cell r="A2802" t="str">
            <v>62011-1600</v>
          </cell>
          <cell r="D2802" t="str">
            <v>STONE MASONRY HEADWALL FOR DOUBLE 18-INCH PIPE CULVERT</v>
          </cell>
        </row>
        <row r="2803">
          <cell r="A2803" t="str">
            <v>62011-1700</v>
          </cell>
          <cell r="D2803" t="str">
            <v>STONE MASONRY HEADWALL FOR DOUBLE 21-INCH PIPE CULVERT</v>
          </cell>
        </row>
        <row r="2804">
          <cell r="A2804" t="str">
            <v>62011-1800</v>
          </cell>
          <cell r="D2804" t="str">
            <v>STONE MASONRY HEADWALL FOR DOUBLE 24-INCH PIPE CULVERT</v>
          </cell>
        </row>
        <row r="2805">
          <cell r="A2805" t="str">
            <v>62011-1900</v>
          </cell>
          <cell r="D2805" t="str">
            <v>STONE MASONRY HEADWALL FOR DOUBLE 30-INCH PIPE CULVERT</v>
          </cell>
        </row>
        <row r="2806">
          <cell r="A2806" t="str">
            <v>62011-2000</v>
          </cell>
          <cell r="D2806" t="str">
            <v>STONE MASONRY HEADWALL FOR DOUBLE 36-INCH PIPE CULVERT</v>
          </cell>
        </row>
        <row r="2807">
          <cell r="A2807" t="str">
            <v>62011-2100</v>
          </cell>
          <cell r="D2807" t="str">
            <v>STONE MASONRY HEADWALL FOR DOUBLE 42-INCH PIPE CULVERT</v>
          </cell>
        </row>
        <row r="2808">
          <cell r="A2808" t="str">
            <v>62011-2200</v>
          </cell>
          <cell r="D2808" t="str">
            <v>STONE MASONRY HEADWALL FOR DOUBLE 48-INCH PIPE CULVERT</v>
          </cell>
        </row>
        <row r="2809">
          <cell r="A2809" t="str">
            <v>62011-2300</v>
          </cell>
          <cell r="D2809" t="str">
            <v>STONE MASONRY HEADWALL FOR DOUBLE 54-INCH PIPE CULVERT</v>
          </cell>
        </row>
        <row r="2810">
          <cell r="A2810" t="str">
            <v>62011-2400</v>
          </cell>
          <cell r="D2810" t="str">
            <v>STONE MASONRY HEADWALL FOR DOUBLE 60-INCH PIPE CULVERT</v>
          </cell>
        </row>
        <row r="2811">
          <cell r="A2811" t="str">
            <v>62011-2500</v>
          </cell>
          <cell r="D2811" t="str">
            <v>STONE MASONRY HEADWALL FOR DOUBLE 66-INCH PIPE CULVERT</v>
          </cell>
        </row>
        <row r="2812">
          <cell r="A2812" t="str">
            <v>62011-2600</v>
          </cell>
          <cell r="D2812" t="str">
            <v>STONE MASONRY HEADWALL FOR DOUBLE 72-INCH PIPE CULVERT</v>
          </cell>
        </row>
        <row r="2813">
          <cell r="A2813" t="str">
            <v>62011-2710</v>
          </cell>
          <cell r="D2813" t="str">
            <v>STONE MASONRY HEADWALL FOR TRIPLE 24-INCH PIPE CULVERT</v>
          </cell>
        </row>
        <row r="2814">
          <cell r="A2814" t="str">
            <v>62011-2720</v>
          </cell>
          <cell r="D2814" t="str">
            <v>STONE MASONRY HEADWALL FOR TRIPLE 30-INCH PIPE CULVERT</v>
          </cell>
        </row>
        <row r="2815">
          <cell r="A2815" t="str">
            <v>62011-2730</v>
          </cell>
          <cell r="D2815" t="str">
            <v>STONE MASONRY HEADWALL FOR TRIPLE 36-INCH PIPE CULVERT</v>
          </cell>
        </row>
        <row r="2816">
          <cell r="A2816" t="str">
            <v>62011-2740</v>
          </cell>
          <cell r="D2816" t="str">
            <v>STONE MASONRY HEADWALL FOR TRIPLE 42-INCH PIPE CULVERT</v>
          </cell>
        </row>
        <row r="2817">
          <cell r="A2817" t="str">
            <v>62011-2750</v>
          </cell>
          <cell r="D2817" t="str">
            <v>STONE MASONRY HEADWALL FOR TRIPLE 48-INCH PIPE CULVERT</v>
          </cell>
        </row>
        <row r="2818">
          <cell r="A2818" t="str">
            <v>62012-1000</v>
          </cell>
          <cell r="D2818" t="str">
            <v>STONE MASONRY WALL</v>
          </cell>
        </row>
        <row r="2819">
          <cell r="A2819" t="str">
            <v>62012-2000</v>
          </cell>
          <cell r="D2819" t="str">
            <v>STONE MASONRY SIGN BASE</v>
          </cell>
        </row>
        <row r="2820">
          <cell r="A2820" t="str">
            <v>62012-3000</v>
          </cell>
          <cell r="D2820" t="str">
            <v>STONE MASONRY HEADWALL FOR BOX CULVERT</v>
          </cell>
        </row>
        <row r="2821">
          <cell r="A2821" t="str">
            <v>62013-1000</v>
          </cell>
          <cell r="D2821" t="str">
            <v>STONE MASONRY APRON</v>
          </cell>
        </row>
        <row r="2822">
          <cell r="A2822" t="str">
            <v>62013-2000</v>
          </cell>
          <cell r="D2822" t="str">
            <v>STONE MASONRY WALL</v>
          </cell>
        </row>
        <row r="2823">
          <cell r="A2823" t="str">
            <v>62014-0000</v>
          </cell>
          <cell r="D2823" t="str">
            <v>SAMPLE WALL</v>
          </cell>
        </row>
        <row r="2824">
          <cell r="A2824" t="str">
            <v>62025-1000</v>
          </cell>
          <cell r="D2824" t="str">
            <v>REMOVE AND RESET STONE MASONRY</v>
          </cell>
        </row>
        <row r="2825">
          <cell r="A2825" t="str">
            <v>62026-1000</v>
          </cell>
          <cell r="D2825" t="str">
            <v>REMOVE AND RESET STONE MASONRY</v>
          </cell>
        </row>
        <row r="2826">
          <cell r="A2826" t="str">
            <v>62027-0000</v>
          </cell>
          <cell r="D2826" t="str">
            <v>REMOVE AND RESET STONE MASONRY</v>
          </cell>
        </row>
        <row r="2827">
          <cell r="A2827" t="str">
            <v>62027-1000</v>
          </cell>
          <cell r="D2827" t="str">
            <v>REMOVE AND RESET STONE MASONRY GUARDWALL</v>
          </cell>
        </row>
        <row r="2828">
          <cell r="A2828" t="str">
            <v>62027-2000</v>
          </cell>
          <cell r="D2828" t="str">
            <v>REMOVE AND RESET DRY LAID WALL</v>
          </cell>
        </row>
        <row r="2829">
          <cell r="A2829" t="str">
            <v>62028-1000</v>
          </cell>
          <cell r="D2829" t="str">
            <v>REMOVE AND RESET STONE MASONRY HEADWALL</v>
          </cell>
        </row>
        <row r="2830">
          <cell r="A2830" t="str">
            <v>62030-0000</v>
          </cell>
          <cell r="D2830" t="str">
            <v>REPOINT STONE MASONRY</v>
          </cell>
        </row>
        <row r="2831">
          <cell r="A2831" t="str">
            <v>62031-0000</v>
          </cell>
          <cell r="D2831" t="str">
            <v>REPOINT STONE MASONRY</v>
          </cell>
        </row>
        <row r="2832">
          <cell r="A2832" t="str">
            <v>62035-0000</v>
          </cell>
          <cell r="D2832" t="str">
            <v>CLEAN STONE MASONRY SURFACES</v>
          </cell>
        </row>
        <row r="2833">
          <cell r="A2833" t="str">
            <v>62036-0000</v>
          </cell>
          <cell r="D2833" t="str">
            <v>JOINT SEALANT</v>
          </cell>
        </row>
        <row r="2834">
          <cell r="A2834" t="str">
            <v>62101-0000</v>
          </cell>
          <cell r="D2834" t="str">
            <v>MONUMENT</v>
          </cell>
        </row>
        <row r="2835">
          <cell r="A2835" t="str">
            <v>62102-0000</v>
          </cell>
          <cell r="D2835" t="str">
            <v>MARKER</v>
          </cell>
        </row>
        <row r="2836">
          <cell r="A2836" t="str">
            <v>62201-0000</v>
          </cell>
          <cell r="D2836" t="str">
            <v>EQUIPMENT</v>
          </cell>
        </row>
        <row r="2837">
          <cell r="A2837" t="str">
            <v>62201-0050</v>
          </cell>
          <cell r="D2837" t="str">
            <v xml:space="preserve">DUMP TRUCK, 5 CUBIC YARD MINIMUM CAPACITY   </v>
          </cell>
        </row>
        <row r="2838">
          <cell r="A2838" t="str">
            <v>62201-0100</v>
          </cell>
          <cell r="D2838" t="str">
            <v xml:space="preserve">DUMP TRUCK, 6 CUBIC YARD MINIMUM CAPACITY   </v>
          </cell>
        </row>
        <row r="2839">
          <cell r="A2839" t="str">
            <v>62201-0150</v>
          </cell>
          <cell r="D2839" t="str">
            <v xml:space="preserve">DUMP TRUCK, 7 CUBIC YARD MINIMUM CAPACITY   </v>
          </cell>
        </row>
        <row r="2840">
          <cell r="A2840" t="str">
            <v>62201-0200</v>
          </cell>
          <cell r="D2840" t="str">
            <v xml:space="preserve">DUMP TRUCK, 8 CUBIC YARD MINIMUM CAPACITY   </v>
          </cell>
        </row>
        <row r="2841">
          <cell r="A2841" t="str">
            <v>62201-0250</v>
          </cell>
          <cell r="D2841" t="str">
            <v xml:space="preserve">DUMP TRUCK, 10 CUBIC YARD MINIMUM CAPACITY   </v>
          </cell>
        </row>
        <row r="2842">
          <cell r="A2842" t="str">
            <v>62201-0300</v>
          </cell>
          <cell r="D2842" t="str">
            <v xml:space="preserve">DUMP TRUCK, 12 CUBIC YARD MINIMUM CAPACITY   </v>
          </cell>
        </row>
        <row r="2843">
          <cell r="A2843" t="str">
            <v>62201-0310</v>
          </cell>
          <cell r="D2843" t="str">
            <v xml:space="preserve">DUMP TRUCK, 17 CUBIC YARD MINIMUM CAPACITY   </v>
          </cell>
        </row>
        <row r="2844">
          <cell r="A2844" t="str">
            <v>62201-0350</v>
          </cell>
          <cell r="D2844" t="str">
            <v xml:space="preserve">BACKHOE    </v>
          </cell>
        </row>
        <row r="2845">
          <cell r="A2845" t="str">
            <v>62201-0400</v>
          </cell>
          <cell r="D2845" t="str">
            <v>BACKHOE LOADER, 2 CUBIC F00T MINIMUM RATED CAPACITY BUCKET, 12-INCH WIDTH</v>
          </cell>
        </row>
        <row r="2846">
          <cell r="A2846" t="str">
            <v>62201-0450</v>
          </cell>
          <cell r="D2846" t="str">
            <v>BACKHOE LOADER, 4 CUBIC FOOT MINIMUM RATED CAPACITY BUCKET, 18-INCH WIDTH</v>
          </cell>
        </row>
        <row r="2847">
          <cell r="A2847" t="str">
            <v>62201-0500</v>
          </cell>
          <cell r="D2847" t="str">
            <v>BACKHOE LOADER, 4 CUBIC FOOT MINIMUM RATED CAPACITY BUCKET, 4-WHEEL DRIVE</v>
          </cell>
        </row>
        <row r="2848">
          <cell r="A2848" t="str">
            <v>62201-0550</v>
          </cell>
          <cell r="D2848" t="str">
            <v>BACKHOE LOADER, 6 CUBIC FOOT MINIMUM RATED CAPACITY BUCKET, 24-INCH WIDTH</v>
          </cell>
        </row>
        <row r="2849">
          <cell r="A2849" t="str">
            <v>62201-0600</v>
          </cell>
          <cell r="D2849" t="str">
            <v>BACKHOE LOADER, 8 CUBIC FOOT MINIMUM RATED CAPACITY BUCKET, 30-INCH WIDTH</v>
          </cell>
        </row>
        <row r="2850">
          <cell r="A2850" t="str">
            <v>62201-0650</v>
          </cell>
          <cell r="D2850" t="str">
            <v>BACKHOE LOADER, 10 CUBIC FOOT MINIMUM RATED CAPACITY BUCKET, 36-INCH WIDTH</v>
          </cell>
        </row>
        <row r="2851">
          <cell r="A2851" t="str">
            <v>62201-0700</v>
          </cell>
          <cell r="D2851" t="str">
            <v>BACKHOE LOADER, 1 CUBIC YARD MINIMUM CAPACITY FRONTEND BUCKET, 10 CUBIC FOOT MINIMUM CAPACITY BACKHOE BUCKET, 90 HP MINIMUM FLYWHEEL</v>
          </cell>
        </row>
        <row r="2852">
          <cell r="A2852" t="str">
            <v>62201-0750</v>
          </cell>
          <cell r="D2852" t="str">
            <v xml:space="preserve">WHEEL LOADER, 0.4 CUBIC YARD MINIMUM RATED CAPACITY   </v>
          </cell>
        </row>
        <row r="2853">
          <cell r="A2853" t="str">
            <v>62201-0800</v>
          </cell>
          <cell r="D2853" t="str">
            <v xml:space="preserve">WHEEL LOADER, 0.7 CUBIC YARD MINIMUM RATED CAPACITY   </v>
          </cell>
        </row>
        <row r="2854">
          <cell r="A2854" t="str">
            <v>62201-0850</v>
          </cell>
          <cell r="D2854" t="str">
            <v xml:space="preserve">WHEEL LOADER, 1 CUBIC YARD MINIMUM RATED CAPACITY   </v>
          </cell>
        </row>
        <row r="2855">
          <cell r="A2855" t="str">
            <v>62201-0900</v>
          </cell>
          <cell r="D2855" t="str">
            <v xml:space="preserve">WHEEL LOADER, 2 CUBIC YARD MINIMUM RATED CAPACITY   </v>
          </cell>
        </row>
        <row r="2856">
          <cell r="A2856" t="str">
            <v>62201-0950</v>
          </cell>
          <cell r="D2856" t="str">
            <v xml:space="preserve">WHEEL LOADER, 3 CUBIC YARD MINIMUM RATED CAPACITY   </v>
          </cell>
        </row>
        <row r="2857">
          <cell r="A2857" t="str">
            <v>62201-1000</v>
          </cell>
          <cell r="D2857" t="str">
            <v xml:space="preserve">WHEEL LOADER, 4 CUBIC YARD MINIMUM RATED CAPACITY   </v>
          </cell>
        </row>
        <row r="2858">
          <cell r="A2858" t="str">
            <v>62201-1050</v>
          </cell>
          <cell r="D2858" t="str">
            <v xml:space="preserve">WHEEL LOADER, 5 CUBIC YARD MINIMUM RATED CAPACITY   </v>
          </cell>
        </row>
        <row r="2859">
          <cell r="A2859" t="str">
            <v>62201-1100</v>
          </cell>
          <cell r="D2859" t="str">
            <v xml:space="preserve">WHEEL LOADER, 6 CUBIC YARD MINIMUM RATED CAPACITY   </v>
          </cell>
        </row>
        <row r="2860">
          <cell r="A2860" t="str">
            <v>62201-1150</v>
          </cell>
          <cell r="D2860" t="str">
            <v xml:space="preserve">BULLDOZER, 70HP MINIMUM FLYWHEEL POWER   </v>
          </cell>
        </row>
        <row r="2861">
          <cell r="A2861" t="str">
            <v>62201-1200</v>
          </cell>
          <cell r="D2861" t="str">
            <v xml:space="preserve">BULLDOZER, 80HP MINIMUM FLYWHEEL POWER   </v>
          </cell>
        </row>
        <row r="2862">
          <cell r="A2862" t="str">
            <v>62201-1250</v>
          </cell>
          <cell r="D2862" t="str">
            <v xml:space="preserve">BULLDOZER, 120HP MINIMUM FLYWHEEL POWER   </v>
          </cell>
        </row>
        <row r="2863">
          <cell r="A2863" t="str">
            <v>62201-1300</v>
          </cell>
          <cell r="D2863" t="str">
            <v xml:space="preserve">BULLDOZER, 160HP MINIMUM FLYWHEEL POWER   </v>
          </cell>
        </row>
        <row r="2864">
          <cell r="A2864" t="str">
            <v>62201-1350</v>
          </cell>
          <cell r="D2864" t="str">
            <v xml:space="preserve">BULLDOZER, 200HP MINIMUM FLYWHEEL POWER   </v>
          </cell>
        </row>
        <row r="2865">
          <cell r="A2865" t="str">
            <v>62201-1400</v>
          </cell>
          <cell r="D2865" t="str">
            <v xml:space="preserve">BULLDOZER, 250HP MINIMUM FLYWHEEL POWER   </v>
          </cell>
        </row>
        <row r="2866">
          <cell r="A2866" t="str">
            <v>62201-1450</v>
          </cell>
          <cell r="D2866" t="str">
            <v xml:space="preserve">BULLDOZER, 350HP MINIMUM FLYWHEEL POWER   </v>
          </cell>
        </row>
        <row r="2867">
          <cell r="A2867" t="str">
            <v>62201-1500</v>
          </cell>
          <cell r="D2867" t="str">
            <v xml:space="preserve">BULLDOZER, 400HP MINIMUM FLYWHEEL POWER   </v>
          </cell>
        </row>
        <row r="2868">
          <cell r="A2868" t="str">
            <v>62201-1550</v>
          </cell>
          <cell r="D2868" t="str">
            <v xml:space="preserve">BULLDOZER, POWER ANGLE AND POWER TILT BLADE, 60HP MINIMUM  </v>
          </cell>
        </row>
        <row r="2869">
          <cell r="A2869" t="str">
            <v>62201-1600</v>
          </cell>
          <cell r="D2869" t="str">
            <v xml:space="preserve">BULLDOZER, UNIVERSAL BLADE, 100HP MINIMUM   </v>
          </cell>
        </row>
        <row r="2870">
          <cell r="A2870" t="str">
            <v>62201-1650</v>
          </cell>
          <cell r="D2870" t="str">
            <v xml:space="preserve">BULLDOZER, UNIVERSAL BLADE, 170HP MINIMUM  </v>
          </cell>
        </row>
        <row r="2871">
          <cell r="A2871" t="str">
            <v>62201-1700</v>
          </cell>
          <cell r="D2871" t="str">
            <v xml:space="preserve">BULLDOZER, STRAIGHT BLADE, 170HP   </v>
          </cell>
        </row>
        <row r="2872">
          <cell r="A2872" t="str">
            <v>62201-1750</v>
          </cell>
          <cell r="D2872" t="str">
            <v xml:space="preserve">BULLDOZER, 200HP MINIMUM   </v>
          </cell>
        </row>
        <row r="2873">
          <cell r="A2873" t="str">
            <v>62201-1800</v>
          </cell>
          <cell r="D2873" t="str">
            <v xml:space="preserve">BULLDOZER, UNIVERSAL BLADE, 200HP MINIMUM  </v>
          </cell>
        </row>
        <row r="2874">
          <cell r="A2874" t="str">
            <v>62201-1850</v>
          </cell>
          <cell r="D2874" t="str">
            <v xml:space="preserve">BULLDOZER, UNIVERSAL BLADE, 250HP MINIMUM, WITH WINCH AND CABLE  </v>
          </cell>
        </row>
        <row r="2875">
          <cell r="A2875" t="str">
            <v>62201-1900</v>
          </cell>
          <cell r="D2875" t="str">
            <v xml:space="preserve">BULLDOZER, RIPPER, 300HP MINIMUM   </v>
          </cell>
        </row>
        <row r="2876">
          <cell r="A2876" t="str">
            <v>62201-1950</v>
          </cell>
          <cell r="D2876" t="str">
            <v xml:space="preserve">BULLDOZER, UNIVERSAL BLADE, 300HP MINIMUM  </v>
          </cell>
        </row>
        <row r="2877">
          <cell r="A2877" t="str">
            <v>62201-2000</v>
          </cell>
          <cell r="D2877" t="str">
            <v xml:space="preserve">BULLDOZER, UNIVERSAL BLADE AND RIPPER, 300HP MINIMUM  </v>
          </cell>
        </row>
        <row r="2878">
          <cell r="A2878" t="str">
            <v>62201-2050</v>
          </cell>
          <cell r="D2878" t="str">
            <v xml:space="preserve">ROLLER    </v>
          </cell>
        </row>
        <row r="2879">
          <cell r="A2879" t="str">
            <v>62201-2100</v>
          </cell>
          <cell r="D2879" t="str">
            <v xml:space="preserve">COMPACTOR    </v>
          </cell>
        </row>
        <row r="2880">
          <cell r="A2880" t="str">
            <v>62201-2150</v>
          </cell>
          <cell r="D2880" t="str">
            <v xml:space="preserve">TRACTOR, WITH 60-INCH BAR MOWER   </v>
          </cell>
        </row>
        <row r="2881">
          <cell r="A2881" t="str">
            <v>62201-2200</v>
          </cell>
          <cell r="D2881" t="str">
            <v xml:space="preserve">TRACTOR, WITH 72-INCH BAR MOWER   </v>
          </cell>
        </row>
        <row r="2882">
          <cell r="A2882" t="str">
            <v>62201-2250</v>
          </cell>
          <cell r="D2882" t="str">
            <v xml:space="preserve">TRACTOR, WITH 72-INCH DIAMETER ROTARY MOWER, 12HP   </v>
          </cell>
        </row>
        <row r="2883">
          <cell r="A2883" t="str">
            <v>62201-2300</v>
          </cell>
          <cell r="D2883" t="str">
            <v xml:space="preserve">BRUSH MOWER, WITH 72-INCH DIAMETER ROTARY MOWER, 50HP   </v>
          </cell>
        </row>
        <row r="2884">
          <cell r="A2884" t="str">
            <v>62201-2350</v>
          </cell>
          <cell r="D2884" t="str">
            <v xml:space="preserve">POWER BROOM    </v>
          </cell>
        </row>
        <row r="2885">
          <cell r="A2885" t="str">
            <v>62201-2400</v>
          </cell>
          <cell r="D2885" t="str">
            <v xml:space="preserve">CRANE    </v>
          </cell>
        </row>
        <row r="2886">
          <cell r="A2886" t="str">
            <v>62201-2450</v>
          </cell>
          <cell r="D2886" t="str">
            <v xml:space="preserve">CRANE, TRUCK MOUNTED, 40 TON MINIMUM CAPACITY, 100 FOOT MINIMUM BOOM WITH CLAM BUCKET </v>
          </cell>
        </row>
        <row r="2887">
          <cell r="A2887" t="str">
            <v>62201-2500</v>
          </cell>
          <cell r="D2887" t="str">
            <v xml:space="preserve">CRANE, TRUCK MOUNTED, 45 TON MINIMUM CAPACITY, 90 FOOT MINIMUM BOOM, WITH DRAGLINE BUCKET </v>
          </cell>
        </row>
        <row r="2888">
          <cell r="A2888" t="str">
            <v>62201-2550</v>
          </cell>
          <cell r="D2888" t="str">
            <v xml:space="preserve">CRANE, TRUCK MOUNTED, 45 TON MINIMUM CAPACITY, 100 FOOT MINIMUM BOOM, WITH DRAGLINE BUCKET </v>
          </cell>
        </row>
        <row r="2889">
          <cell r="A2889" t="str">
            <v>62201-2600</v>
          </cell>
          <cell r="D2889" t="str">
            <v>CRANE, TRUCK MOUNTED OR SELF-PROPELLED, 90 TONS MINIMUM CAPACITY, 180 FOOT MIN. BOOM, WITH DRAGLINE BUCKET, WRECKING BALL, 20 FOOT DOZER TRACK</v>
          </cell>
        </row>
        <row r="2890">
          <cell r="A2890" t="str">
            <v>62201-2650</v>
          </cell>
          <cell r="D2890" t="str">
            <v>CRANE, TRUCK MOUNTED, 65 TON MINIMUM CAPACITY, 180 FOOT MINIMUM BOOM, WITH DRAGLINE BUCKET AND 20 FOOT DOZER TRACK DRAG</v>
          </cell>
        </row>
        <row r="2891">
          <cell r="A2891" t="str">
            <v>62201-2700</v>
          </cell>
          <cell r="D2891" t="str">
            <v>CRANE, TRUCK MOUNTED, 90 TON MINIMUM CAPACITY, 180 FOOT MINIMUM BOOM, WITH DRAGLINE BUCKET AND 10 FOOT DOZER TRACK DRAG</v>
          </cell>
        </row>
        <row r="2892">
          <cell r="A2892" t="str">
            <v>62201-2750</v>
          </cell>
          <cell r="D2892" t="str">
            <v xml:space="preserve">MOTOR GRADER    </v>
          </cell>
        </row>
        <row r="2893">
          <cell r="A2893" t="str">
            <v>62201-2800</v>
          </cell>
          <cell r="D2893" t="str">
            <v xml:space="preserve">MOTOR GRADER, 8 FOOT MINIMUM BLADE   </v>
          </cell>
        </row>
        <row r="2894">
          <cell r="A2894" t="str">
            <v>62201-2850</v>
          </cell>
          <cell r="D2894" t="str">
            <v xml:space="preserve">MOTOR GRADER, 12 FOOT MINIMUM BLADE   </v>
          </cell>
        </row>
        <row r="2895">
          <cell r="A2895" t="str">
            <v>62201-2950</v>
          </cell>
          <cell r="D2895" t="str">
            <v xml:space="preserve">MOTOR GRADER, 14 FOOT MINIMUM BLADE   </v>
          </cell>
        </row>
        <row r="2896">
          <cell r="A2896" t="str">
            <v>62201-3000</v>
          </cell>
          <cell r="D2896" t="str">
            <v xml:space="preserve">HYDRAULIC EXCAVATOR    </v>
          </cell>
        </row>
        <row r="2897">
          <cell r="A2897" t="str">
            <v>62201-3050</v>
          </cell>
          <cell r="D2897" t="str">
            <v>HYDRAULIC EXCAVATOR, RUBBER TIRED, 1.0 to 1.25 CUBIC YARD CAPACITY, 140-150HP MINIMUM</v>
          </cell>
        </row>
        <row r="2898">
          <cell r="A2898" t="str">
            <v>62201-3100</v>
          </cell>
          <cell r="D2898" t="str">
            <v xml:space="preserve">HYDRAULIC EXCAVATOR, 3.0 CUBIC YARD MINIMUM CAPACITY, 165HP MINIMUM FLYWHEEL POWER  </v>
          </cell>
        </row>
        <row r="2899">
          <cell r="A2899" t="str">
            <v>62201-3150</v>
          </cell>
          <cell r="D2899" t="str">
            <v xml:space="preserve">HYDRAULIC EXCAVATOR, CRAWLER MOUNTED, 1.0 CUBIC YARD MINIMUM CAPACITY WITH THUMB ATTACHMENT  </v>
          </cell>
        </row>
        <row r="2900">
          <cell r="A2900" t="str">
            <v>62201-3200</v>
          </cell>
          <cell r="D2900" t="str">
            <v xml:space="preserve">HYDRAULIC EXCAVATOR, CRAWLER MOUNTED, 1.5 CUBIC YARD MINIMUM CAPACITY  </v>
          </cell>
        </row>
        <row r="2901">
          <cell r="A2901" t="str">
            <v>62201-3250</v>
          </cell>
          <cell r="D2901" t="str">
            <v xml:space="preserve">HYDRAULIC EXCAVATOR, CRAWLER MOUNTED, 1.5 CUBIC YARD MINIMUM CAPACITY, 245HP MINIMUM  </v>
          </cell>
        </row>
        <row r="2902">
          <cell r="A2902" t="str">
            <v>62201-3300</v>
          </cell>
          <cell r="D2902" t="str">
            <v xml:space="preserve">HYDRAULIC EXCAVATOR, 3/4 CUBIC YARD MINIMUM CAPACITY   </v>
          </cell>
        </row>
        <row r="2903">
          <cell r="A2903" t="str">
            <v>62201-3350</v>
          </cell>
          <cell r="D2903" t="str">
            <v xml:space="preserve">HYDRAULIC EXCAVATOR, 1 CUBIC YARD MINIMUM CAPACITY   </v>
          </cell>
        </row>
        <row r="2904">
          <cell r="A2904" t="str">
            <v>62201-3400</v>
          </cell>
          <cell r="D2904" t="str">
            <v xml:space="preserve">HYDRAULIC EXCAVATOR, 1 CUBIC YARD MINIMUM CAPACITY WITH THUMB ATTACHMENT  </v>
          </cell>
        </row>
        <row r="2905">
          <cell r="A2905" t="str">
            <v>62201-3450</v>
          </cell>
          <cell r="D2905" t="str">
            <v xml:space="preserve">LOADER, TRACK TYPE, 2 CUBIC YARD MINIMUM CAPACITY   </v>
          </cell>
        </row>
        <row r="2906">
          <cell r="A2906" t="str">
            <v>62201-3500</v>
          </cell>
          <cell r="D2906" t="str">
            <v xml:space="preserve">LOADER, WHEEL, SKID STEER, 40HP MINIMUM   </v>
          </cell>
        </row>
        <row r="2907">
          <cell r="A2907" t="str">
            <v>62201-3550</v>
          </cell>
          <cell r="D2907" t="str">
            <v xml:space="preserve">FOUR WHEEL ALL TERRAIN VEHICLE    </v>
          </cell>
        </row>
        <row r="2908">
          <cell r="A2908" t="str">
            <v>62201-3600</v>
          </cell>
          <cell r="D2908" t="str">
            <v xml:space="preserve">MANLIFT    </v>
          </cell>
        </row>
        <row r="2909">
          <cell r="A2909" t="str">
            <v>62201-3650</v>
          </cell>
          <cell r="D2909" t="str">
            <v xml:space="preserve">CHIPPER    </v>
          </cell>
        </row>
        <row r="2910">
          <cell r="A2910" t="str">
            <v>62201-3700</v>
          </cell>
          <cell r="D2910" t="str">
            <v xml:space="preserve">STUMP CUTTER    </v>
          </cell>
        </row>
        <row r="2911">
          <cell r="A2911" t="str">
            <v>62201-3750</v>
          </cell>
          <cell r="D2911" t="str">
            <v xml:space="preserve">CHAIN SAW    </v>
          </cell>
        </row>
        <row r="2912">
          <cell r="A2912" t="str">
            <v>62201-3800</v>
          </cell>
          <cell r="D2912" t="str">
            <v xml:space="preserve">PICKUP TRUCK, 1 TON    </v>
          </cell>
        </row>
        <row r="2913">
          <cell r="A2913" t="str">
            <v>62201-3850</v>
          </cell>
          <cell r="D2913" t="str">
            <v xml:space="preserve">WATER TRUCK    </v>
          </cell>
        </row>
        <row r="2914">
          <cell r="A2914" t="str">
            <v>62201-3900</v>
          </cell>
          <cell r="D2914" t="str">
            <v xml:space="preserve">SNOW PLOW    </v>
          </cell>
        </row>
        <row r="2915">
          <cell r="A2915" t="str">
            <v>62201-3950</v>
          </cell>
          <cell r="D2915" t="str">
            <v xml:space="preserve">SCRAPER, 15 CUBIC YARD MINIMUM CAPACITY   </v>
          </cell>
        </row>
        <row r="2916">
          <cell r="A2916" t="str">
            <v>62201-4000</v>
          </cell>
          <cell r="D2916" t="str">
            <v xml:space="preserve">TRUCK, HIGHWAY 3/4 TON PICKUP (WITHOUT OPERATOR)   </v>
          </cell>
        </row>
        <row r="2917">
          <cell r="A2917" t="str">
            <v>62201-4050</v>
          </cell>
          <cell r="D2917" t="str">
            <v xml:space="preserve">AIR EQUIPMENT, BUSHHAMMER, INCLUDING BITS AND FITTINGS (WITHOUT OPERATOR)  </v>
          </cell>
        </row>
        <row r="2918">
          <cell r="A2918" t="str">
            <v>62201-4100</v>
          </cell>
          <cell r="D2918" t="str">
            <v xml:space="preserve">AIR EQUIPMENT, PAVING BREAKER, 50 POUND MINIMUM (WITHOUT OPERATOR)  </v>
          </cell>
        </row>
        <row r="2919">
          <cell r="A2919" t="str">
            <v>62201-4150</v>
          </cell>
          <cell r="D2919" t="str">
            <v xml:space="preserve">POWER TOOL, SAW, CHAIN, GASOLINE POWERED, 2 FOOT BAR LENGTH (WITHOUT OPERATOR)  </v>
          </cell>
        </row>
        <row r="2920">
          <cell r="A2920" t="str">
            <v>62201-4200</v>
          </cell>
          <cell r="D2920" t="str">
            <v xml:space="preserve">CUTTING TORCH, OXYGEN-ACETYLENE, PORTABLE, INCLUDING HOSE AND TIPS (WITHOUT OPERATOR) </v>
          </cell>
        </row>
        <row r="2921">
          <cell r="A2921" t="str">
            <v>62201-4250</v>
          </cell>
          <cell r="D2921" t="str">
            <v xml:space="preserve">HYDRAULIC EXCAVATOR, 0.7 CUBIC METER MINIMUM CAPACITY   </v>
          </cell>
        </row>
        <row r="2922">
          <cell r="A2922" t="str">
            <v>62201-4300</v>
          </cell>
          <cell r="D2922" t="str">
            <v xml:space="preserve">PUMP, WATER, TRASH, 6-INCH    </v>
          </cell>
        </row>
        <row r="2923">
          <cell r="A2923" t="str">
            <v>62202-1000</v>
          </cell>
          <cell r="D2923" t="str">
            <v>MATERIALS TRANSFER VEHICLE</v>
          </cell>
        </row>
        <row r="2924">
          <cell r="A2924" t="str">
            <v>62301-0000</v>
          </cell>
          <cell r="D2924" t="str">
            <v>GENERAL LABOR</v>
          </cell>
        </row>
        <row r="2925">
          <cell r="A2925" t="str">
            <v>62302-0000</v>
          </cell>
          <cell r="D2925" t="str">
            <v>SPECIAL LABOR</v>
          </cell>
        </row>
        <row r="2926">
          <cell r="A2926" t="str">
            <v>62302-0100</v>
          </cell>
          <cell r="D2926" t="str">
            <v>SPECIAL LABOR, SLOPE SCALING</v>
          </cell>
        </row>
        <row r="2927">
          <cell r="A2927" t="str">
            <v>62302-1000</v>
          </cell>
          <cell r="D2927" t="str">
            <v>SPECIAL LABOR, HIRED TECHNICAL SERVICES</v>
          </cell>
        </row>
        <row r="2928">
          <cell r="A2928" t="str">
            <v>62302-1100</v>
          </cell>
          <cell r="D2928" t="str">
            <v>SPECIAL LABOR, HIRED SURVEY SERVICES</v>
          </cell>
        </row>
        <row r="2929">
          <cell r="A2929" t="str">
            <v>62303-1000</v>
          </cell>
          <cell r="D2929" t="str">
            <v>SPECIAL LABOR, HIRED TECHNICAL SERVICES</v>
          </cell>
        </row>
        <row r="2930">
          <cell r="A2930" t="str">
            <v>62401-0100</v>
          </cell>
          <cell r="D2930" t="str">
            <v>FURNISHING AND PLACING TOPSOIL, 2-INCH DEPTH</v>
          </cell>
        </row>
        <row r="2931">
          <cell r="A2931" t="str">
            <v>62401-0200</v>
          </cell>
          <cell r="D2931" t="str">
            <v>FURNISHING AND PLACING TOPSOIL, 3-INCH DEPTH</v>
          </cell>
        </row>
        <row r="2932">
          <cell r="A2932" t="str">
            <v>62401-0300</v>
          </cell>
          <cell r="D2932" t="str">
            <v>FURNISHING AND PLACING TOPSOIL, 4-INCH DEPTH</v>
          </cell>
        </row>
        <row r="2933">
          <cell r="A2933" t="str">
            <v>62401-0400</v>
          </cell>
          <cell r="D2933" t="str">
            <v>FURNISHING AND PLACING TOPSOIL, 6-INCH DEPTH</v>
          </cell>
        </row>
        <row r="2934">
          <cell r="A2934" t="str">
            <v>62401-0500</v>
          </cell>
          <cell r="D2934" t="str">
            <v>FURNISHING AND PLACING TOPSOIL, 8-INCH DEPTH</v>
          </cell>
        </row>
        <row r="2935">
          <cell r="A2935" t="str">
            <v>62401-0600</v>
          </cell>
          <cell r="D2935" t="str">
            <v>FURNISHING AND PLACING TOPSOIL, 10-INCH DEPTH</v>
          </cell>
        </row>
        <row r="2936">
          <cell r="A2936" t="str">
            <v>62401-0700</v>
          </cell>
          <cell r="D2936" t="str">
            <v>FURNISHING AND PLACING TOPSOIL, 12-INCH DEPTH</v>
          </cell>
        </row>
        <row r="2937">
          <cell r="A2937" t="str">
            <v>62402-0100</v>
          </cell>
          <cell r="D2937" t="str">
            <v>FURNISHING AND PLACING TOPSOIL, 2-INCH DEPTH</v>
          </cell>
        </row>
        <row r="2938">
          <cell r="A2938" t="str">
            <v>62402-0200</v>
          </cell>
          <cell r="D2938" t="str">
            <v>FURNISHING AND PLACING TOPSOIL, 3-INCH DEPTH</v>
          </cell>
        </row>
        <row r="2939">
          <cell r="A2939" t="str">
            <v>62402-0300</v>
          </cell>
          <cell r="D2939" t="str">
            <v>FURNISHING AND PLACING TOPSOIL, 4-INCH DEPTH</v>
          </cell>
        </row>
        <row r="2940">
          <cell r="A2940" t="str">
            <v>62402-0400</v>
          </cell>
          <cell r="D2940" t="str">
            <v>FURNISHING AND PLACING TOPSOIL, 6-INCH DEPTH</v>
          </cell>
        </row>
        <row r="2941">
          <cell r="A2941" t="str">
            <v>62402-0500</v>
          </cell>
          <cell r="D2941" t="str">
            <v>FURNISHING AND PLACING TOPSOIL, 8-INCH DEPTH</v>
          </cell>
        </row>
        <row r="2942">
          <cell r="A2942" t="str">
            <v>62402-0600</v>
          </cell>
          <cell r="D2942" t="str">
            <v>FURNISHING AND PLACING TOPSOIL, 10-INCH DEPTH</v>
          </cell>
        </row>
        <row r="2943">
          <cell r="A2943" t="str">
            <v>62402-0700</v>
          </cell>
          <cell r="D2943" t="str">
            <v>FURNISHING AND PLACING TOPSOIL, 12-INCH DEPTH</v>
          </cell>
        </row>
        <row r="2944">
          <cell r="A2944" t="str">
            <v>62403-0000</v>
          </cell>
          <cell r="D2944" t="str">
            <v xml:space="preserve">FURNISHING AND PLACING TOPSOIL </v>
          </cell>
        </row>
        <row r="2945">
          <cell r="A2945" t="str">
            <v>62404-0000</v>
          </cell>
          <cell r="D2945" t="str">
            <v xml:space="preserve">FURNISHING AND PLACING TOPSOIL </v>
          </cell>
        </row>
        <row r="2946">
          <cell r="A2946" t="str">
            <v>62405-0100</v>
          </cell>
          <cell r="D2946" t="str">
            <v>PLACING CONSERVED TOPSOIL, 2-INCH DEPTH</v>
          </cell>
        </row>
        <row r="2947">
          <cell r="A2947" t="str">
            <v>62405-0200</v>
          </cell>
          <cell r="D2947" t="str">
            <v>PLACING CONSERVED TOPSOIL, 3-INCH DEPTH</v>
          </cell>
        </row>
        <row r="2948">
          <cell r="A2948" t="str">
            <v>62405-0300</v>
          </cell>
          <cell r="D2948" t="str">
            <v>PLACING CONSERVED TOPSOIL, 4-INCH DEPTH</v>
          </cell>
        </row>
        <row r="2949">
          <cell r="A2949" t="str">
            <v>62405-0400</v>
          </cell>
          <cell r="D2949" t="str">
            <v>PLACING CONSERVED TOPSOIL, 6-INCH DEPTH</v>
          </cell>
        </row>
        <row r="2950">
          <cell r="A2950" t="str">
            <v>62405-0500</v>
          </cell>
          <cell r="D2950" t="str">
            <v>PLACING CONSERVED TOPSOIL, 8-INCH DEPTH</v>
          </cell>
        </row>
        <row r="2951">
          <cell r="A2951" t="str">
            <v>62405-0600</v>
          </cell>
          <cell r="D2951" t="str">
            <v>PLACING CONSERVED TOPSOIL, 10-INCH DEPTH</v>
          </cell>
        </row>
        <row r="2952">
          <cell r="A2952" t="str">
            <v>62405-0700</v>
          </cell>
          <cell r="D2952" t="str">
            <v>PLACING CONSERVED TOPSOIL, 12-INCH DEPTH</v>
          </cell>
        </row>
        <row r="2953">
          <cell r="A2953" t="str">
            <v>62406-0100</v>
          </cell>
          <cell r="D2953" t="str">
            <v>PLACING CONSERVED TOPSOIL, 2-INCH DEPTH</v>
          </cell>
        </row>
        <row r="2954">
          <cell r="A2954" t="str">
            <v>62406-0200</v>
          </cell>
          <cell r="D2954" t="str">
            <v>PLACING CONSERVED TOPSOIL, 3-INCH DEPTH</v>
          </cell>
        </row>
        <row r="2955">
          <cell r="A2955" t="str">
            <v>62406-0300</v>
          </cell>
          <cell r="D2955" t="str">
            <v>PLACING CONSERVED TOPSOIL, 4-INCH DEPTH</v>
          </cell>
        </row>
        <row r="2956">
          <cell r="A2956" t="str">
            <v>62406-0400</v>
          </cell>
          <cell r="D2956" t="str">
            <v>PLACING CONSERVED TOPSOIL, 6-INCH DEPTH</v>
          </cell>
        </row>
        <row r="2957">
          <cell r="A2957" t="str">
            <v>62406-0500</v>
          </cell>
          <cell r="D2957" t="str">
            <v>PLACING CONSERVED TOPSOIL, 8-INCH DEPTH</v>
          </cell>
        </row>
        <row r="2958">
          <cell r="A2958" t="str">
            <v>62406-0600</v>
          </cell>
          <cell r="D2958" t="str">
            <v>PLACING CONSERVED TOPSOIL, 10-INCH DEPTH</v>
          </cell>
        </row>
        <row r="2959">
          <cell r="A2959" t="str">
            <v>62406-0700</v>
          </cell>
          <cell r="D2959" t="str">
            <v>PLACING CONSERVED TOPSOIL, 12-INCH DEPTH</v>
          </cell>
        </row>
        <row r="2960">
          <cell r="A2960" t="str">
            <v>62406-1300</v>
          </cell>
          <cell r="D2960" t="str">
            <v>PLACING CONSERVED TOPSOIL, 24-INCH DEPTH</v>
          </cell>
        </row>
        <row r="2961">
          <cell r="A2961" t="str">
            <v>62407-0000</v>
          </cell>
          <cell r="D2961" t="str">
            <v xml:space="preserve">PLACING CONSERVED TOPSOIL </v>
          </cell>
        </row>
        <row r="2962">
          <cell r="A2962" t="str">
            <v>62408-0000</v>
          </cell>
          <cell r="D2962" t="str">
            <v xml:space="preserve">PLACING CONSERVED TOPSOIL </v>
          </cell>
        </row>
        <row r="2963">
          <cell r="A2963" t="str">
            <v>62409-0000</v>
          </cell>
          <cell r="D2963" t="str">
            <v xml:space="preserve">PLACING MANUFACTURED TOPSOIL </v>
          </cell>
        </row>
        <row r="2964">
          <cell r="A2964" t="str">
            <v>62415-0000</v>
          </cell>
          <cell r="D2964" t="str">
            <v>CONSERVE AND PLACE FOREST DUFF</v>
          </cell>
        </row>
        <row r="2965">
          <cell r="A2965" t="str">
            <v>62501-0000</v>
          </cell>
          <cell r="D2965" t="str">
            <v>TURF ESTABLISHMENT</v>
          </cell>
        </row>
        <row r="2966">
          <cell r="A2966" t="str">
            <v>62502-0000</v>
          </cell>
          <cell r="D2966" t="str">
            <v>TURF ESTABLISHMENT</v>
          </cell>
        </row>
        <row r="2967">
          <cell r="A2967" t="str">
            <v>62503-0000</v>
          </cell>
          <cell r="D2967" t="str">
            <v>TURF ESTABLISHMENT</v>
          </cell>
        </row>
        <row r="2968">
          <cell r="A2968" t="str">
            <v>62510-1000</v>
          </cell>
          <cell r="D2968" t="str">
            <v>SEEDING, DRY METHOD</v>
          </cell>
        </row>
        <row r="2969">
          <cell r="A2969" t="str">
            <v>62510-2000</v>
          </cell>
          <cell r="D2969" t="str">
            <v>SEEDING, HYDRAULIC METHOD</v>
          </cell>
        </row>
        <row r="2970">
          <cell r="A2970" t="str">
            <v>62511-1000</v>
          </cell>
          <cell r="D2970" t="str">
            <v>SEEDING, DRY METHOD</v>
          </cell>
        </row>
        <row r="2971">
          <cell r="A2971" t="str">
            <v>62511-2000</v>
          </cell>
          <cell r="D2971" t="str">
            <v>SEEDING, HYDRAULIC METHOD</v>
          </cell>
        </row>
        <row r="2972">
          <cell r="A2972" t="str">
            <v>62512-1000</v>
          </cell>
          <cell r="D2972" t="str">
            <v>SEEDING, HYDRAULIC METHOD</v>
          </cell>
        </row>
        <row r="2973">
          <cell r="A2973" t="str">
            <v>62515-1000</v>
          </cell>
          <cell r="D2973" t="str">
            <v>MULCHING, DRY METHOD</v>
          </cell>
        </row>
        <row r="2974">
          <cell r="A2974" t="str">
            <v>62515-2000</v>
          </cell>
          <cell r="D2974" t="str">
            <v>MULCHING, HYDRAULIC METHOD</v>
          </cell>
        </row>
        <row r="2975">
          <cell r="A2975" t="str">
            <v>62515-3000</v>
          </cell>
          <cell r="D2975" t="str">
            <v>MULCHING, HYDRAULIC METHOD, BONDED FIBER MATRIX</v>
          </cell>
        </row>
        <row r="2976">
          <cell r="A2976" t="str">
            <v>62515-4000</v>
          </cell>
          <cell r="D2976" t="str">
            <v>MULCHING, HAND METHOD</v>
          </cell>
        </row>
        <row r="2977">
          <cell r="A2977" t="str">
            <v>62516-1000</v>
          </cell>
          <cell r="D2977" t="str">
            <v>MULCHING, DRY METHOD</v>
          </cell>
        </row>
        <row r="2978">
          <cell r="A2978" t="str">
            <v>62516-2000</v>
          </cell>
          <cell r="D2978" t="str">
            <v>MULCHING, HYDRAULIC METHOD</v>
          </cell>
        </row>
        <row r="2979">
          <cell r="A2979" t="str">
            <v>62516-3000</v>
          </cell>
          <cell r="D2979" t="str">
            <v>MULCHING, HYDRAULIC METHOD, BONDED FIBER MATRIX</v>
          </cell>
        </row>
        <row r="2980">
          <cell r="A2980" t="str">
            <v>62516-4000</v>
          </cell>
          <cell r="D2980" t="str">
            <v>MULCHING, HAND METHOD</v>
          </cell>
        </row>
        <row r="2981">
          <cell r="A2981" t="str">
            <v>62517-1000</v>
          </cell>
          <cell r="D2981" t="str">
            <v>MULCHING, HYDRAULIC METHOD</v>
          </cell>
        </row>
        <row r="2982">
          <cell r="A2982" t="str">
            <v>62520-0000</v>
          </cell>
          <cell r="D2982" t="str">
            <v>FERTILIZER</v>
          </cell>
        </row>
        <row r="2983">
          <cell r="A2983" t="str">
            <v>62521-0000</v>
          </cell>
          <cell r="D2983" t="str">
            <v>FERTILIZER</v>
          </cell>
        </row>
        <row r="2984">
          <cell r="A2984" t="str">
            <v>62525-0000</v>
          </cell>
          <cell r="D2984" t="str">
            <v>WATER</v>
          </cell>
        </row>
        <row r="2985">
          <cell r="A2985" t="str">
            <v>62530-0000</v>
          </cell>
          <cell r="D2985" t="str">
            <v>PESTICIDE</v>
          </cell>
        </row>
        <row r="2986">
          <cell r="A2986" t="str">
            <v>62531-0000</v>
          </cell>
          <cell r="D2986" t="str">
            <v>PESTICIDE</v>
          </cell>
        </row>
        <row r="2987">
          <cell r="A2987" t="str">
            <v>62535-0000</v>
          </cell>
          <cell r="D2987" t="str">
            <v>HERBICIDE</v>
          </cell>
        </row>
        <row r="2988">
          <cell r="A2988" t="str">
            <v>62540-1000</v>
          </cell>
          <cell r="D2988" t="str">
            <v>SEEDING SUPPLEMENTS, SEED</v>
          </cell>
        </row>
        <row r="2989">
          <cell r="A2989" t="str">
            <v>62540-2000</v>
          </cell>
          <cell r="D2989" t="str">
            <v>SEEDING SUPPLEMENTS, PESTICIDE</v>
          </cell>
        </row>
        <row r="2990">
          <cell r="A2990" t="str">
            <v>62541-1000</v>
          </cell>
          <cell r="D2990" t="str">
            <v>SEEDING SUPPLEMENTS, SEED</v>
          </cell>
        </row>
        <row r="2991">
          <cell r="A2991" t="str">
            <v>62541-2000</v>
          </cell>
          <cell r="D2991" t="str">
            <v>SEEDING SUPPLEMENTS, PESTICIDE</v>
          </cell>
        </row>
        <row r="2992">
          <cell r="A2992" t="str">
            <v>62541-3000</v>
          </cell>
          <cell r="D2992" t="str">
            <v>SEEDING SUPPLEMENTS, FERTILIZER</v>
          </cell>
        </row>
        <row r="2993">
          <cell r="A2993" t="str">
            <v>62541-4000</v>
          </cell>
          <cell r="D2993" t="str">
            <v>SEEDING SUPPLEMENTS, MULCH</v>
          </cell>
        </row>
        <row r="2994">
          <cell r="A2994" t="str">
            <v>62541-5000</v>
          </cell>
          <cell r="D2994" t="str">
            <v>SEEDING SUPPLEMENTS, LIME</v>
          </cell>
        </row>
        <row r="2995">
          <cell r="A2995" t="str">
            <v>62541-6000</v>
          </cell>
          <cell r="D2995" t="str">
            <v>SEEDING SUPPLEMENTS, AMMONIUM NITRATE</v>
          </cell>
        </row>
        <row r="2996">
          <cell r="A2996" t="str">
            <v>62542-1000</v>
          </cell>
          <cell r="D2996" t="str">
            <v>SEEDING SUPPLEMENTS, SEED</v>
          </cell>
        </row>
        <row r="2997">
          <cell r="A2997" t="str">
            <v>62542-2000</v>
          </cell>
          <cell r="D2997" t="str">
            <v>SEEDING SUPPLEMENTS, PESTICIDE</v>
          </cell>
        </row>
        <row r="2998">
          <cell r="A2998" t="str">
            <v>62542-3000</v>
          </cell>
          <cell r="D2998" t="str">
            <v>SEEDING SUPPLEMENTS, FERTILIZER</v>
          </cell>
        </row>
        <row r="2999">
          <cell r="A2999" t="str">
            <v>62542-4000</v>
          </cell>
          <cell r="D2999" t="str">
            <v>SEEDING SUPPLEMENTS, MULCH</v>
          </cell>
        </row>
        <row r="3000">
          <cell r="A3000" t="str">
            <v>62542-5000</v>
          </cell>
          <cell r="D3000" t="str">
            <v>SEEDING SUPPLEMENTS, LIME</v>
          </cell>
        </row>
        <row r="3001">
          <cell r="A3001" t="str">
            <v>62542-6000</v>
          </cell>
          <cell r="D3001" t="str">
            <v>SEEDING SUPPLEMENTS, AMMONIUM NITRATE</v>
          </cell>
        </row>
        <row r="3002">
          <cell r="A3002" t="str">
            <v>62543-1000</v>
          </cell>
          <cell r="D3002" t="str">
            <v>SEEDING SUPPLEMENTS, PESTICIDE</v>
          </cell>
        </row>
        <row r="3003">
          <cell r="A3003" t="str">
            <v>62543-2000</v>
          </cell>
          <cell r="D3003" t="str">
            <v>SEEDING SUPPLEMENTS, FERTILIZER</v>
          </cell>
        </row>
        <row r="3004">
          <cell r="A3004" t="str">
            <v>62543-3000</v>
          </cell>
          <cell r="D3004" t="str">
            <v>SEEDING SUPPLEMENTS, AMMONIUM NITRATE</v>
          </cell>
        </row>
        <row r="3005">
          <cell r="A3005" t="str">
            <v>62543-4000</v>
          </cell>
          <cell r="D3005" t="str">
            <v>SEEDING SUPPLEMENTS, HERBICIDE</v>
          </cell>
        </row>
        <row r="3006">
          <cell r="A3006" t="str">
            <v>62550-0000</v>
          </cell>
          <cell r="D3006" t="str">
            <v>SOIL BINDER</v>
          </cell>
        </row>
        <row r="3007">
          <cell r="A3007" t="str">
            <v>62551-0000</v>
          </cell>
          <cell r="D3007" t="str">
            <v>SOIL BINDER REINFORCEMENT</v>
          </cell>
        </row>
        <row r="3008">
          <cell r="A3008" t="str">
            <v>62601-0100</v>
          </cell>
          <cell r="D3008" t="str">
            <v>ACER RUBRUM, RED MAPLE, 1 1/2-INCH TO 2-INCH CALIPER, BALLED AND BURLAPPED</v>
          </cell>
        </row>
        <row r="3009">
          <cell r="A3009" t="str">
            <v>62601-0150</v>
          </cell>
          <cell r="D3009" t="str">
            <v>ACER RUBRUM, RED MAPLE, 2-INCH TO 2 1/2-INCH CALIPER, BALLED AND BURLAPPED</v>
          </cell>
        </row>
        <row r="3010">
          <cell r="A3010" t="str">
            <v>62601-0200</v>
          </cell>
          <cell r="D3010" t="str">
            <v>ACER RUBRUM, RED MAPLE, 2 1/2-INCH TO 3 1/2-INCH CALIPER, BALLED AND BURLAPPED</v>
          </cell>
        </row>
        <row r="3011">
          <cell r="A3011" t="str">
            <v>62601-0250</v>
          </cell>
          <cell r="D3011" t="str">
            <v>ARONIA MELANOCARPA, BLACK CHOKEBERRY, 36-INCH TO 42-INCH HEIGHT, BALLED AND BURLAPPED</v>
          </cell>
        </row>
        <row r="3012">
          <cell r="A3012" t="str">
            <v>62601-0270</v>
          </cell>
          <cell r="D3012" t="str">
            <v>AMELANCHIER ALNIFOLIA, SERVICEBERRY, 1 GALLON</v>
          </cell>
        </row>
        <row r="3013">
          <cell r="A3013" t="str">
            <v>62601-0300</v>
          </cell>
          <cell r="D3013" t="str">
            <v>AMELANCHIER CANADENSIS, SERVICEBERRY, 18-INCH TO 24-INCH HEIGHT, BALLED AND BURLAPPED</v>
          </cell>
        </row>
        <row r="3014">
          <cell r="A3014" t="str">
            <v>62601-0350</v>
          </cell>
          <cell r="D3014" t="str">
            <v>AMELANCHIER CANADENSIS, SERVICEBERRY, 24-INCH TO 30-INCH HEIGHT, BALLED AND BURLAPPED</v>
          </cell>
        </row>
        <row r="3015">
          <cell r="A3015" t="str">
            <v>62601-0400</v>
          </cell>
          <cell r="D3015" t="str">
            <v>AMELANCHIER CANADENSIS, SERVICEBERRY, 42-INCH TO 48-INCH HEIGHT, BALLED AND BURLAPPED</v>
          </cell>
        </row>
        <row r="3016">
          <cell r="A3016" t="str">
            <v>62601-0450</v>
          </cell>
          <cell r="D3016" t="str">
            <v>AMELANCHIER CANADENSIS, SERVICEBERRY, 48-INCH TO 60-INCH HEIGHT, BALLED AND BURLAPPED</v>
          </cell>
        </row>
        <row r="3017">
          <cell r="A3017" t="str">
            <v>62601-0500</v>
          </cell>
          <cell r="D3017" t="str">
            <v>AMELANCHIER CANADENSIS, SERVICEBERRY, 6 FEET TO 8 FEET HEIGHT, BALLED AND BURLAPPED</v>
          </cell>
        </row>
        <row r="3018">
          <cell r="A3018" t="str">
            <v>62601-0550</v>
          </cell>
          <cell r="D3018" t="str">
            <v>ACER RUBRUM 'OCTOBER GLORY', OCTOBER GLORY RED MAPLE, 1 1/2-INCH TO 2-INCH CALIPER, BALLED AND BURLAPPED</v>
          </cell>
        </row>
        <row r="3019">
          <cell r="A3019" t="str">
            <v>62601-0600</v>
          </cell>
          <cell r="D3019" t="str">
            <v>ACER RUBRUM 'OCTOBER GLORY', OCTOBER GLORY RED MAPLE, 3 1/2-INCH TO 4-INCH CALIPER, BALLED AND BURLAPPED</v>
          </cell>
        </row>
        <row r="3020">
          <cell r="A3020" t="str">
            <v>62601-0650</v>
          </cell>
          <cell r="D3020" t="str">
            <v>ACER SACCHARUM, SUGAR MAPLE, 1-INCH TO 1 1/2-INCH CALIPER, BALLED AND BURLAPPED</v>
          </cell>
        </row>
        <row r="3021">
          <cell r="A3021" t="str">
            <v>62601-0700</v>
          </cell>
          <cell r="D3021" t="str">
            <v>ACER SACCHARUM, SUGAR MAPLE, 1 1/2-INCH TO 2-INCH CALIPER, BALLED AND BURLAPPED</v>
          </cell>
        </row>
        <row r="3022">
          <cell r="A3022" t="str">
            <v>62601-0750</v>
          </cell>
          <cell r="D3022" t="str">
            <v>ACER SACCHARUM, SUGAR MAPLE, 2-INCH TO 2 1/2-INCH CALIPER, BALLED AND BURLAPPED</v>
          </cell>
        </row>
        <row r="3023">
          <cell r="A3023" t="str">
            <v>62601-0800</v>
          </cell>
          <cell r="D3023" t="str">
            <v>AMELANCHIER ABOREA, SERVICEBERRY, 8 FEET TO 10 FEET HEIGHT, BALLED AND BURLAPPED</v>
          </cell>
        </row>
        <row r="3024">
          <cell r="A3024" t="str">
            <v>62601-0820</v>
          </cell>
          <cell r="D3024" t="str">
            <v>ARCTOSTAPHYLOS UVA-URSI, KINNIKINNICK, 1 GALLON</v>
          </cell>
        </row>
        <row r="3025">
          <cell r="A3025" t="str">
            <v>62601-0850</v>
          </cell>
          <cell r="D3025" t="str">
            <v>ARONIA ARBUTIFOLIA, RED CHOKEBERRY, 30-INCH TO 36-INCH HEIGHT, BALLED AND BURLAPPED</v>
          </cell>
        </row>
        <row r="3026">
          <cell r="A3026" t="str">
            <v>62601-0900</v>
          </cell>
          <cell r="D3026" t="str">
            <v>ARTEMESIA TRIDENTATA, BIG SAGEBUSH 5 GALLON, CONTAINER GROWN</v>
          </cell>
        </row>
        <row r="3027">
          <cell r="A3027" t="str">
            <v>62601-0950</v>
          </cell>
          <cell r="D3027" t="str">
            <v>ARTRIPLEX CANESCENS, FOURWING SALTBRUSH 5 GALLON, CONTAINER GROWN</v>
          </cell>
        </row>
        <row r="3028">
          <cell r="A3028" t="str">
            <v>62601-1000</v>
          </cell>
          <cell r="D3028" t="str">
            <v>ALNUS SINUATA, SITKA ALDER, 12- INCH TO 18-INCH HEIGHT, CONTAINER GROWN</v>
          </cell>
        </row>
        <row r="3029">
          <cell r="A3029" t="str">
            <v>62601-1100</v>
          </cell>
          <cell r="D3029" t="str">
            <v>ACER MACROPHYLLUM, BIG LEAF MAPLE, 1-INCH TO 1 1/2-INCH CALIPER, BALLED AND BURLAPPED</v>
          </cell>
        </row>
        <row r="3030">
          <cell r="A3030" t="str">
            <v>62601-1200</v>
          </cell>
          <cell r="D3030" t="str">
            <v>ANAPHALIS MAGARITACEA, WESTERN PEARLY EVERLASTING, 4-INCH POTS</v>
          </cell>
        </row>
        <row r="3031">
          <cell r="A3031" t="str">
            <v>62601-1300</v>
          </cell>
          <cell r="D3031" t="str">
            <v>ABIES LASIOCARPA, SUBALPINE FIR, 18-INCH TO 36-INCH HEIGHT, CONTAINER GROWN</v>
          </cell>
        </row>
        <row r="3032">
          <cell r="A3032" t="str">
            <v>62601-1400</v>
          </cell>
          <cell r="D3032" t="str">
            <v>ACER GLABRUM, ROCKY MOUNTAIN MAPLE, 18-INCH TO 36-INCH HEIGHT, CONTAINER GROWN</v>
          </cell>
        </row>
        <row r="3033">
          <cell r="A3033" t="str">
            <v>62601-1500</v>
          </cell>
          <cell r="D3033" t="str">
            <v>ALNUS INCANA SSP. TENUIFOLIA, THINLEAF ALDER, 18-INCH TO 36-INCH HEIGHT, CONTAINER GROWN</v>
          </cell>
        </row>
        <row r="3034">
          <cell r="A3034" t="str">
            <v>62601-1600</v>
          </cell>
          <cell r="D3034" t="str">
            <v>ARCTOSTAPHLYOS UVA-URSI, KINNIKINNICK, 12-INCH - 18-INCH HEIGHT, CONTAINER GROWN</v>
          </cell>
        </row>
        <row r="3035">
          <cell r="A3035" t="str">
            <v>62602-0100</v>
          </cell>
          <cell r="D3035" t="str">
            <v>BETULA PAPYRIFERA, PAPER BIRCH, 60-INCH TO 72-INCH CLUMP, BALLED AND BURLAPPED</v>
          </cell>
        </row>
        <row r="3036">
          <cell r="A3036" t="str">
            <v>62602-0150</v>
          </cell>
          <cell r="D3036" t="str">
            <v>BETULA PAPYRIFERA, PAPER BIRCH, 8 FEET TO 10 FEET CLUMP, BALLED AND BURLAPPED</v>
          </cell>
        </row>
        <row r="3037">
          <cell r="A3037" t="str">
            <v>62602-0200</v>
          </cell>
          <cell r="D3037" t="str">
            <v>BETULA NIGRA, RIVER BIRCH, 8 FEET TO 10 FEET HEIGHT, BALLED AND BURLAPPED</v>
          </cell>
        </row>
        <row r="3038">
          <cell r="A3038" t="str">
            <v>62602-0250</v>
          </cell>
          <cell r="D3038" t="str">
            <v>BETULA OCCIDENTALIS, RIVER BIRCH, 1 GALLON, CONTAINER GROWN</v>
          </cell>
        </row>
        <row r="3039">
          <cell r="A3039" t="str">
            <v>62602-0300</v>
          </cell>
          <cell r="D3039" t="str">
            <v>BETULA GLANDULOSA, BOG BIRCH, 12-INCH TO 18-INCH HEIGHT, CONTAINER GROWN</v>
          </cell>
        </row>
        <row r="3040">
          <cell r="A3040" t="str">
            <v>62603-0100</v>
          </cell>
          <cell r="D3040" t="str">
            <v>CERCIS CANADENSIS, EASTERN REDBUD, 1-INCH TO 1 1/2-INCH CALIPER, BALLED AND BURLAPPED</v>
          </cell>
        </row>
        <row r="3041">
          <cell r="A3041" t="str">
            <v>62603-0150</v>
          </cell>
          <cell r="D3041" t="str">
            <v>CERCIS CANADENSIS, EASTERN REDBUD, 1 1/2-INCH TO 2-INCH CALIPER, BALLED AND BURLAPPED</v>
          </cell>
        </row>
        <row r="3042">
          <cell r="A3042" t="str">
            <v>62603-0200</v>
          </cell>
          <cell r="D3042" t="str">
            <v>CERCIS CANADENSIS, EASTERN REDBUD, 2-INCH TO 2 1/2-INCH CALIPER, BALLED AND BURLAPPED</v>
          </cell>
        </row>
        <row r="3043">
          <cell r="A3043" t="str">
            <v>62603-0250</v>
          </cell>
          <cell r="D3043" t="str">
            <v>CERCIS CANADENSIS, EASTERN REDBUD 'MULTI-STEM', 60-INCH TO 72-INCH HEIGHT, BALLED AND BURLAPPED</v>
          </cell>
        </row>
        <row r="3044">
          <cell r="A3044" t="str">
            <v>62603-0300</v>
          </cell>
          <cell r="D3044" t="str">
            <v>CERCIS CANADENSIS, EASTERN REDBUD 'MULTI-STEM', 6 FEET TO 8 FEET HEIGHT, BALLED AND BURLAPPED</v>
          </cell>
        </row>
        <row r="3045">
          <cell r="A3045" t="str">
            <v>62603-0350</v>
          </cell>
          <cell r="D3045" t="str">
            <v>CORNUS SERICEA, RED OSIER DOGWOOD, 24-INCH TO 30-INCH HEIGHT, BALLED AND BURLAPPED</v>
          </cell>
        </row>
        <row r="3046">
          <cell r="A3046" t="str">
            <v>62603-0400</v>
          </cell>
          <cell r="D3046" t="str">
            <v>CORNUS SERICEA, RED OSIER DOGWOOD, 42-INCH TO 48-INCH HEIGHT, BALLED AND BURLAPPED</v>
          </cell>
        </row>
        <row r="3047">
          <cell r="A3047" t="str">
            <v>62603-0450</v>
          </cell>
          <cell r="D3047" t="str">
            <v>CORNUS KOUSA, KOUSA DOGWOOD, 60-INCH TO 72-INCH HEIGHT, BALLED AND BURLAPPED</v>
          </cell>
        </row>
        <row r="3048">
          <cell r="A3048" t="str">
            <v>62603-0500</v>
          </cell>
          <cell r="D3048" t="str">
            <v>CORNUS KOUSA, KOUSA DOGWOOD, 6 FEET TO 8 FEET HEIGHT, BALLED AND BURLAPPED</v>
          </cell>
        </row>
        <row r="3049">
          <cell r="A3049" t="str">
            <v>62603-0550</v>
          </cell>
          <cell r="D3049" t="str">
            <v>CORNUS FLORIDA, WHITE FLOWERING DOGWOOD, 12-INCH TO 18-INCH HEIGHT, BALLED AND BURLAPPED</v>
          </cell>
        </row>
        <row r="3050">
          <cell r="A3050" t="str">
            <v>62603-0600</v>
          </cell>
          <cell r="D3050" t="str">
            <v>CORNUS FLORIDA, WHITE FLOWERING DOGWOOD, 36-INCH TO 42-INCH HEIGHT, BALLED AND BURLAPPED</v>
          </cell>
        </row>
        <row r="3051">
          <cell r="A3051" t="str">
            <v>62603-0650</v>
          </cell>
          <cell r="D3051" t="str">
            <v>CORNUS FLORIDA, WHITE FLOWERING DOGWOOD, 48-INCH TO 60-INCH HEIGHT, BALLED AND BURLAPPED</v>
          </cell>
        </row>
        <row r="3052">
          <cell r="A3052" t="str">
            <v>62603-0700</v>
          </cell>
          <cell r="D3052" t="str">
            <v>CORNUS FLORIDA, WHITE FLOWERING DOGWOOD, 60-INCH TO 72-INCH HEIGHT, BALLED AND BURLAPPED</v>
          </cell>
        </row>
        <row r="3053">
          <cell r="A3053" t="str">
            <v>62603-0750</v>
          </cell>
          <cell r="D3053" t="str">
            <v>CORNUS FLORIDA, WHITE FLOWERING DOGWOOD, 6 FEET TO 8 FEET HEIGHT, BALLED AND BURLAPPED</v>
          </cell>
        </row>
        <row r="3054">
          <cell r="A3054" t="str">
            <v>62603-0800</v>
          </cell>
          <cell r="D3054" t="str">
            <v>CORNUS FLORIDA, WHITE FLOWERING DOGWOOD, 8 FEET TO 10 FEET HEIGHT, BALLED AND BURLAPPED</v>
          </cell>
        </row>
        <row r="3055">
          <cell r="A3055" t="str">
            <v>62603-0850</v>
          </cell>
          <cell r="D3055" t="str">
            <v>CORNUS AMONUM, SILKY DOGWOOD, 30-INCH TO 36-INCH HEIGHT, BALLED AND BURLAPPED</v>
          </cell>
        </row>
        <row r="3056">
          <cell r="A3056" t="str">
            <v>62603-0900</v>
          </cell>
          <cell r="D3056" t="str">
            <v>CORNUS AMONUM, SILKY DOGWOOD, 42-INCH TO 48-INCH HEIGHT, BALLED AND BURLAPPED</v>
          </cell>
        </row>
        <row r="3057">
          <cell r="A3057" t="str">
            <v>62603-0950</v>
          </cell>
          <cell r="D3057" t="str">
            <v>CORNUS RACEMOSA, GRAY DOGWOOD, 30-INCH TO 36-INCH HEIGHT, BALLED AND BURLAPPED</v>
          </cell>
        </row>
        <row r="3058">
          <cell r="A3058" t="str">
            <v>62603-1000</v>
          </cell>
          <cell r="D3058" t="str">
            <v>CRATAEGUS CRUSGALLI, COCKSPUR HAWTHORN, 60-INCH TO 72-INCH HEIGHT, BALLED AND BURLAPPED</v>
          </cell>
        </row>
        <row r="3059">
          <cell r="A3059" t="str">
            <v>62603-1050</v>
          </cell>
          <cell r="D3059" t="str">
            <v>CORNUS 'RUTBAN', AURORA DOGWOOD, 6 FEET TO 8 FEET HEIGHT, BALLED AND BURLAPPED</v>
          </cell>
        </row>
        <row r="3060">
          <cell r="A3060" t="str">
            <v>62603-1100</v>
          </cell>
          <cell r="D3060" t="str">
            <v>CORNUS 'RUTDAN', GALAXY DOGWOOD, 6 FEET TO 8 FEET HEIGHT, BALLED AND BURLAPPED</v>
          </cell>
        </row>
        <row r="3061">
          <cell r="A3061" t="str">
            <v>62603-1150</v>
          </cell>
          <cell r="D3061" t="str">
            <v>CORNUS ALBA, RED TWIG DOGWOOD, 24-INCH TO 30-INCH HEIGHT, CONTAINER GROWN</v>
          </cell>
        </row>
        <row r="3062">
          <cell r="A3062" t="str">
            <v>62603-1200</v>
          </cell>
          <cell r="D3062" t="str">
            <v>CHIONANTHUS VIRGINICUS, FRINGE TREE, 60-INCH TO 72-INCH HEIGHT, BALLED AND BURLAPPED</v>
          </cell>
        </row>
        <row r="3063">
          <cell r="A3063" t="str">
            <v>62603-1250</v>
          </cell>
          <cell r="D3063" t="str">
            <v>CHRYSOTHAMNUS SP., RABBITBRUSH 5 GALLON, CONTAINER GROWN</v>
          </cell>
        </row>
        <row r="3064">
          <cell r="A3064" t="str">
            <v>62603-1300</v>
          </cell>
          <cell r="D3064" t="str">
            <v>CEANOTHUS CUNEATUS, BUCKBRUSH, 8-INCH HEIGHT</v>
          </cell>
        </row>
        <row r="3065">
          <cell r="A3065" t="str">
            <v>62603-1350</v>
          </cell>
          <cell r="D3065" t="str">
            <v>CEANOTHUS INTEGERRIMUS, DEERBRUSH, 8-INCH HEIGHT</v>
          </cell>
        </row>
        <row r="3066">
          <cell r="A3066" t="str">
            <v>62603-1400</v>
          </cell>
          <cell r="D3066" t="str">
            <v>CERCOCARPUS MONTANUS, MOUNTAIN MAHOGANY, 5 GALLON, CONTAINER GROWN</v>
          </cell>
        </row>
        <row r="3067">
          <cell r="A3067" t="str">
            <v>62603-1450</v>
          </cell>
          <cell r="D3067" t="str">
            <v>CALOCEDRUS DECURRENS, INCENSE CEDAR, 48-INCH TO 60-INCH HEIGHT, BALLED AND BURLAPPED</v>
          </cell>
        </row>
        <row r="3068">
          <cell r="A3068" t="str">
            <v>62604-0100</v>
          </cell>
          <cell r="D3068" t="str">
            <v>DIOSPYROS VIRGINIANA, COMMON PERSIMMON, 6 FEET TO 8 FEET HEIGHT, BALLED AND BURLAPPED</v>
          </cell>
        </row>
        <row r="3069">
          <cell r="A3069" t="str">
            <v>62605-0100</v>
          </cell>
          <cell r="D3069" t="str">
            <v>EVONYMUS ALATA COMPACTA, BURNINGBUSH, 24-INCH TO 30-INCH HEIGHT, BALLED AND BURLAPPED</v>
          </cell>
        </row>
        <row r="3070">
          <cell r="A3070" t="str">
            <v>62605-0200</v>
          </cell>
          <cell r="D3070" t="str">
            <v>ERIOPHYLLUM LANATUM, COMMON WOOLY SUNFLOWER, 4-INCH POTS</v>
          </cell>
        </row>
        <row r="3071">
          <cell r="A3071" t="str">
            <v>62606-0100</v>
          </cell>
          <cell r="D3071" t="str">
            <v>FRAXINUS PENNSYLVANICA, MARSHALL'S SEEDLES ASH, 1 1/2-INCH TO 2-INCH CALIPER, BALLED AND BURLAPPED</v>
          </cell>
        </row>
        <row r="3072">
          <cell r="A3072" t="str">
            <v>62606-0150</v>
          </cell>
          <cell r="D3072" t="str">
            <v>FAGUS GRANDIFLORIA, AMERICAN BEECH, 1 1/2-INCH TO 2-INCH CALIPER, BALLED AND BURLAPPED</v>
          </cell>
        </row>
        <row r="3073">
          <cell r="A3073" t="str">
            <v>62606-0200</v>
          </cell>
          <cell r="D3073" t="str">
            <v>FORSYTHIA INTERMEDIA, BORDER FORSYTHIA, 18-INCH TO 24-INCH HEIGHT, CONTAINER GROWN</v>
          </cell>
        </row>
        <row r="3074">
          <cell r="A3074" t="str">
            <v>62606-0250</v>
          </cell>
          <cell r="D3074" t="str">
            <v>FORSYTHIA INTERMEDIA, BORDER FORSYTHIA, 24-INCH TO 30-INCH HEIGHT, BALLED AND BURLAPPED</v>
          </cell>
        </row>
        <row r="3075">
          <cell r="A3075" t="str">
            <v>62606-0300</v>
          </cell>
          <cell r="D3075" t="str">
            <v>FRAXINUS PENNSYLVANICA, GREEN ASH, 1-INCH TO 1 1/2-INCH CALIPER, BALLED AND BURLAPPED</v>
          </cell>
        </row>
        <row r="3076">
          <cell r="A3076" t="str">
            <v>62606-0350</v>
          </cell>
          <cell r="D3076" t="str">
            <v>FRAXINUS PENNSYLVANICA, GREEN ASH, 1 1/2-INCH TO 2-INCH CALIPER, BALLED AND BURLAPPED</v>
          </cell>
        </row>
        <row r="3077">
          <cell r="A3077" t="str">
            <v>62606-0400</v>
          </cell>
          <cell r="D3077" t="str">
            <v>FRAXINUS PENNSYLVANICA, GREEN ASH, 2-INCH TO 2 1/2-INCH CALIPER, BALLED AND BURLAPPED</v>
          </cell>
        </row>
        <row r="3078">
          <cell r="A3078" t="str">
            <v>62606-0450</v>
          </cell>
          <cell r="D3078" t="str">
            <v>FORSYTHIA SUSPENSA, WEEPING FORSYTHIA, 24-INCH TO 30-INCH HEIGHT, CONTAINER GROWN</v>
          </cell>
        </row>
        <row r="3079">
          <cell r="A3079" t="str">
            <v>62607-0100</v>
          </cell>
          <cell r="D3079" t="str">
            <v>GINKGO BILOBA (MALE) SPECIMEN, 3-INCH TO 3 1/2-INCH CALIPER, BALLED AND BURLAPPED</v>
          </cell>
        </row>
        <row r="3080">
          <cell r="A3080" t="str">
            <v>62608-0100</v>
          </cell>
          <cell r="D3080" t="str">
            <v>HAMALIS VIRGINIANA, COMMON WITCHHAZEL, 30-INCH TO 36-INCH HEIGHT, BALLED AND BURLAPPED</v>
          </cell>
        </row>
        <row r="3081">
          <cell r="A3081" t="str">
            <v>62608-0150</v>
          </cell>
          <cell r="D3081" t="str">
            <v>HAMALIS VIRGINIANA, COMMON WITCHHAZEL, 42-INCH TO 48-INCH HEIGHT, BALLED AND BURLAPPED</v>
          </cell>
        </row>
        <row r="3082">
          <cell r="A3082" t="str">
            <v>62608-0200</v>
          </cell>
          <cell r="D3082" t="str">
            <v>HOLODISCUS DISCOLOR, OCEANSPRAY, 1 GALLON, CONTAINER GROWN</v>
          </cell>
        </row>
        <row r="3083">
          <cell r="A3083" t="str">
            <v>62609-0100</v>
          </cell>
          <cell r="D3083" t="str">
            <v>ILEX VERTICILLATA, WINTERBERRY, 18-INCH TO 24-INCH HEIGHT, BALLED AND BURLAPPED</v>
          </cell>
        </row>
        <row r="3084">
          <cell r="A3084" t="str">
            <v>62609-0150</v>
          </cell>
          <cell r="D3084" t="str">
            <v>ILEX VERTICILLATA, WINTERBERRY, 30-INCH TO 36-INCH HEIGHT, BALLED AND BURLAPPED</v>
          </cell>
        </row>
        <row r="3085">
          <cell r="A3085" t="str">
            <v>62609-0200</v>
          </cell>
          <cell r="D3085" t="str">
            <v>ILEX OPACA, AMERICAN HOLLY, 18-INCH TO 24-INCH HEIGHT, CONTAINER GROWN</v>
          </cell>
        </row>
        <row r="3086">
          <cell r="A3086" t="str">
            <v>62609-0250</v>
          </cell>
          <cell r="D3086" t="str">
            <v>ILEX OPACA, AMERICAN HOLLY, 24-INCH TO 30-INCH HEIGHT, CONTAINER GROWN</v>
          </cell>
        </row>
        <row r="3087">
          <cell r="A3087" t="str">
            <v>62609-0300</v>
          </cell>
          <cell r="D3087" t="str">
            <v>ILEX OPACA, AMERICAN HOLLY, 30-INCH TO 36-INCH HEIGHT, BALLED AND BURLAPPED</v>
          </cell>
        </row>
        <row r="3088">
          <cell r="A3088" t="str">
            <v>62609-0350</v>
          </cell>
          <cell r="D3088" t="str">
            <v>ILEX OPACA, AMERICAN HOLLY, 48-INCH TO 60-INCH HEIGHT, BALLED AND BURLAPPED</v>
          </cell>
        </row>
        <row r="3089">
          <cell r="A3089" t="str">
            <v>62609-0400</v>
          </cell>
          <cell r="D3089" t="str">
            <v>ILEX OPACA, AMERICAN HOLLY, 60-INCH TO 72-INCH HEIGHT, BALLED AND BURLAPPED</v>
          </cell>
        </row>
        <row r="3090">
          <cell r="A3090" t="str">
            <v>62609-0450</v>
          </cell>
          <cell r="D3090" t="str">
            <v>ILEX OPACA, AMERICAN HOLLY, 6 FEET TO 8 FEET HEIGHT, BALLED AND BURLAPPED</v>
          </cell>
        </row>
        <row r="3091">
          <cell r="A3091" t="str">
            <v>62609-0500</v>
          </cell>
          <cell r="D3091" t="str">
            <v>ILEX OPACA, AMERICAN HOLLY, 8 FEET TO 10 FEET HEIGHT, BALLED AND BURLAPPED</v>
          </cell>
        </row>
        <row r="3092">
          <cell r="A3092" t="str">
            <v>62609-0550</v>
          </cell>
          <cell r="D3092" t="str">
            <v>ILEX X "NELLIE R. STEVENS", NELLIE STEVENS HOLLY, 60-INCH 72-INCH HEIGHT, BALLED AND BURLAPPED</v>
          </cell>
        </row>
        <row r="3093">
          <cell r="A3093" t="str">
            <v>62610-0100</v>
          </cell>
          <cell r="D3093" t="str">
            <v>JUNIPERUS VIRGINIANA, EASTERN RED CEDAR, 60-INCH TO 72-INCH HEIGHT, BALLED AND BURLAPPED</v>
          </cell>
        </row>
        <row r="3094">
          <cell r="A3094" t="str">
            <v>62610-0150</v>
          </cell>
          <cell r="D3094" t="str">
            <v>JUNIPERUS VIRGINIANA, EASTERN RED CEDAR, 6 FEET TO 8 FEET HEIGHT, BALLED AND BURLAPPED</v>
          </cell>
        </row>
        <row r="3095">
          <cell r="A3095" t="str">
            <v>62610-0200</v>
          </cell>
          <cell r="D3095" t="str">
            <v>JUNIPERUS COMMUNIS, COMMON JUNIPER, 12-INCH TO 18-INCH HEIGHT, CONTAINER GROWN</v>
          </cell>
        </row>
        <row r="3096">
          <cell r="A3096" t="str">
            <v>62610-0300</v>
          </cell>
          <cell r="D3096" t="str">
            <v>JAMESIA AMERICANA, FIVEPETAL CLIFFBUSH, 12-INCH TO 18-INCH HEIGHT, CONTAINER GROWN</v>
          </cell>
        </row>
        <row r="3097">
          <cell r="A3097" t="str">
            <v>62611-0100</v>
          </cell>
          <cell r="D3097" t="str">
            <v>KALMIA LATIFOLIA, MOUNTAIN LAUREL, 18-INCH TO 24-INCH HEIGHT, BALLED AND BURLAPPED</v>
          </cell>
        </row>
        <row r="3098">
          <cell r="A3098" t="str">
            <v>62611-0150</v>
          </cell>
          <cell r="D3098" t="str">
            <v>KALMIA LATIFOLIA, MOUNTAIN LAUREL, 24-INCH TO 30-INCH HEIGHT, BALLED AND BURLAPPED</v>
          </cell>
        </row>
        <row r="3099">
          <cell r="A3099" t="str">
            <v>62611-0200</v>
          </cell>
          <cell r="D3099" t="str">
            <v>KALMIA LATIFOLIA, MOUNTAIN LAUREL, 42-INCH TO 48-INCH HEIGHT, BALLED AND BURLAPPED</v>
          </cell>
        </row>
        <row r="3100">
          <cell r="A3100" t="str">
            <v>62612-0100</v>
          </cell>
          <cell r="D3100" t="str">
            <v>LIQUIDAMBAR STYRACIFLUA, SWEET GUM, 1 1/2-INCH TO 2-INCH CALIPER, BALLED AND BURLAPPED</v>
          </cell>
        </row>
        <row r="3101">
          <cell r="A3101" t="str">
            <v>62612-0150</v>
          </cell>
          <cell r="D3101" t="str">
            <v>LIQUIDAMBAR STYRACIFLUA, SWEET GUM, 2-INCH TO 2 1/2-INCH CALIPER, BALLED AND BURLAPPED</v>
          </cell>
        </row>
        <row r="3102">
          <cell r="A3102" t="str">
            <v>62612-0200</v>
          </cell>
          <cell r="D3102" t="str">
            <v>LIQUIDAMBAR STYRACIFLUA, SWEET GUM, 2 1/2-INCH TO 3 1/2-INCH CALIPER, BALLED AND BURLAPPED</v>
          </cell>
        </row>
        <row r="3103">
          <cell r="A3103" t="str">
            <v>62612-0250</v>
          </cell>
          <cell r="D3103" t="str">
            <v>LIROIDENDREN TULIPFERA, TULIP TREE, 1-INCH TO 1 1/2-INCH CALIPER, BALLED AND BURLAPPED</v>
          </cell>
        </row>
        <row r="3104">
          <cell r="A3104" t="str">
            <v>62612-0300</v>
          </cell>
          <cell r="D3104" t="str">
            <v>LIROIDENDREN TULIPFERA, TULIP TREE, 1 1/2-INCH TO 2-INCH CALIPER, BALLED AND BURLAPPED</v>
          </cell>
        </row>
        <row r="3105">
          <cell r="A3105" t="str">
            <v>62612-0350</v>
          </cell>
          <cell r="D3105" t="str">
            <v>LIROIDENDREN TULIPFERA, TULIP TREE, 2-INCH TO 2 1/2-INCH CALIPER, BALLED AND BURLAPPED</v>
          </cell>
        </row>
        <row r="3106">
          <cell r="A3106" t="str">
            <v>62612-0400</v>
          </cell>
          <cell r="D3106" t="str">
            <v>LAGESTROMIA INDICA, CRAPE MYTRLE, 8 FEET TO 10 FEET HEIGHT, BALLED AND BURLAPPED</v>
          </cell>
        </row>
        <row r="3107">
          <cell r="A3107" t="str">
            <v>62612-0450</v>
          </cell>
          <cell r="D3107" t="str">
            <v>LINDERA BENZOIN, SPICEBUSH, 30-INCH TO 36-INCH HEIGHT, BALLED AND BURLAPPED</v>
          </cell>
        </row>
        <row r="3108">
          <cell r="A3108" t="str">
            <v>62612-0500</v>
          </cell>
          <cell r="D3108" t="str">
            <v>LINDERA BENZOIN, SPICEBUSH, 42-INCH TO 48-INCH HEIGHT, BALLED AND BURLAPPED</v>
          </cell>
        </row>
        <row r="3109">
          <cell r="A3109" t="str">
            <v>62612-0600</v>
          </cell>
          <cell r="D3109" t="str">
            <v>LONICERA INVOLUCRATA, TWINBERRY HONEYSUCKLE, 12-INCH TO 18-INCH HEIGHT, CONTAINER GROWN</v>
          </cell>
        </row>
        <row r="3110">
          <cell r="A3110" t="str">
            <v>62613-0100</v>
          </cell>
          <cell r="D3110" t="str">
            <v>MAGNOLIA GRANDIFOLORA, SOUTHERN MAGNOLIA, 1 1/2-INCH TO 2-INCH CALIPER, BALLED AND BURLAPPED</v>
          </cell>
        </row>
        <row r="3111">
          <cell r="A3111" t="str">
            <v>62613-0150</v>
          </cell>
          <cell r="D3111" t="str">
            <v>MAGNOLIA GRANDIFOLORA, SOUTHERN MAGNOLIA, 2-INCH TO 2 1/2-INCH CALIPER, BALLED AND BURLAPPED</v>
          </cell>
        </row>
        <row r="3112">
          <cell r="A3112" t="str">
            <v>62613-0180</v>
          </cell>
          <cell r="D3112" t="str">
            <v>MAHONIA AQUIFOLIUM, TALL OREGON GRAPE, 1 GALLON</v>
          </cell>
        </row>
        <row r="3113">
          <cell r="A3113" t="str">
            <v>62613-0200</v>
          </cell>
          <cell r="D3113" t="str">
            <v>MALUS, SUGAR THYME CRABAPPLE, 1 1/2-INCH TO 2-INCH CALIPER, BALLED AND BURLAPPED</v>
          </cell>
        </row>
        <row r="3114">
          <cell r="A3114" t="str">
            <v>62613-0250</v>
          </cell>
          <cell r="D3114" t="str">
            <v>MALUS, INDIAN MAGIC CRABAPPLE, 1 1/2-INCH TO 2-INCH CALIPER, BALLED AND BURLAPPED</v>
          </cell>
        </row>
        <row r="3115">
          <cell r="A3115" t="str">
            <v>62613-0300</v>
          </cell>
          <cell r="D3115" t="str">
            <v>MALUS, PROFESSOR SPRENGER CRABAPPLE, 1 1/2-INCH TO 2-INCH CALIPER, BALLED AND BURLAPPED</v>
          </cell>
        </row>
        <row r="3116">
          <cell r="A3116" t="str">
            <v>62613-0350</v>
          </cell>
          <cell r="D3116" t="str">
            <v>MYRICA PENNSYLVANICA, NORTHERN BAYBERRY, 24-INCH TO 30-INCH HEIGHT, BALLED AND BURLAPPED</v>
          </cell>
        </row>
        <row r="3117">
          <cell r="A3117" t="str">
            <v>62613-0400</v>
          </cell>
          <cell r="D3117" t="str">
            <v>MYRICA PENNSYLVANICA, NORTHERN BAYBERRY, 30-INCH TO 36-INCH HEIGHT, BALLED AND BURLAPPED</v>
          </cell>
        </row>
        <row r="3118">
          <cell r="A3118" t="str">
            <v>62613-0450</v>
          </cell>
          <cell r="D3118" t="str">
            <v>MAGNOLIA VIRGINIANA, SWEET BAY MAGNOLIA, 1-INCH TO 1 1/2-INCH CALIPER, BALLED AND BURLAPPED</v>
          </cell>
        </row>
        <row r="3119">
          <cell r="A3119" t="str">
            <v>62613-0500</v>
          </cell>
          <cell r="D3119" t="str">
            <v>MAGNOLIA VIRGINIANA, SWEET BAY MAGNOLIA, 60-INCH TO 72-INCH HEIGHT, BALLED AND BURLAPPED</v>
          </cell>
        </row>
        <row r="3120">
          <cell r="A3120" t="str">
            <v>62613-0550</v>
          </cell>
          <cell r="D3120" t="str">
            <v>MALUS, HARVEST GOLD CRABAPPLE, 1 1/2-INCH TO 2-INCH CALIPER, BALLED AND BURLAPPED</v>
          </cell>
        </row>
        <row r="3121">
          <cell r="A3121" t="str">
            <v>62613-0600</v>
          </cell>
          <cell r="D3121" t="str">
            <v>MAHONIA REPENS, CREEPING BARBERRY, 1 GALLON</v>
          </cell>
        </row>
        <row r="3122">
          <cell r="A3122" t="str">
            <v>62614-0100</v>
          </cell>
          <cell r="D3122" t="str">
            <v>NYSSA SYLVATICA, BLACK GUM, 1-INCH TO 1 1/2-INCH CALIPER, BALLED AND BURLAPPED</v>
          </cell>
        </row>
        <row r="3123">
          <cell r="A3123" t="str">
            <v>62614-0150</v>
          </cell>
          <cell r="D3123" t="str">
            <v>NYSSA SYLVATICA, BLACK GUM, 1 1/2-INCH TO 2-INCH CALIPER, BALLED AND BURLAPPED</v>
          </cell>
        </row>
        <row r="3124">
          <cell r="A3124" t="str">
            <v>62614-0200</v>
          </cell>
          <cell r="D3124" t="str">
            <v>NYSSA SYLVATICA, BLACK GUM, 2-INCH TO 2 1/2-INCH CALIPER, BALLED AND BURLAPPED</v>
          </cell>
        </row>
        <row r="3125">
          <cell r="A3125" t="str">
            <v>62614-0250</v>
          </cell>
          <cell r="D3125" t="str">
            <v>NARCISSUS PSEUDONARCISSUS, DAFFODIL VARITY KING ALFRED, 12-INCH TO 18-INCH HEIGHT, CONTAINER GROWN</v>
          </cell>
        </row>
        <row r="3126">
          <cell r="A3126" t="str">
            <v>62615-0100</v>
          </cell>
          <cell r="D3126" t="str">
            <v>OXYDENDRUM ARBORUM, SOURWOOD, 1-INCH TO 1 1/2-INCH CALIPER, CONTAINER GROWN</v>
          </cell>
        </row>
        <row r="3127">
          <cell r="A3127" t="str">
            <v>62615-0150</v>
          </cell>
          <cell r="D3127" t="str">
            <v>OXYDENDRUM ARBORUM, SOURWOOD, 1 1/2-INCH TO 2-INCH CALIPER, CONTAINER GROWN</v>
          </cell>
        </row>
        <row r="3128">
          <cell r="A3128" t="str">
            <v>62616-0100</v>
          </cell>
          <cell r="D3128" t="str">
            <v>PINUS THUNBERGII, JAPANESE BLACK PINE, 60-INCH TO 72-INCH HEIGHT, BALLED AND BURLAPPED</v>
          </cell>
        </row>
        <row r="3129">
          <cell r="A3129" t="str">
            <v>62616-0150</v>
          </cell>
          <cell r="D3129" t="str">
            <v>PINUS TAEDA, LOBLOLLY PINE, 48-INCH TO 60-INCH HEIGHT, BALLED AND BURLAPPED</v>
          </cell>
        </row>
        <row r="3130">
          <cell r="A3130" t="str">
            <v>62616-0200</v>
          </cell>
          <cell r="D3130" t="str">
            <v>PINUS TAEDA, LOBLOLLY PINE, 6 FEET TO 8 FEET HEIGHT, BALLED AND BURLAPPED</v>
          </cell>
        </row>
        <row r="3131">
          <cell r="A3131" t="str">
            <v>62616-0250</v>
          </cell>
          <cell r="D3131" t="str">
            <v>PINUS STROBUS, WHITE PINE, 48-INCH TO 60-INCH HEIGHT, BALLED AND BURLAPPED</v>
          </cell>
        </row>
        <row r="3132">
          <cell r="A3132" t="str">
            <v>62616-0300</v>
          </cell>
          <cell r="D3132" t="str">
            <v>PINUS STROBUS, WHITE PINE, 60-INCH TO 72-INCH HEIGHT, BALLED AND BURLAPPED</v>
          </cell>
        </row>
        <row r="3133">
          <cell r="A3133" t="str">
            <v>62616-0350</v>
          </cell>
          <cell r="D3133" t="str">
            <v>PINUS STROBUS, WHITE PINE, 6 FEET TO 8 FEET HEIGHT, BALLED AND BURLAPPED</v>
          </cell>
        </row>
        <row r="3134">
          <cell r="A3134" t="str">
            <v>62616-0400</v>
          </cell>
          <cell r="D3134" t="str">
            <v>PLATANUS OCCIDENTALIS, SYCAMORE, 12-INCH TO 18-INCH HEIGHT, BALLED AND BURLAPPED</v>
          </cell>
        </row>
        <row r="3135">
          <cell r="A3135" t="str">
            <v>62616-0450</v>
          </cell>
          <cell r="D3135" t="str">
            <v>PLATANUS OCCIDENTALIS, SYCAMORE, 30-INCH TO 36-INCH HEIGHT, BALLED AND BURLAPPED</v>
          </cell>
        </row>
        <row r="3136">
          <cell r="A3136" t="str">
            <v>62616-0500</v>
          </cell>
          <cell r="D3136" t="str">
            <v>PLATANUS OCCIDENTALIS, SYCAMORE, 60-INCH TO 72-INCH HEIGHT, BALLED AND BURLAPPED</v>
          </cell>
        </row>
        <row r="3137">
          <cell r="A3137" t="str">
            <v>62616-0550</v>
          </cell>
          <cell r="D3137" t="str">
            <v>PLATANUS OCCIDENTALIS, SYCAMORE, 6 FEET TO 8 FEET HEIGHT, BALLED AND BURLAPPED</v>
          </cell>
        </row>
        <row r="3138">
          <cell r="A3138" t="str">
            <v>62616-0600</v>
          </cell>
          <cell r="D3138" t="str">
            <v>PLATANUS OCCIDENTALIS, SYCAMORE, 10 FEET TO 144-INCH HEIGHT, BALLED AND BURLAPPED</v>
          </cell>
        </row>
        <row r="3139">
          <cell r="A3139" t="str">
            <v>62616-0650</v>
          </cell>
          <cell r="D3139" t="str">
            <v>PINUS NIGRA, AUSTRIAN PINE, 8 FEET TO 10 FEET HEIGHT, BALLED AND BURLAPPED</v>
          </cell>
        </row>
        <row r="3140">
          <cell r="A3140" t="str">
            <v>62616-0700</v>
          </cell>
          <cell r="D3140" t="str">
            <v>PICEA GLAUCA, WHITE SPRUCE, 60-INCH TO 72-INCH HEIGHT, BURLAPPED</v>
          </cell>
        </row>
        <row r="3141">
          <cell r="A3141" t="str">
            <v>62616-0750</v>
          </cell>
          <cell r="D3141" t="str">
            <v>PICEA GLAUCA, WHITE SPRUCE, 6 FEET TO 8 FEET HEIGHT, BURLAPPED</v>
          </cell>
        </row>
        <row r="3142">
          <cell r="A3142" t="str">
            <v>62616-0800</v>
          </cell>
          <cell r="D3142" t="str">
            <v>PICEA GLAUCA, WHITE SPRUCE, 8 FEET TO 10 FEET HEIGHT, BURLAPPED</v>
          </cell>
        </row>
        <row r="3143">
          <cell r="A3143" t="str">
            <v>62616-0850</v>
          </cell>
          <cell r="D3143" t="str">
            <v>POPULUS TRMULODIES, QUAKING ASPEN, 1 1/2-INCH TO 2-INCH CALIPER, BALLED AND BURLAPPED</v>
          </cell>
        </row>
        <row r="3144">
          <cell r="A3144" t="str">
            <v>62616-0900</v>
          </cell>
          <cell r="D3144" t="str">
            <v>PRUNUS SERRULATA (KWANZAN), KWANZAN CHERRY, 1 1/2-INCH TO 2-INCH CALIPER, BALLED AND BURLAPPED</v>
          </cell>
        </row>
        <row r="3145">
          <cell r="A3145" t="str">
            <v>62616-0950</v>
          </cell>
          <cell r="D3145" t="str">
            <v>PRUNUS LAUROCERASUS (SCHIPKAENSIS), SKIP LAUREL, 30-INCH TO 36-INCH HEIGHT, BALLED AND BURLAPPED</v>
          </cell>
        </row>
        <row r="3146">
          <cell r="A3146" t="str">
            <v>62616-1000</v>
          </cell>
          <cell r="D3146" t="str">
            <v>PLANTANUS X ACERFOLIA, BLOODGOOD LONDON PLANETREE, 1 1/2-INCH TO 2-INCH CALIPER, BALLED AND BURLAPPED</v>
          </cell>
        </row>
        <row r="3147">
          <cell r="A3147" t="str">
            <v>62616-1050</v>
          </cell>
          <cell r="D3147" t="str">
            <v>PLANTUS X ACERFOLIA 'LIBERTY', LIBERTY SYCAMORE, 1 1/2-INCH TO 2-INCH CALIPER, BALLED AND BURLAPPED</v>
          </cell>
        </row>
        <row r="3148">
          <cell r="A3148" t="str">
            <v>62616-1100</v>
          </cell>
          <cell r="D3148" t="str">
            <v>PRUNUS YEDOENSIS, YOSHINO CHERRY, 2-INCH TO 2 1/2-INCH CALIPER, BALLED AND BURLAPPED</v>
          </cell>
        </row>
        <row r="3149">
          <cell r="A3149" t="str">
            <v>62616-1150</v>
          </cell>
          <cell r="D3149" t="str">
            <v>PINUS VIRGINIANA, VIRGINIA PINE, 48-INCH TO 60-INCH HEIGHT, CONTAINER GROWN</v>
          </cell>
        </row>
        <row r="3150">
          <cell r="A3150" t="str">
            <v>62616-1200</v>
          </cell>
          <cell r="D3150" t="str">
            <v>PINUS VIRGINIANA, VIRGINIA PINE, 60-INCH TO 72-INCH HEIGHT, CONTAINER GROWN</v>
          </cell>
        </row>
        <row r="3151">
          <cell r="A3151" t="str">
            <v>62616-1250</v>
          </cell>
          <cell r="D3151" t="str">
            <v>PHOTINIA GLABRA, RED-TIP PHOTINIA, 18-INCH TO 24-INCH HEIGHT, BALLED AND BURLAPPED</v>
          </cell>
        </row>
        <row r="3152">
          <cell r="A3152" t="str">
            <v>62616-1300</v>
          </cell>
          <cell r="D3152" t="str">
            <v>PHOTINIA GLABRA, RED-TIP PHOTINIA, 24-INCH TO 30-INCH HEIGHT, BALLED AND BURLAPPED</v>
          </cell>
        </row>
        <row r="3153">
          <cell r="A3153" t="str">
            <v>62616-1350</v>
          </cell>
          <cell r="D3153" t="str">
            <v>PINUS CARIBACA, SLASH PINE, 6 FEET TO 8 FEET HEIGHT, BALLED AND BURLAPPED</v>
          </cell>
        </row>
        <row r="3154">
          <cell r="A3154" t="str">
            <v>62616-1400</v>
          </cell>
          <cell r="D3154" t="str">
            <v>PRUNUS LAUROCERASUS, 'OTTO LUYKEN', LAUREL, 30-INCH TO 36-INCH HEIGHT, BALLED AND BURLAPPED</v>
          </cell>
        </row>
        <row r="3155">
          <cell r="A3155" t="str">
            <v>62616-1450</v>
          </cell>
          <cell r="D3155" t="str">
            <v>PRUNUS SERICEA, BEACH PLUM, 36-INCH TO 42-INCH HEIGHT, BALLED AND BURLAPPED</v>
          </cell>
        </row>
        <row r="3156">
          <cell r="A3156" t="str">
            <v>62616-1500</v>
          </cell>
          <cell r="D3156" t="str">
            <v>PINUS EDUUS, COLORADO PINYON, 60-INCH TO 72-INCH HEIGHT, BALLED AND BURLAPPED</v>
          </cell>
        </row>
        <row r="3157">
          <cell r="A3157" t="str">
            <v>62616-1550</v>
          </cell>
          <cell r="D3157" t="str">
            <v>PICEA PUNGENS, COLORADO BLUE SPRUCE, 36-INCH TO 42-INCH HEIGHT, BALLED AND BURLAPPED</v>
          </cell>
        </row>
        <row r="3158">
          <cell r="A3158" t="str">
            <v>62616-1595</v>
          </cell>
          <cell r="D3158" t="str">
            <v>PICEA ENGELMANNII, ENGELMANN SPRUCE, 18-INCH TO 36-INCH HEIGHT, CONTAINER GROWN</v>
          </cell>
        </row>
        <row r="3159">
          <cell r="A3159" t="str">
            <v>62616-1600</v>
          </cell>
          <cell r="D3159" t="str">
            <v>PICEA ENGELMANNII, ENGELMANN SPRUCE, 36-INCH TO 42-INCH HEIGHT, BALLED AND BURLAPPED</v>
          </cell>
        </row>
        <row r="3160">
          <cell r="A3160" t="str">
            <v>62616-1650</v>
          </cell>
          <cell r="D3160" t="str">
            <v>POPULUS DELTOIDES, COTTONWOOD, 5 GALLON, BALLED AND BURLAPPED</v>
          </cell>
        </row>
        <row r="3161">
          <cell r="A3161" t="str">
            <v>62616-1700</v>
          </cell>
          <cell r="D3161" t="str">
            <v>PINUS PONDEROSA, PONDEROSA PINE, 5 GALLON, CONTAINER GROWN</v>
          </cell>
        </row>
        <row r="3162">
          <cell r="A3162" t="str">
            <v>62616-1750</v>
          </cell>
          <cell r="D3162" t="str">
            <v>PINUS PONDEROSA, PONDEROSA PINE, 2-INCH TO 3-INCH CALIPER, CONTAINER GROWN</v>
          </cell>
        </row>
        <row r="3163">
          <cell r="A3163" t="str">
            <v>62616-1800</v>
          </cell>
          <cell r="D3163" t="str">
            <v>PINUS PONDEROSA, PONDEROSA PINE, 48-INCH TO 60-INCH HEIGHT, BALLED AND BURLAPPED</v>
          </cell>
        </row>
        <row r="3164">
          <cell r="A3164" t="str">
            <v>62616-1850</v>
          </cell>
          <cell r="D3164" t="str">
            <v xml:space="preserve"> PSEUDOTSUGA MENZIESII, DOUGLAS FIR, 48-INCH TO 60-INCH HEIGHT, BALLED AND BURLAPPED</v>
          </cell>
        </row>
        <row r="3165">
          <cell r="A3165" t="str">
            <v>62616-1900</v>
          </cell>
          <cell r="D3165" t="str">
            <v>PHILADELPHUS LEWISII, MOCK ORANGE, 1 GALLON</v>
          </cell>
        </row>
        <row r="3166">
          <cell r="A3166" t="str">
            <v>62616-2000</v>
          </cell>
          <cell r="D3166" t="str">
            <v>PENTAPHYLLOIDES FLORIBUNDA, SHRUBBY CINQUEFOIL, 12-INCH TO 18-INCH HEIGHT, CONTAINER GROWN</v>
          </cell>
        </row>
        <row r="3167">
          <cell r="A3167" t="str">
            <v>62616-2100</v>
          </cell>
          <cell r="D3167" t="str">
            <v>PINUS ARISTATA, BRISTLECONE PINE, 18-INCH TO 36-INCH HEIGHT, CONTAINER GROWN</v>
          </cell>
        </row>
        <row r="3168">
          <cell r="A3168" t="str">
            <v>62616-2200</v>
          </cell>
          <cell r="D3168" t="str">
            <v>POPULUS TREMULOIDES, QUAKING ASPEN, 18-INCH TO 36-INCH HEIGHT, CONTAINER GROWN</v>
          </cell>
        </row>
        <row r="3169">
          <cell r="A3169" t="str">
            <v>62616-2300</v>
          </cell>
          <cell r="D3169" t="str">
            <v>PRUNUS VIRGINIANA, CHOKECHERRY, 18-INCH TO 36-INCH HEIGHT, CONTAINER GROWN</v>
          </cell>
        </row>
        <row r="3170">
          <cell r="A3170" t="str">
            <v>62616-2400</v>
          </cell>
          <cell r="D3170" t="str">
            <v>PINUS FLEXILIS, LIMBER PINE, 18-INCH TO 36-INCH HEIGHT, CONTAINER GROWN</v>
          </cell>
        </row>
        <row r="3171">
          <cell r="A3171" t="str">
            <v>62617-0100</v>
          </cell>
          <cell r="D3171" t="str">
            <v>QUERCUS ALBA, WHITE OAK, 1-INCH TO 1 1/2-INCH CALIPER, BALLED AND BURLAPPED</v>
          </cell>
        </row>
        <row r="3172">
          <cell r="A3172" t="str">
            <v>62617-0150</v>
          </cell>
          <cell r="D3172" t="str">
            <v>QUERCUS ALBA, WHITE OAK, 1 1/2-INCH TO 2-INCH CALIPER, BALLED AND BURLAPPED</v>
          </cell>
        </row>
        <row r="3173">
          <cell r="A3173" t="str">
            <v>62617-0200</v>
          </cell>
          <cell r="D3173" t="str">
            <v>QUERCUS ALBA, WHITE OAK, 2-INCH TO 2 1/2-INCH CALIPER, BALLED AND BURLAPPED</v>
          </cell>
        </row>
        <row r="3174">
          <cell r="A3174" t="str">
            <v>62617-0250</v>
          </cell>
          <cell r="D3174" t="str">
            <v>QUERCUS BOREALIS, NORTHERN RED OAK, 1 1/2-INCH TO 2-INCH CALIPER, BALLED AND BURLAPPED</v>
          </cell>
        </row>
        <row r="3175">
          <cell r="A3175" t="str">
            <v>62617-0300</v>
          </cell>
          <cell r="D3175" t="str">
            <v>QUERCUS BOREALIS, NORTHERN RED OAK, 2-INCH TO 2 1/2-INCH CALIPER, BALLED AND BURLAPPED</v>
          </cell>
        </row>
        <row r="3176">
          <cell r="A3176" t="str">
            <v>62617-0350</v>
          </cell>
          <cell r="D3176" t="str">
            <v>QUERCUS COCCINEA, SCARLET OAK, 1-INCH TO 1 1/2-INCH CALIPER, BALLED AND BURLAPPED</v>
          </cell>
        </row>
        <row r="3177">
          <cell r="A3177" t="str">
            <v>62617-0400</v>
          </cell>
          <cell r="D3177" t="str">
            <v>QUERCUS COCCINEA, SCARLET OAK, 1 1/2-INCH TO 2-INCH CALIPER, BALLED AND BURLAPPED</v>
          </cell>
        </row>
        <row r="3178">
          <cell r="A3178" t="str">
            <v>62617-0450</v>
          </cell>
          <cell r="D3178" t="str">
            <v>QUERCUS PHELLOS, WILLOW OAK, 1-INCH TO 1 1/2-INCH CALIPER, BALLED AND BURLAPPED</v>
          </cell>
        </row>
        <row r="3179">
          <cell r="A3179" t="str">
            <v>62617-0500</v>
          </cell>
          <cell r="D3179" t="str">
            <v>QUERCUS PHELLOS, WILLOW OAK, 1 1/2-INCH TO 2-INCH CALIPER, BALLED AND BURLAPPED</v>
          </cell>
        </row>
        <row r="3180">
          <cell r="A3180" t="str">
            <v>62617-0550</v>
          </cell>
          <cell r="D3180" t="str">
            <v>QUERCUS PHELLOS, WILLOW OAK, 2-INCH TO 2 1/2-INCH CALIPER, BALLED AND BURLAPPED</v>
          </cell>
        </row>
        <row r="3181">
          <cell r="A3181" t="str">
            <v>62617-0600</v>
          </cell>
          <cell r="D3181" t="str">
            <v>QUERCUS PALUSTRUS, PIN OAK, 1 1/2-INCH TO 2-INCH CALIPER, BALLED AND BURLAPPED</v>
          </cell>
        </row>
        <row r="3182">
          <cell r="A3182" t="str">
            <v>62617-0650</v>
          </cell>
          <cell r="D3182" t="str">
            <v>QUERCUS PALUSTRUS, PIN OAK, 2-INCH TO 2 1/2-INCH CALIPER, BALLED AND BURLAPPED</v>
          </cell>
        </row>
        <row r="3183">
          <cell r="A3183" t="str">
            <v>62617-0700</v>
          </cell>
          <cell r="D3183" t="str">
            <v>QUERCUS PALUSTRUS, PIN OAK, 3 1/2-INCH TO 4-INCH CALIPER, BALLED AND BURLAPPED</v>
          </cell>
        </row>
        <row r="3184">
          <cell r="A3184" t="str">
            <v>62617-0750</v>
          </cell>
          <cell r="D3184" t="str">
            <v>QUERCUS FALCATA, SOUTHERN RED OAK, 1 1/2-INCH TO 2-INCH CALIPER, BALLED AND BURLAPPED</v>
          </cell>
        </row>
        <row r="3185">
          <cell r="A3185" t="str">
            <v>62617-0800</v>
          </cell>
          <cell r="D3185" t="str">
            <v>QUERCUS FALCATA, SOUTHERN RED OAK, 2-INCH TO 2 1/2-INCH CALIPER, BALLED AND BURLAPPED</v>
          </cell>
        </row>
        <row r="3186">
          <cell r="A3186" t="str">
            <v>62617-0850</v>
          </cell>
          <cell r="D3186" t="str">
            <v>QUERCUS VIRGINIANA, LIVE OAK, 1-INCH TO 1 1/2-INCH CALIPER, BALLED AND BURLAPPED</v>
          </cell>
        </row>
        <row r="3187">
          <cell r="A3187" t="str">
            <v>62617-0900</v>
          </cell>
          <cell r="D3187" t="str">
            <v>QUERCUS VIRGINIANA, LIVE OAK, 2-INCH TO 2 1/2-INCH CALIPER, BALLED AND BURLAPPED</v>
          </cell>
        </row>
        <row r="3188">
          <cell r="A3188" t="str">
            <v>62617-0950</v>
          </cell>
          <cell r="D3188" t="str">
            <v>QUERCUS LAURIFOLIA, LAUREL OAK, 2-INCH TO 2 1/2-INCH CALIPER, BALLED AND BURLAPPED</v>
          </cell>
        </row>
        <row r="3189">
          <cell r="A3189" t="str">
            <v>62617-1000</v>
          </cell>
          <cell r="D3189" t="str">
            <v>QUERQUS STELLATA, POST OAK, 1 1/2-INCH TO 2-INCH CALIPER, CONTAINER GROWN</v>
          </cell>
        </row>
        <row r="3190">
          <cell r="A3190" t="str">
            <v>62617-1050</v>
          </cell>
          <cell r="D3190" t="str">
            <v>QUERCUS RUBRUM, RED OAK, 1-INCH TO 1 1/2-INCH CALIPER, BALLED AND BURLAPPED</v>
          </cell>
        </row>
        <row r="3191">
          <cell r="A3191" t="str">
            <v>62617-1100</v>
          </cell>
          <cell r="D3191" t="str">
            <v>QUERCUS RUBRUM, RED OAK, 1 1/2-INCH TO 2-INCH CALIPER, BALLED AND BURLAPPED</v>
          </cell>
        </row>
        <row r="3192">
          <cell r="A3192" t="str">
            <v>62617-1150</v>
          </cell>
          <cell r="D3192" t="str">
            <v>QUERCUS BABYLONICA, WILLOW OAK, 1 1/2-INCH TO 2-INCH CALIPER, BALLED AND BURLAPPED</v>
          </cell>
        </row>
        <row r="3193">
          <cell r="A3193" t="str">
            <v>62617-1200</v>
          </cell>
          <cell r="D3193" t="str">
            <v>QUERCUS ARIZONICA, ARIZONA WHITE OAK, 5 GALLON, CONTAINER GROWN</v>
          </cell>
        </row>
        <row r="3194">
          <cell r="A3194" t="str">
            <v>62617-1250</v>
          </cell>
          <cell r="D3194" t="str">
            <v>QUERCUS ARIZONICA, ARIZONA WHITE OAK, 2-INCH TO 3-INCH CALIPER, CONTAINER GROWN</v>
          </cell>
        </row>
        <row r="3195">
          <cell r="A3195" t="str">
            <v>62617-1300</v>
          </cell>
          <cell r="D3195" t="str">
            <v>QUERCUS  GAMBELII, GAMBEL'S OAK, 1 GALLON, CONTAINER GROWN</v>
          </cell>
        </row>
        <row r="3196">
          <cell r="A3196" t="str">
            <v>62617-1350</v>
          </cell>
          <cell r="D3196" t="str">
            <v>QUERCUS GARRYANA, OREGON WHITE OAK, 1-INCH TO 1 1/2-INCH CALIPER, BALLED AND BURLAPPED</v>
          </cell>
        </row>
        <row r="3197">
          <cell r="A3197" t="str">
            <v>62618-0100</v>
          </cell>
          <cell r="D3197" t="str">
            <v>RHODODENDRON CANADENSE, RHODORA, 18-INCH TO 24-INCH HEIGHT, BALLED AND BURLAPPED</v>
          </cell>
        </row>
        <row r="3198">
          <cell r="A3198" t="str">
            <v>62618-0150</v>
          </cell>
          <cell r="D3198" t="str">
            <v>RHODODENDRON CANADENSE, RHODORA, 24-INCH TO 30-INCH HEIGHT, CONTAINER GROWN</v>
          </cell>
        </row>
        <row r="3199">
          <cell r="A3199" t="str">
            <v>62618-0200</v>
          </cell>
          <cell r="D3199" t="str">
            <v>RHODODENDRON CANESLENS, FLORIDA WILD HONEYSUCKEL, 24-INCH TO 30-INCH HEIGHT, BALLED AND BURLAPPED</v>
          </cell>
        </row>
        <row r="3200">
          <cell r="A3200" t="str">
            <v>62618-0250</v>
          </cell>
          <cell r="D3200" t="str">
            <v>RUBUS OCCIDENTALIS, BLACK RASBERRY, 18-INCH TO 24-INCH HEIGHT, BALLED AND BURLAPPED</v>
          </cell>
        </row>
        <row r="3201">
          <cell r="A3201" t="str">
            <v>62618-0300</v>
          </cell>
          <cell r="D3201" t="str">
            <v>RHUS TYPHINA, STAGHORN SUMAC, 48-INCH TO 60-INCH HEIGHT, BALLED AND BURLAPPED</v>
          </cell>
        </row>
        <row r="3202">
          <cell r="A3202" t="str">
            <v>62618-0350</v>
          </cell>
          <cell r="D3202" t="str">
            <v>RHUS COPALLINA, SHINING SUMAC, 30-INCH TO 36-INCH HEIGHT, BALLED AND BURLAPPED</v>
          </cell>
        </row>
        <row r="3203">
          <cell r="A3203" t="str">
            <v>62618-0400</v>
          </cell>
          <cell r="D3203" t="str">
            <v>RHUS COPALLINA, SHINING SUMAC, 42-INCH TO 48-INCH HEIGHT, BALLED AND BURLAPPED</v>
          </cell>
        </row>
        <row r="3204">
          <cell r="A3204" t="str">
            <v>62618-0450</v>
          </cell>
          <cell r="D3204" t="str">
            <v>RHUS TRILOBATA, SKUNKBUSH SUMAC, 1 GALLON, CONTAINER GROWN</v>
          </cell>
        </row>
        <row r="3205">
          <cell r="A3205" t="str">
            <v>62618-0500</v>
          </cell>
          <cell r="D3205" t="str">
            <v>RHUS TRILOBATA, OAKBRUSH SUMAC, 5 GALLON. CONTAINER GROWN</v>
          </cell>
        </row>
        <row r="3206">
          <cell r="A3206" t="str">
            <v>62618-0550</v>
          </cell>
          <cell r="D3206" t="str">
            <v>ROBINIA NEOMEXICANA, NEW MEXICO LOCUST, 5 GALLON, CONTAINER GROWN</v>
          </cell>
        </row>
        <row r="3207">
          <cell r="A3207" t="str">
            <v>62618-0600</v>
          </cell>
          <cell r="D3207" t="str">
            <v>RIBES LOBBII, GUMMY GOOSEBERRY, 1 GALLON</v>
          </cell>
        </row>
        <row r="3208">
          <cell r="A3208" t="str">
            <v>62618-0650</v>
          </cell>
          <cell r="D3208" t="str">
            <v>RIBES SANGUINEUM, REDFLOWER CURRANT, 1 GALLON</v>
          </cell>
        </row>
        <row r="3209">
          <cell r="A3209" t="str">
            <v>62618-0700</v>
          </cell>
          <cell r="D3209" t="str">
            <v>RIBES MONTIGENUM, GOOSEBERRY CURRANT, 12-INCH TO 18-INCH HEIGHT, CONTAINER GROWN</v>
          </cell>
        </row>
        <row r="3210">
          <cell r="A3210" t="str">
            <v>62618-0800</v>
          </cell>
          <cell r="D3210" t="str">
            <v>ROSA WOODSII, WOODS ROSE, 12-INCH TO 18-INCH HEIGHT, CONTAINER GROWN</v>
          </cell>
        </row>
        <row r="3211">
          <cell r="A3211" t="str">
            <v>62618-0900</v>
          </cell>
          <cell r="D3211" t="str">
            <v>RUBUS IDAEUS,  AMERICAN RED RASPBERRY, 12-INCH TO 18-INCH HEIGHT, CONTAINER GROWN</v>
          </cell>
        </row>
        <row r="3212">
          <cell r="A3212" t="str">
            <v>62619-0100</v>
          </cell>
          <cell r="D3212" t="str">
            <v>SABAL PALMETTO, CABBAGE PALM, 10 FEET TO 12 FEET HEIGHT, BALLED AND BURLAPPED</v>
          </cell>
        </row>
        <row r="3213">
          <cell r="A3213" t="str">
            <v>62619-0200</v>
          </cell>
          <cell r="D3213" t="str">
            <v>SALIX BABYLONICA, WEEPING WILLOW, 1 1/2-INCH TO 2-INCH CALIPER, BALLED AND BURLAPPED</v>
          </cell>
        </row>
        <row r="3214">
          <cell r="A3214" t="str">
            <v>62619-0250</v>
          </cell>
          <cell r="D3214" t="str">
            <v>SPIREA VANHOUTTEI, VANHOUTTE SPIREA, 18-INCH TO 24-INCH HEIGHT, CONTAINER GROWN</v>
          </cell>
        </row>
        <row r="3215">
          <cell r="A3215" t="str">
            <v>62619-0290</v>
          </cell>
          <cell r="D3215" t="str">
            <v>SALIX NIGRA, BLACK WILLOW, 1-INCH TO 1 1/2-INCH CALIPER, CONTAINER GROWN</v>
          </cell>
        </row>
        <row r="3216">
          <cell r="A3216" t="str">
            <v>62619-0300</v>
          </cell>
          <cell r="D3216" t="str">
            <v>SALIX NIGRA, BLACK WILLOW, 2 1/2-INCH TO 3 1/2-INCH CALIPER, CONTAINER GROWN</v>
          </cell>
        </row>
        <row r="3217">
          <cell r="A3217" t="str">
            <v>62619-0350</v>
          </cell>
          <cell r="D3217" t="str">
            <v>SALIX LUCIDA, SHINNING WILLOW, 24-INCH TO 30-INCH HEIGHT, CONTAINER GROWN</v>
          </cell>
        </row>
        <row r="3218">
          <cell r="A3218" t="str">
            <v>62619-0400</v>
          </cell>
          <cell r="D3218" t="str">
            <v>SYMPHORICARPOS ORBICULATUS, CORALBERRY, 24-INCH TO 30-INCH HEIGHT, CONTAINER GROWN</v>
          </cell>
        </row>
        <row r="3219">
          <cell r="A3219" t="str">
            <v>62619-0450</v>
          </cell>
          <cell r="D3219" t="str">
            <v>SALIX EXIGUA, COYOTE WILLOW, 12-INCH TO 18-INCH, CONTAINER GROWN</v>
          </cell>
        </row>
        <row r="3220">
          <cell r="A3220" t="str">
            <v>62619-0500</v>
          </cell>
          <cell r="D3220" t="str">
            <v>SYMPHORICARPOS ALBUS, COMMON SNOWBERRY, 1 GALLON</v>
          </cell>
        </row>
        <row r="3221">
          <cell r="A3221" t="str">
            <v>62619-0600</v>
          </cell>
          <cell r="D3221" t="str">
            <v>SYMPHORICARPOS OREOPHILUS, MOUNTAIN SNOWBERRY, 12-INCH TO 18-INCH HEIGHT, CONTAINER GROWN</v>
          </cell>
        </row>
        <row r="3222">
          <cell r="A3222" t="str">
            <v>62621-0100</v>
          </cell>
          <cell r="D3222" t="str">
            <v>ULMUS AMERICANA (WASHINGTON), AMERICAN ELM, 2-INCH TO 2 1/2-INCH CALIPER, BALLED AND BURLAPPED</v>
          </cell>
        </row>
        <row r="3223">
          <cell r="A3223" t="str">
            <v>62622-0100</v>
          </cell>
          <cell r="D3223" t="str">
            <v>VIBURNUM DANTATUM, ARROWWOOD VIBURNUM, 24-INCH TO 30-INCH HEIGHT, BALLED AND BURLAPPED</v>
          </cell>
        </row>
        <row r="3224">
          <cell r="A3224" t="str">
            <v>62622-0150</v>
          </cell>
          <cell r="D3224" t="str">
            <v>VIBURNUM DANTATUM, ARROWWOOD VIBURNUM, 30-INCH TO 36-INCH HEIGHT, BALLED AND BURLAPPED</v>
          </cell>
        </row>
        <row r="3225">
          <cell r="A3225" t="str">
            <v>62622-0200</v>
          </cell>
          <cell r="D3225" t="str">
            <v>VIBURNUM DANTATUM, ARROWWOOD VIBURNUM, 42-INCH TO 48-INCH HEIGHT, BALLED AND BURLAPPED</v>
          </cell>
        </row>
        <row r="3226">
          <cell r="A3226" t="str">
            <v>62622-0250</v>
          </cell>
          <cell r="D3226" t="str">
            <v>VIBURNUM PRUNIFOLIUM, BLACKHAW VIBURNUM, 24-INCH TO 30-INCH HEIGHT, BALLED AND BURLAPPED</v>
          </cell>
        </row>
        <row r="3227">
          <cell r="A3227" t="str">
            <v>62622-0300</v>
          </cell>
          <cell r="D3227" t="str">
            <v>VIBURNUM PRUNIFOLIUM, BLACKHAW VIBURNUM, 30-INCH TO 36-INCH HEIGHT, BALLED AND BURLAPPED</v>
          </cell>
        </row>
        <row r="3228">
          <cell r="A3228" t="str">
            <v>62622-0350</v>
          </cell>
          <cell r="D3228" t="str">
            <v>VIBURNUM ACERIFOLIUM, MAPLELEAF VIBURNUM, 42-INCH TO 48-INCH HEIGHT, BALLED AND BURLAPPED</v>
          </cell>
        </row>
        <row r="3229">
          <cell r="A3229" t="str">
            <v>62622-0400</v>
          </cell>
          <cell r="D3229" t="str">
            <v>VIBURNUM PLICATUM 'TOMENTOSA', DOUBLE FILE VIBURNUM, 18-INCH TO 24-INCH HEIGHT, BALLED AND BURLAPPED</v>
          </cell>
        </row>
        <row r="3230">
          <cell r="A3230" t="str">
            <v>62630-0100</v>
          </cell>
          <cell r="D3230" t="str">
            <v>PLANTINGS, SEEDLINGS, BARE ROOT</v>
          </cell>
        </row>
        <row r="3231">
          <cell r="A3231" t="str">
            <v>62630-0200</v>
          </cell>
          <cell r="D3231" t="str">
            <v>PLANTINGS, SEEDLINGS, BALLED AND BURLAPPED</v>
          </cell>
        </row>
        <row r="3232">
          <cell r="A3232" t="str">
            <v>62630-0300</v>
          </cell>
          <cell r="D3232" t="str">
            <v>PLANTINGS, SEEDLINGS, CONTAINER GROWN</v>
          </cell>
        </row>
        <row r="3233">
          <cell r="A3233" t="str">
            <v>62630-0400</v>
          </cell>
          <cell r="D3233" t="str">
            <v>PLANTINGS, WETLAND PLANT, CONTAINER GROWN</v>
          </cell>
        </row>
        <row r="3234">
          <cell r="A3234" t="str">
            <v>62630-0500</v>
          </cell>
          <cell r="D3234" t="str">
            <v>PLANTINGS, ALOCASIA ORDA, ELEPHANT EAR FERN</v>
          </cell>
        </row>
        <row r="3235">
          <cell r="A3235" t="str">
            <v>62630-0600</v>
          </cell>
          <cell r="D3235" t="str">
            <v>PLANTINGS, CAMPSIS RADICANS, TRUMPET VINE</v>
          </cell>
        </row>
        <row r="3236">
          <cell r="A3236" t="str">
            <v>62630-0700</v>
          </cell>
          <cell r="D3236" t="str">
            <v>PLANTINGS, GELSEMIUM SEMPERVIRENS, CAR. YELLOW JASMINE</v>
          </cell>
        </row>
        <row r="3237">
          <cell r="A3237" t="str">
            <v>62630-0800</v>
          </cell>
          <cell r="D3237" t="str">
            <v>PLANTINGS, HELIANTHUS DEBILIS, DUNE SUNFLOWER</v>
          </cell>
        </row>
        <row r="3238">
          <cell r="A3238" t="str">
            <v>62630-0900</v>
          </cell>
          <cell r="D3238" t="str">
            <v>PLANTINGS, ILEX CASSINE, DAHOON HOLLY</v>
          </cell>
        </row>
        <row r="3239">
          <cell r="A3239" t="str">
            <v>62630-1000</v>
          </cell>
          <cell r="D3239" t="str">
            <v>PLANTINGS, ILEX VOMITORIA 'NANA', DWARF YAUPON HOLLY</v>
          </cell>
        </row>
        <row r="3240">
          <cell r="A3240" t="str">
            <v>62630-1100</v>
          </cell>
          <cell r="D3240" t="str">
            <v>PLANTINGS, LIRIOPE SPICATA, LILY TURF, 1 GALLON CONTAINER, CONTAINER GROWN</v>
          </cell>
        </row>
        <row r="3241">
          <cell r="A3241" t="str">
            <v>62630-1200</v>
          </cell>
          <cell r="D3241" t="str">
            <v>PLANTINGS, MYRICA CERIFERA, WAX MYRTLE</v>
          </cell>
        </row>
        <row r="3242">
          <cell r="A3242" t="str">
            <v>62630-1300</v>
          </cell>
          <cell r="D3242" t="str">
            <v>PLANTINGS, NERIUM OLEANDER 'NANA', DWARF OLEANDER</v>
          </cell>
        </row>
        <row r="3243">
          <cell r="A3243" t="str">
            <v>62630-1400</v>
          </cell>
          <cell r="D3243" t="str">
            <v>PLANTINGS, SABAL PALMETTO, SABAL PALM</v>
          </cell>
        </row>
        <row r="3244">
          <cell r="A3244" t="str">
            <v>62630-1500</v>
          </cell>
          <cell r="D3244" t="str">
            <v>PLANTINGS, SERENOA REPENS, SAW PALMETTO</v>
          </cell>
        </row>
        <row r="3245">
          <cell r="A3245" t="str">
            <v>62630-1600</v>
          </cell>
          <cell r="D3245" t="str">
            <v>PLANTINGS, UNIOLA PANICULATA, SEA OATS</v>
          </cell>
        </row>
        <row r="3246">
          <cell r="A3246" t="str">
            <v>62630-1700</v>
          </cell>
          <cell r="D3246" t="str">
            <v>PLANTINGS, WEDELIA TRILOBATA, WEDELIA</v>
          </cell>
        </row>
        <row r="3247">
          <cell r="A3247" t="str">
            <v>62630-1800</v>
          </cell>
          <cell r="D3247" t="str">
            <v>PLANTINGS, YUCCA FILIMENTOSA, BEAR GRASS</v>
          </cell>
        </row>
        <row r="3248">
          <cell r="A3248" t="str">
            <v>62630-1900</v>
          </cell>
          <cell r="D3248" t="str">
            <v>PLANTINGS, POLYSTICHUM ACROSTICHOIDES, CHRISTMAS FERN</v>
          </cell>
        </row>
        <row r="3249">
          <cell r="A3249" t="str">
            <v>62631-0000</v>
          </cell>
          <cell r="D3249" t="str">
            <v>PLANTINGS</v>
          </cell>
        </row>
        <row r="3250">
          <cell r="A3250" t="str">
            <v>62632-0000</v>
          </cell>
          <cell r="D3250" t="str">
            <v>PLANTINGS</v>
          </cell>
        </row>
        <row r="3251">
          <cell r="A3251" t="str">
            <v>62635-0100</v>
          </cell>
          <cell r="D3251" t="str">
            <v>CUTTINGS, ALDER</v>
          </cell>
        </row>
        <row r="3252">
          <cell r="A3252" t="str">
            <v>62635-1000</v>
          </cell>
          <cell r="D3252" t="str">
            <v>CUTTINGS, COTTONWOOD POLE</v>
          </cell>
        </row>
        <row r="3253">
          <cell r="A3253" t="str">
            <v>62635-2000</v>
          </cell>
          <cell r="D3253" t="str">
            <v>CUTTINGS, WILLOW STAKING</v>
          </cell>
        </row>
        <row r="3254">
          <cell r="A3254" t="str">
            <v>62635-3000</v>
          </cell>
          <cell r="D3254" t="str">
            <v>CUTTINGS, WILLOW POLE</v>
          </cell>
        </row>
        <row r="3255">
          <cell r="A3255" t="str">
            <v>62636-1000</v>
          </cell>
          <cell r="D3255" t="str">
            <v>BUNDLES, ALDER</v>
          </cell>
        </row>
        <row r="3256">
          <cell r="A3256" t="str">
            <v>62636-2000</v>
          </cell>
          <cell r="D3256" t="str">
            <v>BUNDLES, WILLOW</v>
          </cell>
        </row>
        <row r="3257">
          <cell r="A3257" t="str">
            <v>62640-0000</v>
          </cell>
          <cell r="D3257" t="str">
            <v>TREE GRATE</v>
          </cell>
        </row>
        <row r="3258">
          <cell r="A3258" t="str">
            <v>62641-0000</v>
          </cell>
          <cell r="D3258" t="str">
            <v>TREE WELL</v>
          </cell>
        </row>
        <row r="3259">
          <cell r="A3259" t="str">
            <v>62650-1000</v>
          </cell>
          <cell r="D3259" t="str">
            <v>REMOVE AND REPLANT TREE AND SHRUB</v>
          </cell>
        </row>
        <row r="3260">
          <cell r="A3260" t="str">
            <v>62701-0000</v>
          </cell>
          <cell r="D3260" t="str">
            <v>SOD, SOLID</v>
          </cell>
        </row>
        <row r="3261">
          <cell r="A3261" t="str">
            <v>62701-0000</v>
          </cell>
          <cell r="D3261" t="str">
            <v>SOD, STRIP</v>
          </cell>
        </row>
        <row r="3262">
          <cell r="A3262" t="str">
            <v>62701-0000</v>
          </cell>
          <cell r="D3262" t="str">
            <v>SOD, SPOT</v>
          </cell>
        </row>
        <row r="3263">
          <cell r="A3263" t="str">
            <v>62901-0000</v>
          </cell>
          <cell r="D3263" t="str">
            <v>ROLLED EROSION CONTROL PRODUCT</v>
          </cell>
        </row>
        <row r="3264">
          <cell r="A3264" t="str">
            <v>62901-0100</v>
          </cell>
          <cell r="D3264" t="str">
            <v>ROLLED EROSION CONTROL PRODUCT, TYPE 1.A</v>
          </cell>
        </row>
        <row r="3265">
          <cell r="A3265" t="str">
            <v>62901-0200</v>
          </cell>
          <cell r="D3265" t="str">
            <v>ROLLED EROSION CONTROL PRODUCT, TYPE 1.B</v>
          </cell>
        </row>
        <row r="3266">
          <cell r="A3266" t="str">
            <v>62901-0300</v>
          </cell>
          <cell r="D3266" t="str">
            <v>ROLLED EROSION CONTROL PRODUCT, TYPE 1.C</v>
          </cell>
        </row>
        <row r="3267">
          <cell r="A3267" t="str">
            <v>62901-0400</v>
          </cell>
          <cell r="D3267" t="str">
            <v>ROLLED EROSION CONTROL PRODUCT, TYPE 1.D</v>
          </cell>
        </row>
        <row r="3268">
          <cell r="A3268" t="str">
            <v>62901-0500</v>
          </cell>
          <cell r="D3268" t="str">
            <v>ROLLED EROSION CONTROL PRODUCT, TYPE 2.A</v>
          </cell>
        </row>
        <row r="3269">
          <cell r="A3269" t="str">
            <v>62901-0600</v>
          </cell>
          <cell r="D3269" t="str">
            <v>ROLLED EROSION CONTROL PRODUCT, TYPE 2.B</v>
          </cell>
        </row>
        <row r="3270">
          <cell r="A3270" t="str">
            <v>62901-0700</v>
          </cell>
          <cell r="D3270" t="str">
            <v>ROLLED EROSION CONTROL PRODUCT, TYPE 2.C</v>
          </cell>
        </row>
        <row r="3271">
          <cell r="A3271" t="str">
            <v>62901-0800</v>
          </cell>
          <cell r="D3271" t="str">
            <v>ROLLED EROSION CONTROL PRODUCT, TYPE 2.D</v>
          </cell>
        </row>
        <row r="3272">
          <cell r="A3272" t="str">
            <v>62901-0900</v>
          </cell>
          <cell r="D3272" t="str">
            <v>ROLLED EROSION CONTROL PRODUCT, TYPE 3.A</v>
          </cell>
        </row>
        <row r="3273">
          <cell r="A3273" t="str">
            <v>62901-1000</v>
          </cell>
          <cell r="D3273" t="str">
            <v>ROLLED EROSION CONTROL PRODUCT, TYPE 3.B</v>
          </cell>
        </row>
        <row r="3274">
          <cell r="A3274" t="str">
            <v>62901-1100</v>
          </cell>
          <cell r="D3274" t="str">
            <v>ROLLED EROSION CONTROL PRODUCT, TYPE 4</v>
          </cell>
        </row>
        <row r="3275">
          <cell r="A3275" t="str">
            <v>62901-1200</v>
          </cell>
          <cell r="D3275" t="str">
            <v>ROLLED EROSION CONTROL PRODUCT, TYPE 5.A</v>
          </cell>
        </row>
        <row r="3276">
          <cell r="A3276" t="str">
            <v>62901-1300</v>
          </cell>
          <cell r="D3276" t="str">
            <v>ROLLED EROSION CONTROL PRODUCT, TYPE 5.B</v>
          </cell>
        </row>
        <row r="3277">
          <cell r="A3277" t="str">
            <v>62901-1400</v>
          </cell>
          <cell r="D3277" t="str">
            <v>ROLLED EROSION CONTROL PRODUCT, TYPE 5.C</v>
          </cell>
        </row>
        <row r="3278">
          <cell r="A3278" t="str">
            <v>62902-0000</v>
          </cell>
          <cell r="D3278" t="str">
            <v>ROLLED EROSION CONTROL PRODUCT</v>
          </cell>
        </row>
        <row r="3279">
          <cell r="A3279" t="str">
            <v>62902-0100</v>
          </cell>
          <cell r="D3279" t="str">
            <v>ROLLED EROSION CONTROL PRODUCT, TYPE 1.A</v>
          </cell>
        </row>
        <row r="3280">
          <cell r="A3280" t="str">
            <v>62902-0200</v>
          </cell>
          <cell r="D3280" t="str">
            <v>ROLLED EROSION CONTROL PRODUCT, TYPE 1.B</v>
          </cell>
        </row>
        <row r="3281">
          <cell r="A3281" t="str">
            <v>62902-0300</v>
          </cell>
          <cell r="D3281" t="str">
            <v>ROLLED EROSION CONTROL PRODUCT, TYPE 1.C</v>
          </cell>
        </row>
        <row r="3282">
          <cell r="A3282" t="str">
            <v>62902-0400</v>
          </cell>
          <cell r="D3282" t="str">
            <v>ROLLED EROSION CONTROL PRODUCT, TYPE 1.D</v>
          </cell>
        </row>
        <row r="3283">
          <cell r="A3283" t="str">
            <v>62902-0500</v>
          </cell>
          <cell r="D3283" t="str">
            <v>ROLLED EROSION CONTROL PRODUCT, TYPE 2.A</v>
          </cell>
        </row>
        <row r="3284">
          <cell r="A3284" t="str">
            <v>62902-0600</v>
          </cell>
          <cell r="D3284" t="str">
            <v>ROLLED EROSION CONTROL PRODUCT, TYPE 2.B</v>
          </cell>
        </row>
        <row r="3285">
          <cell r="A3285" t="str">
            <v>62902-0700</v>
          </cell>
          <cell r="D3285" t="str">
            <v>ROLLED EROSION CONTROL PRODUCT, TYPE 2.C</v>
          </cell>
        </row>
        <row r="3286">
          <cell r="A3286" t="str">
            <v>62902-0800</v>
          </cell>
          <cell r="D3286" t="str">
            <v>ROLLED EROSION CONTROL PRODUCT, TYPE 2.D</v>
          </cell>
        </row>
        <row r="3287">
          <cell r="A3287" t="str">
            <v>62902-0900</v>
          </cell>
          <cell r="D3287" t="str">
            <v>ROLLED EROSION CONTROL PRODUCT, TYPE 3.A</v>
          </cell>
        </row>
        <row r="3288">
          <cell r="A3288" t="str">
            <v>62902-1000</v>
          </cell>
          <cell r="D3288" t="str">
            <v>ROLLED EROSION CONTROL PRODUCT, TYPE 3.B</v>
          </cell>
        </row>
        <row r="3289">
          <cell r="A3289" t="str">
            <v>62902-1100</v>
          </cell>
          <cell r="D3289" t="str">
            <v>ROLLED EROSION CONTROL PRODUCT, TYPE 4</v>
          </cell>
        </row>
        <row r="3290">
          <cell r="A3290" t="str">
            <v>62902-1200</v>
          </cell>
          <cell r="D3290" t="str">
            <v>ROLLED EROSION CONTROL PRODUCT, TYPE 5.A</v>
          </cell>
        </row>
        <row r="3291">
          <cell r="A3291" t="str">
            <v>62902-1300</v>
          </cell>
          <cell r="D3291" t="str">
            <v>ROLLED EROSION CONTROL PRODUCT, TYPE 5.B</v>
          </cell>
        </row>
        <row r="3292">
          <cell r="A3292" t="str">
            <v>62902-1400</v>
          </cell>
          <cell r="D3292" t="str">
            <v>ROLLED EROSION CONTROL PRODUCT, TYPE 5.C</v>
          </cell>
        </row>
        <row r="3293">
          <cell r="A3293" t="str">
            <v>62903-0000</v>
          </cell>
          <cell r="D3293" t="str">
            <v>CELLULAR CONFINEMENT SYSTEM</v>
          </cell>
        </row>
        <row r="3294">
          <cell r="A3294" t="str">
            <v>63301-0000</v>
          </cell>
          <cell r="D3294" t="str">
            <v>SIGN SYSTEM</v>
          </cell>
        </row>
        <row r="3295">
          <cell r="A3295" t="str">
            <v>63301-1000</v>
          </cell>
          <cell r="D3295" t="str">
            <v>SIGN SYSTEM, GOVERNMENT FURNISHED SIGN</v>
          </cell>
        </row>
        <row r="3296">
          <cell r="A3296" t="str">
            <v>63302-0000</v>
          </cell>
          <cell r="D3296" t="str">
            <v>SIGN SYSTEM</v>
          </cell>
        </row>
        <row r="3297">
          <cell r="A3297" t="str">
            <v>63302-1000</v>
          </cell>
          <cell r="D3297" t="str">
            <v>SIGN SYSTEM, GOVERNMENT FURNISHED SIGN</v>
          </cell>
        </row>
        <row r="3298">
          <cell r="A3298" t="str">
            <v>63303-0100</v>
          </cell>
          <cell r="D3298" t="str">
            <v>SIGN, STEEL PANEL, TYPE 3 SHEETING</v>
          </cell>
        </row>
        <row r="3299">
          <cell r="A3299" t="str">
            <v>63303-0200</v>
          </cell>
          <cell r="D3299" t="str">
            <v>SIGN, STEEL PANEL, TYPE 7 SHEETING</v>
          </cell>
        </row>
        <row r="3300">
          <cell r="A3300" t="str">
            <v>63303-0300</v>
          </cell>
          <cell r="D3300" t="str">
            <v>SIGN, STEEL PANEL, TYPE 8 SHEETING</v>
          </cell>
        </row>
        <row r="3301">
          <cell r="A3301" t="str">
            <v>63303-0400</v>
          </cell>
          <cell r="D3301" t="str">
            <v>SIGN, STEEL PANEL, TYPE 9 SHEETING</v>
          </cell>
        </row>
        <row r="3302">
          <cell r="A3302" t="str">
            <v>63303-0500</v>
          </cell>
          <cell r="D3302" t="str">
            <v>SIGN, PLYWOOD PANEL, TYPE 3 SHEETING</v>
          </cell>
        </row>
        <row r="3303">
          <cell r="A3303" t="str">
            <v>63303-0600</v>
          </cell>
          <cell r="D3303" t="str">
            <v>SIGN, PLYWOOD PANEL, TYPE 7 SHEETING</v>
          </cell>
        </row>
        <row r="3304">
          <cell r="A3304" t="str">
            <v>63303-0700</v>
          </cell>
          <cell r="D3304" t="str">
            <v>SIGN, PLYWOOD PANEL, TYPE 8 SHEETING</v>
          </cell>
        </row>
        <row r="3305">
          <cell r="A3305" t="str">
            <v>63303-0800</v>
          </cell>
          <cell r="D3305" t="str">
            <v>SIGN, PLYWOOD PANEL, TYPE 9 SHEETING</v>
          </cell>
        </row>
        <row r="3306">
          <cell r="A3306" t="str">
            <v>63303-0900</v>
          </cell>
          <cell r="D3306" t="str">
            <v>SIGN, ALUMINUM PANEL, TYPE 3 SHEETING</v>
          </cell>
        </row>
        <row r="3307">
          <cell r="A3307" t="str">
            <v>63303-1000</v>
          </cell>
          <cell r="D3307" t="str">
            <v>SIGN, ALUMINUM PANEL, TYPE 7 SHEETING</v>
          </cell>
        </row>
        <row r="3308">
          <cell r="A3308" t="str">
            <v>63303-1100</v>
          </cell>
          <cell r="D3308" t="str">
            <v>SIGN, ALUMINUM PANEL, TYPE 8 SHEETING</v>
          </cell>
        </row>
        <row r="3309">
          <cell r="A3309" t="str">
            <v>63303-1200</v>
          </cell>
          <cell r="D3309" t="str">
            <v>SIGN, ALUMINUM PANEL, TYPE 9 SHEETING</v>
          </cell>
        </row>
        <row r="3310">
          <cell r="A3310" t="str">
            <v>63303-1300</v>
          </cell>
          <cell r="D3310" t="str">
            <v>SIGN, PLASTIC PANEL, TYPE 3 SHEETING</v>
          </cell>
        </row>
        <row r="3311">
          <cell r="A3311" t="str">
            <v>63303-1400</v>
          </cell>
          <cell r="D3311" t="str">
            <v>SIGN, PLASTIC PANEL, TYPE 7 SHEETING</v>
          </cell>
        </row>
        <row r="3312">
          <cell r="A3312" t="str">
            <v>63303-1500</v>
          </cell>
          <cell r="D3312" t="str">
            <v>SIGN, PLASTIC PANEL, TYPE 8 SHEETING</v>
          </cell>
        </row>
        <row r="3313">
          <cell r="A3313" t="str">
            <v>63303-1600</v>
          </cell>
          <cell r="D3313" t="str">
            <v>SIGN, PLASTIC PANEL, TYPE 9 SHEETING</v>
          </cell>
        </row>
        <row r="3314">
          <cell r="A3314" t="str">
            <v>63304-0100</v>
          </cell>
          <cell r="D3314" t="str">
            <v>SIGNS, STEEL PANELS, TYPE 3 SHEETING</v>
          </cell>
        </row>
        <row r="3315">
          <cell r="A3315" t="str">
            <v>63304-0200</v>
          </cell>
          <cell r="D3315" t="str">
            <v>SIGNS, STEEL PANELS, TYPE 7 SHEETING</v>
          </cell>
        </row>
        <row r="3316">
          <cell r="A3316" t="str">
            <v>63304-0300</v>
          </cell>
          <cell r="D3316" t="str">
            <v>SIGNS, STEEL PANELS, TYPE 8 SHEETING</v>
          </cell>
        </row>
        <row r="3317">
          <cell r="A3317" t="str">
            <v>63304-0400</v>
          </cell>
          <cell r="D3317" t="str">
            <v>SIGNS, STEEL PANELS, TYPE 9 SHEETING</v>
          </cell>
        </row>
        <row r="3318">
          <cell r="A3318" t="str">
            <v>63304-0500</v>
          </cell>
          <cell r="D3318" t="str">
            <v>SIGNS, PLYWOOD PANELS, TYPE 3 SHEETING</v>
          </cell>
        </row>
        <row r="3319">
          <cell r="A3319" t="str">
            <v>63304-0600</v>
          </cell>
          <cell r="D3319" t="str">
            <v>SIGNS, PLYWOOD PANELS, TYPE 7 SHEETING</v>
          </cell>
        </row>
        <row r="3320">
          <cell r="A3320" t="str">
            <v>63304-0700</v>
          </cell>
          <cell r="D3320" t="str">
            <v>SIGNS, PLYWOOD PANELS, TYPE 8 SHEETING</v>
          </cell>
        </row>
        <row r="3321">
          <cell r="A3321" t="str">
            <v>63304-0800</v>
          </cell>
          <cell r="D3321" t="str">
            <v>SIGNS, PLYWOOD PANELS, TYPE 9 SHEETING</v>
          </cell>
        </row>
        <row r="3322">
          <cell r="A3322" t="str">
            <v>63304-0900</v>
          </cell>
          <cell r="D3322" t="str">
            <v>SIGNS, ALUMINUM PANELS, TYPE 3 SHEETING</v>
          </cell>
        </row>
        <row r="3323">
          <cell r="A3323" t="str">
            <v>63304-1000</v>
          </cell>
          <cell r="D3323" t="str">
            <v>SIGNS, ALUMINUM PANELS, TYPE 7 SHEETING</v>
          </cell>
        </row>
        <row r="3324">
          <cell r="A3324" t="str">
            <v>63304-1100</v>
          </cell>
          <cell r="D3324" t="str">
            <v>SIGNS, ALUMINUM PANELS, TYPE 8 SHEETING</v>
          </cell>
        </row>
        <row r="3325">
          <cell r="A3325" t="str">
            <v>63304-1200</v>
          </cell>
          <cell r="D3325" t="str">
            <v>SIGNS, ALUMINUM PANELS, TYPE 9 SHEETING</v>
          </cell>
        </row>
        <row r="3326">
          <cell r="A3326" t="str">
            <v>63304-1300</v>
          </cell>
          <cell r="D3326" t="str">
            <v>SIGNS, PLASTIC PANELS, TYPE 3 SHEETING</v>
          </cell>
        </row>
        <row r="3327">
          <cell r="A3327" t="str">
            <v>63304-1400</v>
          </cell>
          <cell r="D3327" t="str">
            <v>SIGNS, PLASTIC PANELS, TYPE 7 SHEETING</v>
          </cell>
        </row>
        <row r="3328">
          <cell r="A3328" t="str">
            <v>63304-1500</v>
          </cell>
          <cell r="D3328" t="str">
            <v>SIGNS, PLASTIC PANELS, TYPE 8 SHEETING</v>
          </cell>
        </row>
        <row r="3329">
          <cell r="A3329" t="str">
            <v>63304-1600</v>
          </cell>
          <cell r="D3329" t="str">
            <v>SIGNS, PLASTIC PANELS, TYPE 9 SHEETING</v>
          </cell>
        </row>
        <row r="3330">
          <cell r="A3330" t="str">
            <v>63305-0100</v>
          </cell>
          <cell r="D3330" t="str">
            <v>POSTS, STEEL, U-CHANNEL</v>
          </cell>
        </row>
        <row r="3331">
          <cell r="A3331" t="str">
            <v>63305-0200</v>
          </cell>
          <cell r="D3331" t="str">
            <v>POSTS, STEEL, 2-INCH DIAMETER</v>
          </cell>
        </row>
        <row r="3332">
          <cell r="A3332" t="str">
            <v>63305-0300</v>
          </cell>
          <cell r="D3332" t="str">
            <v>POSTS, STEEL, 4-INCH DIAMETER</v>
          </cell>
        </row>
        <row r="3333">
          <cell r="A3333" t="str">
            <v>63305-0400</v>
          </cell>
          <cell r="D3333" t="str">
            <v>POSTS, STEEL, 2-INCH X 2-INCH</v>
          </cell>
        </row>
        <row r="3334">
          <cell r="A3334" t="str">
            <v>63305-0500</v>
          </cell>
          <cell r="D3334" t="str">
            <v>POSTS, STEEL, 3-INCH X 4-INCH</v>
          </cell>
        </row>
        <row r="3335">
          <cell r="A3335" t="str">
            <v>63305-0600</v>
          </cell>
          <cell r="D3335" t="str">
            <v>POSTS, STEEL, 4-INCH X 6-INCH</v>
          </cell>
        </row>
        <row r="3336">
          <cell r="A3336" t="str">
            <v>63305-0700</v>
          </cell>
          <cell r="D3336" t="str">
            <v>POSTS, STEEL, PIPE</v>
          </cell>
        </row>
        <row r="3337">
          <cell r="A3337" t="str">
            <v>63305-0800</v>
          </cell>
          <cell r="D3337" t="str">
            <v>POSTS, STEEL, W6 X 9</v>
          </cell>
        </row>
        <row r="3338">
          <cell r="A3338" t="str">
            <v>63305-0900</v>
          </cell>
          <cell r="D3338" t="str">
            <v>POSTS, STEEL, W6 X 12</v>
          </cell>
        </row>
        <row r="3339">
          <cell r="A3339" t="str">
            <v>63305-1000</v>
          </cell>
          <cell r="D3339" t="str">
            <v>POSTS, STEEL, W6 X 15</v>
          </cell>
        </row>
        <row r="3340">
          <cell r="A3340" t="str">
            <v>63305-1100</v>
          </cell>
          <cell r="D3340" t="str">
            <v>POSTS, STEEL, W8 X 18</v>
          </cell>
        </row>
        <row r="3341">
          <cell r="A3341" t="str">
            <v>63305-1200</v>
          </cell>
          <cell r="D3341" t="str">
            <v>POSTS, STEEL, W8 X 21</v>
          </cell>
        </row>
        <row r="3342">
          <cell r="A3342" t="str">
            <v>63305-1300</v>
          </cell>
          <cell r="D3342" t="str">
            <v>POSTS, STEEL, W10 X 22</v>
          </cell>
        </row>
        <row r="3343">
          <cell r="A3343" t="str">
            <v>63305-1400</v>
          </cell>
          <cell r="D3343" t="str">
            <v>POSTS, STEEL, W10 X 26</v>
          </cell>
        </row>
        <row r="3344">
          <cell r="A3344" t="str">
            <v>63305-1500</v>
          </cell>
          <cell r="D3344" t="str">
            <v>POSTS, STEEL, W12 X 16</v>
          </cell>
        </row>
        <row r="3345">
          <cell r="A3345" t="str">
            <v>63305-1600</v>
          </cell>
          <cell r="D3345" t="str">
            <v>POSTS, STEEL, W12 X 19</v>
          </cell>
        </row>
        <row r="3346">
          <cell r="A3346" t="str">
            <v>63305-1700</v>
          </cell>
          <cell r="D3346" t="str">
            <v>POSTS, WOOD, 4-INCH X 4-INCH</v>
          </cell>
        </row>
        <row r="3347">
          <cell r="A3347" t="str">
            <v>63305-1800</v>
          </cell>
          <cell r="D3347" t="str">
            <v>POSTS, WOOD, 4-INCH X 6-INCH</v>
          </cell>
        </row>
        <row r="3348">
          <cell r="A3348" t="str">
            <v>63305-1900</v>
          </cell>
          <cell r="D3348" t="str">
            <v>POSTS, WOOD, 6-INCH X 6-INCH</v>
          </cell>
        </row>
        <row r="3349">
          <cell r="A3349" t="str">
            <v>63305-2000</v>
          </cell>
          <cell r="D3349" t="str">
            <v>POSTS, WOOD, 8-INCH X 6-INCH</v>
          </cell>
        </row>
        <row r="3350">
          <cell r="A3350" t="str">
            <v>63306-0100</v>
          </cell>
          <cell r="D3350" t="str">
            <v>POST, STEEL, U-CHANNEL</v>
          </cell>
        </row>
        <row r="3351">
          <cell r="A3351" t="str">
            <v>63306-0200</v>
          </cell>
          <cell r="D3351" t="str">
            <v>POST, STEEL, 2-INCH DIAMETER</v>
          </cell>
        </row>
        <row r="3352">
          <cell r="A3352" t="str">
            <v>63306-0300</v>
          </cell>
          <cell r="D3352" t="str">
            <v>POST, STEEL, 4-INCH DIAMETER</v>
          </cell>
        </row>
        <row r="3353">
          <cell r="A3353" t="str">
            <v>63306-0400</v>
          </cell>
          <cell r="D3353" t="str">
            <v>POST, STEEL, 2-INCH X 2-INCH</v>
          </cell>
        </row>
        <row r="3354">
          <cell r="A3354" t="str">
            <v>63306-0450</v>
          </cell>
          <cell r="D3354" t="str">
            <v>POST, STEEL, 3-INCH X 3-INCH</v>
          </cell>
        </row>
        <row r="3355">
          <cell r="A3355" t="str">
            <v>63306-0500</v>
          </cell>
          <cell r="D3355" t="str">
            <v>POST, STEEL, 3-INCH X 4-INCH</v>
          </cell>
        </row>
        <row r="3356">
          <cell r="A3356" t="str">
            <v>63306-0600</v>
          </cell>
          <cell r="D3356" t="str">
            <v>POST, STEEL, 4-INCH X 6-INCH</v>
          </cell>
        </row>
        <row r="3357">
          <cell r="A3357" t="str">
            <v>63306-0700</v>
          </cell>
          <cell r="D3357" t="str">
            <v>POST, STEEL, PIPE</v>
          </cell>
        </row>
        <row r="3358">
          <cell r="A3358" t="str">
            <v>63306-0800</v>
          </cell>
          <cell r="D3358" t="str">
            <v>POST, STEEL, W6 X 9</v>
          </cell>
        </row>
        <row r="3359">
          <cell r="A3359" t="str">
            <v>63306-0900</v>
          </cell>
          <cell r="D3359" t="str">
            <v>POST, STEEL, W6 X 12</v>
          </cell>
        </row>
        <row r="3360">
          <cell r="A3360" t="str">
            <v>63306-1000</v>
          </cell>
          <cell r="D3360" t="str">
            <v>POST, STEEL, W6 X 15</v>
          </cell>
        </row>
        <row r="3361">
          <cell r="A3361" t="str">
            <v>63306-1100</v>
          </cell>
          <cell r="D3361" t="str">
            <v>POST, STEEL, W8 X 18</v>
          </cell>
        </row>
        <row r="3362">
          <cell r="A3362" t="str">
            <v>63306-1200</v>
          </cell>
          <cell r="D3362" t="str">
            <v>POST, STEEL, W8 X 21</v>
          </cell>
        </row>
        <row r="3363">
          <cell r="A3363" t="str">
            <v>63306-1300</v>
          </cell>
          <cell r="D3363" t="str">
            <v>POST, STEEL, W10 X 22</v>
          </cell>
        </row>
        <row r="3364">
          <cell r="A3364" t="str">
            <v>63306-1400</v>
          </cell>
          <cell r="D3364" t="str">
            <v>POST, STEEL, W10 X 26</v>
          </cell>
        </row>
        <row r="3365">
          <cell r="A3365" t="str">
            <v>63306-1500</v>
          </cell>
          <cell r="D3365" t="str">
            <v>POST, STEEL, W12 X 16</v>
          </cell>
        </row>
        <row r="3366">
          <cell r="A3366" t="str">
            <v>63306-1600</v>
          </cell>
          <cell r="D3366" t="str">
            <v>POST, STEEL, W12 X 19</v>
          </cell>
        </row>
        <row r="3367">
          <cell r="A3367" t="str">
            <v>63306-1700</v>
          </cell>
          <cell r="D3367" t="str">
            <v>POST, WOOD, 4-INCH X 4-INCH</v>
          </cell>
        </row>
        <row r="3368">
          <cell r="A3368" t="str">
            <v>63306-1800</v>
          </cell>
          <cell r="D3368" t="str">
            <v>POST, WOOD, 4-INCH X 6-INCH</v>
          </cell>
        </row>
        <row r="3369">
          <cell r="A3369" t="str">
            <v>63306-1900</v>
          </cell>
          <cell r="D3369" t="str">
            <v>POST, WOOD, 6-INCH X 6-INCH</v>
          </cell>
        </row>
        <row r="3370">
          <cell r="A3370" t="str">
            <v>63306-2000</v>
          </cell>
          <cell r="D3370" t="str">
            <v>POST, WOOD, 8-INCH X 6-INCH</v>
          </cell>
        </row>
        <row r="3371">
          <cell r="A3371" t="str">
            <v>63306-2100</v>
          </cell>
          <cell r="D3371" t="str">
            <v>POST, WOOD, 8-INCH DIAMETER</v>
          </cell>
        </row>
        <row r="3372">
          <cell r="A3372" t="str">
            <v>63307-0000</v>
          </cell>
          <cell r="D3372" t="str">
            <v>SIGN STRUCTURE, OVERHEAD</v>
          </cell>
        </row>
        <row r="3373">
          <cell r="A3373" t="str">
            <v>63308-0000</v>
          </cell>
          <cell r="D3373" t="str">
            <v>OBJECT MARKER</v>
          </cell>
        </row>
        <row r="3374">
          <cell r="A3374" t="str">
            <v>63308-1000</v>
          </cell>
          <cell r="D3374" t="str">
            <v>OBJECT MARKER, TYPE 1</v>
          </cell>
        </row>
        <row r="3375">
          <cell r="A3375" t="str">
            <v>63308-2000</v>
          </cell>
          <cell r="D3375" t="str">
            <v>OBJECT MARKER, TYPE 2</v>
          </cell>
        </row>
        <row r="3376">
          <cell r="A3376" t="str">
            <v>63308-3000</v>
          </cell>
          <cell r="D3376" t="str">
            <v>OBJECT MARKER, TYPE 3</v>
          </cell>
        </row>
        <row r="3377">
          <cell r="A3377" t="str">
            <v>63308-4000</v>
          </cell>
          <cell r="D3377" t="str">
            <v>OBJECT MARKER, TYPE CALTRANS TYPE L</v>
          </cell>
        </row>
        <row r="3378">
          <cell r="A3378" t="str">
            <v>63308-5000</v>
          </cell>
          <cell r="D3378" t="str">
            <v>OBJECT MARKER, TYPE CALTRANS TYPE P</v>
          </cell>
        </row>
        <row r="3379">
          <cell r="A3379" t="str">
            <v>63309-0000</v>
          </cell>
          <cell r="D3379" t="str">
            <v>DELINEATOR</v>
          </cell>
        </row>
        <row r="3380">
          <cell r="A3380" t="str">
            <v>63309-0100</v>
          </cell>
          <cell r="D3380" t="str">
            <v>DELINEATOR, TYPE 1</v>
          </cell>
        </row>
        <row r="3381">
          <cell r="A3381" t="str">
            <v>63309-0200</v>
          </cell>
          <cell r="D3381" t="str">
            <v>DELINEATOR, TYPE 2</v>
          </cell>
        </row>
        <row r="3382">
          <cell r="A3382" t="str">
            <v>63309-0300</v>
          </cell>
          <cell r="D3382" t="str">
            <v>DELINEATOR, TYPE 3</v>
          </cell>
        </row>
        <row r="3383">
          <cell r="A3383" t="str">
            <v>63309-0400</v>
          </cell>
          <cell r="D3383" t="str">
            <v>DELINEATOR, TYPE 4</v>
          </cell>
        </row>
        <row r="3384">
          <cell r="A3384" t="str">
            <v>63309-0500</v>
          </cell>
          <cell r="D3384" t="str">
            <v>DELINEATOR, TYPE 5</v>
          </cell>
        </row>
        <row r="3385">
          <cell r="A3385" t="str">
            <v>63309-0600</v>
          </cell>
          <cell r="D3385" t="str">
            <v>DELINEATOR, TYPE 6</v>
          </cell>
        </row>
        <row r="3386">
          <cell r="A3386" t="str">
            <v>63309-0700</v>
          </cell>
          <cell r="D3386" t="str">
            <v>DELINEATOR, TYPE NMSHTD TYPE A</v>
          </cell>
        </row>
        <row r="3387">
          <cell r="A3387" t="str">
            <v>63309-0800</v>
          </cell>
          <cell r="D3387" t="str">
            <v>DELINEATOR, TYPE NMSHTD TYPE C</v>
          </cell>
        </row>
        <row r="3388">
          <cell r="A3388" t="str">
            <v>63309-0900</v>
          </cell>
          <cell r="D3388" t="str">
            <v>DELINEATOR, TYPE FLEXIBLE</v>
          </cell>
        </row>
        <row r="3389">
          <cell r="A3389" t="str">
            <v>63309-1000</v>
          </cell>
          <cell r="D3389" t="str">
            <v>DELINEATOR, TYPE SNOWPOLE</v>
          </cell>
        </row>
        <row r="3390">
          <cell r="A3390" t="str">
            <v>63309-1100</v>
          </cell>
          <cell r="D3390" t="str">
            <v>DELINEATOR, TYPE SNOWPOLE, 8 FEET</v>
          </cell>
        </row>
        <row r="3391">
          <cell r="A3391" t="str">
            <v>63309-1200</v>
          </cell>
          <cell r="D3391" t="str">
            <v>DELINEATOR, TYPE SNOWPOLE, 10 FEET</v>
          </cell>
        </row>
        <row r="3392">
          <cell r="A3392" t="str">
            <v>63309-1300</v>
          </cell>
          <cell r="D3392" t="str">
            <v>DELINEATOR, TYPE SNOWPOLE, 12 FEET</v>
          </cell>
        </row>
        <row r="3393">
          <cell r="A3393" t="str">
            <v>63310-0000</v>
          </cell>
          <cell r="D3393" t="str">
            <v>CHANNELIZING DEVICE</v>
          </cell>
        </row>
        <row r="3394">
          <cell r="A3394" t="str">
            <v>63311-0000</v>
          </cell>
          <cell r="D3394" t="str">
            <v>SPEED HUMP</v>
          </cell>
        </row>
        <row r="3395">
          <cell r="A3395" t="str">
            <v>63312-0000</v>
          </cell>
          <cell r="D3395" t="str">
            <v>SPEED HUMP</v>
          </cell>
        </row>
        <row r="3396">
          <cell r="A3396" t="str">
            <v>63313-0000</v>
          </cell>
          <cell r="D3396" t="str">
            <v>RUMBLE STRIP</v>
          </cell>
        </row>
        <row r="3397">
          <cell r="A3397" t="str">
            <v>63313-1000</v>
          </cell>
          <cell r="D3397" t="str">
            <v>RUMBLE STRIP, SHOULDER</v>
          </cell>
        </row>
        <row r="3398">
          <cell r="A3398" t="str">
            <v>63314-0000</v>
          </cell>
          <cell r="D3398" t="str">
            <v>RUMBLE STRIP</v>
          </cell>
        </row>
        <row r="3399">
          <cell r="A3399" t="str">
            <v>63314-1000</v>
          </cell>
          <cell r="D3399" t="str">
            <v>RUMBLE STRIP, SHOULDER</v>
          </cell>
        </row>
        <row r="3400">
          <cell r="A3400" t="str">
            <v>63315-0000</v>
          </cell>
          <cell r="D3400" t="str">
            <v>RUMBLE STRIP</v>
          </cell>
        </row>
        <row r="3401">
          <cell r="A3401" t="str">
            <v>63316-1000</v>
          </cell>
          <cell r="D3401" t="str">
            <v>REMOVE AND RESET SIGN</v>
          </cell>
        </row>
        <row r="3402">
          <cell r="A3402" t="str">
            <v>63316-2000</v>
          </cell>
          <cell r="D3402" t="str">
            <v>REMOVE AND RESET DELINEATOR</v>
          </cell>
        </row>
        <row r="3403">
          <cell r="A3403" t="str">
            <v>63316-3000</v>
          </cell>
          <cell r="D3403" t="str">
            <v>REMOVE AND RESET OBJECT MARKER</v>
          </cell>
        </row>
        <row r="3404">
          <cell r="A3404" t="str">
            <v>63317-1000</v>
          </cell>
          <cell r="D3404" t="str">
            <v>REMOVE AND RESET SIGN</v>
          </cell>
        </row>
        <row r="3405">
          <cell r="A3405" t="str">
            <v>63318-1000</v>
          </cell>
          <cell r="D3405" t="str">
            <v>SNOWPOLE HOLDER</v>
          </cell>
        </row>
        <row r="3406">
          <cell r="A3406" t="str">
            <v>63319-0000</v>
          </cell>
          <cell r="D3406" t="str">
            <v>POST SLEEVE</v>
          </cell>
        </row>
        <row r="3407">
          <cell r="A3407" t="str">
            <v>63401-0000</v>
          </cell>
          <cell r="D3407" t="str">
            <v>PAVEMENT MARKINGS</v>
          </cell>
        </row>
        <row r="3408">
          <cell r="A3408" t="str">
            <v>63401-0100</v>
          </cell>
          <cell r="D3408" t="str">
            <v>PAVEMENT MARKINGS, TYPE A, SOLID</v>
          </cell>
        </row>
        <row r="3409">
          <cell r="A3409" t="str">
            <v>63401-0200</v>
          </cell>
          <cell r="D3409" t="str">
            <v>PAVEMENT MARKINGS, TYPE A, BROKEN</v>
          </cell>
        </row>
        <row r="3410">
          <cell r="A3410" t="str">
            <v>63401-0300</v>
          </cell>
          <cell r="D3410" t="str">
            <v>PAVEMENT MARKINGS, TYPE B, SOLID</v>
          </cell>
        </row>
        <row r="3411">
          <cell r="A3411" t="str">
            <v>63401-0400</v>
          </cell>
          <cell r="D3411" t="str">
            <v>PAVEMENT MARKINGS, TYPE B, BROKEN</v>
          </cell>
        </row>
        <row r="3412">
          <cell r="A3412" t="str">
            <v>63401-0450</v>
          </cell>
          <cell r="D3412" t="str">
            <v>PAVEMENT MARKINGS, TYPE B, DOTTED</v>
          </cell>
        </row>
        <row r="3413">
          <cell r="A3413" t="str">
            <v>63401-0500</v>
          </cell>
          <cell r="D3413" t="str">
            <v>PAVEMENT MARKINGS, TYPE C, SOLID</v>
          </cell>
        </row>
        <row r="3414">
          <cell r="A3414" t="str">
            <v>63401-0600</v>
          </cell>
          <cell r="D3414" t="str">
            <v>PAVEMENT MARKINGS, TYPE C, BROKEN</v>
          </cell>
        </row>
        <row r="3415">
          <cell r="A3415" t="str">
            <v>63401-0700</v>
          </cell>
          <cell r="D3415" t="str">
            <v>PAVEMENT MARKINGS, TYPE D, SOLID</v>
          </cell>
        </row>
        <row r="3416">
          <cell r="A3416" t="str">
            <v>63401-0800</v>
          </cell>
          <cell r="D3416" t="str">
            <v>PAVEMENT MARKINGS, TYPE D, BROKEN</v>
          </cell>
        </row>
        <row r="3417">
          <cell r="A3417" t="str">
            <v>63401-0900</v>
          </cell>
          <cell r="D3417" t="str">
            <v>PAVEMENT MARKINGS, TYPE E, SOLID</v>
          </cell>
        </row>
        <row r="3418">
          <cell r="A3418" t="str">
            <v>63401-1000</v>
          </cell>
          <cell r="D3418" t="str">
            <v>PAVEMENT MARKINGS, TYPE E, BROKEN</v>
          </cell>
        </row>
        <row r="3419">
          <cell r="A3419" t="str">
            <v>63401-1100</v>
          </cell>
          <cell r="D3419" t="str">
            <v>PAVEMENT MARKINGS, TYPE F, SOLID</v>
          </cell>
        </row>
        <row r="3420">
          <cell r="A3420" t="str">
            <v>63401-1200</v>
          </cell>
          <cell r="D3420" t="str">
            <v>PAVEMENT MARKINGS, TYPE F, BROKEN</v>
          </cell>
        </row>
        <row r="3421">
          <cell r="A3421" t="str">
            <v>63401-1300</v>
          </cell>
          <cell r="D3421" t="str">
            <v>PAVEMENT MARKINGS, TYPE G, SOLID</v>
          </cell>
        </row>
        <row r="3422">
          <cell r="A3422" t="str">
            <v>63401-1400</v>
          </cell>
          <cell r="D3422" t="str">
            <v>PAVEMENT MARKINGS, TYPE G, BROKEN</v>
          </cell>
        </row>
        <row r="3423">
          <cell r="A3423" t="str">
            <v>63401-1500</v>
          </cell>
          <cell r="D3423" t="str">
            <v>PAVEMENT MARKINGS, TYPE H, SOLID</v>
          </cell>
        </row>
        <row r="3424">
          <cell r="A3424" t="str">
            <v>63401-1600</v>
          </cell>
          <cell r="D3424" t="str">
            <v>PAVEMENT MARKINGS, TYPE H, BROKEN</v>
          </cell>
        </row>
        <row r="3425">
          <cell r="A3425" t="str">
            <v>63401-1700</v>
          </cell>
          <cell r="D3425" t="str">
            <v>PAVEMENT MARKINGS, TYPE I, SOLID</v>
          </cell>
        </row>
        <row r="3426">
          <cell r="A3426" t="str">
            <v>63401-1800</v>
          </cell>
          <cell r="D3426" t="str">
            <v>PAVEMENT MARKINGS, TYPE I, BROKEN</v>
          </cell>
        </row>
        <row r="3427">
          <cell r="A3427" t="str">
            <v>63401-1900</v>
          </cell>
          <cell r="D3427" t="str">
            <v>PAVEMENT MARKINGS, TYPE J, SOLID</v>
          </cell>
        </row>
        <row r="3428">
          <cell r="A3428" t="str">
            <v>63401-2000</v>
          </cell>
          <cell r="D3428" t="str">
            <v>PAVEMENT MARKINGS, TYPE J, BROKEN</v>
          </cell>
        </row>
        <row r="3429">
          <cell r="A3429" t="str">
            <v>63401-2100</v>
          </cell>
          <cell r="D3429" t="str">
            <v>PAVEMENT MARKINGS, TYPE K, SOLID</v>
          </cell>
        </row>
        <row r="3430">
          <cell r="A3430" t="str">
            <v>63401-2200</v>
          </cell>
          <cell r="D3430" t="str">
            <v>PAVEMENT MARKINGS, TYPE K, BROKEN</v>
          </cell>
        </row>
        <row r="3431">
          <cell r="A3431" t="str">
            <v>63401-2300</v>
          </cell>
          <cell r="D3431" t="str">
            <v>PAVEMENT MARKINGS, TYPE L, SOLID</v>
          </cell>
        </row>
        <row r="3432">
          <cell r="A3432" t="str">
            <v>63401-2400</v>
          </cell>
          <cell r="D3432" t="str">
            <v>PAVEMENT MARKINGS, TYPE L, BROKEN</v>
          </cell>
        </row>
        <row r="3433">
          <cell r="A3433" t="str">
            <v>63402-0100</v>
          </cell>
          <cell r="D3433" t="str">
            <v>PAVEMENT MARKINGS, TYPE A, SOLID</v>
          </cell>
        </row>
        <row r="3434">
          <cell r="A3434" t="str">
            <v>63402-0200</v>
          </cell>
          <cell r="D3434" t="str">
            <v>PAVEMENT MARKINGS, TYPE A, BROKEN</v>
          </cell>
        </row>
        <row r="3435">
          <cell r="A3435" t="str">
            <v>63402-0300</v>
          </cell>
          <cell r="D3435" t="str">
            <v>PAVEMENT MARKINGS, TYPE B, SOLID</v>
          </cell>
        </row>
        <row r="3436">
          <cell r="A3436" t="str">
            <v>63402-0400</v>
          </cell>
          <cell r="D3436" t="str">
            <v>PAVEMENT MARKINGS, TYPE B, BROKEN</v>
          </cell>
        </row>
        <row r="3437">
          <cell r="A3437" t="str">
            <v>63402-0500</v>
          </cell>
          <cell r="D3437" t="str">
            <v>PAVEMENT MARKINGS, TYPE C, SOLID</v>
          </cell>
        </row>
        <row r="3438">
          <cell r="A3438" t="str">
            <v>63402-0600</v>
          </cell>
          <cell r="D3438" t="str">
            <v>PAVEMENT MARKINGS, TYPE C, BROKEN</v>
          </cell>
        </row>
        <row r="3439">
          <cell r="A3439" t="str">
            <v>63402-0700</v>
          </cell>
          <cell r="D3439" t="str">
            <v>PAVEMENT MARKINGS, TYPE D, SOLID</v>
          </cell>
        </row>
        <row r="3440">
          <cell r="A3440" t="str">
            <v>63402-0800</v>
          </cell>
          <cell r="D3440" t="str">
            <v>PAVEMENT MARKINGS, TYPE D, BROKEN</v>
          </cell>
        </row>
        <row r="3441">
          <cell r="A3441" t="str">
            <v>63402-0900</v>
          </cell>
          <cell r="D3441" t="str">
            <v>PAVEMENT MARKINGS, TYPE E, SOLID</v>
          </cell>
        </row>
        <row r="3442">
          <cell r="A3442" t="str">
            <v>63402-1000</v>
          </cell>
          <cell r="D3442" t="str">
            <v>PAVEMENT MARKINGS, TYPE E, BROKEN</v>
          </cell>
        </row>
        <row r="3443">
          <cell r="A3443" t="str">
            <v>63402-1100</v>
          </cell>
          <cell r="D3443" t="str">
            <v>PAVEMENT MARKINGS, TYPE F, SOLID</v>
          </cell>
        </row>
        <row r="3444">
          <cell r="A3444" t="str">
            <v>63402-1200</v>
          </cell>
          <cell r="D3444" t="str">
            <v>PAVEMENT MARKINGS, TYPE F, BROKEN</v>
          </cell>
        </row>
        <row r="3445">
          <cell r="A3445" t="str">
            <v>63402-1300</v>
          </cell>
          <cell r="D3445" t="str">
            <v>PAVEMENT MARKINGS, TYPE G, SOLID</v>
          </cell>
        </row>
        <row r="3446">
          <cell r="A3446" t="str">
            <v>63402-1400</v>
          </cell>
          <cell r="D3446" t="str">
            <v>PAVEMENT MARKINGS, TYPE G, BROKEN</v>
          </cell>
        </row>
        <row r="3447">
          <cell r="A3447" t="str">
            <v>63402-1500</v>
          </cell>
          <cell r="D3447" t="str">
            <v>PAVEMENT MARKINGS, TYPE H, SOLID</v>
          </cell>
        </row>
        <row r="3448">
          <cell r="A3448" t="str">
            <v>63402-1600</v>
          </cell>
          <cell r="D3448" t="str">
            <v>PAVEMENT MARKINGS, TYPE H, BROKEN</v>
          </cell>
        </row>
        <row r="3449">
          <cell r="A3449" t="str">
            <v>63402-1700</v>
          </cell>
          <cell r="D3449" t="str">
            <v>PAVEMENT MARKINGS, TYPE I, SOLID</v>
          </cell>
        </row>
        <row r="3450">
          <cell r="A3450" t="str">
            <v>63402-1800</v>
          </cell>
          <cell r="D3450" t="str">
            <v>PAVEMENT MARKINGS, TYPE I, BROKEN</v>
          </cell>
        </row>
        <row r="3451">
          <cell r="A3451" t="str">
            <v>63402-1900</v>
          </cell>
          <cell r="D3451" t="str">
            <v>PAVEMENT MARKINGS, TYPE J, SOLID</v>
          </cell>
        </row>
        <row r="3452">
          <cell r="A3452" t="str">
            <v>63402-2000</v>
          </cell>
          <cell r="D3452" t="str">
            <v>PAVEMENT MARKINGS, TYPE J, BROKEN</v>
          </cell>
        </row>
        <row r="3453">
          <cell r="A3453" t="str">
            <v>63402-2100</v>
          </cell>
          <cell r="D3453" t="str">
            <v>PAVEMENT MARKINGS, TYPE K, SOLID</v>
          </cell>
        </row>
        <row r="3454">
          <cell r="A3454" t="str">
            <v>63402-2200</v>
          </cell>
          <cell r="D3454" t="str">
            <v>PAVEMENT MARKINGS, TYPE K, BROKEN</v>
          </cell>
        </row>
        <row r="3455">
          <cell r="A3455" t="str">
            <v>63402-2300</v>
          </cell>
          <cell r="D3455" t="str">
            <v>PAVEMENT MARKINGS, TYPE L, SOLID</v>
          </cell>
        </row>
        <row r="3456">
          <cell r="A3456" t="str">
            <v>63402-2400</v>
          </cell>
          <cell r="D3456" t="str">
            <v>PAVEMENT MARKINGS, TYPE L, BROKEN</v>
          </cell>
        </row>
        <row r="3457">
          <cell r="A3457" t="str">
            <v>63403-0100</v>
          </cell>
          <cell r="D3457" t="str">
            <v>PAVEMENT MARKINGS, TYPE A</v>
          </cell>
        </row>
        <row r="3458">
          <cell r="A3458" t="str">
            <v>63403-0200</v>
          </cell>
          <cell r="D3458" t="str">
            <v>PAVEMENT MARKINGS, TYPE B</v>
          </cell>
        </row>
        <row r="3459">
          <cell r="A3459" t="str">
            <v>63403-0300</v>
          </cell>
          <cell r="D3459" t="str">
            <v>PAVEMENT MARKINGS, TYPE C</v>
          </cell>
        </row>
        <row r="3460">
          <cell r="A3460" t="str">
            <v>63403-0400</v>
          </cell>
          <cell r="D3460" t="str">
            <v>PAVEMENT MARKINGS, TYPE D</v>
          </cell>
        </row>
        <row r="3461">
          <cell r="A3461" t="str">
            <v>63403-0500</v>
          </cell>
          <cell r="D3461" t="str">
            <v>PAVEMENT MARKINGS, TYPE E</v>
          </cell>
        </row>
        <row r="3462">
          <cell r="A3462" t="str">
            <v>63403-0600</v>
          </cell>
          <cell r="D3462" t="str">
            <v>PAVEMENT MARKINGS, TYPE F</v>
          </cell>
        </row>
        <row r="3463">
          <cell r="A3463" t="str">
            <v>63403-0700</v>
          </cell>
          <cell r="D3463" t="str">
            <v>PAVEMENT MARKINGS, TYPE G</v>
          </cell>
        </row>
        <row r="3464">
          <cell r="A3464" t="str">
            <v>63403-0800</v>
          </cell>
          <cell r="D3464" t="str">
            <v>PAVEMENT MARKINGS, TYPE H</v>
          </cell>
        </row>
        <row r="3465">
          <cell r="A3465" t="str">
            <v>63403-0900</v>
          </cell>
          <cell r="D3465" t="str">
            <v>PAVEMENT MARKINGS, TYPE I</v>
          </cell>
        </row>
        <row r="3466">
          <cell r="A3466" t="str">
            <v>63403-1000</v>
          </cell>
          <cell r="D3466" t="str">
            <v>PAVEMENT MARKINGS, TYPE J</v>
          </cell>
        </row>
        <row r="3467">
          <cell r="A3467" t="str">
            <v>63403-1100</v>
          </cell>
          <cell r="D3467" t="str">
            <v>PAVEMENT MARKINGS, TYPE K</v>
          </cell>
        </row>
        <row r="3468">
          <cell r="A3468" t="str">
            <v>63403-1200</v>
          </cell>
          <cell r="D3468" t="str">
            <v>PAVEMENT MARKINGS, TYPE L</v>
          </cell>
        </row>
        <row r="3469">
          <cell r="A3469" t="str">
            <v>63404-0100</v>
          </cell>
          <cell r="D3469" t="str">
            <v>PAVEMENT MARKINGS, TYPE A</v>
          </cell>
        </row>
        <row r="3470">
          <cell r="A3470" t="str">
            <v>63404-0200</v>
          </cell>
          <cell r="D3470" t="str">
            <v>PAVEMENT MARKINGS, TYPE B</v>
          </cell>
        </row>
        <row r="3471">
          <cell r="A3471" t="str">
            <v>63404-0300</v>
          </cell>
          <cell r="D3471" t="str">
            <v>PAVEMENT MARKINGS, TYPE C</v>
          </cell>
        </row>
        <row r="3472">
          <cell r="A3472" t="str">
            <v>63404-0400</v>
          </cell>
          <cell r="D3472" t="str">
            <v>PAVEMENT MARKINGS, TYPE D</v>
          </cell>
        </row>
        <row r="3473">
          <cell r="A3473" t="str">
            <v>63404-0500</v>
          </cell>
          <cell r="D3473" t="str">
            <v>PAVEMENT MARKINGS, TYPE E</v>
          </cell>
        </row>
        <row r="3474">
          <cell r="A3474" t="str">
            <v>63404-0600</v>
          </cell>
          <cell r="D3474" t="str">
            <v>PAVEMENT MARKINGS, TYPE F</v>
          </cell>
        </row>
        <row r="3475">
          <cell r="A3475" t="str">
            <v>63404-0700</v>
          </cell>
          <cell r="D3475" t="str">
            <v>PAVEMENT MARKINGS, TYPE G</v>
          </cell>
        </row>
        <row r="3476">
          <cell r="A3476" t="str">
            <v>63404-0800</v>
          </cell>
          <cell r="D3476" t="str">
            <v>PAVEMENT MARKINGS, TYPE H</v>
          </cell>
        </row>
        <row r="3477">
          <cell r="A3477" t="str">
            <v>63404-0900</v>
          </cell>
          <cell r="D3477" t="str">
            <v>PAVEMENT MARKINGS, TYPE I</v>
          </cell>
        </row>
        <row r="3478">
          <cell r="A3478" t="str">
            <v>63404-1000</v>
          </cell>
          <cell r="D3478" t="str">
            <v>PAVEMENT MARKINGS, TYPE J</v>
          </cell>
        </row>
        <row r="3479">
          <cell r="A3479" t="str">
            <v>63404-1100</v>
          </cell>
          <cell r="D3479" t="str">
            <v>PAVEMENT MARKINGS, TYPE K</v>
          </cell>
        </row>
        <row r="3480">
          <cell r="A3480" t="str">
            <v>63404-1200</v>
          </cell>
          <cell r="D3480" t="str">
            <v>PAVEMENT MARKINGS, TYPE L</v>
          </cell>
        </row>
        <row r="3481">
          <cell r="A3481" t="str">
            <v>63405-0050</v>
          </cell>
          <cell r="D3481" t="str">
            <v>PAVEMENT MARKINGS, SYMBOLS</v>
          </cell>
        </row>
        <row r="3482">
          <cell r="A3482" t="str">
            <v>63405-0100</v>
          </cell>
          <cell r="D3482" t="str">
            <v>PAVEMENT MARKINGS, TYPE A, TURN ARROW</v>
          </cell>
        </row>
        <row r="3483">
          <cell r="A3483" t="str">
            <v>63405-0150</v>
          </cell>
          <cell r="D3483" t="str">
            <v>PAVEMENT MARKINGS, TYPE A, STRAIGHT ARROW</v>
          </cell>
        </row>
        <row r="3484">
          <cell r="A3484" t="str">
            <v>63405-0200</v>
          </cell>
          <cell r="D3484" t="str">
            <v>PAVEMENT MARKINGS, TYPE A, STRAIGHT/TURN ARROW COMBINATION</v>
          </cell>
        </row>
        <row r="3485">
          <cell r="A3485" t="str">
            <v>63405-0250</v>
          </cell>
          <cell r="D3485" t="str">
            <v>PAVEMENT MARKINGS, TYPE A, "ONLY" WORD MESSAGE</v>
          </cell>
        </row>
        <row r="3486">
          <cell r="A3486" t="str">
            <v>63405-0300</v>
          </cell>
          <cell r="D3486" t="str">
            <v>PAVEMENT MARKINGS, TYPE A, "STOP" WORD MESSAGE</v>
          </cell>
        </row>
        <row r="3487">
          <cell r="A3487" t="str">
            <v>63405-0350</v>
          </cell>
          <cell r="D3487" t="str">
            <v>PAVEMENT MARKINGS, TYPE A, "SCHOOL" WORD MESSAGE</v>
          </cell>
        </row>
        <row r="3488">
          <cell r="A3488" t="str">
            <v>63405-0400</v>
          </cell>
          <cell r="D3488" t="str">
            <v>PAVEMENT MARKINGS, TYPE A, RAILROAD SYMBOL</v>
          </cell>
        </row>
        <row r="3489">
          <cell r="A3489" t="str">
            <v>63405-0450</v>
          </cell>
          <cell r="D3489" t="str">
            <v>PAVEMENT MARKINGS, TYPE A, ACCESSIBILITY SYMBOL</v>
          </cell>
        </row>
        <row r="3490">
          <cell r="A3490" t="str">
            <v>63405-0500</v>
          </cell>
          <cell r="D3490" t="str">
            <v>PAVEMENT MARKINGS, TYPE B, TURN ARROW</v>
          </cell>
        </row>
        <row r="3491">
          <cell r="A3491" t="str">
            <v>63405-0550</v>
          </cell>
          <cell r="D3491" t="str">
            <v>PAVEMENT MARKINGS, TYPE B, STRAIGHT ARROW</v>
          </cell>
        </row>
        <row r="3492">
          <cell r="A3492" t="str">
            <v>63405-0600</v>
          </cell>
          <cell r="D3492" t="str">
            <v>PAVEMENT MARKINGS, TYPE B, STRAIGHT/TURN ARROW COMBINATION</v>
          </cell>
        </row>
        <row r="3493">
          <cell r="A3493" t="str">
            <v>63405-0650</v>
          </cell>
          <cell r="D3493" t="str">
            <v>PAVEMENT MARKINGS, TYPE B, "ONLY" WORD MESSAGE</v>
          </cell>
        </row>
        <row r="3494">
          <cell r="A3494" t="str">
            <v>63405-0700</v>
          </cell>
          <cell r="D3494" t="str">
            <v>PAVEMENT MARKINGS, TYPE B, "STOP" WORD MESSAGE</v>
          </cell>
        </row>
        <row r="3495">
          <cell r="A3495" t="str">
            <v>63405-0750</v>
          </cell>
          <cell r="D3495" t="str">
            <v>PAVEMENT MARKINGS, TYPE B, "SCHOOL" WORD MESSAGE</v>
          </cell>
        </row>
        <row r="3496">
          <cell r="A3496" t="str">
            <v>63405-0800</v>
          </cell>
          <cell r="D3496" t="str">
            <v>PAVEMENT MARKINGS, TYPE B, RAILROAD SYMBOL</v>
          </cell>
        </row>
        <row r="3497">
          <cell r="A3497" t="str">
            <v>63405-0850</v>
          </cell>
          <cell r="D3497" t="str">
            <v>PAVEMENT MARKINGS, TYPE B, ACCESSIBILITY SYMBOL</v>
          </cell>
        </row>
        <row r="3498">
          <cell r="A3498" t="str">
            <v>63405-0900</v>
          </cell>
          <cell r="D3498" t="str">
            <v>PAVEMENT MARKINGS, TYPE C, TURN ARROW</v>
          </cell>
        </row>
        <row r="3499">
          <cell r="A3499" t="str">
            <v>63405-0950</v>
          </cell>
          <cell r="D3499" t="str">
            <v>PAVEMENT MARKINGS, TYPE C, STRAIGHT ARROW</v>
          </cell>
        </row>
        <row r="3500">
          <cell r="A3500" t="str">
            <v>63405-1000</v>
          </cell>
          <cell r="D3500" t="str">
            <v>PAVEMENT MARKINGS, TYPE C, STRAIGHT/TURN ARROW COMBINATION</v>
          </cell>
        </row>
        <row r="3501">
          <cell r="A3501" t="str">
            <v>63405-1050</v>
          </cell>
          <cell r="D3501" t="str">
            <v>PAVEMENT MARKINGS, TYPE C, "ONLY" WORD MESSAGE</v>
          </cell>
        </row>
        <row r="3502">
          <cell r="A3502" t="str">
            <v>63405-1100</v>
          </cell>
          <cell r="D3502" t="str">
            <v>PAVEMENT MARKINGS, TYPE C, "STOP" WORD MESSAGE</v>
          </cell>
        </row>
        <row r="3503">
          <cell r="A3503" t="str">
            <v>63405-1150</v>
          </cell>
          <cell r="D3503" t="str">
            <v>PAVEMENT MARKINGS, TYPE C, "SCHOOL" WORD MESSAGE</v>
          </cell>
        </row>
        <row r="3504">
          <cell r="A3504" t="str">
            <v>63405-1200</v>
          </cell>
          <cell r="D3504" t="str">
            <v>PAVEMENT MARKINGS, TYPE C, RAILROAD SYMBOL</v>
          </cell>
        </row>
        <row r="3505">
          <cell r="A3505" t="str">
            <v>63405-1250</v>
          </cell>
          <cell r="D3505" t="str">
            <v>PAVEMENT MARKINGS, TYPE C, ACCESSIBILITY SYMBOL</v>
          </cell>
        </row>
        <row r="3506">
          <cell r="A3506" t="str">
            <v>63405-1300</v>
          </cell>
          <cell r="D3506" t="str">
            <v>PAVEMENT MARKINGS, TYPE D, TURN ARROW</v>
          </cell>
        </row>
        <row r="3507">
          <cell r="A3507" t="str">
            <v>63405-1350</v>
          </cell>
          <cell r="D3507" t="str">
            <v>PAVEMENT MARKINGS, TYPE D, STRAIGHT ARROW</v>
          </cell>
        </row>
        <row r="3508">
          <cell r="A3508" t="str">
            <v>63405-1400</v>
          </cell>
          <cell r="D3508" t="str">
            <v>PAVEMENT MARKINGS, TYPE D, STRAIGHT/TURN ARROW COMBINATION</v>
          </cell>
        </row>
        <row r="3509">
          <cell r="A3509" t="str">
            <v>63405-1450</v>
          </cell>
          <cell r="D3509" t="str">
            <v>PAVEMENT MARKINGS, TYPE D, "ONLY" WORD MESSAGE</v>
          </cell>
        </row>
        <row r="3510">
          <cell r="A3510" t="str">
            <v>63405-1500</v>
          </cell>
          <cell r="D3510" t="str">
            <v>PAVEMENT MARKINGS, TYPE D, "STOP" WORD MESSAGE</v>
          </cell>
        </row>
        <row r="3511">
          <cell r="A3511" t="str">
            <v>63405-1550</v>
          </cell>
          <cell r="D3511" t="str">
            <v>PAVEMENT MARKINGS, TYPE D, "SCHOOL" WORD MESSAGE</v>
          </cell>
        </row>
        <row r="3512">
          <cell r="A3512" t="str">
            <v>63405-1600</v>
          </cell>
          <cell r="D3512" t="str">
            <v>PAVEMENT MARKINGS, TYPE D, RAILROAD SYMBOL</v>
          </cell>
        </row>
        <row r="3513">
          <cell r="A3513" t="str">
            <v>63405-1650</v>
          </cell>
          <cell r="D3513" t="str">
            <v>PAVEMENT MARKINGS, TYPE D, ACCESSIBILITY SYMBOL</v>
          </cell>
        </row>
        <row r="3514">
          <cell r="A3514" t="str">
            <v>63405-1700</v>
          </cell>
          <cell r="D3514" t="str">
            <v>PAVEMENT MARKINGS, TYPE E, TURN ARROW</v>
          </cell>
        </row>
        <row r="3515">
          <cell r="A3515" t="str">
            <v>63405-1750</v>
          </cell>
          <cell r="D3515" t="str">
            <v>PAVEMENT MARKINGS, TYPE E, STRAIGHT ARROW</v>
          </cell>
        </row>
        <row r="3516">
          <cell r="A3516" t="str">
            <v>63405-1800</v>
          </cell>
          <cell r="D3516" t="str">
            <v>PAVEMENT MARKINGS, TYPE E, STRAIGHT/TURN ARROW COMBINATION</v>
          </cell>
        </row>
        <row r="3517">
          <cell r="A3517" t="str">
            <v>63405-1850</v>
          </cell>
          <cell r="D3517" t="str">
            <v>PAVEMENT MARKINGS, TYPE E, "ONLY" WORD MESSAGE</v>
          </cell>
        </row>
        <row r="3518">
          <cell r="A3518" t="str">
            <v>63405-1900</v>
          </cell>
          <cell r="D3518" t="str">
            <v>PAVEMENT MARKINGS, TYPE E, "STOP" WORD MESSAGE</v>
          </cell>
        </row>
        <row r="3519">
          <cell r="A3519" t="str">
            <v>63405-1950</v>
          </cell>
          <cell r="D3519" t="str">
            <v>PAVEMENT MARKINGS, TYPE E, "SCHOOL" WORD MESSAGE</v>
          </cell>
        </row>
        <row r="3520">
          <cell r="A3520" t="str">
            <v>63405-2000</v>
          </cell>
          <cell r="D3520" t="str">
            <v>PAVEMENT MARKINGS, TYPE E, RAILROAD SYMBOL</v>
          </cell>
        </row>
        <row r="3521">
          <cell r="A3521" t="str">
            <v>63405-2050</v>
          </cell>
          <cell r="D3521" t="str">
            <v>PAVEMENT MARKINGS, TYPE E, ACCESSIBILITY SYMBOL</v>
          </cell>
        </row>
        <row r="3522">
          <cell r="A3522" t="str">
            <v>63405-2100</v>
          </cell>
          <cell r="D3522" t="str">
            <v>PAVEMENT MARKINGS, TYPE F, TURN ARROW</v>
          </cell>
        </row>
        <row r="3523">
          <cell r="A3523" t="str">
            <v>63405-2150</v>
          </cell>
          <cell r="D3523" t="str">
            <v>PAVEMENT MARKINGS, TYPE F, STRAIGHT ARROW</v>
          </cell>
        </row>
        <row r="3524">
          <cell r="A3524" t="str">
            <v>63405-2200</v>
          </cell>
          <cell r="D3524" t="str">
            <v>PAVEMENT MARKINGS, TYPE F, STRAIGHT/TURN ARROW COMBINATION</v>
          </cell>
        </row>
        <row r="3525">
          <cell r="A3525" t="str">
            <v>63405-2250</v>
          </cell>
          <cell r="D3525" t="str">
            <v>PAVEMENT MARKINGS, TYPE F, "ONLY" WORD MESSAGE</v>
          </cell>
        </row>
        <row r="3526">
          <cell r="A3526" t="str">
            <v>63405-2300</v>
          </cell>
          <cell r="D3526" t="str">
            <v>PAVEMENT MARKINGS, TYPE F, "STOP" WORD MESSAGE</v>
          </cell>
        </row>
        <row r="3527">
          <cell r="A3527" t="str">
            <v>63405-2350</v>
          </cell>
          <cell r="D3527" t="str">
            <v>PAVEMENT MARKINGS, TYPE F, "SCHOOL" WORD MESSAGE</v>
          </cell>
        </row>
        <row r="3528">
          <cell r="A3528" t="str">
            <v>63405-2400</v>
          </cell>
          <cell r="D3528" t="str">
            <v>PAVEMENT MARKINGS, TYPE F, RAILROAD SYMBOL</v>
          </cell>
        </row>
        <row r="3529">
          <cell r="A3529" t="str">
            <v>63405-2450</v>
          </cell>
          <cell r="D3529" t="str">
            <v>PAVEMENT MARKINGS, TYPE F, ACCESSIBILITY SYMBOL</v>
          </cell>
        </row>
        <row r="3530">
          <cell r="A3530" t="str">
            <v>63405-2500</v>
          </cell>
          <cell r="D3530" t="str">
            <v>PAVEMENT MARKINGS, TYPE G, TURN ARROW</v>
          </cell>
        </row>
        <row r="3531">
          <cell r="A3531" t="str">
            <v>63405-2550</v>
          </cell>
          <cell r="D3531" t="str">
            <v>PAVEMENT MARKINGS, TYPE G, STRAIGHT ARROW</v>
          </cell>
        </row>
        <row r="3532">
          <cell r="A3532" t="str">
            <v>63405-2600</v>
          </cell>
          <cell r="D3532" t="str">
            <v>PAVEMENT MARKINGS, TYPE G, STRAIGHT/TURN ARROW COMBINATION</v>
          </cell>
        </row>
        <row r="3533">
          <cell r="A3533" t="str">
            <v>63405-2650</v>
          </cell>
          <cell r="D3533" t="str">
            <v>PAVEMENT MARKINGS, TYPE G, "ONLY" WORD MESSAGE</v>
          </cell>
        </row>
        <row r="3534">
          <cell r="A3534" t="str">
            <v>63405-2700</v>
          </cell>
          <cell r="D3534" t="str">
            <v>PAVEMENT MARKINGS, TYPE G, "STOP" WORD MESSAGE</v>
          </cell>
        </row>
        <row r="3535">
          <cell r="A3535" t="str">
            <v>63405-2750</v>
          </cell>
          <cell r="D3535" t="str">
            <v>PAVEMENT MARKINGS, TYPE G, "SCHOOL" WORD MESSAGE</v>
          </cell>
        </row>
        <row r="3536">
          <cell r="A3536" t="str">
            <v>63405-2800</v>
          </cell>
          <cell r="D3536" t="str">
            <v>PAVEMENT MARKINGS, TYPE G, RAILROAD SYMBOL</v>
          </cell>
        </row>
        <row r="3537">
          <cell r="A3537" t="str">
            <v>63405-2850</v>
          </cell>
          <cell r="D3537" t="str">
            <v>PAVEMENT MARKINGS, TYPE G, ACCESSIBILITY SYMBOL</v>
          </cell>
        </row>
        <row r="3538">
          <cell r="A3538" t="str">
            <v>63405-2900</v>
          </cell>
          <cell r="D3538" t="str">
            <v>PAVEMENT MARKINGS, TYPE H, TURN ARROW</v>
          </cell>
        </row>
        <row r="3539">
          <cell r="A3539" t="str">
            <v>63405-2950</v>
          </cell>
          <cell r="D3539" t="str">
            <v>PAVEMENT MARKINGS, TYPE H, STRAIGHT ARROW</v>
          </cell>
        </row>
        <row r="3540">
          <cell r="A3540" t="str">
            <v>63405-3000</v>
          </cell>
          <cell r="D3540" t="str">
            <v>PAVEMENT MARKINGS, TYPE H, STRAIGHT/TURN ARROW COMBINATION</v>
          </cell>
        </row>
        <row r="3541">
          <cell r="A3541" t="str">
            <v>63405-3050</v>
          </cell>
          <cell r="D3541" t="str">
            <v>PAVEMENT MARKINGS, TYPE H, "ONLY" WORD MESSAGE</v>
          </cell>
        </row>
        <row r="3542">
          <cell r="A3542" t="str">
            <v>63405-3100</v>
          </cell>
          <cell r="D3542" t="str">
            <v>PAVEMENT MARKINGS, TYPE H, "STOP" WORD MESSAGE</v>
          </cell>
        </row>
        <row r="3543">
          <cell r="A3543" t="str">
            <v>63405-3150</v>
          </cell>
          <cell r="D3543" t="str">
            <v>PAVEMENT MARKINGS, TYPE H, "SCHOOL" WORD MESSAGE</v>
          </cell>
        </row>
        <row r="3544">
          <cell r="A3544" t="str">
            <v>63405-3200</v>
          </cell>
          <cell r="D3544" t="str">
            <v>PAVEMENT MARKINGS, TYPE H, RAILROAD SYMBOL</v>
          </cell>
        </row>
        <row r="3545">
          <cell r="A3545" t="str">
            <v>63405-3250</v>
          </cell>
          <cell r="D3545" t="str">
            <v>PAVEMENT MARKINGS, TYPE H, ACCESSIBILITY SYMBOL</v>
          </cell>
        </row>
        <row r="3546">
          <cell r="A3546" t="str">
            <v>63405-3300</v>
          </cell>
          <cell r="D3546" t="str">
            <v>PAVEMENT MARKINGS, TYPE I, TURN ARROW</v>
          </cell>
        </row>
        <row r="3547">
          <cell r="A3547" t="str">
            <v>63405-3350</v>
          </cell>
          <cell r="D3547" t="str">
            <v>PAVEMENT MARKINGS, TYPE I, STRAIGHT ARROW</v>
          </cell>
        </row>
        <row r="3548">
          <cell r="A3548" t="str">
            <v>63405-3400</v>
          </cell>
          <cell r="D3548" t="str">
            <v>PAVEMENT MARKINGS, TYPE I, STRAIGHT/TURN ARROW COMBINATION</v>
          </cell>
        </row>
        <row r="3549">
          <cell r="A3549" t="str">
            <v>63405-3450</v>
          </cell>
          <cell r="D3549" t="str">
            <v>PAVEMENT MARKINGS, TYPE I, "ONLY" WORD MESSAGE</v>
          </cell>
        </row>
        <row r="3550">
          <cell r="A3550" t="str">
            <v>63405-3500</v>
          </cell>
          <cell r="D3550" t="str">
            <v>PAVEMENT MARKINGS, TYPE I, "STOP" WORD MESSAGE</v>
          </cell>
        </row>
        <row r="3551">
          <cell r="A3551" t="str">
            <v>63405-3550</v>
          </cell>
          <cell r="D3551" t="str">
            <v>PAVEMENT MARKINGS, TYPE I, "SCHOOL" WORD MESSAGE</v>
          </cell>
        </row>
        <row r="3552">
          <cell r="A3552" t="str">
            <v>63405-3600</v>
          </cell>
          <cell r="D3552" t="str">
            <v>PAVEMENT MARKINGS, TYPE I, RAILROAD SYMBOL</v>
          </cell>
        </row>
        <row r="3553">
          <cell r="A3553" t="str">
            <v>63405-3650</v>
          </cell>
          <cell r="D3553" t="str">
            <v>PAVEMENT MARKINGS, TYPE I, ACCESSIBILITY SYMBOL</v>
          </cell>
        </row>
        <row r="3554">
          <cell r="A3554" t="str">
            <v>63405-3700</v>
          </cell>
          <cell r="D3554" t="str">
            <v>PAVEMENT MARKINGS, TYPE J, TURN ARROW</v>
          </cell>
        </row>
        <row r="3555">
          <cell r="A3555" t="str">
            <v>63405-3750</v>
          </cell>
          <cell r="D3555" t="str">
            <v>PAVEMENT MARKINGS, TYPE J, STRAIGHT ARROW</v>
          </cell>
        </row>
        <row r="3556">
          <cell r="A3556" t="str">
            <v>63405-3800</v>
          </cell>
          <cell r="D3556" t="str">
            <v>PAVEMENT MARKINGS, TYPE J, STRAIGHT/TURN ARROW COMBINATION</v>
          </cell>
        </row>
        <row r="3557">
          <cell r="A3557" t="str">
            <v>63405-3850</v>
          </cell>
          <cell r="D3557" t="str">
            <v>PAVEMENT MARKINGS, TYPE J, "ONLY" WORD MESSAGE</v>
          </cell>
        </row>
        <row r="3558">
          <cell r="A3558" t="str">
            <v>63405-3900</v>
          </cell>
          <cell r="D3558" t="str">
            <v>PAVEMENT MARKINGS, TYPE J, "STOP" WORD MESSAGE</v>
          </cell>
        </row>
        <row r="3559">
          <cell r="A3559" t="str">
            <v>63405-3950</v>
          </cell>
          <cell r="D3559" t="str">
            <v>PAVEMENT MARKINGS, TYPE J, "SCHOOL" WORD MESSAGE</v>
          </cell>
        </row>
        <row r="3560">
          <cell r="A3560" t="str">
            <v>63405-4000</v>
          </cell>
          <cell r="D3560" t="str">
            <v>PAVEMENT MARKINGS, TYPE J, RAILROAD SYMBOL</v>
          </cell>
        </row>
        <row r="3561">
          <cell r="A3561" t="str">
            <v>63405-4050</v>
          </cell>
          <cell r="D3561" t="str">
            <v>PAVEMENT MARKINGS, TYPE J, ACCESSIBILITY SYMBOL</v>
          </cell>
        </row>
        <row r="3562">
          <cell r="A3562" t="str">
            <v>63405-4100</v>
          </cell>
          <cell r="D3562" t="str">
            <v>PAVEMENT MARKINGS, TYPE K, TURN ARROW</v>
          </cell>
        </row>
        <row r="3563">
          <cell r="A3563" t="str">
            <v>63405-4150</v>
          </cell>
          <cell r="D3563" t="str">
            <v>PAVEMENT MARKINGS, TYPE K, STRAIGHT ARROW</v>
          </cell>
        </row>
        <row r="3564">
          <cell r="A3564" t="str">
            <v>63405-4200</v>
          </cell>
          <cell r="D3564" t="str">
            <v>PAVEMENT MARKINGS, TYPE K, STRAIGHT/TURN ARROW COMBINATION</v>
          </cell>
        </row>
        <row r="3565">
          <cell r="A3565" t="str">
            <v>63405-4250</v>
          </cell>
          <cell r="D3565" t="str">
            <v>PAVEMENT MARKINGS, TYPE K, "ONLY" WORD MESSAGE</v>
          </cell>
        </row>
        <row r="3566">
          <cell r="A3566" t="str">
            <v>63405-4300</v>
          </cell>
          <cell r="D3566" t="str">
            <v>PAVEMENT MARKINGS, TYPE K, "STOP" WORD MESSAGE</v>
          </cell>
        </row>
        <row r="3567">
          <cell r="A3567" t="str">
            <v>63405-4350</v>
          </cell>
          <cell r="D3567" t="str">
            <v>PAVEMENT MARKINGS, TYPE K, "SCHOOL" WORD MESSAGE</v>
          </cell>
        </row>
        <row r="3568">
          <cell r="A3568" t="str">
            <v>63405-4400</v>
          </cell>
          <cell r="D3568" t="str">
            <v>PAVEMENT MARKINGS, TYPE K, RAILROAD SYMBOL</v>
          </cell>
        </row>
        <row r="3569">
          <cell r="A3569" t="str">
            <v>63405-4450</v>
          </cell>
          <cell r="D3569" t="str">
            <v>PAVEMENT MARKINGS, TYPE K, ACCESSIBILITY SYMBOL</v>
          </cell>
        </row>
        <row r="3570">
          <cell r="A3570" t="str">
            <v>63405-4500</v>
          </cell>
          <cell r="D3570" t="str">
            <v>PAVEMENT MARKINGS, TYPE L, TURN ARROW</v>
          </cell>
        </row>
        <row r="3571">
          <cell r="A3571" t="str">
            <v>63405-4550</v>
          </cell>
          <cell r="D3571" t="str">
            <v>PAVEMENT MARKINGS, TYPE L, STRAIGHT ARROW</v>
          </cell>
        </row>
        <row r="3572">
          <cell r="A3572" t="str">
            <v>63405-4600</v>
          </cell>
          <cell r="D3572" t="str">
            <v>PAVEMENT MARKINGS, TYPE L, STRAIGHT/TURN ARROW COMBINATION</v>
          </cell>
        </row>
        <row r="3573">
          <cell r="A3573" t="str">
            <v>63405-4650</v>
          </cell>
          <cell r="D3573" t="str">
            <v>PAVEMENT MARKINGS, TYPE L, "ONLY" WORD MESSAGE</v>
          </cell>
        </row>
        <row r="3574">
          <cell r="A3574" t="str">
            <v>63405-4700</v>
          </cell>
          <cell r="D3574" t="str">
            <v>PAVEMENT MARKINGS, TYPE L, "STOP" WORD MESSAGE</v>
          </cell>
        </row>
        <row r="3575">
          <cell r="A3575" t="str">
            <v>63405-4750</v>
          </cell>
          <cell r="D3575" t="str">
            <v>PAVEMENT MARKINGS, TYPE L, "SCHOOL" WORD MESSAGE</v>
          </cell>
        </row>
        <row r="3576">
          <cell r="A3576" t="str">
            <v>63405-4800</v>
          </cell>
          <cell r="D3576" t="str">
            <v>PAVEMENT MARKINGS, TYPE L, RAILROAD SYMBOL</v>
          </cell>
        </row>
        <row r="3577">
          <cell r="A3577" t="str">
            <v>63405-4850</v>
          </cell>
          <cell r="D3577" t="str">
            <v>PAVEMENT MARKINGS, TYPE L, ACCESSIBILITY SYMBOL</v>
          </cell>
        </row>
        <row r="3578">
          <cell r="A3578" t="str">
            <v>63406-0000</v>
          </cell>
          <cell r="D3578" t="str">
            <v>RAISED PAVEMENT MARKER</v>
          </cell>
        </row>
        <row r="3579">
          <cell r="A3579" t="str">
            <v>63406-0100</v>
          </cell>
          <cell r="D3579" t="str">
            <v>RAISED PAVEMENT MARKER TYPE A</v>
          </cell>
        </row>
        <row r="3580">
          <cell r="A3580" t="str">
            <v>63406-0200</v>
          </cell>
          <cell r="D3580" t="str">
            <v>RAISED PAVEMENT MARKER TYPE B</v>
          </cell>
        </row>
        <row r="3581">
          <cell r="A3581" t="str">
            <v>63406-0300</v>
          </cell>
          <cell r="D3581" t="str">
            <v>RAISED PAVEMENT MARKER TYPE C</v>
          </cell>
        </row>
        <row r="3582">
          <cell r="A3582" t="str">
            <v>63406-0400</v>
          </cell>
          <cell r="D3582" t="str">
            <v>RAISED PAVEMENT MARKER TYPE D</v>
          </cell>
        </row>
        <row r="3583">
          <cell r="A3583" t="str">
            <v>63406-0500</v>
          </cell>
          <cell r="D3583" t="str">
            <v>RAISED PAVEMENT MARKER TYPE E</v>
          </cell>
        </row>
        <row r="3584">
          <cell r="A3584" t="str">
            <v>63407-0000</v>
          </cell>
          <cell r="D3584" t="str">
            <v>RECESSED PAVEMENT MARKER</v>
          </cell>
        </row>
        <row r="3585">
          <cell r="A3585" t="str">
            <v>63407-0100</v>
          </cell>
          <cell r="D3585" t="str">
            <v>RECESSED PAVEMENT MARKER TYPE A</v>
          </cell>
        </row>
        <row r="3586">
          <cell r="A3586" t="str">
            <v>63407-0200</v>
          </cell>
          <cell r="D3586" t="str">
            <v>RECESSED PAVEMENT MARKER TYPE B</v>
          </cell>
        </row>
        <row r="3587">
          <cell r="A3587" t="str">
            <v>63407-0300</v>
          </cell>
          <cell r="D3587" t="str">
            <v>RECESSED PAVEMENT MARKER TYPE C</v>
          </cell>
        </row>
        <row r="3588">
          <cell r="A3588" t="str">
            <v>63407-0400</v>
          </cell>
          <cell r="D3588" t="str">
            <v>RECESSED PAVEMENT MARKER TYPE D</v>
          </cell>
        </row>
        <row r="3589">
          <cell r="A3589" t="str">
            <v>63407-0500</v>
          </cell>
          <cell r="D3589" t="str">
            <v>RECESSED PAVEMENT MARKER TYPE E</v>
          </cell>
        </row>
        <row r="3590">
          <cell r="A3590" t="str">
            <v>63501-0000</v>
          </cell>
          <cell r="D3590" t="str">
            <v>TEMPORARY TRAFFIC CONTROL</v>
          </cell>
        </row>
        <row r="3591">
          <cell r="A3591" t="str">
            <v>63501-1000</v>
          </cell>
          <cell r="D3591" t="str">
            <v>TEMPORARY TRAFFIC CONTROL, TRAFFIC AND SAFETY SUPERVISOR</v>
          </cell>
        </row>
        <row r="3592">
          <cell r="A3592" t="str">
            <v>63501-2000</v>
          </cell>
          <cell r="D3592" t="str">
            <v>TEMPORARY TRAFFIC CONTROL, TRAFFIC SIGNAL SYSTEM</v>
          </cell>
        </row>
        <row r="3593">
          <cell r="A3593" t="str">
            <v>63502-0100</v>
          </cell>
          <cell r="D3593" t="str">
            <v>TEMPORARY TRAFFIC CONTROL, ADVANCE WARNING ARROW PANEL, TYPE A</v>
          </cell>
        </row>
        <row r="3594">
          <cell r="A3594" t="str">
            <v>63502-0200</v>
          </cell>
          <cell r="D3594" t="str">
            <v>TEMPORARY TRAFFIC CONTROL, ADVANCE WARNING ARROW PANEL, TYPE B</v>
          </cell>
        </row>
        <row r="3595">
          <cell r="A3595" t="str">
            <v>63502-0300</v>
          </cell>
          <cell r="D3595" t="str">
            <v>TEMPORARY TRAFFIC CONTROL, ADVANCE WARNING ARROW PANEL, TYPE C</v>
          </cell>
        </row>
        <row r="3596">
          <cell r="A3596" t="str">
            <v>63502-0400</v>
          </cell>
          <cell r="D3596" t="str">
            <v>TEMPORARY TRAFFIC CONTROL, BARRICADE TYPE 1</v>
          </cell>
        </row>
        <row r="3597">
          <cell r="A3597" t="str">
            <v>63502-0500</v>
          </cell>
          <cell r="D3597" t="str">
            <v>TEMPORARY TRAFFIC CONTROL, BARRICADE TYPE 2</v>
          </cell>
        </row>
        <row r="3598">
          <cell r="A3598" t="str">
            <v>63502-0600</v>
          </cell>
          <cell r="D3598" t="str">
            <v>TEMPORARY TRAFFIC CONTROL, BARRICADE TYPE 3</v>
          </cell>
        </row>
        <row r="3599">
          <cell r="A3599" t="str">
            <v>63502-0700</v>
          </cell>
          <cell r="D3599" t="str">
            <v>TEMPORARY TRAFFIC CONTROL, CONE</v>
          </cell>
        </row>
        <row r="3600">
          <cell r="A3600" t="str">
            <v>63502-0800</v>
          </cell>
          <cell r="D3600" t="str">
            <v>TEMPORARY TRAFFIC CONTROL, CONE, TYPE 18-INCH</v>
          </cell>
        </row>
        <row r="3601">
          <cell r="A3601" t="str">
            <v>63502-0900</v>
          </cell>
          <cell r="D3601" t="str">
            <v>TEMPORARY TRAFFIC CONTROL, CONE, TYPE 28-INCH</v>
          </cell>
        </row>
        <row r="3602">
          <cell r="A3602" t="str">
            <v>63502-1000</v>
          </cell>
          <cell r="D3602" t="str">
            <v>TEMPORARY TRAFFIC CONTROL, CONE, TYPE 36-INCH</v>
          </cell>
        </row>
        <row r="3603">
          <cell r="A3603" t="str">
            <v>63502-1050</v>
          </cell>
          <cell r="D3603" t="str">
            <v>TEMPORARY TRAFFIC CONTROL, TUBULAR MARKER</v>
          </cell>
        </row>
        <row r="3604">
          <cell r="A3604" t="str">
            <v>63502-1100</v>
          </cell>
          <cell r="D3604" t="str">
            <v>TEMPORARY TRAFFIC CONTROL, TUBULAR MARKER, TYPE 18-INCH</v>
          </cell>
        </row>
        <row r="3605">
          <cell r="A3605" t="str">
            <v>63502-1200</v>
          </cell>
          <cell r="D3605" t="str">
            <v>TEMPORARY TRAFFIC CONTROL, TUBULAR MARKER, TYPE 28-INCH</v>
          </cell>
        </row>
        <row r="3606">
          <cell r="A3606" t="str">
            <v>63502-1250</v>
          </cell>
          <cell r="D3606" t="str">
            <v>TEMPORARY TRAFFIC CONTROL, TUBULAR MARKER, TYPE 42-INCH</v>
          </cell>
        </row>
        <row r="3607">
          <cell r="A3607" t="str">
            <v>63502-1300</v>
          </cell>
          <cell r="D3607" t="str">
            <v>TEMPORARY TRAFFIC CONTROL, DRUM</v>
          </cell>
        </row>
        <row r="3608">
          <cell r="A3608" t="str">
            <v>63502-1400</v>
          </cell>
          <cell r="D3608" t="str">
            <v>TEMPORARY TRAFFIC CONTROL, VERTICAL PANEL</v>
          </cell>
        </row>
        <row r="3609">
          <cell r="A3609" t="str">
            <v>63502-1500</v>
          </cell>
          <cell r="D3609" t="str">
            <v>TEMPORARY TRAFFIC CONTROL, WARNING LIGHT TYPE A</v>
          </cell>
        </row>
        <row r="3610">
          <cell r="A3610" t="str">
            <v>63502-1600</v>
          </cell>
          <cell r="D3610" t="str">
            <v>TEMPORARY TRAFFIC CONTROL, WARNING LIGHT TYPE B</v>
          </cell>
        </row>
        <row r="3611">
          <cell r="A3611" t="str">
            <v>63502-1700</v>
          </cell>
          <cell r="D3611" t="str">
            <v>TEMPORARY TRAFFIC CONTROL, WARNING LIGHT TYPE C</v>
          </cell>
        </row>
        <row r="3612">
          <cell r="A3612" t="str">
            <v>63502-1800</v>
          </cell>
          <cell r="D3612" t="str">
            <v>TEMPORARY TRAFFIC CONTROL, WARNING LIGHT TYPE D</v>
          </cell>
        </row>
        <row r="3613">
          <cell r="A3613" t="str">
            <v>63502-1900</v>
          </cell>
          <cell r="D3613" t="str">
            <v>TEMPORARY TRAFFIC CONTROL, SHADOW VEHICLE</v>
          </cell>
        </row>
        <row r="3614">
          <cell r="A3614" t="str">
            <v>63502-2000</v>
          </cell>
          <cell r="D3614" t="str">
            <v>TEMPORARY TRAFFIC CONTROL, PORTABLE CHANGEABLE MESSAGE SIGN</v>
          </cell>
        </row>
        <row r="3615">
          <cell r="A3615" t="str">
            <v>63502-2100</v>
          </cell>
          <cell r="D3615" t="str">
            <v>TEMPORARY TRAFFIC CONTROL, CRASH CUSHION</v>
          </cell>
        </row>
        <row r="3616">
          <cell r="A3616" t="str">
            <v>63502-2200</v>
          </cell>
          <cell r="D3616" t="str">
            <v>TEMPORARY TRAFFIC CONTROL, CRASH CUSHION, INERTIAL BARREL SYSTEM</v>
          </cell>
        </row>
        <row r="3617">
          <cell r="A3617" t="str">
            <v>63502-2300</v>
          </cell>
          <cell r="D3617" t="str">
            <v>TEMPORARY TRAFFIC CONTROL, CRASH CUSHION, QUADGUARDCZ SYSTEM</v>
          </cell>
        </row>
        <row r="3618">
          <cell r="A3618" t="str">
            <v>63502-2400</v>
          </cell>
          <cell r="D3618" t="str">
            <v>TEMPORARY TRAFFIC CONTROL, CRASH CUSHION, NEAT SYSTEM</v>
          </cell>
        </row>
        <row r="3619">
          <cell r="A3619" t="str">
            <v>63502-2500</v>
          </cell>
          <cell r="D3619" t="str">
            <v>TEMPORARY TRAFFIC CONTROL, CRASH CUSHION, TRACC SYSTEM</v>
          </cell>
        </row>
        <row r="3620">
          <cell r="A3620" t="str">
            <v>63502-2600</v>
          </cell>
          <cell r="D3620" t="str">
            <v>TEMPORARY TRAFFIC CONTROL, MOVING TEMPORARY CRASH CUSHION</v>
          </cell>
        </row>
        <row r="3621">
          <cell r="A3621" t="str">
            <v>63502-2700</v>
          </cell>
          <cell r="D3621" t="str">
            <v>TEMPORARY TRAFFIC CONTROL, REPLACEMENT CARTRIDGES FOR CRASH CUSHION</v>
          </cell>
        </row>
        <row r="3622">
          <cell r="A3622" t="str">
            <v>63502-2800</v>
          </cell>
          <cell r="D3622" t="str">
            <v>TEMPORARY TRAFFIC CONTROL, REPLACEMENT BARRELS FOR CRASH CUSHION</v>
          </cell>
        </row>
        <row r="3623">
          <cell r="A3623" t="str">
            <v>63502-2900</v>
          </cell>
          <cell r="D3623" t="str">
            <v>TEMPORARY TRAFFIC CONTROL, PAVEMENT MARKINGS, SYMBOLS, AND LETTERS</v>
          </cell>
        </row>
        <row r="3624">
          <cell r="A3624" t="str">
            <v>63502-3000</v>
          </cell>
          <cell r="D3624" t="str">
            <v>TEMPORARY TRAFFIC CONTROL, RAISED PAVEMENT MARKER</v>
          </cell>
        </row>
        <row r="3625">
          <cell r="A3625" t="str">
            <v>63502-3100</v>
          </cell>
          <cell r="D3625" t="str">
            <v>TEMPORARY TRAFFIC CONTROL, TRAFFIC SIGNAL SYSTEM</v>
          </cell>
        </row>
        <row r="3626">
          <cell r="A3626" t="str">
            <v>63502-3200</v>
          </cell>
          <cell r="D3626" t="str">
            <v>TEMPORARY TRAFFIC CONTROL, RELOCATING TRAFFIC SIGNAL SYSTEM</v>
          </cell>
        </row>
        <row r="3627">
          <cell r="A3627" t="str">
            <v>63502-3300</v>
          </cell>
          <cell r="D3627" t="str">
            <v>TEMPORARY TRAFFIC CONTROL, PORTABLE RUMBLE STRIP</v>
          </cell>
        </row>
        <row r="3628">
          <cell r="A3628" t="str">
            <v>63502-3400</v>
          </cell>
          <cell r="D3628" t="str">
            <v>TEMPORARY TRAFFIC CONTROL, OPPOSING TRAFFIC LANE DIVIDER</v>
          </cell>
        </row>
        <row r="3629">
          <cell r="A3629" t="str">
            <v>63502-3500</v>
          </cell>
          <cell r="D3629" t="str">
            <v>TEMPORARY TRAFFIC CONTROL, VEHICLE POSITIONING GUIDE</v>
          </cell>
        </row>
        <row r="3630">
          <cell r="A3630" t="str">
            <v>63502-3600</v>
          </cell>
          <cell r="D3630" t="str">
            <v>TEMPORARY TRAFFIC CONTROL, OVER HEIGHT WARNING DEVICE</v>
          </cell>
        </row>
        <row r="3631">
          <cell r="A3631" t="str">
            <v>63502-3700</v>
          </cell>
          <cell r="D3631" t="str">
            <v>TEMPORARY TRAFFIC CONTROL, SNOWPOLE</v>
          </cell>
        </row>
        <row r="3632">
          <cell r="A3632" t="str">
            <v>63502-3800</v>
          </cell>
          <cell r="D3632" t="str">
            <v>TEMPORARY TRAFFIC CONTROL, TOWING</v>
          </cell>
        </row>
        <row r="3633">
          <cell r="A3633" t="str">
            <v>63503-0100</v>
          </cell>
          <cell r="D3633" t="str">
            <v>TEMPORARY TRAFFIC CONTROL, BARRICADE TYPE 1</v>
          </cell>
        </row>
        <row r="3634">
          <cell r="A3634" t="str">
            <v>63503-0200</v>
          </cell>
          <cell r="D3634" t="str">
            <v>TEMPORARY TRAFFIC CONTROL, BARRICADE TYPE 2</v>
          </cell>
        </row>
        <row r="3635">
          <cell r="A3635" t="str">
            <v>63503-0300</v>
          </cell>
          <cell r="D3635" t="str">
            <v>TEMPORARY TRAFFIC CONTROL, BARRICADE TYPE 3</v>
          </cell>
        </row>
        <row r="3636">
          <cell r="A3636" t="str">
            <v>63503-0400</v>
          </cell>
          <cell r="D3636" t="str">
            <v>TEMPORARY TRAFFIC CONTROL, CONCRETE BARRIER</v>
          </cell>
        </row>
        <row r="3637">
          <cell r="A3637" t="str">
            <v>63503-0500</v>
          </cell>
          <cell r="D3637" t="str">
            <v>TEMPORARY TRAFFIC CONTROL, MOVING CONCRETE BARRIER</v>
          </cell>
        </row>
        <row r="3638">
          <cell r="A3638" t="str">
            <v>63503-0600</v>
          </cell>
          <cell r="D3638" t="str">
            <v>TEMPORARY TRAFFIC CONTROL, GUARDRAIL</v>
          </cell>
        </row>
        <row r="3639">
          <cell r="A3639" t="str">
            <v>63503-0700</v>
          </cell>
          <cell r="D3639" t="str">
            <v>TEMPORARY TRAFFIC CONTROL, PAVEMENT MARKINGS</v>
          </cell>
        </row>
        <row r="3640">
          <cell r="A3640" t="str">
            <v>63503-0800</v>
          </cell>
          <cell r="D3640" t="str">
            <v>TEMPORARY TRAFFIC CONTROL, PAVEMENT MARKING REMOVAL</v>
          </cell>
        </row>
        <row r="3641">
          <cell r="A3641" t="str">
            <v>63503-0900</v>
          </cell>
          <cell r="D3641" t="str">
            <v>TEMPORARY TRAFFIC CONTROL, SNOW FENCE</v>
          </cell>
        </row>
        <row r="3642">
          <cell r="A3642" t="str">
            <v>63503-1000</v>
          </cell>
          <cell r="D3642" t="str">
            <v>TEMPORARY TRAFFIC CONTROL, PLASTIC FENCE</v>
          </cell>
        </row>
        <row r="3643">
          <cell r="A3643" t="str">
            <v>63504-1000</v>
          </cell>
          <cell r="D3643" t="str">
            <v>TEMPORARY TRAFFIC CONTROL, CONSTRUCTION SIGN</v>
          </cell>
        </row>
        <row r="3644">
          <cell r="A3644" t="str">
            <v>63504-2000</v>
          </cell>
          <cell r="D3644" t="str">
            <v>TEMPORARY TRAFFIC CONTROL, PAVEMENT MARKINGS, SYMBOLS AND LETTERS</v>
          </cell>
        </row>
        <row r="3645">
          <cell r="A3645" t="str">
            <v>63504-3000</v>
          </cell>
          <cell r="D3645" t="str">
            <v>TEMPORARY TRAFFIC CONTROL, STEEL PLATES</v>
          </cell>
        </row>
        <row r="3646">
          <cell r="A3646" t="str">
            <v>63505-1000</v>
          </cell>
          <cell r="D3646" t="str">
            <v>TEMPORARY TRAFFIC CONTROL, PAVEMENT MARKINGS</v>
          </cell>
        </row>
        <row r="3647">
          <cell r="A3647" t="str">
            <v>63505-1500</v>
          </cell>
          <cell r="D3647" t="str">
            <v>TEMPORARY TRAFFIC CONTROL, VEHICLE POSITIONING GUIDES</v>
          </cell>
        </row>
        <row r="3648">
          <cell r="A3648" t="str">
            <v>63506-0100</v>
          </cell>
          <cell r="D3648" t="str">
            <v>TEMPORARY TRAFFIC CONTROL, ADVANCE WARNING ARROW PANEL, TYPE A</v>
          </cell>
        </row>
        <row r="3649">
          <cell r="A3649" t="str">
            <v>63506-0200</v>
          </cell>
          <cell r="D3649" t="str">
            <v>TEMPORARY TRAFFIC CONTROL, ADVANCE WARNING ARROW PANEL, TYPE B</v>
          </cell>
        </row>
        <row r="3650">
          <cell r="A3650" t="str">
            <v>63506-0300</v>
          </cell>
          <cell r="D3650" t="str">
            <v>TEMPORARY TRAFFIC CONTROL, ADVANCE WARNING ARROW PANEL, TYPE C</v>
          </cell>
        </row>
        <row r="3651">
          <cell r="A3651" t="str">
            <v>63506-0400</v>
          </cell>
          <cell r="D3651" t="str">
            <v>TEMPORARY TRAFFIC CONTROL, POLICE OFFICER</v>
          </cell>
        </row>
        <row r="3652">
          <cell r="A3652" t="str">
            <v>63506-0500</v>
          </cell>
          <cell r="D3652" t="str">
            <v>TEMPORARY TRAFFIC CONTROL, FLAGGER</v>
          </cell>
        </row>
        <row r="3653">
          <cell r="A3653" t="str">
            <v>63506-0600</v>
          </cell>
          <cell r="D3653" t="str">
            <v>TEMPORARY TRAFFIC CONTROL, PILOT CAR</v>
          </cell>
        </row>
        <row r="3654">
          <cell r="A3654" t="str">
            <v>63506-0700</v>
          </cell>
          <cell r="D3654" t="str">
            <v>TEMPORARY TRAFFIC CONTROL, TRAFFIC AND SAFETY SUPERVISOR</v>
          </cell>
        </row>
        <row r="3655">
          <cell r="A3655" t="str">
            <v>63506-0800</v>
          </cell>
          <cell r="D3655" t="str">
            <v>TEMPORARY TRAFFIC CONTROL, PORTABLE CHANGEABLE MESSAGE SIGN</v>
          </cell>
        </row>
        <row r="3656">
          <cell r="A3656" t="str">
            <v>63507-0100</v>
          </cell>
          <cell r="D3656" t="str">
            <v>TEMPORARY TRAFFIC CONTROL, ADVANCE WARNING ARROW PANEL, TYPE A</v>
          </cell>
        </row>
        <row r="3657">
          <cell r="A3657" t="str">
            <v>63507-0200</v>
          </cell>
          <cell r="D3657" t="str">
            <v>TEMPORARY TRAFFIC CONTROL, ADVANCE WARNING ARROW PANEL, TYPE B</v>
          </cell>
        </row>
        <row r="3658">
          <cell r="A3658" t="str">
            <v>63507-0300</v>
          </cell>
          <cell r="D3658" t="str">
            <v>TEMPORARY TRAFFIC CONTROL, ADVANCE WARNING ARROW PANEL, TYPE C</v>
          </cell>
        </row>
        <row r="3659">
          <cell r="A3659" t="str">
            <v>63507-0400</v>
          </cell>
          <cell r="D3659" t="str">
            <v>TEMPORARY TRAFFIC CONTROL, POLICE OFFICER</v>
          </cell>
        </row>
        <row r="3660">
          <cell r="A3660" t="str">
            <v>63507-0500</v>
          </cell>
          <cell r="D3660" t="str">
            <v>TEMPORARY TRAFFIC CONTROL, FLAGGER</v>
          </cell>
        </row>
        <row r="3661">
          <cell r="A3661" t="str">
            <v>63507-0600</v>
          </cell>
          <cell r="D3661" t="str">
            <v>TEMPORARY TRAFFIC CONTROL, PILOT CAR</v>
          </cell>
        </row>
        <row r="3662">
          <cell r="A3662" t="str">
            <v>63507-0700</v>
          </cell>
          <cell r="D3662" t="str">
            <v>TEMPORARY TRAFFIC CONTROL, TRAFFIC AND SAFETY SUPERVISOR</v>
          </cell>
        </row>
        <row r="3663">
          <cell r="A3663" t="str">
            <v>63507-0800</v>
          </cell>
          <cell r="D3663" t="str">
            <v>TEMPORARY TRAFFIC CONTROL, PORTABLE CHANGEABLE MESSAGE SIGN</v>
          </cell>
        </row>
        <row r="3664">
          <cell r="A3664" t="str">
            <v>63508-1000</v>
          </cell>
          <cell r="D3664" t="str">
            <v>TEMPORARY TRAFFIC CONTROL, MAINTENANCE OF TRAFFIC, PAVEMENT PATCH</v>
          </cell>
        </row>
        <row r="3665">
          <cell r="A3665" t="str">
            <v>63509-1000</v>
          </cell>
          <cell r="D3665" t="str">
            <v>TEMPORARY TRAFFIC CONTROL, FLAGGER</v>
          </cell>
        </row>
        <row r="3666">
          <cell r="A3666" t="str">
            <v>63510-0100</v>
          </cell>
          <cell r="D3666" t="str">
            <v>TEMPORARY TRAFFIC CONTROL, TRAFFIC AND SAFETY SUPERVISOR</v>
          </cell>
        </row>
        <row r="3667">
          <cell r="A3667" t="str">
            <v>63601-1000</v>
          </cell>
          <cell r="D3667" t="str">
            <v>SYSTEM INSTALLATION, TRAFFIC SIGNAL</v>
          </cell>
        </row>
        <row r="3668">
          <cell r="A3668" t="str">
            <v>63601-2000</v>
          </cell>
          <cell r="D3668" t="str">
            <v>SYSTEM INSTALLATION, LIGHTING</v>
          </cell>
        </row>
        <row r="3669">
          <cell r="A3669" t="str">
            <v>63601-3000</v>
          </cell>
          <cell r="D3669" t="str">
            <v>SYSTEM INSTALLATION, ELECTRICAL</v>
          </cell>
        </row>
        <row r="3670">
          <cell r="A3670" t="str">
            <v>63601-3100</v>
          </cell>
          <cell r="D3670" t="str">
            <v>SYSTEM INSTALLATION, TELEPHONE</v>
          </cell>
        </row>
        <row r="3671">
          <cell r="A3671" t="str">
            <v>63601-3200</v>
          </cell>
          <cell r="D3671" t="str">
            <v>SYSTEM INSTALLATION, CABLE TELEVISION</v>
          </cell>
        </row>
        <row r="3672">
          <cell r="A3672" t="str">
            <v>63601-4000</v>
          </cell>
          <cell r="D3672" t="str">
            <v>SYSTEM INSTALLATION, RAILROAD CROSSING</v>
          </cell>
        </row>
        <row r="3673">
          <cell r="A3673" t="str">
            <v>63601-5000</v>
          </cell>
          <cell r="D3673" t="str">
            <v>SYSTEM INSTALLATION, CHANGEABLE MESSAGE SIGN</v>
          </cell>
        </row>
        <row r="3674">
          <cell r="A3674" t="str">
            <v>63601-6000</v>
          </cell>
          <cell r="D3674" t="str">
            <v>SYSTEM INSTALLATION, TRAFFIC DETECTOR SYSTEM</v>
          </cell>
        </row>
        <row r="3675">
          <cell r="A3675" t="str">
            <v>63602-1000</v>
          </cell>
          <cell r="D3675" t="str">
            <v>SYSTEM INSTALLATION, TRAFFIC SIGNAL</v>
          </cell>
        </row>
        <row r="3676">
          <cell r="A3676" t="str">
            <v>63602-2000</v>
          </cell>
          <cell r="D3676" t="str">
            <v>SYSTEM INSTALLATION, LIGHTING</v>
          </cell>
        </row>
        <row r="3677">
          <cell r="A3677" t="str">
            <v>63602-3000</v>
          </cell>
          <cell r="D3677" t="str">
            <v>SYSTEM INSTALLATION, ELECTRICAL</v>
          </cell>
        </row>
        <row r="3678">
          <cell r="A3678" t="str">
            <v>63602-4000</v>
          </cell>
          <cell r="D3678" t="str">
            <v>SYSTEM INSTALLATION, RAILROAD CROSSING</v>
          </cell>
        </row>
        <row r="3679">
          <cell r="A3679" t="str">
            <v>63602-5000</v>
          </cell>
          <cell r="D3679" t="str">
            <v>SYSTEM INSTALLATION, CHANGEABLE MESSAGE SIGN</v>
          </cell>
        </row>
        <row r="3680">
          <cell r="A3680" t="str">
            <v>63602-6000</v>
          </cell>
          <cell r="D3680" t="str">
            <v>SYSTEM INSTALLATION, TRAFFIC DETECTOR SYSTEM</v>
          </cell>
        </row>
        <row r="3681">
          <cell r="A3681" t="str">
            <v>63602-6020</v>
          </cell>
          <cell r="D3681" t="str">
            <v>SYSTEM INSTALLATION, TRAFFIC DETECTOR WIRE LOOP</v>
          </cell>
        </row>
        <row r="3682">
          <cell r="A3682" t="str">
            <v>63610-0000</v>
          </cell>
          <cell r="D3682" t="str">
            <v>CONDUIT</v>
          </cell>
        </row>
        <row r="3683">
          <cell r="A3683" t="str">
            <v>63610-0100</v>
          </cell>
          <cell r="D3683" t="str">
            <v xml:space="preserve">CONDUIT, 3/4-INCH, PVC </v>
          </cell>
        </row>
        <row r="3684">
          <cell r="A3684" t="str">
            <v>63610-0200</v>
          </cell>
          <cell r="D3684" t="str">
            <v>CONDUIT, 3/4-INCH, RIGID GALVANIZED STEEL</v>
          </cell>
        </row>
        <row r="3685">
          <cell r="A3685" t="str">
            <v>63610-0300</v>
          </cell>
          <cell r="D3685" t="str">
            <v xml:space="preserve">CONDUIT, 3/4-INCH, FIBERGLASS </v>
          </cell>
        </row>
        <row r="3686">
          <cell r="A3686" t="str">
            <v>63610-0400</v>
          </cell>
          <cell r="D3686" t="str">
            <v xml:space="preserve">CONDUIT, 1-INCH, PVC </v>
          </cell>
        </row>
        <row r="3687">
          <cell r="A3687" t="str">
            <v>63610-0500</v>
          </cell>
          <cell r="D3687" t="str">
            <v>CONDUIT, 1-INCH, RIGID GALVANIZED STEEL</v>
          </cell>
        </row>
        <row r="3688">
          <cell r="A3688" t="str">
            <v>63610-0600</v>
          </cell>
          <cell r="D3688" t="str">
            <v xml:space="preserve">CONDUIT, 1-INCH, FIBERGLASS </v>
          </cell>
        </row>
        <row r="3689">
          <cell r="A3689" t="str">
            <v>63610-0700</v>
          </cell>
          <cell r="D3689" t="str">
            <v xml:space="preserve">CONDUIT, 1 1/4-INCH, PVC </v>
          </cell>
        </row>
        <row r="3690">
          <cell r="A3690" t="str">
            <v>63610-0800</v>
          </cell>
          <cell r="D3690" t="str">
            <v>CONDUIT, 1 1/4-INCH, RIGID GALVANIZED STEEL</v>
          </cell>
        </row>
        <row r="3691">
          <cell r="A3691" t="str">
            <v>63610-0900</v>
          </cell>
          <cell r="D3691" t="str">
            <v>CONDUIT, 1 1/4-INCH, FIBERGLASS</v>
          </cell>
        </row>
        <row r="3692">
          <cell r="A3692" t="str">
            <v>63610-1000</v>
          </cell>
          <cell r="D3692" t="str">
            <v xml:space="preserve">CONDUIT, 1 1/2-INCH, PVC </v>
          </cell>
        </row>
        <row r="3693">
          <cell r="A3693" t="str">
            <v>63610-1100</v>
          </cell>
          <cell r="D3693" t="str">
            <v>CONDUIT, 1 1/2-INCH, RIGID GALVANIZED STEEL</v>
          </cell>
        </row>
        <row r="3694">
          <cell r="A3694" t="str">
            <v>63610-1200</v>
          </cell>
          <cell r="D3694" t="str">
            <v>CONDUIT, 1 1/2-INCH, FIBERGLASS</v>
          </cell>
        </row>
        <row r="3695">
          <cell r="A3695" t="str">
            <v>63610-1300</v>
          </cell>
          <cell r="D3695" t="str">
            <v xml:space="preserve">CONDUIT, 1 3/4-INCH, PVC </v>
          </cell>
        </row>
        <row r="3696">
          <cell r="A3696" t="str">
            <v>63610-1400</v>
          </cell>
          <cell r="D3696" t="str">
            <v>CONDUIT, 1 3/4-INCH, RIGID GALVANIZED STEEL</v>
          </cell>
        </row>
        <row r="3697">
          <cell r="A3697" t="str">
            <v>63610-1500</v>
          </cell>
          <cell r="D3697" t="str">
            <v>CONDUIT, 1 3/4-INCH, FIBERGLASS</v>
          </cell>
        </row>
        <row r="3698">
          <cell r="A3698" t="str">
            <v>63610-1600</v>
          </cell>
          <cell r="D3698" t="str">
            <v xml:space="preserve">CONDUIT, 2-INCH, PVC </v>
          </cell>
        </row>
        <row r="3699">
          <cell r="A3699" t="str">
            <v>63610-1700</v>
          </cell>
          <cell r="D3699" t="str">
            <v>CONDUIT, 2-INCH, RIGID GALVANIZED STEEL</v>
          </cell>
        </row>
        <row r="3700">
          <cell r="A3700" t="str">
            <v>63610-1800</v>
          </cell>
          <cell r="D3700" t="str">
            <v xml:space="preserve">CONDUIT, 2-INCH, FIBERGLASS </v>
          </cell>
        </row>
        <row r="3701">
          <cell r="A3701" t="str">
            <v>63610-1900</v>
          </cell>
          <cell r="D3701" t="str">
            <v xml:space="preserve">CONDUIT, 2 1/2-INCH, PVC </v>
          </cell>
        </row>
        <row r="3702">
          <cell r="A3702" t="str">
            <v>63610-2000</v>
          </cell>
          <cell r="D3702" t="str">
            <v>CONDUIT, 2 1/2-INCH, RIGID GALVANIZED STEEL</v>
          </cell>
        </row>
        <row r="3703">
          <cell r="A3703" t="str">
            <v>63610-2100</v>
          </cell>
          <cell r="D3703" t="str">
            <v>CONDUIT, 2 1/2-INCH, FIBERGLASS</v>
          </cell>
        </row>
        <row r="3704">
          <cell r="A3704" t="str">
            <v>63610-2200</v>
          </cell>
          <cell r="D3704" t="str">
            <v xml:space="preserve">CONDUIT, 3-INCH, PVC </v>
          </cell>
        </row>
        <row r="3705">
          <cell r="A3705" t="str">
            <v>63610-2300</v>
          </cell>
          <cell r="D3705" t="str">
            <v>CONDUIT, 3-INCH, RIGID GALVANIZED STEEL</v>
          </cell>
        </row>
        <row r="3706">
          <cell r="A3706" t="str">
            <v>63610-2400</v>
          </cell>
          <cell r="D3706" t="str">
            <v xml:space="preserve">CONDUIT, 3-INCH, FIBERGLASS </v>
          </cell>
        </row>
        <row r="3707">
          <cell r="A3707" t="str">
            <v>63610-2500</v>
          </cell>
          <cell r="D3707" t="str">
            <v xml:space="preserve">CONDUIT, 3 1/2-INCH, PVC </v>
          </cell>
        </row>
        <row r="3708">
          <cell r="A3708" t="str">
            <v>63610-2600</v>
          </cell>
          <cell r="D3708" t="str">
            <v>CONDUIT, 3 1/2-INCH, RIGID GALVANIZED STEEL</v>
          </cell>
        </row>
        <row r="3709">
          <cell r="A3709" t="str">
            <v>63610-2700</v>
          </cell>
          <cell r="D3709" t="str">
            <v>CONDUIT, 3 1/2-INCH, FIBERGLASS</v>
          </cell>
        </row>
        <row r="3710">
          <cell r="A3710" t="str">
            <v>63610-2800</v>
          </cell>
          <cell r="D3710" t="str">
            <v xml:space="preserve">CONDUIT, 4-INCH, PVC </v>
          </cell>
        </row>
        <row r="3711">
          <cell r="A3711" t="str">
            <v>63610-2900</v>
          </cell>
          <cell r="D3711" t="str">
            <v>CONDUIT, 4-INCH, RIGID GALVANIZED STEEL</v>
          </cell>
        </row>
        <row r="3712">
          <cell r="A3712" t="str">
            <v>63610-3000</v>
          </cell>
          <cell r="D3712" t="str">
            <v xml:space="preserve">CONDUIT, 4-INCH, FIBERGLASS </v>
          </cell>
        </row>
        <row r="3713">
          <cell r="A3713" t="str">
            <v>63610-3010</v>
          </cell>
          <cell r="D3713" t="str">
            <v>CONDUIT, 4-INCH, HDPE</v>
          </cell>
        </row>
        <row r="3714">
          <cell r="A3714" t="str">
            <v>63610-3100</v>
          </cell>
          <cell r="D3714" t="str">
            <v xml:space="preserve">CONDUIT, 5-INCH, PVC </v>
          </cell>
        </row>
        <row r="3715">
          <cell r="A3715" t="str">
            <v>63610-3200</v>
          </cell>
          <cell r="D3715" t="str">
            <v xml:space="preserve">CONDUIT, 6-INCH, PVC </v>
          </cell>
        </row>
        <row r="3716">
          <cell r="A3716" t="str">
            <v>63610-3300</v>
          </cell>
          <cell r="D3716" t="str">
            <v>CONDUIT, 6-INCH, RIGID GALVANIZED STEEL</v>
          </cell>
        </row>
        <row r="3717">
          <cell r="A3717" t="str">
            <v>63610-3400</v>
          </cell>
          <cell r="D3717" t="str">
            <v xml:space="preserve">CONDUIT, 6-INCH, FIBERGLASS </v>
          </cell>
        </row>
        <row r="3718">
          <cell r="A3718" t="str">
            <v>63610-3500</v>
          </cell>
          <cell r="D3718" t="str">
            <v xml:space="preserve">CONDUIT, 8-INCH, PVC </v>
          </cell>
        </row>
        <row r="3719">
          <cell r="A3719" t="str">
            <v>63610-3600</v>
          </cell>
          <cell r="D3719" t="str">
            <v>CONDUIT, 8-INCH, RIGID GALVANIZED STEEL</v>
          </cell>
        </row>
        <row r="3720">
          <cell r="A3720" t="str">
            <v>63610-3700</v>
          </cell>
          <cell r="D3720" t="str">
            <v xml:space="preserve">CONDUIT, 8-INCH, FIBERGLASS </v>
          </cell>
        </row>
        <row r="3721">
          <cell r="A3721" t="str">
            <v>63610-3800</v>
          </cell>
          <cell r="D3721" t="str">
            <v xml:space="preserve">CONDUIT, 10-INCH, PVC </v>
          </cell>
        </row>
        <row r="3722">
          <cell r="A3722" t="str">
            <v>63610-3900</v>
          </cell>
          <cell r="D3722" t="str">
            <v>CONDUIT, 10-INCH, RIGID GALVANIZED STEEL</v>
          </cell>
        </row>
        <row r="3723">
          <cell r="A3723" t="str">
            <v>63610-4000</v>
          </cell>
          <cell r="D3723" t="str">
            <v xml:space="preserve">CONDUIT, 10-INCH, FIBERGLASS </v>
          </cell>
        </row>
        <row r="3724">
          <cell r="A3724" t="str">
            <v>63610-4100</v>
          </cell>
          <cell r="D3724" t="str">
            <v xml:space="preserve">CONDUIT, 12-INCH, PVC </v>
          </cell>
        </row>
        <row r="3725">
          <cell r="A3725" t="str">
            <v>63610-4200</v>
          </cell>
          <cell r="D3725" t="str">
            <v>CONDUIT, 12-INCH, RIGID GALVANIZED STEEL</v>
          </cell>
        </row>
        <row r="3726">
          <cell r="A3726" t="str">
            <v>63610-4300</v>
          </cell>
          <cell r="D3726" t="str">
            <v xml:space="preserve">CONDUIT, 12-INCH, FIBERGLASS </v>
          </cell>
        </row>
        <row r="3727">
          <cell r="A3727" t="str">
            <v>63611-0100</v>
          </cell>
          <cell r="D3727" t="str">
            <v>WIRE, ELECTRICAL CONDUCTORS, 14 AWG</v>
          </cell>
        </row>
        <row r="3728">
          <cell r="A3728" t="str">
            <v>63611-0200</v>
          </cell>
          <cell r="D3728" t="str">
            <v>WIRE, ELECTRICAL CONDUCTORS, 12 AWG</v>
          </cell>
        </row>
        <row r="3729">
          <cell r="A3729" t="str">
            <v>63611-0300</v>
          </cell>
          <cell r="D3729" t="str">
            <v>WIRE, ELECTRICAL CONDUCTORS, 10 AWG</v>
          </cell>
        </row>
        <row r="3730">
          <cell r="A3730" t="str">
            <v>63611-0400</v>
          </cell>
          <cell r="D3730" t="str">
            <v>WIRE, ELECTRICAL CONDUCTORS, 8 AWG</v>
          </cell>
        </row>
        <row r="3731">
          <cell r="A3731" t="str">
            <v>63611-0500</v>
          </cell>
          <cell r="D3731" t="str">
            <v>WIRE, ELECTRICAL CONDUCTORS, 6 AWG</v>
          </cell>
        </row>
        <row r="3732">
          <cell r="A3732" t="str">
            <v>63611-0600</v>
          </cell>
          <cell r="D3732" t="str">
            <v>WIRE, ELECTRICAL CONDUCTORS, 4 AWG</v>
          </cell>
        </row>
        <row r="3733">
          <cell r="A3733" t="str">
            <v>63611-0700</v>
          </cell>
          <cell r="D3733" t="str">
            <v>WIRE, ELECTRICAL CONDUCTORS, 3 AWG</v>
          </cell>
        </row>
        <row r="3734">
          <cell r="A3734" t="str">
            <v>63611-0800</v>
          </cell>
          <cell r="D3734" t="str">
            <v>WIRE, ELECTRICAL CONDUCTORS, 2 AWG</v>
          </cell>
        </row>
        <row r="3735">
          <cell r="A3735" t="str">
            <v>63611-0900</v>
          </cell>
          <cell r="D3735" t="str">
            <v>WIRE, ELECTRICAL CONDUCTORS, 1 AWG</v>
          </cell>
        </row>
        <row r="3736">
          <cell r="A3736" t="str">
            <v>63611-1000</v>
          </cell>
          <cell r="D3736" t="str">
            <v>WIRE, ELECTRICAL CONDUCTORS, 0 AWG</v>
          </cell>
        </row>
        <row r="3737">
          <cell r="A3737" t="str">
            <v>63611-1100</v>
          </cell>
          <cell r="D3737" t="str">
            <v>WIRE, ELECTRICAL CONDUCTORS, 00 AWG</v>
          </cell>
        </row>
        <row r="3738">
          <cell r="A3738" t="str">
            <v>63611-1200</v>
          </cell>
          <cell r="D3738" t="str">
            <v>WIRE, TELEPHONE, 3 PAIR, 19 AWG</v>
          </cell>
        </row>
        <row r="3739">
          <cell r="A3739" t="str">
            <v>63611-1300</v>
          </cell>
          <cell r="D3739" t="str">
            <v>WIRE, COAXIAL CABLE TYPE 1</v>
          </cell>
        </row>
        <row r="3740">
          <cell r="A3740" t="str">
            <v>63611-1400</v>
          </cell>
          <cell r="D3740" t="str">
            <v>WIRE, COAXIAL CABLE TYPE 2</v>
          </cell>
        </row>
        <row r="3741">
          <cell r="A3741" t="str">
            <v>63611-1500</v>
          </cell>
          <cell r="D3741" t="str">
            <v>WIRE, COAXIAL CABLE, TYPE 3</v>
          </cell>
        </row>
        <row r="3742">
          <cell r="A3742" t="str">
            <v>63612-0000</v>
          </cell>
          <cell r="D3742" t="str">
            <v>LUMINAIRE</v>
          </cell>
        </row>
        <row r="3743">
          <cell r="A3743" t="str">
            <v>63612-0100</v>
          </cell>
          <cell r="D3743" t="str">
            <v>LUMINAIRE, TYPE A</v>
          </cell>
        </row>
        <row r="3744">
          <cell r="A3744" t="str">
            <v>63612-0200</v>
          </cell>
          <cell r="D3744" t="str">
            <v>LUMINAIRE, TYPE B</v>
          </cell>
        </row>
        <row r="3745">
          <cell r="A3745" t="str">
            <v>63612-0300</v>
          </cell>
          <cell r="D3745" t="str">
            <v>LUMINAIRE, TYPE C</v>
          </cell>
        </row>
        <row r="3746">
          <cell r="A3746" t="str">
            <v>63612-0400</v>
          </cell>
          <cell r="D3746" t="str">
            <v>LUMINAIRE, TYPE WASHINGTON STYLE</v>
          </cell>
        </row>
        <row r="3747">
          <cell r="A3747" t="str">
            <v>63612-0500</v>
          </cell>
          <cell r="D3747" t="str">
            <v>LUMINAIRE, TYPE FREDERICK LAW OLMSTED STYLE</v>
          </cell>
        </row>
        <row r="3748">
          <cell r="A3748" t="str">
            <v>63612-0600</v>
          </cell>
          <cell r="D3748" t="str">
            <v xml:space="preserve">LUMINAIRE, LAMPS, TYPE TWIN 20 LIGHT STANDARD </v>
          </cell>
        </row>
        <row r="3749">
          <cell r="A3749" t="str">
            <v>63612-0700</v>
          </cell>
          <cell r="D3749" t="str">
            <v xml:space="preserve">LUMINAIRE, GLOBE, TYPE TWIN 20 LIGHT STANDARD </v>
          </cell>
        </row>
        <row r="3750">
          <cell r="A3750" t="str">
            <v>63612-0800</v>
          </cell>
          <cell r="D3750" t="str">
            <v xml:space="preserve">LUMINAIRE, CONVERSION KIT, TYPE TWIN 20 LIGHT STANDARD </v>
          </cell>
        </row>
        <row r="3751">
          <cell r="A3751" t="str">
            <v>63612-0900</v>
          </cell>
          <cell r="D3751" t="str">
            <v>LUMINAIRE, CUTOFF LUMINAIRE, HIGH PRESSURE SODIUM, 400 WATT WITH LAMP</v>
          </cell>
        </row>
        <row r="3752">
          <cell r="A3752" t="str">
            <v>63612-1000</v>
          </cell>
          <cell r="D3752" t="str">
            <v>LUMINAIRE, CUTOFF LUMINAIRE, HIGH PRESSURE SODIUM, 250 WATT WITH LAMP</v>
          </cell>
        </row>
        <row r="3753">
          <cell r="A3753" t="str">
            <v>63612-1100</v>
          </cell>
          <cell r="D3753" t="str">
            <v>LUMINAIRE, CUTOFF LUMINAIRE, HIGH PRESSURE SODIUM, 150 WATT WITH LAMP</v>
          </cell>
        </row>
        <row r="3754">
          <cell r="A3754" t="str">
            <v>63612-1200</v>
          </cell>
          <cell r="D3754" t="str">
            <v xml:space="preserve">LUMINAIRE, PHOTOCONTROLS, TYPE TWIN 20 LIGHT STANDARD </v>
          </cell>
        </row>
        <row r="3755">
          <cell r="A3755" t="str">
            <v>63613-0000</v>
          </cell>
          <cell r="D3755" t="str">
            <v>SIGNAL HEAD</v>
          </cell>
        </row>
        <row r="3756">
          <cell r="A3756" t="str">
            <v>63620-0000</v>
          </cell>
          <cell r="D3756" t="str">
            <v>POLE</v>
          </cell>
        </row>
        <row r="3757">
          <cell r="A3757" t="str">
            <v>63620-0100</v>
          </cell>
          <cell r="D3757" t="str">
            <v xml:space="preserve">POLE, TYPE A </v>
          </cell>
        </row>
        <row r="3758">
          <cell r="A3758" t="str">
            <v>63620-0200</v>
          </cell>
          <cell r="D3758" t="str">
            <v xml:space="preserve">POLE, TYPE B </v>
          </cell>
        </row>
        <row r="3759">
          <cell r="A3759" t="str">
            <v>63620-0300</v>
          </cell>
          <cell r="D3759" t="str">
            <v xml:space="preserve">POLE, TYPE C </v>
          </cell>
        </row>
        <row r="3760">
          <cell r="A3760" t="str">
            <v>63620-0400</v>
          </cell>
          <cell r="D3760" t="str">
            <v>POLE, TYPE TWIN 20 LIGHT STANDARD</v>
          </cell>
        </row>
        <row r="3761">
          <cell r="A3761" t="str">
            <v>63620-0500</v>
          </cell>
          <cell r="D3761" t="str">
            <v>POLE, TYPE WASHINGTON GLOBE NO. 16 LIGHT STANDARD</v>
          </cell>
        </row>
        <row r="3762">
          <cell r="A3762" t="str">
            <v>63620-0600</v>
          </cell>
          <cell r="D3762" t="str">
            <v>POLE, TYPE WASHINGTON GLOBE NO. 14N LIGHT STANDARD</v>
          </cell>
        </row>
        <row r="3763">
          <cell r="A3763" t="str">
            <v>63620-0700</v>
          </cell>
          <cell r="D3763" t="str">
            <v>POLE, TYPE FREDERICK LAW OLMSTED LIGHT STANDARD</v>
          </cell>
        </row>
        <row r="3764">
          <cell r="A3764" t="str">
            <v>63620-0800</v>
          </cell>
          <cell r="D3764" t="str">
            <v xml:space="preserve">POLE, TYPE TRAFFIC SIGNAL </v>
          </cell>
        </row>
        <row r="3765">
          <cell r="A3765" t="str">
            <v>63621-1000</v>
          </cell>
          <cell r="D3765" t="str">
            <v>UTILITY BOX, PULLBOX</v>
          </cell>
        </row>
        <row r="3766">
          <cell r="A3766" t="str">
            <v>63621-2000</v>
          </cell>
          <cell r="D3766" t="str">
            <v>UTILITY BOX, TELEPHONE PULLBOX</v>
          </cell>
        </row>
        <row r="3767">
          <cell r="A3767" t="str">
            <v>63621-3000</v>
          </cell>
          <cell r="D3767" t="str">
            <v>UTILITY BOX, JUNCTION BOX</v>
          </cell>
        </row>
        <row r="3768">
          <cell r="A3768" t="str">
            <v>63621-4000</v>
          </cell>
          <cell r="D3768" t="str">
            <v>UTILITY BOX, TELEPHONE INTERCEPT BOX</v>
          </cell>
        </row>
        <row r="3769">
          <cell r="A3769" t="str">
            <v>63622-0000</v>
          </cell>
          <cell r="D3769" t="str">
            <v>UTILITY TRENCH</v>
          </cell>
        </row>
        <row r="3770">
          <cell r="A3770" t="str">
            <v>63622-0100</v>
          </cell>
          <cell r="D3770" t="str">
            <v>UTILITY TRENCH TYPE A</v>
          </cell>
        </row>
        <row r="3771">
          <cell r="A3771" t="str">
            <v>63622-0200</v>
          </cell>
          <cell r="D3771" t="str">
            <v>UTILITY TRENCH TYPE B</v>
          </cell>
        </row>
        <row r="3772">
          <cell r="A3772" t="str">
            <v>63622-0300</v>
          </cell>
          <cell r="D3772" t="str">
            <v>UTILITY TRENCH TYPE C</v>
          </cell>
        </row>
        <row r="3773">
          <cell r="A3773" t="str">
            <v>63622-0400</v>
          </cell>
          <cell r="D3773" t="str">
            <v>UTILITY TRENCH TYPE D</v>
          </cell>
        </row>
        <row r="3774">
          <cell r="A3774" t="str">
            <v>63622-0500</v>
          </cell>
          <cell r="D3774" t="str">
            <v>UTILITY TRENCH TYPE E</v>
          </cell>
        </row>
        <row r="3775">
          <cell r="A3775" t="str">
            <v>63622-0600</v>
          </cell>
          <cell r="D3775" t="str">
            <v>UTILITY TRENCH TYPE F</v>
          </cell>
        </row>
        <row r="3776">
          <cell r="A3776" t="str">
            <v>63623-1000</v>
          </cell>
          <cell r="D3776" t="str">
            <v>MANHOLE, ELECTRICAL</v>
          </cell>
        </row>
        <row r="3777">
          <cell r="A3777" t="str">
            <v>63623-2000</v>
          </cell>
          <cell r="D3777" t="str">
            <v>MANHOLE, TELEPHONE</v>
          </cell>
        </row>
        <row r="3778">
          <cell r="A3778" t="str">
            <v>63640-0100</v>
          </cell>
          <cell r="D3778" t="str">
            <v>RELOCATE LUMINAIRES</v>
          </cell>
        </row>
        <row r="3779">
          <cell r="A3779" t="str">
            <v>63640-0200</v>
          </cell>
          <cell r="D3779" t="str">
            <v>RELOCATE SIGNAL SYSTEM</v>
          </cell>
        </row>
        <row r="3780">
          <cell r="A3780" t="str">
            <v>63640-0300</v>
          </cell>
          <cell r="D3780" t="str">
            <v>RELOCATE RAILROAD CROSSING</v>
          </cell>
        </row>
        <row r="3781">
          <cell r="A3781" t="str">
            <v>63640-0400</v>
          </cell>
          <cell r="D3781" t="str">
            <v>RELOCATE POLE</v>
          </cell>
        </row>
        <row r="3782">
          <cell r="A3782" t="str">
            <v>63640-0500</v>
          </cell>
          <cell r="D3782" t="str">
            <v>RELOCATE CALL BOX</v>
          </cell>
        </row>
        <row r="3783">
          <cell r="A3783" t="str">
            <v>63640-0600</v>
          </cell>
          <cell r="D3783" t="str">
            <v>RELOCATE COMMUNICATION LINE</v>
          </cell>
        </row>
        <row r="3784">
          <cell r="A3784" t="str">
            <v>63640-0700</v>
          </cell>
          <cell r="D3784" t="str">
            <v>RELOCATE ELECTRICAL LINE</v>
          </cell>
        </row>
        <row r="3785">
          <cell r="A3785" t="str">
            <v>63641-0100</v>
          </cell>
          <cell r="D3785" t="str">
            <v>RELOCATE LUMINAIRE</v>
          </cell>
        </row>
        <row r="3786">
          <cell r="A3786" t="str">
            <v>63641-0200</v>
          </cell>
          <cell r="D3786" t="str">
            <v>RELOCATE SIGNAL SYSTEM</v>
          </cell>
        </row>
        <row r="3787">
          <cell r="A3787" t="str">
            <v>63641-0300</v>
          </cell>
          <cell r="D3787" t="str">
            <v>RELOCATE RAILROAD CROSSING</v>
          </cell>
        </row>
        <row r="3788">
          <cell r="A3788" t="str">
            <v>63641-0400</v>
          </cell>
          <cell r="D3788" t="str">
            <v>RELOCATE POLE</v>
          </cell>
        </row>
        <row r="3789">
          <cell r="A3789" t="str">
            <v>63641-0500</v>
          </cell>
          <cell r="D3789" t="str">
            <v>RELOCATE CALL BOX</v>
          </cell>
        </row>
        <row r="3790">
          <cell r="A3790" t="str">
            <v>63641-0600</v>
          </cell>
          <cell r="D3790" t="str">
            <v>RELOCATE SIGNAL HEAD</v>
          </cell>
        </row>
        <row r="3791">
          <cell r="A3791" t="str">
            <v>63641-0700</v>
          </cell>
          <cell r="D3791" t="str">
            <v>RELOCATE LIGHT POLE</v>
          </cell>
        </row>
        <row r="3792">
          <cell r="A3792" t="str">
            <v>63641-0800</v>
          </cell>
          <cell r="D3792" t="str">
            <v>RELOCATE TELEPHONE BOOTH</v>
          </cell>
        </row>
        <row r="3793">
          <cell r="A3793" t="str">
            <v>63641-0900</v>
          </cell>
          <cell r="D3793" t="str">
            <v>RELOCATE ELECTRICAL CABLE</v>
          </cell>
        </row>
        <row r="3794">
          <cell r="A3794" t="str">
            <v>63701-0000</v>
          </cell>
          <cell r="D3794" t="str">
            <v>FIELD OFFICE</v>
          </cell>
        </row>
        <row r="3795">
          <cell r="A3795" t="str">
            <v>63702-0000</v>
          </cell>
          <cell r="D3795" t="str">
            <v>FIELD LABORATORY</v>
          </cell>
        </row>
        <row r="3796">
          <cell r="A3796" t="str">
            <v>63703-0000</v>
          </cell>
          <cell r="D3796" t="str">
            <v>RESIDENTIAL HOUSING</v>
          </cell>
        </row>
        <row r="3797">
          <cell r="A3797" t="str">
            <v>63704-0000</v>
          </cell>
          <cell r="D3797" t="str">
            <v>VEHICLE</v>
          </cell>
        </row>
        <row r="3798">
          <cell r="A3798" t="str">
            <v>63705-0000</v>
          </cell>
          <cell r="D3798" t="str">
            <v>LONG DISTANCE CALLS</v>
          </cell>
        </row>
        <row r="3799">
          <cell r="A3799" t="str">
            <v>63706-0000</v>
          </cell>
          <cell r="D3799" t="str">
            <v>RESIDENTIAL HOUSING</v>
          </cell>
        </row>
        <row r="3800">
          <cell r="A3800" t="str">
            <v>63707-0000</v>
          </cell>
          <cell r="D3800" t="str">
            <v>MEAL</v>
          </cell>
        </row>
        <row r="3801">
          <cell r="A3801" t="str">
            <v>63708-0000</v>
          </cell>
          <cell r="D3801" t="str">
            <v>CELLULAR PHONE SERVICE</v>
          </cell>
        </row>
        <row r="3802">
          <cell r="A3802" t="str">
            <v>64501-0000</v>
          </cell>
          <cell r="D3802" t="str">
            <v>LOCATE UTILITIES</v>
          </cell>
        </row>
        <row r="3803">
          <cell r="A3803" t="str">
            <v>64502-0000</v>
          </cell>
          <cell r="D3803" t="str">
            <v>LOCATE UTILITIES</v>
          </cell>
        </row>
        <row r="3804">
          <cell r="A3804" t="str">
            <v>64601-1000</v>
          </cell>
          <cell r="D3804" t="str">
            <v>BUILDING, RESTROOM FACILITY</v>
          </cell>
        </row>
        <row r="3805">
          <cell r="A3805" t="str">
            <v>64601-2000</v>
          </cell>
          <cell r="D3805" t="str">
            <v>BUILDING, SUPPORT BUILDING</v>
          </cell>
        </row>
        <row r="3806">
          <cell r="A3806" t="str">
            <v>64602-1000</v>
          </cell>
          <cell r="D3806" t="str">
            <v>BUILDING, RESTROOM FACILITY</v>
          </cell>
        </row>
        <row r="3807">
          <cell r="A3807" t="str">
            <v>64602-2000</v>
          </cell>
          <cell r="D3807" t="str">
            <v>BUILDING, SUPPORT BUILDING</v>
          </cell>
        </row>
        <row r="3808">
          <cell r="A3808" t="str">
            <v>64603-0100</v>
          </cell>
          <cell r="D3808" t="str">
            <v>FIXTURE, TRASH RECEPTACLE</v>
          </cell>
        </row>
        <row r="3809">
          <cell r="A3809" t="str">
            <v>64603-0200</v>
          </cell>
          <cell r="D3809" t="str">
            <v>FIXTURE, MAILBOX</v>
          </cell>
        </row>
        <row r="3810">
          <cell r="A3810" t="str">
            <v>64603-0300</v>
          </cell>
          <cell r="D3810" t="str">
            <v>FIXTURE, BENCH</v>
          </cell>
        </row>
        <row r="3811">
          <cell r="A3811" t="str">
            <v>64603-0400</v>
          </cell>
          <cell r="D3811" t="str">
            <v>FIXTURE, BENCH WITH TRASH RECEPTACLE</v>
          </cell>
        </row>
        <row r="3812">
          <cell r="A3812" t="str">
            <v>64603-0500</v>
          </cell>
          <cell r="D3812" t="str">
            <v>FIXTURE, BICYCLE STORAGE RACK</v>
          </cell>
        </row>
        <row r="3813">
          <cell r="A3813" t="str">
            <v>64603-0600</v>
          </cell>
          <cell r="D3813" t="str">
            <v>FIXTURE, FLAG POLE</v>
          </cell>
        </row>
        <row r="3814">
          <cell r="A3814" t="str">
            <v>64603-0700</v>
          </cell>
          <cell r="D3814" t="str">
            <v>FIXTURE, PICNIC TABLE</v>
          </cell>
        </row>
        <row r="3815">
          <cell r="A3815" t="str">
            <v>64603-0800</v>
          </cell>
          <cell r="D3815" t="str">
            <v>FIXTURE, KIOSK</v>
          </cell>
        </row>
        <row r="3816">
          <cell r="A3816" t="str">
            <v>64603-0900</v>
          </cell>
          <cell r="D3816" t="str">
            <v>FIXTURE, PORTABLE TOILET</v>
          </cell>
        </row>
        <row r="3817">
          <cell r="A3817" t="str">
            <v>64603-1000</v>
          </cell>
          <cell r="D3817" t="str">
            <v>FIXTURE, VAULT TOILET</v>
          </cell>
        </row>
        <row r="3818">
          <cell r="A3818" t="str">
            <v>64603-1100</v>
          </cell>
          <cell r="D3818" t="str">
            <v>FIXTURE, PICNIC PAD</v>
          </cell>
        </row>
        <row r="3819">
          <cell r="A3819" t="str">
            <v>64603-1200</v>
          </cell>
          <cell r="D3819" t="str">
            <v>FIXTURE, WAYSIDE EXHIBIT</v>
          </cell>
        </row>
        <row r="3820">
          <cell r="A3820" t="str">
            <v>64603-1300</v>
          </cell>
          <cell r="D3820" t="str">
            <v>FIXTURE, SIMULATED STONE UTILITY COVER</v>
          </cell>
        </row>
        <row r="3821">
          <cell r="A3821" t="str">
            <v>64603-1400</v>
          </cell>
          <cell r="D3821" t="str">
            <v>FIXTURE, INFORMATION BOX</v>
          </cell>
        </row>
        <row r="3822">
          <cell r="A3822" t="str">
            <v>64604-1000</v>
          </cell>
          <cell r="D3822" t="str">
            <v>FIXTURE, HANDRAIL</v>
          </cell>
        </row>
        <row r="3823">
          <cell r="A3823" t="str">
            <v>64604-2000</v>
          </cell>
          <cell r="D3823" t="str">
            <v>FIXTURE, PLAYGROUND</v>
          </cell>
        </row>
        <row r="3824">
          <cell r="A3824" t="str">
            <v>64604-3000</v>
          </cell>
          <cell r="D3824" t="str">
            <v>FIXTURE, PEDESTRIAN RAILING</v>
          </cell>
        </row>
        <row r="3825">
          <cell r="A3825" t="str">
            <v>64604-4000</v>
          </cell>
          <cell r="D3825" t="str">
            <v>FIXTURE, LOG PLANTER</v>
          </cell>
        </row>
        <row r="3826">
          <cell r="A3826" t="str">
            <v>64605-1000</v>
          </cell>
          <cell r="D3826" t="str">
            <v>FIXTURE, KIOSK</v>
          </cell>
        </row>
        <row r="3827">
          <cell r="A3827" t="str">
            <v>64605-2000</v>
          </cell>
          <cell r="D3827" t="str">
            <v>FIXTURE, PORTABLE TOILET</v>
          </cell>
        </row>
        <row r="3828">
          <cell r="A3828" t="str">
            <v>64605-3000</v>
          </cell>
          <cell r="D3828" t="str">
            <v>FIXTURE, BOAT RAMP</v>
          </cell>
        </row>
        <row r="3829">
          <cell r="A3829" t="str">
            <v>64620-0100</v>
          </cell>
          <cell r="D3829" t="str">
            <v>REMOVE AND RESET LITTER BARREL PAD</v>
          </cell>
        </row>
        <row r="3830">
          <cell r="A3830" t="str">
            <v>64620-0200</v>
          </cell>
          <cell r="D3830" t="str">
            <v>REMOVE AND RESET SANITARY FACILITY</v>
          </cell>
        </row>
        <row r="3831">
          <cell r="A3831" t="str">
            <v>64620-0300</v>
          </cell>
          <cell r="D3831" t="str">
            <v xml:space="preserve">REMOVE AND RESET BENCH </v>
          </cell>
        </row>
        <row r="3832">
          <cell r="A3832" t="str">
            <v>64620-0400</v>
          </cell>
          <cell r="D3832" t="str">
            <v xml:space="preserve">REMOVE AND RESET MAILBOX </v>
          </cell>
        </row>
        <row r="3833">
          <cell r="A3833" t="str">
            <v>64620-0500</v>
          </cell>
          <cell r="D3833" t="str">
            <v xml:space="preserve">REMOVE AND RESET FLAG POLE </v>
          </cell>
        </row>
        <row r="3834">
          <cell r="A3834" t="str">
            <v>64620-0600</v>
          </cell>
          <cell r="D3834" t="str">
            <v>REMOVE AND RESET TRASH RECEPTACLE</v>
          </cell>
        </row>
        <row r="3835">
          <cell r="A3835" t="str">
            <v>64620-0700</v>
          </cell>
          <cell r="D3835" t="str">
            <v>REMOVE AND RESET CONCRETE PLANTER</v>
          </cell>
        </row>
        <row r="3836">
          <cell r="A3836" t="str">
            <v>64620-0800</v>
          </cell>
          <cell r="D3836" t="str">
            <v>REMOVE AND RESET VAULT TOILET</v>
          </cell>
        </row>
        <row r="3837">
          <cell r="A3837" t="str">
            <v>64625-1000</v>
          </cell>
          <cell r="D3837" t="str">
            <v>MAINTENANCE, TOILET</v>
          </cell>
        </row>
        <row r="3838">
          <cell r="A3838" t="str">
            <v>64630-0000</v>
          </cell>
          <cell r="D3838" t="str">
            <v>ROADSIDE DEVELOPMENT</v>
          </cell>
        </row>
        <row r="3839">
          <cell r="A3839" t="str">
            <v>64631-0000</v>
          </cell>
          <cell r="D3839" t="str">
            <v>ROADSIDE DEVELOPMENT</v>
          </cell>
        </row>
        <row r="3840">
          <cell r="A3840" t="str">
            <v>64632-0000</v>
          </cell>
          <cell r="D3840" t="str">
            <v>ROADSIDE DEVELOPMENT</v>
          </cell>
        </row>
        <row r="3841">
          <cell r="A3841" t="str">
            <v>64701-1000</v>
          </cell>
          <cell r="D3841" t="str">
            <v>MITIGATION, WETLANDS MITIGATION</v>
          </cell>
        </row>
        <row r="3842">
          <cell r="A3842" t="str">
            <v>64702-1000</v>
          </cell>
          <cell r="D3842" t="str">
            <v>MITIGATION, LANDSCAPING LOG</v>
          </cell>
        </row>
        <row r="3843">
          <cell r="A3843" t="str">
            <v>64702-2000</v>
          </cell>
          <cell r="D3843" t="str">
            <v>MITIGATION, LOG BARRIER</v>
          </cell>
        </row>
        <row r="3844">
          <cell r="A3844" t="str">
            <v>64703-1000</v>
          </cell>
          <cell r="D3844" t="str">
            <v>MITIGATION, LANDSCAPING LOG</v>
          </cell>
        </row>
        <row r="3845">
          <cell r="A3845" t="str">
            <v>64703-1500</v>
          </cell>
          <cell r="D3845" t="str">
            <v>MITIGATION, IRRIGATION CONTROL STRUCTURE</v>
          </cell>
        </row>
        <row r="3846">
          <cell r="A3846" t="str">
            <v>64703-2000</v>
          </cell>
          <cell r="D3846" t="str">
            <v>MITIGATION, LOG DEFLECTOR</v>
          </cell>
        </row>
        <row r="3847">
          <cell r="A3847" t="str">
            <v>64703-3000</v>
          </cell>
          <cell r="D3847" t="str">
            <v>MITIGATION, LOG WEIR</v>
          </cell>
        </row>
        <row r="3848">
          <cell r="A3848" t="str">
            <v>64703-3010</v>
          </cell>
          <cell r="D3848" t="str">
            <v>MITIGATION, ROCK WEIR</v>
          </cell>
        </row>
        <row r="3849">
          <cell r="A3849" t="str">
            <v>64703-3020</v>
          </cell>
          <cell r="D3849" t="str">
            <v>MITIGATION, WICKER WEIR</v>
          </cell>
        </row>
        <row r="3850">
          <cell r="A3850" t="str">
            <v>64703-4000</v>
          </cell>
          <cell r="D3850" t="str">
            <v>MITIGATION, LOG BARRIER</v>
          </cell>
        </row>
        <row r="3851">
          <cell r="A3851" t="str">
            <v>64703-5000</v>
          </cell>
          <cell r="D3851" t="str">
            <v>MITIGATION, ROOT WAD</v>
          </cell>
        </row>
        <row r="3852">
          <cell r="A3852" t="str">
            <v>64703-6000</v>
          </cell>
          <cell r="D3852" t="str">
            <v>MITIGATION, FISH PASSAGE BOULDER</v>
          </cell>
        </row>
        <row r="3853">
          <cell r="A3853" t="str">
            <v>64703-7000</v>
          </cell>
          <cell r="D3853" t="str">
            <v>MITIGATION, BAFFLE</v>
          </cell>
        </row>
        <row r="3854">
          <cell r="A3854" t="str">
            <v>64704-1000</v>
          </cell>
          <cell r="D3854" t="str">
            <v>MITIGATION, STREAMBED MATERIAL</v>
          </cell>
        </row>
        <row r="3855">
          <cell r="A3855" t="str">
            <v>64704-1500</v>
          </cell>
          <cell r="D3855" t="str">
            <v>MITIGATION, STREAMBED CHANNEL REALIGNMENT</v>
          </cell>
        </row>
        <row r="3856">
          <cell r="A3856" t="str">
            <v>64705-1000</v>
          </cell>
          <cell r="D3856" t="str">
            <v>MITIGATION, AGRICULTURAL LIMESTONE</v>
          </cell>
        </row>
        <row r="3857">
          <cell r="A3857" t="str">
            <v>64706-1000</v>
          </cell>
          <cell r="D3857" t="str">
            <v>MITIGATION, WETLANDS MITIGATION</v>
          </cell>
        </row>
        <row r="3858">
          <cell r="A3858" t="str">
            <v>64801-1000</v>
          </cell>
          <cell r="D3858" t="str">
            <v xml:space="preserve">SYSTEM INSTALLATION, NATURAL GAS </v>
          </cell>
        </row>
        <row r="3859">
          <cell r="A3859" t="str">
            <v>64810-1000</v>
          </cell>
          <cell r="D3859" t="str">
            <v>PIPELINE, NATURAL GAS 2-INCH</v>
          </cell>
        </row>
        <row r="3860">
          <cell r="A3860" t="str">
            <v>64811-1000</v>
          </cell>
          <cell r="D3860" t="str">
            <v>VALVE, ADJUST GAS</v>
          </cell>
        </row>
        <row r="3861">
          <cell r="A3861" t="str">
            <v>64820-0100</v>
          </cell>
          <cell r="D3861" t="str">
            <v>REMOVE AND RESET PROPANE TANK</v>
          </cell>
        </row>
        <row r="3862">
          <cell r="A3862" t="str">
            <v>65001-1000</v>
          </cell>
          <cell r="D3862" t="str">
            <v>CONSTRUCT AND MAINTAIN DIVERSION</v>
          </cell>
        </row>
        <row r="3863">
          <cell r="A3863" t="str">
            <v>65101-1000</v>
          </cell>
          <cell r="D3863" t="str">
            <v>DRAPED ROCKFALL PROTECTION, WIRE MESH</v>
          </cell>
        </row>
        <row r="3864">
          <cell r="A3864" t="str">
            <v>65101-2000</v>
          </cell>
          <cell r="D3864" t="str">
            <v>DRAPED ROCKFALL PROTECTION, CABLE NET</v>
          </cell>
        </row>
        <row r="3865">
          <cell r="A3865" t="str">
            <v>65102-0000</v>
          </cell>
          <cell r="D3865" t="str">
            <v>ROCKFALL PROTECTION FENCE</v>
          </cell>
        </row>
        <row r="3866">
          <cell r="A3866" t="str">
            <v>65103-0000</v>
          </cell>
          <cell r="D3866" t="str">
            <v>TEMPORARY ROADWAY PROTECTION</v>
          </cell>
        </row>
        <row r="3867">
          <cell r="A3867" t="str">
            <v>66601-0000</v>
          </cell>
          <cell r="D3867" t="str">
            <v>CONTRACT MODIFICATION WORK</v>
          </cell>
        </row>
        <row r="3868">
          <cell r="A3868" t="str">
            <v>66602-0000</v>
          </cell>
          <cell r="D3868" t="str">
            <v>CONTRACT MODIFICATION WORK</v>
          </cell>
        </row>
        <row r="3869">
          <cell r="A3869" t="str">
            <v>66603-0000</v>
          </cell>
          <cell r="D3869" t="str">
            <v>CONTRACT MODIFICATION WORK</v>
          </cell>
        </row>
        <row r="3870">
          <cell r="A3870" t="str">
            <v>66604-0000</v>
          </cell>
          <cell r="D3870" t="str">
            <v>CONTRACT MODIFICATION WORK</v>
          </cell>
        </row>
        <row r="3871">
          <cell r="A3871" t="str">
            <v>66605-0000</v>
          </cell>
          <cell r="D3871" t="str">
            <v>CONTRACT MODIFICATION WORK</v>
          </cell>
        </row>
        <row r="3872">
          <cell r="A3872" t="str">
            <v>66606-0000</v>
          </cell>
          <cell r="D3872" t="str">
            <v>CONTRACT MODIFICATION WORK</v>
          </cell>
        </row>
        <row r="3873">
          <cell r="A3873" t="str">
            <v>66607-0000</v>
          </cell>
          <cell r="D3873" t="str">
            <v>CONTRACT MODIFICATION WORK</v>
          </cell>
        </row>
        <row r="3874">
          <cell r="A3874" t="str">
            <v>66608-0000</v>
          </cell>
          <cell r="D3874" t="str">
            <v>CONTRACT MODIFICATION WORK</v>
          </cell>
        </row>
        <row r="3875">
          <cell r="A3875" t="str">
            <v>66609-0000</v>
          </cell>
          <cell r="D3875" t="str">
            <v>CONTRACT MODIFICATION WORK</v>
          </cell>
        </row>
        <row r="3876">
          <cell r="A3876" t="str">
            <v>66610-0000</v>
          </cell>
          <cell r="D3876" t="str">
            <v>CONTRACT MODIFICATION WORK</v>
          </cell>
        </row>
        <row r="3877">
          <cell r="A3877" t="str">
            <v>66611-0000</v>
          </cell>
          <cell r="D3877" t="str">
            <v>CONTRACT MODIFICATION WORK</v>
          </cell>
        </row>
        <row r="3878">
          <cell r="A3878" t="str">
            <v>66612-0000</v>
          </cell>
          <cell r="D3878" t="str">
            <v>CONTRACT MODIFICATION WORK</v>
          </cell>
        </row>
        <row r="3879">
          <cell r="A3879" t="str">
            <v>66701-0000</v>
          </cell>
          <cell r="D3879" t="str">
            <v>NEGOTIATED PAY ITEM</v>
          </cell>
        </row>
        <row r="3880">
          <cell r="A3880" t="str">
            <v>66702-0000</v>
          </cell>
          <cell r="D3880" t="str">
            <v>NEGOTIATED PAY ITEM</v>
          </cell>
        </row>
        <row r="3881">
          <cell r="A3881" t="str">
            <v>66703-0000</v>
          </cell>
          <cell r="D3881" t="str">
            <v>NEGOTIATED PAY ITEM</v>
          </cell>
        </row>
        <row r="3882">
          <cell r="A3882" t="str">
            <v>66704-0000</v>
          </cell>
          <cell r="D3882" t="str">
            <v>NEGOTIATED PAY ITEM</v>
          </cell>
        </row>
        <row r="3883">
          <cell r="A3883" t="str">
            <v>66705-0000</v>
          </cell>
          <cell r="D3883" t="str">
            <v>NEGOTIATED PAY ITEM</v>
          </cell>
        </row>
        <row r="3884">
          <cell r="A3884" t="str">
            <v>66706-0000</v>
          </cell>
          <cell r="D3884" t="str">
            <v>NEGOTIATED PAY ITEM</v>
          </cell>
        </row>
        <row r="3885">
          <cell r="A3885" t="str">
            <v>66707-0000</v>
          </cell>
          <cell r="D3885" t="str">
            <v>NEGOTIATED PAY ITEM</v>
          </cell>
        </row>
        <row r="3886">
          <cell r="A3886" t="str">
            <v>66708-0000</v>
          </cell>
          <cell r="D3886" t="str">
            <v>NEGOTIATED PAY ITEM</v>
          </cell>
        </row>
        <row r="3887">
          <cell r="A3887" t="str">
            <v>66709-0000</v>
          </cell>
          <cell r="D3887" t="str">
            <v>NEGOTIATED PAY ITEM</v>
          </cell>
        </row>
        <row r="3888">
          <cell r="A3888" t="str">
            <v>66710-0000</v>
          </cell>
          <cell r="D3888" t="str">
            <v>NEGOTIATED PAY ITEM</v>
          </cell>
        </row>
        <row r="3889">
          <cell r="A3889" t="str">
            <v>66711-0000</v>
          </cell>
          <cell r="D3889" t="str">
            <v>NEGOTIATED PAY ITEM</v>
          </cell>
        </row>
        <row r="3890">
          <cell r="A3890" t="str">
            <v>66712-0000</v>
          </cell>
          <cell r="D3890" t="str">
            <v>NEGOTIATED PAY ITEM</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at.com/cda/layout?m=37840&amp;x=7&amp;location=dro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N67"/>
  <sheetViews>
    <sheetView topLeftCell="C1" workbookViewId="0">
      <selection activeCell="C1" sqref="C1"/>
    </sheetView>
  </sheetViews>
  <sheetFormatPr defaultRowHeight="12.75"/>
  <cols>
    <col min="2" max="2" width="26.140625" customWidth="1"/>
    <col min="3" max="3" width="25.7109375" customWidth="1"/>
    <col min="4" max="4" width="12.28515625" customWidth="1"/>
    <col min="6" max="6" width="12.28515625" customWidth="1"/>
    <col min="7" max="7" width="11.28515625" customWidth="1"/>
    <col min="8" max="8" width="11.42578125" customWidth="1"/>
    <col min="9" max="9" width="12.7109375" bestFit="1" customWidth="1"/>
    <col min="10" max="10" width="11.7109375" customWidth="1"/>
    <col min="11" max="11" width="11.28515625" customWidth="1"/>
    <col min="12" max="12" width="9.28515625" bestFit="1" customWidth="1"/>
    <col min="13" max="13" width="12.28515625" bestFit="1" customWidth="1"/>
    <col min="14" max="14" width="26.42578125" customWidth="1"/>
  </cols>
  <sheetData>
    <row r="2" spans="2:14" ht="16.5" thickBot="1">
      <c r="B2" s="308" t="s">
        <v>1</v>
      </c>
      <c r="C2" s="308"/>
      <c r="D2" s="308"/>
      <c r="E2" s="308"/>
      <c r="F2" s="308"/>
      <c r="G2" s="308"/>
      <c r="H2" s="308"/>
      <c r="I2" s="308"/>
      <c r="J2" s="308"/>
      <c r="K2" s="308"/>
      <c r="L2" s="308"/>
      <c r="M2" s="308"/>
      <c r="N2" s="308"/>
    </row>
    <row r="4" spans="2:14">
      <c r="B4" s="99" t="s">
        <v>20</v>
      </c>
      <c r="C4" s="347" t="s">
        <v>29</v>
      </c>
      <c r="D4" s="347"/>
      <c r="E4" s="347"/>
      <c r="F4" s="347"/>
      <c r="G4" s="347"/>
      <c r="H4" s="347"/>
      <c r="I4" s="347"/>
      <c r="J4" s="347"/>
      <c r="K4" s="347"/>
    </row>
    <row r="6" spans="2:14">
      <c r="B6" s="27" t="s">
        <v>2</v>
      </c>
      <c r="C6" s="161" t="s">
        <v>30</v>
      </c>
      <c r="D6" s="20"/>
      <c r="E6" s="20"/>
      <c r="F6" s="20"/>
      <c r="G6" s="20"/>
    </row>
    <row r="7" spans="2:14">
      <c r="B7" s="27" t="s">
        <v>3</v>
      </c>
      <c r="C7" s="348" t="str">
        <f>IF(ISBLANK(C6)," ",LOOKUP(C6,[1]Item_list!$A$2:$A$8005,[1]Item_list!$D$2:$D$8005))</f>
        <v>ROCK BUTTRESS, MECHANICALLY-PLACED</v>
      </c>
      <c r="D7" s="348" t="str">
        <f>IF(ISBLANK(C7)," ",LOOKUP(C7,[2]Item_list!$A$2:$A$8005,[2]Item_list!$D$2:$D$8005))</f>
        <v>NEGOTIATED PAY ITEM</v>
      </c>
      <c r="E7" s="348" t="str">
        <f>IF(ISBLANK(D7)," ",LOOKUP(D7,[2]Item_list!$A$2:$A$8005,[2]Item_list!$D$2:$D$8005))</f>
        <v>NEGOTIATED PAY ITEM</v>
      </c>
      <c r="F7" s="348" t="str">
        <f>IF(ISBLANK(E7)," ",LOOKUP(E7,[2]Item_list!$A$2:$A$8005,[2]Item_list!$D$2:$D$8005))</f>
        <v>NEGOTIATED PAY ITEM</v>
      </c>
      <c r="G7" s="348" t="str">
        <f>IF(ISBLANK(F7)," ",LOOKUP(F7,[2]Item_list!$A$2:$A$8005,[2]Item_list!$D$2:$D$8005))</f>
        <v>NEGOTIATED PAY ITEM</v>
      </c>
      <c r="H7" s="348" t="str">
        <f>IF(ISBLANK(G7)," ",LOOKUP(G7,[2]Item_list!$A$2:$A$8005,[2]Item_list!$D$2:$D$8005))</f>
        <v>NEGOTIATED PAY ITEM</v>
      </c>
      <c r="I7" s="348" t="str">
        <f>IF(ISBLANK(H7)," ",LOOKUP(H7,[2]Item_list!$A$2:$A$8005,[2]Item_list!$D$2:$D$8005))</f>
        <v>NEGOTIATED PAY ITEM</v>
      </c>
      <c r="J7" s="348" t="str">
        <f>IF(ISBLANK(I7)," ",LOOKUP(I7,[2]Item_list!$A$2:$A$8005,[2]Item_list!$D$2:$D$8005))</f>
        <v>NEGOTIATED PAY ITEM</v>
      </c>
      <c r="K7" s="19"/>
    </row>
    <row r="8" spans="2:14">
      <c r="B8" s="27" t="s">
        <v>4</v>
      </c>
      <c r="C8" s="162">
        <v>1500</v>
      </c>
      <c r="D8" s="20"/>
      <c r="E8" s="20"/>
      <c r="F8" s="20"/>
      <c r="G8" s="20"/>
    </row>
    <row r="9" spans="2:14">
      <c r="B9" s="27" t="s">
        <v>5</v>
      </c>
      <c r="C9" s="19" t="str">
        <f>IF(ISBLANK(C6)," ",LOOKUP(C6,[1]Item_list!$A$2:$A$8005,[1]Item_list!$E$2:$E$8005))</f>
        <v>CUYD</v>
      </c>
      <c r="D9" s="20"/>
      <c r="E9" s="20"/>
      <c r="F9" s="20"/>
      <c r="G9" s="20"/>
    </row>
    <row r="10" spans="2:14" ht="13.5" thickBot="1">
      <c r="B10" s="2"/>
    </row>
    <row r="11" spans="2:14" ht="13.5" thickBot="1">
      <c r="B11" s="316" t="s">
        <v>51</v>
      </c>
      <c r="C11" s="317"/>
      <c r="D11" s="317"/>
      <c r="E11" s="317"/>
      <c r="F11" s="317"/>
      <c r="G11" s="317"/>
      <c r="H11" s="317"/>
      <c r="I11" s="317"/>
      <c r="J11" s="317"/>
      <c r="K11" s="318"/>
    </row>
    <row r="12" spans="2:14" ht="13.5" thickBot="1">
      <c r="B12" s="101" t="s">
        <v>7</v>
      </c>
      <c r="C12" s="102" t="s">
        <v>79</v>
      </c>
      <c r="D12" s="319" t="s">
        <v>21</v>
      </c>
      <c r="E12" s="319"/>
      <c r="F12" s="319"/>
      <c r="G12" s="319"/>
      <c r="H12" s="319"/>
      <c r="I12" s="319"/>
      <c r="J12" s="319"/>
      <c r="K12" s="320"/>
    </row>
    <row r="13" spans="2:14" ht="13.5" thickTop="1">
      <c r="B13" s="7"/>
      <c r="C13" s="29"/>
      <c r="D13" s="325"/>
      <c r="E13" s="325"/>
      <c r="F13" s="325"/>
      <c r="G13" s="325"/>
      <c r="H13" s="325"/>
      <c r="I13" s="325"/>
      <c r="J13" s="325"/>
      <c r="K13" s="326"/>
    </row>
    <row r="14" spans="2:14" ht="12.75" customHeight="1">
      <c r="B14" s="166" t="s">
        <v>118</v>
      </c>
      <c r="C14" s="167" t="s">
        <v>153</v>
      </c>
      <c r="D14" s="321" t="s">
        <v>119</v>
      </c>
      <c r="E14" s="321"/>
      <c r="F14" s="321"/>
      <c r="G14" s="321"/>
      <c r="H14" s="321"/>
      <c r="I14" s="321"/>
      <c r="J14" s="321"/>
      <c r="K14" s="322"/>
    </row>
    <row r="15" spans="2:14">
      <c r="B15" s="166"/>
      <c r="C15" s="168"/>
      <c r="D15" s="309"/>
      <c r="E15" s="309"/>
      <c r="F15" s="309"/>
      <c r="G15" s="309"/>
      <c r="H15" s="309"/>
      <c r="I15" s="309"/>
      <c r="J15" s="309"/>
      <c r="K15" s="310"/>
    </row>
    <row r="16" spans="2:14">
      <c r="B16" s="166"/>
      <c r="C16" s="169"/>
      <c r="D16" s="309"/>
      <c r="E16" s="309"/>
      <c r="F16" s="309"/>
      <c r="G16" s="309"/>
      <c r="H16" s="309"/>
      <c r="I16" s="309"/>
      <c r="J16" s="309"/>
      <c r="K16" s="310"/>
    </row>
    <row r="17" spans="2:14">
      <c r="B17" s="166"/>
      <c r="C17" s="167"/>
      <c r="D17" s="309"/>
      <c r="E17" s="309"/>
      <c r="F17" s="309"/>
      <c r="G17" s="309"/>
      <c r="H17" s="309"/>
      <c r="I17" s="309"/>
      <c r="J17" s="309"/>
      <c r="K17" s="310"/>
    </row>
    <row r="18" spans="2:14" ht="13.5" thickBot="1">
      <c r="B18" s="64"/>
      <c r="C18" s="65"/>
      <c r="D18" s="311"/>
      <c r="E18" s="311"/>
      <c r="F18" s="311"/>
      <c r="G18" s="311"/>
      <c r="H18" s="311"/>
      <c r="I18" s="311"/>
      <c r="J18" s="311"/>
      <c r="K18" s="312"/>
    </row>
    <row r="19" spans="2:14">
      <c r="B19" s="2"/>
    </row>
    <row r="20" spans="2:14" ht="13.5" thickBot="1">
      <c r="B20" s="2"/>
    </row>
    <row r="21" spans="2:14" ht="13.5" thickBot="1">
      <c r="B21" s="316" t="s">
        <v>25</v>
      </c>
      <c r="C21" s="317"/>
      <c r="D21" s="317"/>
      <c r="E21" s="317"/>
      <c r="F21" s="317"/>
      <c r="G21" s="317"/>
      <c r="H21" s="317"/>
      <c r="I21" s="318"/>
      <c r="J21" s="41"/>
      <c r="K21" s="41"/>
    </row>
    <row r="22" spans="2:14" ht="66" thickBot="1">
      <c r="B22" s="79"/>
      <c r="C22" s="10" t="s">
        <v>123</v>
      </c>
      <c r="D22" s="80" t="s">
        <v>161</v>
      </c>
      <c r="E22" s="80" t="s">
        <v>8</v>
      </c>
      <c r="F22" s="80" t="s">
        <v>162</v>
      </c>
      <c r="G22" s="11" t="s">
        <v>248</v>
      </c>
      <c r="H22" s="327" t="s">
        <v>166</v>
      </c>
      <c r="I22" s="328"/>
    </row>
    <row r="23" spans="2:14" ht="13.5" thickTop="1">
      <c r="B23" s="14"/>
      <c r="C23" s="15"/>
      <c r="D23" s="5"/>
      <c r="E23" s="5"/>
      <c r="F23" s="5"/>
      <c r="G23" s="22"/>
      <c r="H23" s="329"/>
      <c r="I23" s="330"/>
    </row>
    <row r="24" spans="2:14">
      <c r="B24" s="35" t="s">
        <v>13</v>
      </c>
      <c r="C24" s="170" t="s">
        <v>154</v>
      </c>
      <c r="D24" s="171">
        <v>20</v>
      </c>
      <c r="E24" s="171" t="s">
        <v>47</v>
      </c>
      <c r="F24" s="172">
        <v>106.15</v>
      </c>
      <c r="G24" s="32">
        <f>D24*F24</f>
        <v>2123</v>
      </c>
      <c r="H24" s="331" t="s">
        <v>48</v>
      </c>
      <c r="I24" s="332"/>
    </row>
    <row r="25" spans="2:14">
      <c r="B25" s="36" t="s">
        <v>14</v>
      </c>
      <c r="C25" s="173" t="s">
        <v>120</v>
      </c>
      <c r="D25" s="171">
        <v>12</v>
      </c>
      <c r="E25" s="171" t="s">
        <v>47</v>
      </c>
      <c r="F25" s="174">
        <v>33.5</v>
      </c>
      <c r="G25" s="32">
        <f>D25*F25</f>
        <v>402</v>
      </c>
      <c r="H25" s="323" t="s">
        <v>48</v>
      </c>
      <c r="I25" s="324"/>
    </row>
    <row r="26" spans="2:14">
      <c r="B26" s="36" t="s">
        <v>15</v>
      </c>
      <c r="C26" s="173" t="s">
        <v>62</v>
      </c>
      <c r="D26" s="171">
        <v>20</v>
      </c>
      <c r="E26" s="171" t="s">
        <v>47</v>
      </c>
      <c r="F26" s="174">
        <v>39.6</v>
      </c>
      <c r="G26" s="32">
        <f>D26*F26</f>
        <v>792</v>
      </c>
      <c r="H26" s="323" t="s">
        <v>48</v>
      </c>
      <c r="I26" s="324"/>
    </row>
    <row r="27" spans="2:14">
      <c r="B27" s="36"/>
      <c r="C27" s="175"/>
      <c r="D27" s="171"/>
      <c r="E27" s="171"/>
      <c r="F27" s="176"/>
      <c r="G27" s="32"/>
      <c r="H27" s="323"/>
      <c r="I27" s="324"/>
    </row>
    <row r="28" spans="2:14" ht="13.5" thickBot="1">
      <c r="B28" s="13"/>
      <c r="C28" s="12"/>
      <c r="D28" s="12"/>
      <c r="E28" s="12"/>
      <c r="F28" s="12"/>
      <c r="G28" s="23"/>
      <c r="H28" s="349"/>
      <c r="I28" s="350"/>
    </row>
    <row r="29" spans="2:14" ht="14.25" thickTop="1" thickBot="1">
      <c r="B29" s="313" t="s">
        <v>164</v>
      </c>
      <c r="C29" s="314"/>
      <c r="D29" s="314"/>
      <c r="E29" s="314"/>
      <c r="F29" s="315"/>
      <c r="G29" s="31">
        <f>ROUNDUP(SUM(G24:G28),0)</f>
        <v>3317</v>
      </c>
      <c r="H29" s="333"/>
      <c r="I29" s="334"/>
    </row>
    <row r="30" spans="2:14">
      <c r="B30" s="105" t="s">
        <v>128</v>
      </c>
      <c r="C30" s="16"/>
      <c r="D30" s="16"/>
      <c r="E30" s="16"/>
      <c r="F30" s="16"/>
      <c r="G30" s="17"/>
    </row>
    <row r="31" spans="2:14" ht="25.5" customHeight="1">
      <c r="B31" s="354" t="s">
        <v>231</v>
      </c>
      <c r="C31" s="354"/>
      <c r="D31" s="354"/>
      <c r="E31" s="354"/>
      <c r="F31" s="354"/>
      <c r="G31" s="354"/>
      <c r="H31" s="354"/>
      <c r="I31" s="354"/>
      <c r="J31" s="354"/>
      <c r="K31" s="354"/>
      <c r="L31" s="354"/>
      <c r="M31" s="354"/>
      <c r="N31" s="354"/>
    </row>
    <row r="32" spans="2:14">
      <c r="B32" s="105" t="s">
        <v>163</v>
      </c>
      <c r="C32" s="16"/>
      <c r="D32" s="16"/>
      <c r="E32" s="16"/>
      <c r="F32" s="16"/>
      <c r="G32" s="17"/>
    </row>
    <row r="33" spans="2:14">
      <c r="B33" s="105" t="s">
        <v>167</v>
      </c>
      <c r="C33" s="16"/>
      <c r="D33" s="16"/>
      <c r="E33" s="16"/>
      <c r="F33" s="16"/>
      <c r="G33" s="17"/>
    </row>
    <row r="34" spans="2:14" ht="13.5" thickBot="1"/>
    <row r="35" spans="2:14" ht="13.5" thickBot="1">
      <c r="B35" s="316" t="s">
        <v>26</v>
      </c>
      <c r="C35" s="317"/>
      <c r="D35" s="317"/>
      <c r="E35" s="317"/>
      <c r="F35" s="317"/>
      <c r="G35" s="317"/>
      <c r="H35" s="317"/>
      <c r="I35" s="317"/>
      <c r="J35" s="317"/>
      <c r="K35" s="317"/>
      <c r="L35" s="317"/>
      <c r="M35" s="317"/>
      <c r="N35" s="318"/>
    </row>
    <row r="36" spans="2:14" ht="27.75" thickBot="1">
      <c r="B36" s="9"/>
      <c r="C36" s="10" t="s">
        <v>123</v>
      </c>
      <c r="D36" s="10" t="s">
        <v>22</v>
      </c>
      <c r="E36" s="10" t="s">
        <v>8</v>
      </c>
      <c r="F36" s="10" t="s">
        <v>124</v>
      </c>
      <c r="G36" s="24" t="s">
        <v>39</v>
      </c>
      <c r="H36" s="24" t="s">
        <v>168</v>
      </c>
      <c r="I36" s="24" t="s">
        <v>39</v>
      </c>
      <c r="J36" s="24" t="s">
        <v>169</v>
      </c>
      <c r="K36" s="24" t="s">
        <v>39</v>
      </c>
      <c r="L36" s="24" t="s">
        <v>170</v>
      </c>
      <c r="M36" s="11" t="s">
        <v>251</v>
      </c>
      <c r="N36" s="11" t="s">
        <v>21</v>
      </c>
    </row>
    <row r="37" spans="2:14" ht="13.5" thickTop="1">
      <c r="B37" s="4"/>
      <c r="C37" s="5"/>
      <c r="D37" s="5"/>
      <c r="E37" s="5"/>
      <c r="F37" s="5"/>
      <c r="G37" s="5"/>
      <c r="H37" s="5"/>
      <c r="I37" s="5"/>
      <c r="J37" s="5"/>
      <c r="K37" s="5"/>
      <c r="L37" s="5"/>
      <c r="M37" s="5"/>
      <c r="N37" s="95"/>
    </row>
    <row r="38" spans="2:14" ht="12.75" customHeight="1">
      <c r="B38" s="36" t="s">
        <v>16</v>
      </c>
      <c r="C38" s="173" t="s">
        <v>31</v>
      </c>
      <c r="D38" s="177">
        <v>40</v>
      </c>
      <c r="E38" s="177" t="s">
        <v>47</v>
      </c>
      <c r="F38" s="220">
        <v>31.52</v>
      </c>
      <c r="G38" s="221">
        <f>D38*F38</f>
        <v>1260.8</v>
      </c>
      <c r="H38" s="211">
        <v>0.35</v>
      </c>
      <c r="I38" s="221">
        <f>(G38*H38)+G38</f>
        <v>1702.08</v>
      </c>
      <c r="J38" s="211">
        <v>0.1</v>
      </c>
      <c r="K38" s="221">
        <f>(I38*J38)+I38</f>
        <v>1872.288</v>
      </c>
      <c r="L38" s="211">
        <v>0.1</v>
      </c>
      <c r="M38" s="221">
        <f>(K38*L38)+K38</f>
        <v>2059.5167999999999</v>
      </c>
      <c r="N38" s="217"/>
    </row>
    <row r="39" spans="2:14">
      <c r="B39" s="36" t="s">
        <v>17</v>
      </c>
      <c r="C39" s="173" t="s">
        <v>32</v>
      </c>
      <c r="D39" s="177">
        <v>30</v>
      </c>
      <c r="E39" s="177" t="s">
        <v>47</v>
      </c>
      <c r="F39" s="220">
        <v>19.29</v>
      </c>
      <c r="G39" s="221">
        <f>D39*F39</f>
        <v>578.69999999999993</v>
      </c>
      <c r="H39" s="211">
        <v>0.35</v>
      </c>
      <c r="I39" s="221">
        <f t="shared" ref="I39:M41" si="0">(G39*H39)+G39</f>
        <v>781.24499999999989</v>
      </c>
      <c r="J39" s="211">
        <v>0.1</v>
      </c>
      <c r="K39" s="221">
        <f t="shared" si="0"/>
        <v>859.3694999999999</v>
      </c>
      <c r="L39" s="211">
        <v>0.1</v>
      </c>
      <c r="M39" s="221">
        <f t="shared" si="0"/>
        <v>945.30644999999993</v>
      </c>
      <c r="N39" s="217" t="s">
        <v>193</v>
      </c>
    </row>
    <row r="40" spans="2:14" ht="12.75" customHeight="1">
      <c r="B40" s="36" t="s">
        <v>18</v>
      </c>
      <c r="C40" s="173" t="s">
        <v>33</v>
      </c>
      <c r="D40" s="177">
        <v>12</v>
      </c>
      <c r="E40" s="177" t="s">
        <v>47</v>
      </c>
      <c r="F40" s="220">
        <v>24.25</v>
      </c>
      <c r="G40" s="221">
        <f>D40*F40</f>
        <v>291</v>
      </c>
      <c r="H40" s="211">
        <v>0.35</v>
      </c>
      <c r="I40" s="221">
        <f t="shared" si="0"/>
        <v>392.85</v>
      </c>
      <c r="J40" s="211">
        <v>0.1</v>
      </c>
      <c r="K40" s="221">
        <f t="shared" si="0"/>
        <v>432.13500000000005</v>
      </c>
      <c r="L40" s="211">
        <v>0.1</v>
      </c>
      <c r="M40" s="221">
        <f t="shared" si="0"/>
        <v>475.34850000000006</v>
      </c>
      <c r="N40" s="217"/>
    </row>
    <row r="41" spans="2:14" ht="12.75" customHeight="1">
      <c r="B41" s="36" t="s">
        <v>19</v>
      </c>
      <c r="C41" s="173" t="s">
        <v>34</v>
      </c>
      <c r="D41" s="177">
        <v>40</v>
      </c>
      <c r="E41" s="177" t="s">
        <v>47</v>
      </c>
      <c r="F41" s="220">
        <v>45</v>
      </c>
      <c r="G41" s="221">
        <f>D41*F41</f>
        <v>1800</v>
      </c>
      <c r="H41" s="211">
        <v>0.35</v>
      </c>
      <c r="I41" s="221">
        <f t="shared" si="0"/>
        <v>2430</v>
      </c>
      <c r="J41" s="211">
        <v>0.1</v>
      </c>
      <c r="K41" s="221">
        <f t="shared" si="0"/>
        <v>2673</v>
      </c>
      <c r="L41" s="211">
        <v>0.1</v>
      </c>
      <c r="M41" s="221">
        <f t="shared" si="0"/>
        <v>2940.3</v>
      </c>
      <c r="N41" s="217"/>
    </row>
    <row r="42" spans="2:14" ht="13.5" thickBot="1">
      <c r="B42" s="52"/>
      <c r="C42" s="12"/>
      <c r="D42" s="12"/>
      <c r="E42" s="12"/>
      <c r="F42" s="12"/>
      <c r="G42" s="12"/>
      <c r="H42" s="12"/>
      <c r="I42" s="12"/>
      <c r="J42" s="12"/>
      <c r="K42" s="12"/>
      <c r="L42" s="12"/>
      <c r="M42" s="12"/>
      <c r="N42" s="218"/>
    </row>
    <row r="43" spans="2:14" ht="14.25" thickTop="1" thickBot="1">
      <c r="B43" s="313" t="s">
        <v>164</v>
      </c>
      <c r="C43" s="314"/>
      <c r="D43" s="314"/>
      <c r="E43" s="314"/>
      <c r="F43" s="314"/>
      <c r="G43" s="314"/>
      <c r="H43" s="314"/>
      <c r="I43" s="314"/>
      <c r="J43" s="314"/>
      <c r="K43" s="314"/>
      <c r="L43" s="315"/>
      <c r="M43" s="89">
        <f>ROUNDUP(SUM(M38:M41),0)</f>
        <v>6421</v>
      </c>
      <c r="N43" s="219" t="s">
        <v>165</v>
      </c>
    </row>
    <row r="44" spans="2:14">
      <c r="B44" s="104" t="s">
        <v>130</v>
      </c>
    </row>
    <row r="45" spans="2:14">
      <c r="B45" s="104" t="s">
        <v>242</v>
      </c>
    </row>
    <row r="46" spans="2:14">
      <c r="B46" s="104" t="s">
        <v>171</v>
      </c>
    </row>
    <row r="47" spans="2:14">
      <c r="B47" s="104" t="s">
        <v>172</v>
      </c>
    </row>
    <row r="48" spans="2:14">
      <c r="B48" s="104" t="s">
        <v>173</v>
      </c>
    </row>
    <row r="49" spans="2:14" ht="13.5" thickBot="1"/>
    <row r="50" spans="2:14" ht="13.5" thickBot="1">
      <c r="B50" s="335" t="s">
        <v>27</v>
      </c>
      <c r="C50" s="336"/>
      <c r="D50" s="336"/>
      <c r="E50" s="336"/>
      <c r="F50" s="336"/>
      <c r="G50" s="336"/>
      <c r="H50" s="336"/>
      <c r="I50" s="336"/>
      <c r="J50" s="336"/>
      <c r="K50" s="336"/>
      <c r="L50" s="336"/>
      <c r="M50" s="336"/>
      <c r="N50" s="337"/>
    </row>
    <row r="51" spans="2:14" ht="27.75" thickBot="1">
      <c r="B51" s="9"/>
      <c r="C51" s="10" t="s">
        <v>7</v>
      </c>
      <c r="D51" s="10" t="s">
        <v>22</v>
      </c>
      <c r="E51" s="10" t="s">
        <v>8</v>
      </c>
      <c r="F51" s="10" t="s">
        <v>125</v>
      </c>
      <c r="G51" s="24" t="s">
        <v>39</v>
      </c>
      <c r="H51" s="10" t="s">
        <v>126</v>
      </c>
      <c r="I51" s="24" t="s">
        <v>249</v>
      </c>
      <c r="J51" s="351" t="s">
        <v>174</v>
      </c>
      <c r="K51" s="352"/>
      <c r="L51" s="352"/>
      <c r="M51" s="352"/>
      <c r="N51" s="353"/>
    </row>
    <row r="52" spans="2:14" ht="13.5" thickTop="1">
      <c r="B52" s="4"/>
      <c r="C52" s="5"/>
      <c r="D52" s="5"/>
      <c r="E52" s="5"/>
      <c r="F52" s="5"/>
      <c r="G52" s="22"/>
      <c r="H52" s="8"/>
      <c r="I52" s="8"/>
      <c r="J52" s="338"/>
      <c r="K52" s="339"/>
      <c r="L52" s="339"/>
      <c r="M52" s="339"/>
      <c r="N52" s="340"/>
    </row>
    <row r="53" spans="2:14" ht="25.5" customHeight="1">
      <c r="B53" s="35" t="s">
        <v>6</v>
      </c>
      <c r="C53" s="170" t="s">
        <v>35</v>
      </c>
      <c r="D53" s="171">
        <v>396</v>
      </c>
      <c r="E53" s="179" t="s">
        <v>40</v>
      </c>
      <c r="F53" s="180">
        <v>1.2</v>
      </c>
      <c r="G53" s="37">
        <f>D53*F53</f>
        <v>475.2</v>
      </c>
      <c r="H53" s="167">
        <v>0.1</v>
      </c>
      <c r="I53" s="216">
        <f>G53+(G53*H53)</f>
        <v>522.72</v>
      </c>
      <c r="J53" s="323" t="s">
        <v>41</v>
      </c>
      <c r="K53" s="342"/>
      <c r="L53" s="342"/>
      <c r="M53" s="342"/>
      <c r="N53" s="324"/>
    </row>
    <row r="54" spans="2:14" ht="12.75" customHeight="1">
      <c r="B54" s="36" t="s">
        <v>10</v>
      </c>
      <c r="C54" s="173" t="s">
        <v>36</v>
      </c>
      <c r="D54" s="177">
        <v>2300</v>
      </c>
      <c r="E54" s="181" t="s">
        <v>38</v>
      </c>
      <c r="F54" s="182">
        <v>21</v>
      </c>
      <c r="G54" s="39">
        <f>D54*F54</f>
        <v>48300</v>
      </c>
      <c r="H54" s="167">
        <v>0.1</v>
      </c>
      <c r="I54" s="216">
        <f>G54+(G54*H54)</f>
        <v>53130</v>
      </c>
      <c r="J54" s="323" t="s">
        <v>46</v>
      </c>
      <c r="K54" s="342"/>
      <c r="L54" s="342"/>
      <c r="M54" s="342"/>
      <c r="N54" s="324"/>
    </row>
    <row r="55" spans="2:14" ht="12.75" customHeight="1">
      <c r="B55" s="36" t="s">
        <v>11</v>
      </c>
      <c r="C55" s="173" t="s">
        <v>37</v>
      </c>
      <c r="D55" s="177">
        <v>120</v>
      </c>
      <c r="E55" s="181" t="s">
        <v>42</v>
      </c>
      <c r="F55" s="182">
        <v>60</v>
      </c>
      <c r="G55" s="39">
        <f>D55*F55</f>
        <v>7200</v>
      </c>
      <c r="H55" s="167"/>
      <c r="I55" s="216">
        <f>G55+(G55*H55)</f>
        <v>7200</v>
      </c>
      <c r="J55" s="323" t="s">
        <v>43</v>
      </c>
      <c r="K55" s="342"/>
      <c r="L55" s="342"/>
      <c r="M55" s="342"/>
      <c r="N55" s="324"/>
    </row>
    <row r="56" spans="2:14">
      <c r="B56" s="36" t="s">
        <v>12</v>
      </c>
      <c r="C56" s="175"/>
      <c r="D56" s="183"/>
      <c r="E56" s="184"/>
      <c r="F56" s="185"/>
      <c r="G56" s="39">
        <f>D56*F56</f>
        <v>0</v>
      </c>
      <c r="H56" s="167"/>
      <c r="I56" s="216">
        <f>G56+(G56*H56)</f>
        <v>0</v>
      </c>
      <c r="J56" s="323"/>
      <c r="K56" s="342"/>
      <c r="L56" s="342"/>
      <c r="M56" s="342"/>
      <c r="N56" s="324"/>
    </row>
    <row r="57" spans="2:14" ht="13.5" thickBot="1">
      <c r="B57" s="13"/>
      <c r="C57" s="12"/>
      <c r="D57" s="12"/>
      <c r="E57" s="12"/>
      <c r="F57" s="12"/>
      <c r="G57" s="23"/>
      <c r="H57" s="12"/>
      <c r="I57" s="12"/>
      <c r="J57" s="344"/>
      <c r="K57" s="345"/>
      <c r="L57" s="345"/>
      <c r="M57" s="345"/>
      <c r="N57" s="346"/>
    </row>
    <row r="58" spans="2:14" ht="14.25" thickTop="1" thickBot="1">
      <c r="B58" s="313" t="s">
        <v>164</v>
      </c>
      <c r="C58" s="314"/>
      <c r="D58" s="314"/>
      <c r="E58" s="314"/>
      <c r="F58" s="314"/>
      <c r="G58" s="314"/>
      <c r="H58" s="315"/>
      <c r="I58" s="30">
        <f>SUM(I53:I56)</f>
        <v>60852.72</v>
      </c>
      <c r="J58" s="333" t="s">
        <v>165</v>
      </c>
      <c r="K58" s="343"/>
      <c r="L58" s="343"/>
      <c r="M58" s="343"/>
      <c r="N58" s="334"/>
    </row>
    <row r="59" spans="2:14">
      <c r="B59" s="104" t="s">
        <v>129</v>
      </c>
    </row>
    <row r="60" spans="2:14">
      <c r="B60" s="104" t="s">
        <v>127</v>
      </c>
    </row>
    <row r="61" spans="2:14">
      <c r="B61" s="105" t="s">
        <v>175</v>
      </c>
    </row>
    <row r="63" spans="2:14">
      <c r="B63" s="341" t="s">
        <v>45</v>
      </c>
      <c r="C63" s="341"/>
      <c r="D63" s="225">
        <f>G29+M43+I58</f>
        <v>70590.720000000001</v>
      </c>
    </row>
    <row r="64" spans="2:14">
      <c r="B64" s="18"/>
      <c r="C64" s="18"/>
      <c r="D64" s="38"/>
    </row>
    <row r="65" spans="2:10">
      <c r="B65" s="341" t="s">
        <v>44</v>
      </c>
      <c r="C65" s="341"/>
      <c r="D65" s="40">
        <f>D63/C8</f>
        <v>47.060479999999998</v>
      </c>
      <c r="E65" s="99" t="s">
        <v>246</v>
      </c>
    </row>
    <row r="66" spans="2:10" ht="13.5" thickBot="1">
      <c r="E66" s="99"/>
      <c r="J66" s="106"/>
    </row>
    <row r="67" spans="2:10" ht="13.5" thickBot="1">
      <c r="C67" s="226" t="s">
        <v>24</v>
      </c>
      <c r="D67" s="227">
        <v>50</v>
      </c>
      <c r="E67" s="99" t="s">
        <v>246</v>
      </c>
    </row>
  </sheetData>
  <mergeCells count="36">
    <mergeCell ref="C4:K4"/>
    <mergeCell ref="C7:J7"/>
    <mergeCell ref="D16:K16"/>
    <mergeCell ref="H28:I28"/>
    <mergeCell ref="J53:N53"/>
    <mergeCell ref="J51:N51"/>
    <mergeCell ref="H27:I27"/>
    <mergeCell ref="B31:N31"/>
    <mergeCell ref="B35:N35"/>
    <mergeCell ref="H26:I26"/>
    <mergeCell ref="B50:N50"/>
    <mergeCell ref="J52:N52"/>
    <mergeCell ref="B65:C65"/>
    <mergeCell ref="B63:C63"/>
    <mergeCell ref="J55:N55"/>
    <mergeCell ref="J56:N56"/>
    <mergeCell ref="J58:N58"/>
    <mergeCell ref="B58:H58"/>
    <mergeCell ref="J57:N57"/>
    <mergeCell ref="J54:N54"/>
    <mergeCell ref="B2:N2"/>
    <mergeCell ref="D17:K17"/>
    <mergeCell ref="D18:K18"/>
    <mergeCell ref="B43:L43"/>
    <mergeCell ref="B11:K11"/>
    <mergeCell ref="D12:K12"/>
    <mergeCell ref="D14:K14"/>
    <mergeCell ref="H25:I25"/>
    <mergeCell ref="D13:K13"/>
    <mergeCell ref="D15:K15"/>
    <mergeCell ref="B21:I21"/>
    <mergeCell ref="B29:F29"/>
    <mergeCell ref="H22:I22"/>
    <mergeCell ref="H23:I23"/>
    <mergeCell ref="H24:I24"/>
    <mergeCell ref="H29:I29"/>
  </mergeCells>
  <phoneticPr fontId="3" type="noConversion"/>
  <pageMargins left="0.5" right="0.5" top="0.5" bottom="0.5" header="0.5" footer="0.5"/>
  <pageSetup scale="67" fitToHeight="3" orientation="landscape" r:id="rId1"/>
  <headerFooter alignWithMargins="0"/>
  <rowBreaks count="1" manualBreakCount="1">
    <brk id="49" min="1" max="13" man="1"/>
  </rowBreaks>
</worksheet>
</file>

<file path=xl/worksheets/sheet2.xml><?xml version="1.0" encoding="utf-8"?>
<worksheet xmlns="http://schemas.openxmlformats.org/spreadsheetml/2006/main" xmlns:r="http://schemas.openxmlformats.org/officeDocument/2006/relationships">
  <dimension ref="B1:N174"/>
  <sheetViews>
    <sheetView view="pageBreakPreview" topLeftCell="A121" zoomScale="60" zoomScaleNormal="100" workbookViewId="0">
      <selection activeCell="H96" sqref="H96"/>
    </sheetView>
  </sheetViews>
  <sheetFormatPr defaultRowHeight="12.75"/>
  <cols>
    <col min="2" max="2" width="27" customWidth="1"/>
    <col min="3" max="3" width="15.7109375" customWidth="1"/>
    <col min="4" max="4" width="13.140625" customWidth="1"/>
    <col min="5" max="5" width="12.42578125" customWidth="1"/>
    <col min="6" max="6" width="11.85546875" customWidth="1"/>
    <col min="7" max="7" width="11" customWidth="1"/>
    <col min="8" max="8" width="13" customWidth="1"/>
    <col min="9" max="9" width="10" customWidth="1"/>
    <col min="10" max="10" width="11.28515625" bestFit="1" customWidth="1"/>
    <col min="11" max="11" width="12.140625" customWidth="1"/>
    <col min="12" max="13" width="11.28515625" customWidth="1"/>
    <col min="14" max="14" width="12.5703125" customWidth="1"/>
  </cols>
  <sheetData>
    <row r="1" spans="2:14" ht="13.5" customHeight="1"/>
    <row r="2" spans="2:14" ht="33" customHeight="1" thickBot="1">
      <c r="B2" s="369" t="s">
        <v>93</v>
      </c>
      <c r="C2" s="369"/>
      <c r="D2" s="369"/>
      <c r="E2" s="369"/>
      <c r="F2" s="369"/>
      <c r="G2" s="369"/>
      <c r="H2" s="369"/>
      <c r="I2" s="369"/>
      <c r="J2" s="369"/>
      <c r="K2" s="369"/>
      <c r="L2" s="369"/>
      <c r="M2" s="369"/>
      <c r="N2" s="288"/>
    </row>
    <row r="4" spans="2:14">
      <c r="B4" s="27" t="s">
        <v>20</v>
      </c>
      <c r="C4" s="347" t="s">
        <v>29</v>
      </c>
      <c r="D4" s="347"/>
      <c r="E4" s="347"/>
      <c r="F4" s="347"/>
      <c r="G4" s="347"/>
      <c r="H4" s="347"/>
      <c r="I4" s="165"/>
      <c r="J4" s="165"/>
      <c r="K4" s="165"/>
      <c r="L4" s="165"/>
      <c r="M4" s="165"/>
      <c r="N4" s="165"/>
    </row>
    <row r="5" spans="2:14">
      <c r="B5" s="18"/>
      <c r="C5" s="99"/>
    </row>
    <row r="6" spans="2:14">
      <c r="B6" s="27" t="s">
        <v>2</v>
      </c>
      <c r="C6" s="161" t="s">
        <v>94</v>
      </c>
      <c r="D6" s="20"/>
      <c r="E6" s="20"/>
      <c r="F6" s="148"/>
    </row>
    <row r="7" spans="2:14">
      <c r="B7" s="27" t="s">
        <v>3</v>
      </c>
      <c r="C7" s="380" t="str">
        <f>IF(ISBLANK(C6)," ",LOOKUP(C6,[1]Item_list!$A$2:$A$8005,[1]Item_list!$D$2:$D$8005))</f>
        <v>ROADWAY EXCAVATION</v>
      </c>
      <c r="D7" s="380"/>
      <c r="E7" s="380"/>
      <c r="F7" s="380"/>
      <c r="G7" s="380"/>
      <c r="H7" s="25"/>
      <c r="I7" s="25"/>
      <c r="J7" s="25"/>
    </row>
    <row r="8" spans="2:14">
      <c r="B8" s="27" t="s">
        <v>4</v>
      </c>
      <c r="C8" s="162">
        <v>15000</v>
      </c>
      <c r="D8" s="20"/>
      <c r="E8" s="20"/>
      <c r="F8" s="20"/>
      <c r="I8" s="149"/>
    </row>
    <row r="9" spans="2:14">
      <c r="B9" s="27" t="s">
        <v>5</v>
      </c>
      <c r="C9" s="19" t="str">
        <f>IF(ISBLANK(C6)," ",LOOKUP(C6,[1]Item_list!$A$2:$A$8005,[1]Item_list!$E$2:$E$8005))</f>
        <v>CUYD</v>
      </c>
      <c r="D9" s="19"/>
      <c r="E9" s="19"/>
      <c r="F9" s="19"/>
    </row>
    <row r="10" spans="2:14" ht="13.5" thickBot="1"/>
    <row r="11" spans="2:14" ht="13.5" thickBot="1">
      <c r="B11" s="373" t="s">
        <v>51</v>
      </c>
      <c r="C11" s="374"/>
      <c r="D11" s="374"/>
      <c r="E11" s="374"/>
      <c r="F11" s="374"/>
      <c r="G11" s="374"/>
      <c r="H11" s="375"/>
      <c r="I11" s="41"/>
      <c r="J11" s="41"/>
    </row>
    <row r="12" spans="2:14" ht="25.5" customHeight="1" thickBot="1">
      <c r="B12" s="51" t="s">
        <v>7</v>
      </c>
      <c r="C12" s="67" t="s">
        <v>188</v>
      </c>
      <c r="D12" s="404" t="s">
        <v>21</v>
      </c>
      <c r="E12" s="404"/>
      <c r="F12" s="404"/>
      <c r="G12" s="404"/>
      <c r="H12" s="405"/>
      <c r="I12" s="42"/>
      <c r="J12" s="42"/>
    </row>
    <row r="13" spans="2:14" ht="13.5" thickTop="1">
      <c r="B13" s="7"/>
      <c r="C13" s="29"/>
      <c r="D13" s="378"/>
      <c r="E13" s="378"/>
      <c r="F13" s="378"/>
      <c r="G13" s="378"/>
      <c r="H13" s="379"/>
    </row>
    <row r="14" spans="2:14" ht="13.5" thickBot="1">
      <c r="B14" s="163" t="s">
        <v>157</v>
      </c>
      <c r="C14" s="164"/>
      <c r="D14" s="370"/>
      <c r="E14" s="371"/>
      <c r="F14" s="371"/>
      <c r="G14" s="371"/>
      <c r="H14" s="372"/>
    </row>
    <row r="15" spans="2:14" ht="14.25">
      <c r="B15" s="166" t="s">
        <v>176</v>
      </c>
      <c r="C15" s="187" t="s">
        <v>106</v>
      </c>
      <c r="D15" s="376"/>
      <c r="E15" s="376"/>
      <c r="F15" s="376"/>
      <c r="G15" s="376"/>
      <c r="H15" s="377"/>
      <c r="I15" s="42"/>
      <c r="J15" s="42"/>
    </row>
    <row r="16" spans="2:14" ht="12.75" customHeight="1">
      <c r="B16" s="166" t="s">
        <v>178</v>
      </c>
      <c r="C16" s="168">
        <v>10</v>
      </c>
      <c r="D16" s="321"/>
      <c r="E16" s="321"/>
      <c r="F16" s="321"/>
      <c r="G16" s="321"/>
      <c r="H16" s="322"/>
      <c r="I16" s="45"/>
    </row>
    <row r="17" spans="2:10">
      <c r="B17" s="166" t="s">
        <v>115</v>
      </c>
      <c r="C17" s="169">
        <v>5</v>
      </c>
      <c r="D17" s="321"/>
      <c r="E17" s="321"/>
      <c r="F17" s="321"/>
      <c r="G17" s="321"/>
      <c r="H17" s="322"/>
      <c r="I17" s="45"/>
      <c r="J17" s="42"/>
    </row>
    <row r="18" spans="2:10" ht="14.25">
      <c r="B18" s="166" t="s">
        <v>180</v>
      </c>
      <c r="C18" s="177">
        <v>5</v>
      </c>
      <c r="D18" s="321"/>
      <c r="E18" s="321"/>
      <c r="F18" s="321"/>
      <c r="G18" s="321"/>
      <c r="H18" s="322"/>
      <c r="I18" s="91"/>
      <c r="J18" s="42"/>
    </row>
    <row r="19" spans="2:10" ht="12.75" customHeight="1">
      <c r="B19" s="166" t="s">
        <v>181</v>
      </c>
      <c r="C19" s="177">
        <v>10</v>
      </c>
      <c r="D19" s="321" t="s">
        <v>186</v>
      </c>
      <c r="E19" s="321"/>
      <c r="F19" s="321"/>
      <c r="G19" s="321"/>
      <c r="H19" s="322"/>
      <c r="I19" s="45"/>
      <c r="J19" s="42"/>
    </row>
    <row r="20" spans="2:10" ht="12.75" customHeight="1">
      <c r="B20" s="166" t="s">
        <v>55</v>
      </c>
      <c r="C20" s="177">
        <v>25</v>
      </c>
      <c r="D20" s="321" t="s">
        <v>87</v>
      </c>
      <c r="E20" s="321"/>
      <c r="F20" s="321"/>
      <c r="G20" s="321"/>
      <c r="H20" s="322"/>
      <c r="I20" s="45"/>
      <c r="J20" s="46"/>
    </row>
    <row r="21" spans="2:10" ht="12.75" customHeight="1">
      <c r="B21" s="166" t="s">
        <v>54</v>
      </c>
      <c r="C21" s="177">
        <v>45</v>
      </c>
      <c r="D21" s="321" t="s">
        <v>84</v>
      </c>
      <c r="E21" s="321"/>
      <c r="F21" s="321"/>
      <c r="G21" s="321"/>
      <c r="H21" s="322"/>
      <c r="I21" s="90"/>
      <c r="J21" s="46"/>
    </row>
    <row r="22" spans="2:10" ht="12.75" customHeight="1">
      <c r="B22" s="166" t="s">
        <v>53</v>
      </c>
      <c r="C22" s="207">
        <v>4.5</v>
      </c>
      <c r="D22" s="321" t="s">
        <v>107</v>
      </c>
      <c r="E22" s="321"/>
      <c r="F22" s="321"/>
      <c r="G22" s="321"/>
      <c r="H22" s="322"/>
      <c r="I22" s="45"/>
      <c r="J22" s="46"/>
    </row>
    <row r="23" spans="2:10">
      <c r="B23" s="166" t="s">
        <v>58</v>
      </c>
      <c r="C23" s="177">
        <v>10</v>
      </c>
      <c r="D23" s="321"/>
      <c r="E23" s="321"/>
      <c r="F23" s="321"/>
      <c r="G23" s="321"/>
      <c r="H23" s="322"/>
      <c r="I23" s="45"/>
      <c r="J23" s="46"/>
    </row>
    <row r="24" spans="2:10" ht="39.75" customHeight="1">
      <c r="B24" s="166" t="s">
        <v>182</v>
      </c>
      <c r="C24" s="167">
        <v>0.9</v>
      </c>
      <c r="D24" s="321" t="s">
        <v>187</v>
      </c>
      <c r="E24" s="321"/>
      <c r="F24" s="321"/>
      <c r="G24" s="321"/>
      <c r="H24" s="322"/>
      <c r="I24" s="45"/>
      <c r="J24" s="46"/>
    </row>
    <row r="25" spans="2:10">
      <c r="B25" s="252"/>
      <c r="C25" s="253"/>
      <c r="D25" s="381"/>
      <c r="E25" s="382"/>
      <c r="F25" s="382"/>
      <c r="G25" s="382"/>
      <c r="H25" s="383"/>
      <c r="I25" s="45"/>
      <c r="J25" s="46"/>
    </row>
    <row r="26" spans="2:10" ht="13.5" thickBot="1">
      <c r="B26" s="163" t="s">
        <v>199</v>
      </c>
      <c r="C26" s="164"/>
      <c r="D26" s="370"/>
      <c r="E26" s="371"/>
      <c r="F26" s="371"/>
      <c r="G26" s="371"/>
      <c r="H26" s="372"/>
      <c r="I26" s="45"/>
      <c r="J26" s="46"/>
    </row>
    <row r="27" spans="2:10">
      <c r="B27" s="186" t="s">
        <v>200</v>
      </c>
      <c r="C27" s="187" t="s">
        <v>201</v>
      </c>
      <c r="D27" s="384"/>
      <c r="E27" s="385"/>
      <c r="F27" s="385"/>
      <c r="G27" s="385"/>
      <c r="H27" s="386"/>
      <c r="I27" s="45"/>
      <c r="J27" s="46"/>
    </row>
    <row r="28" spans="2:10">
      <c r="B28" s="186" t="s">
        <v>202</v>
      </c>
      <c r="C28" s="187" t="s">
        <v>203</v>
      </c>
      <c r="D28" s="387" t="s">
        <v>204</v>
      </c>
      <c r="E28" s="388"/>
      <c r="F28" s="388"/>
      <c r="G28" s="388"/>
      <c r="H28" s="389"/>
      <c r="I28" s="45"/>
      <c r="J28" s="46"/>
    </row>
    <row r="29" spans="2:10">
      <c r="B29" s="186" t="s">
        <v>118</v>
      </c>
      <c r="C29" s="294" t="s">
        <v>237</v>
      </c>
      <c r="D29" s="387" t="s">
        <v>48</v>
      </c>
      <c r="E29" s="388"/>
      <c r="F29" s="388"/>
      <c r="G29" s="388"/>
      <c r="H29" s="389"/>
      <c r="I29" s="45"/>
      <c r="J29" s="46"/>
    </row>
    <row r="30" spans="2:10">
      <c r="B30" s="150"/>
      <c r="C30" s="254"/>
      <c r="D30" s="381"/>
      <c r="E30" s="382"/>
      <c r="F30" s="382"/>
      <c r="G30" s="382"/>
      <c r="H30" s="383"/>
      <c r="I30" s="45"/>
      <c r="J30" s="46"/>
    </row>
    <row r="31" spans="2:10" ht="13.5" thickBot="1">
      <c r="B31" s="163" t="s">
        <v>158</v>
      </c>
      <c r="C31" s="164"/>
      <c r="D31" s="370"/>
      <c r="E31" s="371"/>
      <c r="F31" s="371"/>
      <c r="G31" s="371"/>
      <c r="H31" s="372"/>
      <c r="I31" s="45"/>
      <c r="J31" s="46"/>
    </row>
    <row r="32" spans="2:10">
      <c r="B32" s="186" t="s">
        <v>118</v>
      </c>
      <c r="C32" s="187" t="s">
        <v>212</v>
      </c>
      <c r="D32" s="387" t="s">
        <v>48</v>
      </c>
      <c r="E32" s="388"/>
      <c r="F32" s="388"/>
      <c r="G32" s="388"/>
      <c r="H32" s="389"/>
      <c r="I32" s="45"/>
      <c r="J32" s="46"/>
    </row>
    <row r="33" spans="2:10" ht="13.5" thickBot="1">
      <c r="B33" s="240"/>
      <c r="C33" s="241"/>
      <c r="D33" s="392"/>
      <c r="E33" s="393"/>
      <c r="F33" s="393"/>
      <c r="G33" s="393"/>
      <c r="H33" s="394"/>
      <c r="I33" s="45"/>
      <c r="J33" s="46"/>
    </row>
    <row r="34" spans="2:10">
      <c r="B34" s="42" t="s">
        <v>177</v>
      </c>
      <c r="C34" s="42"/>
      <c r="D34" s="42"/>
      <c r="E34" s="77"/>
      <c r="F34" s="77"/>
      <c r="G34" s="43"/>
      <c r="H34" s="44"/>
      <c r="I34" s="45"/>
      <c r="J34" s="46"/>
    </row>
    <row r="35" spans="2:10">
      <c r="B35" s="230" t="s">
        <v>111</v>
      </c>
      <c r="C35" t="s">
        <v>234</v>
      </c>
      <c r="E35" s="77"/>
      <c r="F35" s="77"/>
      <c r="G35" s="43"/>
      <c r="H35" s="44"/>
      <c r="I35" s="45"/>
      <c r="J35" s="46"/>
    </row>
    <row r="36" spans="2:10">
      <c r="B36" s="230" t="s">
        <v>111</v>
      </c>
      <c r="C36" s="42" t="s">
        <v>232</v>
      </c>
      <c r="E36" s="77"/>
      <c r="F36" s="77"/>
      <c r="G36" s="43"/>
      <c r="H36" s="44"/>
      <c r="I36" s="45"/>
      <c r="J36" s="46"/>
    </row>
    <row r="37" spans="2:10">
      <c r="B37" s="231" t="s">
        <v>112</v>
      </c>
      <c r="C37" s="42" t="s">
        <v>110</v>
      </c>
      <c r="E37" s="77"/>
      <c r="F37" s="77"/>
      <c r="G37" s="43"/>
      <c r="H37" s="44"/>
      <c r="I37" s="45"/>
      <c r="J37" s="46"/>
    </row>
    <row r="38" spans="2:10">
      <c r="B38" s="230" t="s">
        <v>112</v>
      </c>
      <c r="C38" s="42" t="s">
        <v>113</v>
      </c>
      <c r="E38" s="77"/>
      <c r="F38" s="77"/>
      <c r="G38" s="43"/>
      <c r="H38" s="44"/>
      <c r="I38" s="45"/>
      <c r="J38" s="46"/>
    </row>
    <row r="39" spans="2:10">
      <c r="B39" s="232" t="s">
        <v>114</v>
      </c>
      <c r="C39" s="45"/>
      <c r="D39" s="46"/>
      <c r="E39" s="77"/>
      <c r="F39" s="77"/>
      <c r="G39" s="43"/>
      <c r="H39" s="44"/>
      <c r="I39" s="45"/>
      <c r="J39" s="46"/>
    </row>
    <row r="40" spans="2:10">
      <c r="B40" s="44"/>
      <c r="C40" s="90" t="s">
        <v>109</v>
      </c>
      <c r="D40" s="46"/>
      <c r="E40" s="77"/>
      <c r="F40" s="77"/>
      <c r="G40" s="43"/>
      <c r="H40" s="44"/>
      <c r="I40" s="45"/>
      <c r="J40" s="46"/>
    </row>
    <row r="41" spans="2:10">
      <c r="B41" s="354" t="s">
        <v>179</v>
      </c>
      <c r="C41" s="354"/>
      <c r="D41" s="354"/>
      <c r="E41" s="77"/>
      <c r="F41" s="77"/>
      <c r="G41" s="43"/>
      <c r="H41" s="44"/>
      <c r="I41" s="45"/>
      <c r="J41" s="46"/>
    </row>
    <row r="42" spans="2:10">
      <c r="B42" s="233" t="s">
        <v>183</v>
      </c>
      <c r="C42" s="144"/>
      <c r="D42" s="77"/>
      <c r="E42" s="77"/>
      <c r="F42" s="77"/>
      <c r="G42" s="43"/>
      <c r="H42" s="44"/>
      <c r="I42" s="45"/>
      <c r="J42" s="46"/>
    </row>
    <row r="43" spans="2:10">
      <c r="B43" s="233" t="s">
        <v>184</v>
      </c>
      <c r="C43" s="144"/>
      <c r="D43" s="77"/>
      <c r="E43" s="77"/>
      <c r="F43" s="77"/>
      <c r="G43" s="43"/>
      <c r="H43" s="44"/>
      <c r="I43" s="45"/>
      <c r="J43" s="46"/>
    </row>
    <row r="44" spans="2:10">
      <c r="B44" s="233" t="s">
        <v>185</v>
      </c>
      <c r="C44" s="144"/>
      <c r="D44" s="77"/>
      <c r="E44" s="77"/>
      <c r="F44" s="77"/>
      <c r="G44" s="43"/>
      <c r="H44" s="44"/>
      <c r="I44" s="45"/>
      <c r="J44" s="46"/>
    </row>
    <row r="45" spans="2:10">
      <c r="B45" s="76"/>
      <c r="C45" s="144"/>
      <c r="D45" s="77"/>
      <c r="E45" s="77"/>
      <c r="F45" s="77"/>
      <c r="G45" s="43"/>
      <c r="H45" s="44"/>
      <c r="I45" s="45"/>
      <c r="J45" s="46"/>
    </row>
    <row r="46" spans="2:10" ht="13.5" thickBot="1">
      <c r="B46" s="76"/>
      <c r="C46" s="144"/>
      <c r="D46" s="77"/>
      <c r="E46" s="77"/>
      <c r="F46" s="77"/>
      <c r="G46" s="43"/>
      <c r="H46" s="44"/>
      <c r="I46" s="45"/>
      <c r="J46" s="46"/>
    </row>
    <row r="47" spans="2:10" ht="13.5" thickBot="1">
      <c r="B47" s="316" t="s">
        <v>137</v>
      </c>
      <c r="C47" s="317"/>
      <c r="D47" s="317"/>
      <c r="E47" s="317"/>
      <c r="F47" s="317"/>
      <c r="G47" s="318"/>
      <c r="H47" s="41"/>
      <c r="I47" s="41"/>
      <c r="J47" s="41"/>
    </row>
    <row r="48" spans="2:10" ht="55.5" customHeight="1" thickBot="1">
      <c r="B48" s="51" t="s">
        <v>123</v>
      </c>
      <c r="C48" s="10" t="s">
        <v>22</v>
      </c>
      <c r="D48" s="10" t="s">
        <v>189</v>
      </c>
      <c r="E48" s="11" t="s">
        <v>248</v>
      </c>
      <c r="F48" s="361" t="s">
        <v>174</v>
      </c>
      <c r="G48" s="362"/>
      <c r="H48" s="85"/>
      <c r="I48" s="85"/>
      <c r="J48" s="85"/>
    </row>
    <row r="49" spans="2:13" ht="13.5" thickTop="1">
      <c r="B49" s="4"/>
      <c r="C49" s="5"/>
      <c r="D49" s="5"/>
      <c r="E49" s="22"/>
      <c r="F49" s="329"/>
      <c r="G49" s="330"/>
      <c r="H49" s="85"/>
      <c r="I49" s="85"/>
      <c r="J49" s="85"/>
    </row>
    <row r="50" spans="2:13">
      <c r="B50" s="166" t="s">
        <v>116</v>
      </c>
      <c r="C50" s="189">
        <f>C17</f>
        <v>5</v>
      </c>
      <c r="D50" s="182">
        <v>33.5</v>
      </c>
      <c r="E50" s="113">
        <f t="shared" ref="E50:E55" si="0">C50*D50</f>
        <v>167.5</v>
      </c>
      <c r="F50" s="390" t="s">
        <v>48</v>
      </c>
      <c r="G50" s="391"/>
      <c r="H50" s="85"/>
      <c r="I50" s="48"/>
      <c r="J50" s="49"/>
    </row>
    <row r="51" spans="2:13">
      <c r="B51" s="166" t="s">
        <v>62</v>
      </c>
      <c r="C51" s="189">
        <v>1</v>
      </c>
      <c r="D51" s="182">
        <v>39.6</v>
      </c>
      <c r="E51" s="113">
        <f t="shared" si="0"/>
        <v>39.6</v>
      </c>
      <c r="F51" s="390" t="s">
        <v>48</v>
      </c>
      <c r="G51" s="391"/>
      <c r="H51" s="85"/>
      <c r="I51" s="48"/>
      <c r="J51" s="49"/>
    </row>
    <row r="52" spans="2:13">
      <c r="B52" s="166" t="s">
        <v>235</v>
      </c>
      <c r="C52" s="189">
        <v>1</v>
      </c>
      <c r="D52" s="182">
        <v>34.4</v>
      </c>
      <c r="E52" s="113">
        <f t="shared" si="0"/>
        <v>34.4</v>
      </c>
      <c r="F52" s="390" t="s">
        <v>48</v>
      </c>
      <c r="G52" s="391"/>
      <c r="H52" s="85"/>
      <c r="I52" s="48"/>
      <c r="J52" s="49"/>
    </row>
    <row r="53" spans="2:13">
      <c r="B53" s="166" t="s">
        <v>236</v>
      </c>
      <c r="C53" s="189">
        <v>1</v>
      </c>
      <c r="D53" s="182">
        <v>56.5</v>
      </c>
      <c r="E53" s="113">
        <f t="shared" si="0"/>
        <v>56.5</v>
      </c>
      <c r="F53" s="390" t="s">
        <v>48</v>
      </c>
      <c r="G53" s="391"/>
      <c r="H53" s="85"/>
      <c r="I53" s="48"/>
      <c r="J53" s="49"/>
    </row>
    <row r="54" spans="2:13">
      <c r="B54" s="166" t="s">
        <v>108</v>
      </c>
      <c r="C54" s="189">
        <v>1</v>
      </c>
      <c r="D54" s="182">
        <v>50.15</v>
      </c>
      <c r="E54" s="113">
        <f t="shared" si="0"/>
        <v>50.15</v>
      </c>
      <c r="F54" s="390" t="s">
        <v>48</v>
      </c>
      <c r="G54" s="391"/>
      <c r="H54" s="85"/>
      <c r="I54" s="48"/>
      <c r="J54" s="49"/>
    </row>
    <row r="55" spans="2:13">
      <c r="B55" s="193" t="s">
        <v>152</v>
      </c>
      <c r="C55" s="194">
        <v>2</v>
      </c>
      <c r="D55" s="182">
        <v>6.5</v>
      </c>
      <c r="E55" s="108">
        <f t="shared" si="0"/>
        <v>13</v>
      </c>
      <c r="F55" s="390" t="s">
        <v>48</v>
      </c>
      <c r="G55" s="391"/>
      <c r="H55" s="85"/>
      <c r="I55" s="1"/>
      <c r="J55" s="1"/>
    </row>
    <row r="56" spans="2:13" ht="13.5" thickBot="1">
      <c r="B56" s="235"/>
      <c r="C56" s="236"/>
      <c r="D56" s="237"/>
      <c r="E56" s="243"/>
      <c r="F56" s="349"/>
      <c r="G56" s="350"/>
      <c r="H56" s="85"/>
      <c r="I56" s="1"/>
      <c r="J56" s="1"/>
    </row>
    <row r="57" spans="2:13" ht="14.25" thickTop="1" thickBot="1">
      <c r="B57" s="313" t="s">
        <v>206</v>
      </c>
      <c r="C57" s="314"/>
      <c r="D57" s="315"/>
      <c r="E57" s="244">
        <f>SUM(E50:E55)</f>
        <v>361.15</v>
      </c>
      <c r="F57" s="402"/>
      <c r="G57" s="403"/>
      <c r="H57" s="85"/>
      <c r="I57" s="50"/>
      <c r="J57" s="42"/>
    </row>
    <row r="58" spans="2:13">
      <c r="B58" s="105" t="s">
        <v>192</v>
      </c>
      <c r="C58" s="103"/>
      <c r="D58" s="103"/>
      <c r="E58" s="107"/>
      <c r="F58" s="41"/>
      <c r="G58" s="85"/>
      <c r="H58" s="85"/>
      <c r="I58" s="50"/>
      <c r="J58" s="42"/>
    </row>
    <row r="59" spans="2:13">
      <c r="B59" s="105" t="s">
        <v>190</v>
      </c>
      <c r="C59" s="234"/>
      <c r="D59" s="42"/>
      <c r="E59" s="42"/>
      <c r="F59" s="42"/>
      <c r="G59" s="42"/>
      <c r="H59" s="42"/>
      <c r="I59" s="42"/>
      <c r="J59" s="42"/>
    </row>
    <row r="60" spans="2:13">
      <c r="B60" s="105" t="s">
        <v>175</v>
      </c>
      <c r="C60" s="234"/>
      <c r="D60" s="42"/>
      <c r="E60" s="42"/>
      <c r="F60" s="42"/>
      <c r="G60" s="42"/>
      <c r="H60" s="42"/>
      <c r="I60" s="42"/>
      <c r="J60" s="42"/>
    </row>
    <row r="61" spans="2:13" ht="13.5" thickBot="1">
      <c r="B61" s="2"/>
    </row>
    <row r="62" spans="2:13" ht="13.5" customHeight="1" thickBot="1">
      <c r="B62" s="316" t="s">
        <v>191</v>
      </c>
      <c r="C62" s="317"/>
      <c r="D62" s="317"/>
      <c r="E62" s="317"/>
      <c r="F62" s="317"/>
      <c r="G62" s="317"/>
      <c r="H62" s="317"/>
      <c r="I62" s="317"/>
      <c r="J62" s="317"/>
      <c r="K62" s="317"/>
      <c r="L62" s="317"/>
      <c r="M62" s="318"/>
    </row>
    <row r="63" spans="2:13" ht="26.25" customHeight="1" thickBot="1">
      <c r="B63" s="51" t="s">
        <v>123</v>
      </c>
      <c r="C63" s="10" t="s">
        <v>22</v>
      </c>
      <c r="D63" s="10" t="s">
        <v>124</v>
      </c>
      <c r="E63" s="24" t="s">
        <v>39</v>
      </c>
      <c r="F63" s="24" t="s">
        <v>168</v>
      </c>
      <c r="G63" s="24" t="s">
        <v>39</v>
      </c>
      <c r="H63" s="24" t="s">
        <v>169</v>
      </c>
      <c r="I63" s="24" t="s">
        <v>39</v>
      </c>
      <c r="J63" s="24" t="s">
        <v>170</v>
      </c>
      <c r="K63" s="11" t="s">
        <v>251</v>
      </c>
      <c r="L63" s="404" t="s">
        <v>21</v>
      </c>
      <c r="M63" s="405"/>
    </row>
    <row r="64" spans="2:13" ht="13.5" thickTop="1">
      <c r="B64" s="4"/>
      <c r="C64" s="5"/>
      <c r="D64" s="5"/>
      <c r="E64" s="22"/>
      <c r="F64" s="15"/>
      <c r="G64" s="152"/>
      <c r="H64" s="155"/>
      <c r="I64" s="156"/>
      <c r="J64" s="155"/>
      <c r="K64" s="156"/>
      <c r="L64" s="357"/>
      <c r="M64" s="358"/>
    </row>
    <row r="65" spans="2:13">
      <c r="B65" s="190" t="s">
        <v>102</v>
      </c>
      <c r="C65" s="191">
        <v>5</v>
      </c>
      <c r="D65" s="192">
        <v>24.25</v>
      </c>
      <c r="E65" s="146">
        <f>C65*D65</f>
        <v>121.25</v>
      </c>
      <c r="F65" s="208">
        <v>0.35</v>
      </c>
      <c r="G65" s="153">
        <f>E65*(1+F65)</f>
        <v>163.6875</v>
      </c>
      <c r="H65" s="209">
        <v>0.1</v>
      </c>
      <c r="I65" s="153">
        <f>G65*(1+H65)</f>
        <v>180.05625000000001</v>
      </c>
      <c r="J65" s="209">
        <v>0.1</v>
      </c>
      <c r="K65" s="153">
        <f>I65*(1+J65)</f>
        <v>198.06187500000001</v>
      </c>
      <c r="L65" s="359"/>
      <c r="M65" s="360"/>
    </row>
    <row r="66" spans="2:13">
      <c r="B66" s="190" t="s">
        <v>105</v>
      </c>
      <c r="C66" s="191">
        <v>3</v>
      </c>
      <c r="D66" s="192">
        <v>31.52</v>
      </c>
      <c r="E66" s="113">
        <f>C66*D66</f>
        <v>94.56</v>
      </c>
      <c r="F66" s="209">
        <v>0.35</v>
      </c>
      <c r="G66" s="153">
        <f t="shared" ref="G66:K69" si="1">E66*(1+F66)</f>
        <v>127.65600000000001</v>
      </c>
      <c r="H66" s="209">
        <v>0.1</v>
      </c>
      <c r="I66" s="153">
        <f t="shared" si="1"/>
        <v>140.42160000000001</v>
      </c>
      <c r="J66" s="209">
        <v>0.1</v>
      </c>
      <c r="K66" s="153">
        <f t="shared" si="1"/>
        <v>154.46376000000004</v>
      </c>
      <c r="L66" s="359"/>
      <c r="M66" s="360"/>
    </row>
    <row r="67" spans="2:13">
      <c r="B67" s="193" t="s">
        <v>34</v>
      </c>
      <c r="C67" s="194">
        <v>1</v>
      </c>
      <c r="D67" s="192">
        <v>45</v>
      </c>
      <c r="E67" s="113">
        <f>C67*D67</f>
        <v>45</v>
      </c>
      <c r="F67" s="209">
        <v>0.35</v>
      </c>
      <c r="G67" s="153">
        <f t="shared" si="1"/>
        <v>60.750000000000007</v>
      </c>
      <c r="H67" s="209">
        <v>0.1</v>
      </c>
      <c r="I67" s="153">
        <f t="shared" si="1"/>
        <v>66.825000000000017</v>
      </c>
      <c r="J67" s="209">
        <v>0.1</v>
      </c>
      <c r="K67" s="153">
        <f t="shared" si="1"/>
        <v>73.507500000000022</v>
      </c>
      <c r="L67" s="359"/>
      <c r="M67" s="360"/>
    </row>
    <row r="68" spans="2:13">
      <c r="B68" s="193" t="s">
        <v>151</v>
      </c>
      <c r="C68" s="194">
        <v>1</v>
      </c>
      <c r="D68" s="192">
        <v>55</v>
      </c>
      <c r="E68" s="113">
        <f>C68*D68</f>
        <v>55</v>
      </c>
      <c r="F68" s="209">
        <v>0.35</v>
      </c>
      <c r="G68" s="153">
        <f t="shared" si="1"/>
        <v>74.25</v>
      </c>
      <c r="H68" s="209">
        <v>0.1</v>
      </c>
      <c r="I68" s="153">
        <f t="shared" si="1"/>
        <v>81.675000000000011</v>
      </c>
      <c r="J68" s="209">
        <v>0.1</v>
      </c>
      <c r="K68" s="153">
        <f t="shared" si="1"/>
        <v>89.842500000000015</v>
      </c>
      <c r="L68" s="359"/>
      <c r="M68" s="360"/>
    </row>
    <row r="69" spans="2:13">
      <c r="B69" s="193" t="s">
        <v>243</v>
      </c>
      <c r="C69" s="194">
        <v>1</v>
      </c>
      <c r="D69" s="192">
        <v>19.29</v>
      </c>
      <c r="E69" s="113">
        <f>C69*D69</f>
        <v>19.29</v>
      </c>
      <c r="F69" s="209">
        <v>0.35</v>
      </c>
      <c r="G69" s="153">
        <f t="shared" si="1"/>
        <v>26.041499999999999</v>
      </c>
      <c r="H69" s="209">
        <v>0.1</v>
      </c>
      <c r="I69" s="153">
        <f t="shared" si="1"/>
        <v>28.64565</v>
      </c>
      <c r="J69" s="209">
        <v>0.1</v>
      </c>
      <c r="K69" s="153">
        <f t="shared" si="1"/>
        <v>31.510215000000002</v>
      </c>
      <c r="L69" s="359"/>
      <c r="M69" s="360"/>
    </row>
    <row r="70" spans="2:13" ht="13.5" thickBot="1">
      <c r="B70" s="52"/>
      <c r="C70" s="59"/>
      <c r="D70" s="12"/>
      <c r="E70" s="147"/>
      <c r="F70" s="12"/>
      <c r="G70" s="154"/>
      <c r="H70" s="12"/>
      <c r="I70" s="157"/>
      <c r="J70" s="12"/>
      <c r="K70" s="157"/>
      <c r="L70" s="413"/>
      <c r="M70" s="414"/>
    </row>
    <row r="71" spans="2:13" ht="14.25" thickTop="1" thickBot="1">
      <c r="B71" s="313" t="s">
        <v>150</v>
      </c>
      <c r="C71" s="314"/>
      <c r="D71" s="314"/>
      <c r="E71" s="314"/>
      <c r="F71" s="314"/>
      <c r="G71" s="314"/>
      <c r="H71" s="314"/>
      <c r="I71" s="314"/>
      <c r="J71" s="315"/>
      <c r="K71" s="257">
        <f>(SUM(K65:K69))</f>
        <v>547.38585000000012</v>
      </c>
      <c r="L71" s="355"/>
      <c r="M71" s="356"/>
    </row>
    <row r="72" spans="2:13">
      <c r="B72" s="105" t="s">
        <v>160</v>
      </c>
      <c r="C72" s="16"/>
      <c r="D72" s="16"/>
      <c r="E72" s="16"/>
      <c r="F72" s="16"/>
      <c r="G72" s="17"/>
      <c r="H72" s="1"/>
      <c r="I72" s="1"/>
      <c r="J72" s="1"/>
    </row>
    <row r="73" spans="2:13">
      <c r="B73" s="104" t="s">
        <v>242</v>
      </c>
      <c r="C73" s="16"/>
      <c r="D73" s="16"/>
      <c r="E73" s="16"/>
      <c r="F73" s="16"/>
      <c r="G73" s="17"/>
      <c r="H73" s="1"/>
      <c r="I73" s="1"/>
      <c r="J73" s="1"/>
    </row>
    <row r="74" spans="2:13">
      <c r="B74" s="104" t="s">
        <v>171</v>
      </c>
      <c r="C74" s="16"/>
      <c r="D74" s="16"/>
      <c r="E74" s="16"/>
      <c r="F74" s="16"/>
      <c r="G74" s="17"/>
      <c r="H74" s="1"/>
      <c r="I74" s="1"/>
      <c r="J74" s="1"/>
    </row>
    <row r="75" spans="2:13">
      <c r="B75" s="104" t="s">
        <v>172</v>
      </c>
      <c r="C75" s="16"/>
      <c r="D75" s="16"/>
      <c r="E75" s="16"/>
      <c r="F75" s="16"/>
      <c r="G75" s="17"/>
      <c r="H75" s="1"/>
      <c r="I75" s="1"/>
      <c r="J75" s="1"/>
    </row>
    <row r="76" spans="2:13">
      <c r="B76" s="104" t="s">
        <v>173</v>
      </c>
      <c r="C76" s="16"/>
      <c r="D76" s="16"/>
      <c r="E76" s="16"/>
      <c r="F76" s="16"/>
      <c r="G76" s="17"/>
      <c r="H76" s="1"/>
      <c r="I76" s="1"/>
      <c r="J76" s="1"/>
    </row>
    <row r="77" spans="2:13">
      <c r="B77" s="104" t="s">
        <v>244</v>
      </c>
      <c r="J77" s="1"/>
      <c r="K77" s="1"/>
    </row>
    <row r="78" spans="2:13" ht="13.5" thickBot="1">
      <c r="B78" s="222"/>
      <c r="C78" s="245"/>
      <c r="D78" s="17"/>
      <c r="E78" s="107"/>
      <c r="F78" s="224"/>
    </row>
    <row r="79" spans="2:13" ht="13.5" thickBot="1">
      <c r="B79" s="335" t="s">
        <v>70</v>
      </c>
      <c r="C79" s="336"/>
      <c r="D79" s="336"/>
      <c r="E79" s="336"/>
      <c r="F79" s="337"/>
    </row>
    <row r="80" spans="2:13" ht="13.5" thickBot="1">
      <c r="B80" s="9"/>
      <c r="C80" s="68" t="s">
        <v>0</v>
      </c>
      <c r="D80" s="410" t="s">
        <v>21</v>
      </c>
      <c r="E80" s="411"/>
      <c r="F80" s="412"/>
    </row>
    <row r="81" spans="2:13" ht="13.5" thickTop="1">
      <c r="B81" s="62" t="s">
        <v>73</v>
      </c>
      <c r="C81" s="81">
        <f>ROUND(C18/60,2)</f>
        <v>0.08</v>
      </c>
      <c r="D81" s="329"/>
      <c r="E81" s="409"/>
      <c r="F81" s="330"/>
    </row>
    <row r="82" spans="2:13">
      <c r="B82" s="3" t="s">
        <v>74</v>
      </c>
      <c r="C82" s="82">
        <f>ROUND(C22/C20,2)</f>
        <v>0.18</v>
      </c>
      <c r="D82" s="406"/>
      <c r="E82" s="407"/>
      <c r="F82" s="408"/>
    </row>
    <row r="83" spans="2:13">
      <c r="B83" s="3" t="s">
        <v>75</v>
      </c>
      <c r="C83" s="82">
        <f>ROUND(C19/60,2)</f>
        <v>0.17</v>
      </c>
      <c r="D83" s="406"/>
      <c r="E83" s="407"/>
      <c r="F83" s="408"/>
    </row>
    <row r="84" spans="2:13">
      <c r="B84" s="3" t="s">
        <v>76</v>
      </c>
      <c r="C84" s="82">
        <f>ROUND(C22/C21,2)</f>
        <v>0.1</v>
      </c>
      <c r="D84" s="406"/>
      <c r="E84" s="407"/>
      <c r="F84" s="408"/>
    </row>
    <row r="85" spans="2:13" ht="13.5" thickBot="1">
      <c r="B85" s="52"/>
      <c r="C85" s="83"/>
      <c r="D85" s="344"/>
      <c r="E85" s="345"/>
      <c r="F85" s="346"/>
    </row>
    <row r="86" spans="2:13" ht="14.25" thickTop="1" thickBot="1">
      <c r="B86" s="63" t="s">
        <v>207</v>
      </c>
      <c r="C86" s="84">
        <f>ROUND(SUM(C81:C85)/C24,2)</f>
        <v>0.59</v>
      </c>
      <c r="D86" s="428" t="s">
        <v>82</v>
      </c>
      <c r="E86" s="429"/>
      <c r="F86" s="430"/>
    </row>
    <row r="88" spans="2:13" ht="13.5" thickBot="1"/>
    <row r="89" spans="2:13" ht="12.75" customHeight="1">
      <c r="B89" s="273" t="s">
        <v>77</v>
      </c>
      <c r="C89" s="274">
        <f>ROUNDUP(C8/(C16*C17),0)</f>
        <v>300</v>
      </c>
      <c r="E89" s="422" t="s">
        <v>90</v>
      </c>
      <c r="F89" s="419">
        <f>ROUND(C90/C23,0)</f>
        <v>18</v>
      </c>
    </row>
    <row r="90" spans="2:13">
      <c r="B90" s="275" t="s">
        <v>78</v>
      </c>
      <c r="C90" s="276">
        <f>C89*C86</f>
        <v>177</v>
      </c>
      <c r="E90" s="423"/>
      <c r="F90" s="420"/>
    </row>
    <row r="91" spans="2:13" ht="39" thickBot="1">
      <c r="B91" s="277" t="s">
        <v>117</v>
      </c>
      <c r="C91" s="278">
        <f>C90*(K71+E57)</f>
        <v>160810.84545000002</v>
      </c>
      <c r="E91" s="424"/>
      <c r="F91" s="421"/>
    </row>
    <row r="92" spans="2:13" ht="12.75" customHeight="1" thickBot="1">
      <c r="B92" s="279" t="s">
        <v>210</v>
      </c>
      <c r="C92" s="280">
        <f>C91/C8</f>
        <v>10.720723030000002</v>
      </c>
      <c r="E92" s="427" t="s">
        <v>230</v>
      </c>
      <c r="F92" s="427"/>
      <c r="G92" s="427"/>
      <c r="H92" s="427"/>
      <c r="I92" s="427"/>
      <c r="J92" s="427"/>
      <c r="K92" s="427"/>
      <c r="L92" s="427"/>
      <c r="M92" s="427"/>
    </row>
    <row r="93" spans="2:13" ht="12.75" customHeight="1">
      <c r="B93" s="271"/>
      <c r="C93" s="272"/>
      <c r="E93" s="427"/>
      <c r="F93" s="427"/>
      <c r="G93" s="427"/>
      <c r="H93" s="427"/>
      <c r="I93" s="427"/>
      <c r="J93" s="427"/>
      <c r="K93" s="427"/>
      <c r="L93" s="427"/>
      <c r="M93" s="427"/>
    </row>
    <row r="94" spans="2:13">
      <c r="B94" s="2"/>
    </row>
    <row r="95" spans="2:13">
      <c r="B95" s="26" t="s">
        <v>139</v>
      </c>
      <c r="C95" s="40">
        <f>C92</f>
        <v>10.720723030000002</v>
      </c>
      <c r="D95" s="143" t="s">
        <v>198</v>
      </c>
      <c r="E95" s="281"/>
      <c r="F95" s="281"/>
      <c r="G95" s="281"/>
      <c r="H95" s="281"/>
      <c r="I95" s="149"/>
    </row>
    <row r="96" spans="2:13" ht="13.5" thickBot="1">
      <c r="B96" s="222"/>
      <c r="C96" s="245"/>
      <c r="D96" s="17"/>
      <c r="E96" s="149"/>
      <c r="F96" s="149"/>
      <c r="G96" s="149"/>
    </row>
    <row r="97" spans="2:11" ht="13.5" thickBot="1">
      <c r="B97" s="335" t="s">
        <v>27</v>
      </c>
      <c r="C97" s="336"/>
      <c r="D97" s="336"/>
      <c r="E97" s="336"/>
      <c r="F97" s="337"/>
    </row>
    <row r="98" spans="2:11" ht="15" thickBot="1">
      <c r="B98" s="249" t="s">
        <v>123</v>
      </c>
      <c r="C98" s="10" t="s">
        <v>197</v>
      </c>
      <c r="D98" s="10" t="s">
        <v>8</v>
      </c>
      <c r="E98" s="361" t="s">
        <v>21</v>
      </c>
      <c r="F98" s="362"/>
    </row>
    <row r="99" spans="2:11" ht="13.5" thickTop="1">
      <c r="B99" s="214"/>
      <c r="C99" s="5"/>
      <c r="D99" s="5"/>
      <c r="E99" s="417"/>
      <c r="F99" s="418"/>
    </row>
    <row r="100" spans="2:11">
      <c r="B100" s="166" t="s">
        <v>194</v>
      </c>
      <c r="C100" s="182">
        <v>2</v>
      </c>
      <c r="D100" s="196" t="s">
        <v>196</v>
      </c>
      <c r="E100" s="425"/>
      <c r="F100" s="426"/>
    </row>
    <row r="101" spans="2:11" ht="13.5" thickBot="1">
      <c r="B101" s="215"/>
      <c r="C101" s="247"/>
      <c r="D101" s="246"/>
      <c r="E101" s="415"/>
      <c r="F101" s="416"/>
    </row>
    <row r="102" spans="2:11" ht="14.25" thickTop="1" thickBot="1">
      <c r="B102" s="158" t="s">
        <v>195</v>
      </c>
      <c r="C102" s="255">
        <f>SUM(C100:C101)</f>
        <v>2</v>
      </c>
      <c r="D102" s="248" t="str">
        <f>D100</f>
        <v>CY</v>
      </c>
      <c r="E102" s="135"/>
      <c r="F102" s="134"/>
    </row>
    <row r="103" spans="2:11">
      <c r="B103" s="105" t="s">
        <v>228</v>
      </c>
      <c r="C103" s="103"/>
      <c r="D103" s="103"/>
      <c r="E103" s="107"/>
      <c r="F103" s="224"/>
      <c r="G103" s="149"/>
    </row>
    <row r="104" spans="2:11">
      <c r="B104" s="105" t="s">
        <v>229</v>
      </c>
      <c r="C104" s="103"/>
      <c r="D104" s="103"/>
      <c r="E104" s="107"/>
      <c r="F104" s="224"/>
      <c r="G104" s="149"/>
    </row>
    <row r="105" spans="2:11">
      <c r="B105" s="145"/>
      <c r="C105" s="103"/>
      <c r="D105" s="103"/>
      <c r="E105" s="107"/>
      <c r="F105" s="224"/>
      <c r="G105" s="149"/>
    </row>
    <row r="106" spans="2:11">
      <c r="B106" s="136" t="s">
        <v>216</v>
      </c>
      <c r="C106" s="137">
        <f>C102</f>
        <v>2</v>
      </c>
      <c r="D106" s="143" t="s">
        <v>198</v>
      </c>
      <c r="E106" s="107"/>
      <c r="F106" s="224"/>
      <c r="G106" s="149"/>
    </row>
    <row r="107" spans="2:11">
      <c r="B107" s="16"/>
      <c r="C107" s="250"/>
      <c r="D107" s="17"/>
      <c r="E107" s="42"/>
      <c r="F107" s="42"/>
      <c r="G107" s="149"/>
    </row>
    <row r="108" spans="2:11" ht="13.5" thickBot="1">
      <c r="B108" s="149"/>
      <c r="C108" s="149"/>
      <c r="D108" s="149"/>
      <c r="E108" s="149"/>
      <c r="F108" s="251"/>
      <c r="G108" s="149"/>
    </row>
    <row r="109" spans="2:11" ht="13.5" thickBot="1">
      <c r="B109" s="316" t="s">
        <v>140</v>
      </c>
      <c r="C109" s="317"/>
      <c r="D109" s="317"/>
      <c r="E109" s="317"/>
      <c r="F109" s="133"/>
      <c r="G109" s="132"/>
      <c r="H109" s="44"/>
      <c r="I109" s="45"/>
      <c r="J109" s="46"/>
    </row>
    <row r="110" spans="2:11" ht="66" thickBot="1">
      <c r="B110" s="51" t="s">
        <v>123</v>
      </c>
      <c r="C110" s="128" t="s">
        <v>22</v>
      </c>
      <c r="D110" s="10" t="s">
        <v>8</v>
      </c>
      <c r="E110" s="80" t="s">
        <v>205</v>
      </c>
      <c r="F110" s="11" t="s">
        <v>252</v>
      </c>
      <c r="G110" s="77"/>
      <c r="H110" s="43"/>
      <c r="I110" s="44"/>
      <c r="J110" s="45"/>
      <c r="K110" s="46"/>
    </row>
    <row r="111" spans="2:11" ht="13.5" thickTop="1">
      <c r="B111" s="4"/>
      <c r="C111" s="129"/>
      <c r="D111" s="5"/>
      <c r="E111" s="5"/>
      <c r="F111" s="6"/>
      <c r="G111" s="77"/>
      <c r="H111" s="92"/>
      <c r="J111" s="45"/>
      <c r="K111" s="46"/>
    </row>
    <row r="112" spans="2:11">
      <c r="B112" s="166" t="s">
        <v>154</v>
      </c>
      <c r="C112" s="210">
        <v>75</v>
      </c>
      <c r="D112" s="189" t="s">
        <v>47</v>
      </c>
      <c r="E112" s="182">
        <v>106.15</v>
      </c>
      <c r="F112" s="58">
        <f>E112*C112</f>
        <v>7961.25</v>
      </c>
      <c r="G112" s="77"/>
      <c r="H112" s="92"/>
      <c r="J112" s="45"/>
      <c r="K112" s="46"/>
    </row>
    <row r="113" spans="2:14">
      <c r="B113" s="36"/>
      <c r="C113" s="130"/>
      <c r="D113" s="55"/>
      <c r="E113" s="33"/>
      <c r="F113" s="58"/>
      <c r="G113" s="77"/>
      <c r="H113" s="92"/>
      <c r="J113" s="45"/>
      <c r="K113" s="46"/>
    </row>
    <row r="114" spans="2:14" ht="13.5" thickBot="1">
      <c r="B114" s="52"/>
      <c r="C114" s="131"/>
      <c r="D114" s="59"/>
      <c r="E114" s="12"/>
      <c r="F114" s="53"/>
      <c r="G114" s="77"/>
      <c r="H114" s="92"/>
      <c r="J114" s="45"/>
      <c r="K114" s="46"/>
    </row>
    <row r="115" spans="2:14" ht="14.25" thickTop="1" thickBot="1">
      <c r="B115" s="313" t="s">
        <v>217</v>
      </c>
      <c r="C115" s="314"/>
      <c r="D115" s="314"/>
      <c r="E115" s="315"/>
      <c r="F115" s="256">
        <f>F112+F113+F114</f>
        <v>7961.25</v>
      </c>
      <c r="G115" s="132"/>
      <c r="H115" s="44"/>
      <c r="I115" s="45"/>
      <c r="J115" s="46"/>
    </row>
    <row r="116" spans="2:14">
      <c r="B116" s="105" t="s">
        <v>131</v>
      </c>
      <c r="C116" s="103"/>
      <c r="D116" s="103"/>
      <c r="E116" s="107"/>
      <c r="F116" s="224"/>
      <c r="G116" s="43"/>
      <c r="H116" s="44"/>
      <c r="I116" s="45"/>
      <c r="J116" s="46"/>
    </row>
    <row r="117" spans="2:14">
      <c r="B117" s="105" t="s">
        <v>190</v>
      </c>
      <c r="C117" s="103"/>
      <c r="D117" s="103"/>
      <c r="E117" s="107"/>
      <c r="F117" s="224"/>
      <c r="G117" s="43"/>
      <c r="H117" s="44"/>
      <c r="I117" s="45"/>
      <c r="J117" s="46"/>
    </row>
    <row r="118" spans="2:14" ht="13.5" thickBot="1">
      <c r="B118" s="103"/>
      <c r="C118" s="103"/>
      <c r="D118" s="103"/>
      <c r="E118" s="107"/>
      <c r="F118" s="224"/>
      <c r="G118" s="43"/>
      <c r="H118" s="44"/>
      <c r="I118" s="45"/>
      <c r="J118" s="46"/>
    </row>
    <row r="119" spans="2:14" ht="13.5" thickBot="1">
      <c r="B119" s="316" t="s">
        <v>142</v>
      </c>
      <c r="C119" s="317"/>
      <c r="D119" s="317"/>
      <c r="E119" s="317"/>
      <c r="F119" s="317"/>
      <c r="G119" s="317"/>
      <c r="H119" s="317"/>
      <c r="I119" s="317"/>
      <c r="J119" s="317"/>
      <c r="K119" s="317"/>
      <c r="L119" s="317"/>
      <c r="M119" s="318"/>
    </row>
    <row r="120" spans="2:14" ht="27.75" thickBot="1">
      <c r="B120" s="51" t="s">
        <v>123</v>
      </c>
      <c r="C120" s="10" t="s">
        <v>22</v>
      </c>
      <c r="D120" s="10" t="s">
        <v>8</v>
      </c>
      <c r="E120" s="10" t="s">
        <v>124</v>
      </c>
      <c r="F120" s="24" t="s">
        <v>39</v>
      </c>
      <c r="G120" s="24" t="s">
        <v>168</v>
      </c>
      <c r="H120" s="24" t="s">
        <v>39</v>
      </c>
      <c r="I120" s="24" t="s">
        <v>169</v>
      </c>
      <c r="J120" s="24" t="s">
        <v>39</v>
      </c>
      <c r="K120" s="24" t="s">
        <v>170</v>
      </c>
      <c r="L120" s="24" t="s">
        <v>9</v>
      </c>
      <c r="M120" s="11" t="s">
        <v>21</v>
      </c>
    </row>
    <row r="121" spans="2:14" ht="13.5" thickTop="1">
      <c r="B121" s="242"/>
      <c r="C121" s="5"/>
      <c r="D121" s="5"/>
      <c r="E121" s="5"/>
      <c r="F121" s="5"/>
      <c r="G121" s="5"/>
      <c r="H121" s="5"/>
      <c r="I121" s="5"/>
      <c r="J121" s="5"/>
      <c r="K121" s="5"/>
      <c r="L121" s="5"/>
      <c r="M121" s="95"/>
    </row>
    <row r="122" spans="2:14">
      <c r="B122" s="283" t="s">
        <v>31</v>
      </c>
      <c r="C122" s="177">
        <v>75</v>
      </c>
      <c r="D122" s="177" t="s">
        <v>47</v>
      </c>
      <c r="E122" s="182">
        <v>31.52</v>
      </c>
      <c r="F122" s="33">
        <f>C122*E122</f>
        <v>2364</v>
      </c>
      <c r="G122" s="211">
        <v>0.35</v>
      </c>
      <c r="H122" s="33">
        <f>(F122*G122)+F122</f>
        <v>3191.4</v>
      </c>
      <c r="I122" s="211">
        <v>0.1</v>
      </c>
      <c r="J122" s="33">
        <f>(H122*I122)+H122</f>
        <v>3510.54</v>
      </c>
      <c r="K122" s="211">
        <v>0.1</v>
      </c>
      <c r="L122" s="33">
        <f>(J122*K122)+J122</f>
        <v>3861.5940000000001</v>
      </c>
      <c r="M122" s="178"/>
    </row>
    <row r="123" spans="2:14" ht="13.5" thickBot="1">
      <c r="B123" s="284"/>
      <c r="C123" s="34"/>
      <c r="D123" s="34"/>
      <c r="E123" s="140"/>
      <c r="F123" s="28"/>
      <c r="G123" s="141"/>
      <c r="H123" s="140"/>
      <c r="I123" s="139"/>
      <c r="J123" s="28"/>
      <c r="K123" s="139"/>
      <c r="L123" s="28"/>
      <c r="M123" s="94"/>
    </row>
    <row r="124" spans="2:14" ht="14.25" thickTop="1" thickBot="1">
      <c r="B124" s="313" t="s">
        <v>146</v>
      </c>
      <c r="C124" s="314"/>
      <c r="D124" s="314"/>
      <c r="E124" s="314"/>
      <c r="F124" s="314"/>
      <c r="G124" s="314"/>
      <c r="H124" s="314"/>
      <c r="I124" s="314"/>
      <c r="J124" s="314"/>
      <c r="K124" s="315"/>
      <c r="L124" s="257">
        <f>L122</f>
        <v>3861.5940000000001</v>
      </c>
      <c r="M124" s="142"/>
      <c r="N124" s="13"/>
    </row>
    <row r="125" spans="2:14">
      <c r="B125" s="105" t="s">
        <v>160</v>
      </c>
      <c r="C125" s="258"/>
      <c r="D125" s="258"/>
      <c r="E125" s="258"/>
      <c r="F125" s="258"/>
      <c r="G125" s="258"/>
      <c r="H125" s="258"/>
      <c r="I125" s="258"/>
      <c r="J125" s="258"/>
      <c r="K125" s="258"/>
      <c r="L125" s="258"/>
      <c r="M125" s="258"/>
      <c r="N125" s="41"/>
    </row>
    <row r="126" spans="2:14">
      <c r="B126" s="104" t="s">
        <v>242</v>
      </c>
      <c r="C126" s="41"/>
      <c r="D126" s="41"/>
      <c r="E126" s="41"/>
      <c r="F126" s="41"/>
      <c r="G126" s="41"/>
      <c r="H126" s="41"/>
      <c r="I126" s="41"/>
      <c r="J126" s="41"/>
      <c r="K126" s="41"/>
      <c r="L126" s="41"/>
      <c r="M126" s="41"/>
      <c r="N126" s="41"/>
    </row>
    <row r="127" spans="2:14">
      <c r="B127" s="104" t="s">
        <v>171</v>
      </c>
      <c r="C127" s="41"/>
      <c r="D127" s="41"/>
      <c r="E127" s="41"/>
      <c r="F127" s="41"/>
      <c r="G127" s="41"/>
      <c r="H127" s="41"/>
      <c r="I127" s="41"/>
      <c r="J127" s="41"/>
      <c r="K127" s="41"/>
      <c r="L127" s="41"/>
      <c r="M127" s="41"/>
      <c r="N127" s="41"/>
    </row>
    <row r="128" spans="2:14">
      <c r="B128" s="104" t="s">
        <v>172</v>
      </c>
      <c r="C128" s="41"/>
      <c r="D128" s="41"/>
      <c r="E128" s="41"/>
      <c r="F128" s="41"/>
      <c r="G128" s="41"/>
      <c r="H128" s="41"/>
      <c r="I128" s="41"/>
      <c r="J128" s="41"/>
      <c r="K128" s="41"/>
      <c r="L128" s="41"/>
      <c r="M128" s="41"/>
      <c r="N128" s="41"/>
    </row>
    <row r="129" spans="2:14">
      <c r="B129" s="104" t="s">
        <v>173</v>
      </c>
      <c r="C129" s="41"/>
      <c r="D129" s="41"/>
      <c r="E129" s="41"/>
      <c r="F129" s="41"/>
      <c r="G129" s="41"/>
      <c r="H129" s="41"/>
      <c r="I129" s="41"/>
      <c r="J129" s="41"/>
      <c r="K129" s="41"/>
      <c r="L129" s="41"/>
      <c r="M129" s="41"/>
      <c r="N129" s="41"/>
    </row>
    <row r="130" spans="2:14" ht="13.5" thickBot="1">
      <c r="B130" s="104"/>
      <c r="C130" s="41"/>
      <c r="D130" s="41"/>
      <c r="E130" s="41"/>
      <c r="F130" s="41"/>
      <c r="G130" s="41"/>
      <c r="H130" s="41"/>
      <c r="I130" s="41"/>
      <c r="J130" s="41"/>
      <c r="K130" s="41"/>
      <c r="L130" s="41"/>
      <c r="M130" s="41"/>
      <c r="N130" s="41"/>
    </row>
    <row r="131" spans="2:14" ht="12.75" customHeight="1">
      <c r="B131" s="69" t="s">
        <v>208</v>
      </c>
      <c r="C131" s="262">
        <f>F115</f>
        <v>7961.25</v>
      </c>
      <c r="E131" s="260"/>
      <c r="F131" s="261"/>
    </row>
    <row r="132" spans="2:14">
      <c r="B132" s="3" t="s">
        <v>209</v>
      </c>
      <c r="C132" s="238">
        <f>L124</f>
        <v>3861.5940000000001</v>
      </c>
      <c r="E132" s="260"/>
      <c r="F132" s="261"/>
    </row>
    <row r="133" spans="2:14" ht="26.25" thickBot="1">
      <c r="B133" s="286" t="s">
        <v>211</v>
      </c>
      <c r="C133" s="287">
        <f>(C131+C132)/C8</f>
        <v>0.78818960000000005</v>
      </c>
      <c r="E133" s="260"/>
      <c r="F133" s="260"/>
    </row>
    <row r="134" spans="2:14">
      <c r="B134" s="103"/>
      <c r="C134" s="103"/>
      <c r="D134" s="103"/>
      <c r="E134" s="107"/>
      <c r="F134" s="224"/>
      <c r="G134" s="43"/>
      <c r="H134" s="44"/>
      <c r="I134" s="45"/>
      <c r="J134" s="46"/>
      <c r="L134" s="1"/>
      <c r="M134" s="1"/>
      <c r="N134" s="1"/>
    </row>
    <row r="135" spans="2:14">
      <c r="B135" s="136" t="s">
        <v>145</v>
      </c>
      <c r="C135" s="137">
        <f>(F115+L124)/C8</f>
        <v>0.78818960000000005</v>
      </c>
      <c r="D135" s="143" t="s">
        <v>198</v>
      </c>
      <c r="E135" s="107"/>
      <c r="F135" s="224"/>
      <c r="G135" s="43"/>
      <c r="H135" s="44"/>
      <c r="I135" s="45"/>
      <c r="J135" s="46"/>
    </row>
    <row r="136" spans="2:14">
      <c r="F136" s="1"/>
    </row>
    <row r="137" spans="2:14" ht="13.5" thickBot="1"/>
    <row r="138" spans="2:14" ht="13.5" thickBot="1">
      <c r="B138" s="316" t="s">
        <v>141</v>
      </c>
      <c r="C138" s="317"/>
      <c r="D138" s="317"/>
      <c r="E138" s="317"/>
      <c r="F138" s="317"/>
      <c r="G138" s="317"/>
      <c r="H138" s="317"/>
      <c r="I138" s="318"/>
    </row>
    <row r="139" spans="2:14" ht="66" thickBot="1">
      <c r="B139" s="51" t="s">
        <v>123</v>
      </c>
      <c r="C139" s="80" t="s">
        <v>22</v>
      </c>
      <c r="D139" s="80" t="s">
        <v>8</v>
      </c>
      <c r="E139" s="80" t="s">
        <v>205</v>
      </c>
      <c r="F139" s="11" t="s">
        <v>9</v>
      </c>
      <c r="G139" s="327" t="s">
        <v>21</v>
      </c>
      <c r="H139" s="398"/>
      <c r="I139" s="328"/>
    </row>
    <row r="140" spans="2:14" ht="13.5" thickTop="1">
      <c r="B140" s="4"/>
      <c r="C140" s="5"/>
      <c r="D140" s="5"/>
      <c r="E140" s="5"/>
      <c r="F140" s="22"/>
      <c r="G140" s="399"/>
      <c r="H140" s="400"/>
      <c r="I140" s="401"/>
    </row>
    <row r="141" spans="2:14">
      <c r="B141" s="166" t="s">
        <v>235</v>
      </c>
      <c r="C141" s="189">
        <v>120</v>
      </c>
      <c r="D141" s="189" t="s">
        <v>47</v>
      </c>
      <c r="E141" s="182">
        <v>34.4</v>
      </c>
      <c r="F141" s="113">
        <f>C141*E141</f>
        <v>4128</v>
      </c>
      <c r="G141" s="367" t="s">
        <v>213</v>
      </c>
      <c r="H141" s="367"/>
      <c r="I141" s="368"/>
    </row>
    <row r="142" spans="2:14">
      <c r="B142" s="166" t="s">
        <v>236</v>
      </c>
      <c r="C142" s="189">
        <v>120</v>
      </c>
      <c r="D142" s="189" t="s">
        <v>47</v>
      </c>
      <c r="E142" s="182">
        <v>56.5</v>
      </c>
      <c r="F142" s="113">
        <f>C142*E142</f>
        <v>6780</v>
      </c>
      <c r="G142" s="367"/>
      <c r="H142" s="367"/>
      <c r="I142" s="368"/>
    </row>
    <row r="143" spans="2:14">
      <c r="B143" s="166" t="s">
        <v>138</v>
      </c>
      <c r="C143" s="189">
        <v>120</v>
      </c>
      <c r="D143" s="189" t="s">
        <v>47</v>
      </c>
      <c r="E143" s="182">
        <v>18.75</v>
      </c>
      <c r="F143" s="113">
        <f>C143*E143</f>
        <v>2250</v>
      </c>
      <c r="G143" s="367"/>
      <c r="H143" s="367"/>
      <c r="I143" s="368"/>
    </row>
    <row r="144" spans="2:14" ht="13.5" thickBot="1">
      <c r="B144" s="52"/>
      <c r="C144" s="131"/>
      <c r="D144" s="59"/>
      <c r="E144" s="12"/>
      <c r="F144" s="147"/>
      <c r="G144" s="395"/>
      <c r="H144" s="396"/>
      <c r="I144" s="397"/>
    </row>
    <row r="145" spans="2:14" ht="14.25" thickTop="1" thickBot="1">
      <c r="B145" s="313" t="s">
        <v>149</v>
      </c>
      <c r="C145" s="314"/>
      <c r="D145" s="314"/>
      <c r="E145" s="314"/>
      <c r="F145" s="263">
        <f>SUM(F141:F144)</f>
        <v>13158</v>
      </c>
      <c r="G145" s="364"/>
      <c r="H145" s="365"/>
      <c r="I145" s="366"/>
    </row>
    <row r="146" spans="2:14">
      <c r="B146" s="105" t="s">
        <v>131</v>
      </c>
      <c r="C146" s="103"/>
      <c r="D146" s="103"/>
      <c r="E146" s="107"/>
      <c r="F146" s="224"/>
      <c r="G146" s="43"/>
      <c r="H146" s="44"/>
      <c r="I146" s="45"/>
      <c r="J146" s="46"/>
    </row>
    <row r="147" spans="2:14">
      <c r="B147" s="105" t="s">
        <v>190</v>
      </c>
      <c r="C147" s="103"/>
      <c r="D147" s="103"/>
      <c r="E147" s="107"/>
      <c r="F147" s="224"/>
      <c r="G147" s="43"/>
      <c r="H147" s="44"/>
      <c r="I147" s="45"/>
      <c r="J147" s="46"/>
    </row>
    <row r="148" spans="2:14">
      <c r="B148" s="103"/>
      <c r="C148" s="103"/>
      <c r="D148" s="103"/>
      <c r="E148" s="107"/>
      <c r="F148" s="224"/>
      <c r="H148" s="1"/>
    </row>
    <row r="149" spans="2:14" ht="13.5" thickBot="1">
      <c r="B149" s="149"/>
      <c r="C149" s="149"/>
      <c r="D149" s="149"/>
      <c r="E149" s="149"/>
      <c r="F149" s="149"/>
    </row>
    <row r="150" spans="2:14" ht="13.5" thickBot="1">
      <c r="B150" s="316" t="s">
        <v>144</v>
      </c>
      <c r="C150" s="317"/>
      <c r="D150" s="317"/>
      <c r="E150" s="317"/>
      <c r="F150" s="317"/>
      <c r="G150" s="317"/>
      <c r="H150" s="317"/>
      <c r="I150" s="317"/>
      <c r="J150" s="317"/>
      <c r="K150" s="317"/>
      <c r="L150" s="317"/>
      <c r="M150" s="318"/>
    </row>
    <row r="151" spans="2:14" ht="27.75" thickBot="1">
      <c r="B151" s="51" t="s">
        <v>123</v>
      </c>
      <c r="C151" s="10" t="s">
        <v>22</v>
      </c>
      <c r="D151" s="10" t="s">
        <v>8</v>
      </c>
      <c r="E151" s="10" t="s">
        <v>124</v>
      </c>
      <c r="F151" s="24" t="s">
        <v>39</v>
      </c>
      <c r="G151" s="24" t="s">
        <v>168</v>
      </c>
      <c r="H151" s="24" t="s">
        <v>39</v>
      </c>
      <c r="I151" s="24" t="s">
        <v>169</v>
      </c>
      <c r="J151" s="24" t="s">
        <v>39</v>
      </c>
      <c r="K151" s="24" t="s">
        <v>170</v>
      </c>
      <c r="L151" s="11" t="s">
        <v>253</v>
      </c>
      <c r="M151" s="11" t="s">
        <v>21</v>
      </c>
    </row>
    <row r="152" spans="2:14" ht="13.5" thickTop="1">
      <c r="B152" s="242"/>
      <c r="C152" s="5"/>
      <c r="D152" s="5"/>
      <c r="E152" s="5"/>
      <c r="F152" s="5"/>
      <c r="G152" s="5"/>
      <c r="H152" s="5"/>
      <c r="I152" s="5"/>
      <c r="J152" s="5"/>
      <c r="K152" s="5"/>
      <c r="L152" s="5"/>
      <c r="M152" s="95"/>
    </row>
    <row r="153" spans="2:14">
      <c r="B153" s="295" t="s">
        <v>31</v>
      </c>
      <c r="C153" s="177">
        <v>240</v>
      </c>
      <c r="D153" s="177" t="s">
        <v>47</v>
      </c>
      <c r="E153" s="220">
        <v>31.52</v>
      </c>
      <c r="F153" s="221">
        <f>C153*E153</f>
        <v>7564.8</v>
      </c>
      <c r="G153" s="211">
        <v>0.35</v>
      </c>
      <c r="H153" s="221">
        <f>(F153*G153)+F153</f>
        <v>10212.48</v>
      </c>
      <c r="I153" s="211">
        <v>0.1</v>
      </c>
      <c r="J153" s="221">
        <f>(H153*I153)+H153</f>
        <v>11233.727999999999</v>
      </c>
      <c r="K153" s="211">
        <v>0.1</v>
      </c>
      <c r="L153" s="221">
        <f>(J153*K153)+J153</f>
        <v>12357.100799999998</v>
      </c>
      <c r="M153" s="178"/>
    </row>
    <row r="154" spans="2:14">
      <c r="B154" s="295" t="s">
        <v>143</v>
      </c>
      <c r="C154" s="177">
        <v>120</v>
      </c>
      <c r="D154" s="177" t="s">
        <v>47</v>
      </c>
      <c r="E154" s="220">
        <v>19.170000000000002</v>
      </c>
      <c r="F154" s="221">
        <f>C154*E154</f>
        <v>2300.4</v>
      </c>
      <c r="G154" s="211">
        <v>0.35</v>
      </c>
      <c r="H154" s="221">
        <f>(F154*G154)+F154</f>
        <v>3105.54</v>
      </c>
      <c r="I154" s="211">
        <v>0.1</v>
      </c>
      <c r="J154" s="221">
        <f t="shared" ref="J154:L156" si="2">(H154*I154)+H154</f>
        <v>3416.0940000000001</v>
      </c>
      <c r="K154" s="211">
        <v>0.1</v>
      </c>
      <c r="L154" s="221">
        <f t="shared" si="2"/>
        <v>3757.7034000000003</v>
      </c>
      <c r="M154" s="178"/>
    </row>
    <row r="155" spans="2:14">
      <c r="B155" s="295" t="s">
        <v>33</v>
      </c>
      <c r="C155" s="177">
        <v>120</v>
      </c>
      <c r="D155" s="177" t="s">
        <v>47</v>
      </c>
      <c r="E155" s="220">
        <v>24.25</v>
      </c>
      <c r="F155" s="221">
        <f>C155*E155</f>
        <v>2910</v>
      </c>
      <c r="G155" s="211">
        <v>0.35</v>
      </c>
      <c r="H155" s="221">
        <f>(F155*G155)+F155</f>
        <v>3928.5</v>
      </c>
      <c r="I155" s="211">
        <v>0.1</v>
      </c>
      <c r="J155" s="221">
        <f t="shared" si="2"/>
        <v>4321.3500000000004</v>
      </c>
      <c r="K155" s="211">
        <v>0.1</v>
      </c>
      <c r="L155" s="221">
        <f t="shared" si="2"/>
        <v>4753.4850000000006</v>
      </c>
      <c r="M155" s="178"/>
    </row>
    <row r="156" spans="2:14" ht="13.5" thickBot="1">
      <c r="B156" s="296" t="s">
        <v>34</v>
      </c>
      <c r="C156" s="212">
        <v>120</v>
      </c>
      <c r="D156" s="183" t="s">
        <v>47</v>
      </c>
      <c r="E156" s="266">
        <v>45</v>
      </c>
      <c r="F156" s="267">
        <f>C156*E156</f>
        <v>5400</v>
      </c>
      <c r="G156" s="268">
        <v>0.35</v>
      </c>
      <c r="H156" s="267">
        <f>(F156*G156)+F156</f>
        <v>7290</v>
      </c>
      <c r="I156" s="268">
        <v>0.1</v>
      </c>
      <c r="J156" s="269">
        <f t="shared" si="2"/>
        <v>8019</v>
      </c>
      <c r="K156" s="268">
        <v>0.1</v>
      </c>
      <c r="L156" s="267">
        <f t="shared" si="2"/>
        <v>8820.9</v>
      </c>
      <c r="M156" s="213"/>
    </row>
    <row r="157" spans="2:14" ht="14.25" thickTop="1" thickBot="1">
      <c r="B157" s="313" t="s">
        <v>147</v>
      </c>
      <c r="C157" s="314"/>
      <c r="D157" s="314"/>
      <c r="E157" s="314"/>
      <c r="F157" s="314"/>
      <c r="G157" s="314"/>
      <c r="H157" s="314"/>
      <c r="I157" s="314"/>
      <c r="J157" s="314"/>
      <c r="K157" s="315"/>
      <c r="L157" s="259">
        <f>SUM(L153:L156)</f>
        <v>29689.189200000001</v>
      </c>
      <c r="M157" s="285"/>
      <c r="N157" s="13"/>
    </row>
    <row r="158" spans="2:14">
      <c r="B158" s="105" t="s">
        <v>160</v>
      </c>
      <c r="C158" s="258"/>
      <c r="D158" s="258"/>
      <c r="E158" s="258"/>
      <c r="F158" s="258"/>
      <c r="G158" s="258"/>
      <c r="H158" s="258"/>
      <c r="I158" s="258"/>
      <c r="J158" s="258"/>
      <c r="K158" s="258"/>
      <c r="L158" s="258"/>
      <c r="M158" s="258"/>
      <c r="N158" s="41"/>
    </row>
    <row r="159" spans="2:14">
      <c r="B159" s="104" t="s">
        <v>242</v>
      </c>
      <c r="C159" s="41"/>
      <c r="D159" s="41"/>
      <c r="E159" s="41"/>
      <c r="F159" s="41"/>
      <c r="G159" s="41"/>
      <c r="H159" s="41"/>
      <c r="I159" s="41"/>
      <c r="J159" s="41"/>
      <c r="K159" s="41"/>
      <c r="L159" s="41"/>
      <c r="M159" s="41"/>
      <c r="N159" s="41"/>
    </row>
    <row r="160" spans="2:14">
      <c r="B160" s="104" t="s">
        <v>171</v>
      </c>
      <c r="C160" s="41"/>
      <c r="D160" s="41"/>
      <c r="E160" s="41"/>
      <c r="F160" s="41"/>
      <c r="G160" s="41"/>
      <c r="H160" s="41"/>
      <c r="I160" s="41"/>
      <c r="J160" s="41"/>
      <c r="K160" s="41"/>
      <c r="L160" s="41"/>
      <c r="M160" s="41"/>
      <c r="N160" s="41"/>
    </row>
    <row r="161" spans="2:14">
      <c r="B161" s="104" t="s">
        <v>172</v>
      </c>
      <c r="C161" s="41"/>
      <c r="D161" s="41"/>
      <c r="E161" s="41"/>
      <c r="F161" s="41"/>
      <c r="G161" s="41"/>
      <c r="H161" s="41"/>
      <c r="I161" s="41"/>
      <c r="J161" s="41"/>
      <c r="K161" s="41"/>
      <c r="L161" s="41"/>
      <c r="M161" s="41"/>
      <c r="N161" s="41"/>
    </row>
    <row r="162" spans="2:14">
      <c r="B162" s="104" t="s">
        <v>173</v>
      </c>
      <c r="C162" s="41"/>
      <c r="D162" s="41"/>
      <c r="E162" s="41"/>
      <c r="F162" s="41"/>
      <c r="G162" s="41"/>
      <c r="H162" s="41"/>
      <c r="I162" s="41"/>
      <c r="J162" s="41"/>
      <c r="K162" s="41"/>
      <c r="L162" s="41"/>
      <c r="M162" s="41"/>
      <c r="N162" s="41"/>
    </row>
    <row r="163" spans="2:14" ht="13.5" thickBot="1">
      <c r="B163" s="104"/>
      <c r="C163" s="41"/>
      <c r="D163" s="41"/>
      <c r="E163" s="41"/>
      <c r="F163" s="41"/>
      <c r="G163" s="41"/>
      <c r="H163" s="41"/>
      <c r="I163" s="41"/>
      <c r="J163" s="41"/>
      <c r="K163" s="41"/>
      <c r="L163" s="41"/>
      <c r="M163" s="41"/>
      <c r="N163" s="41"/>
    </row>
    <row r="164" spans="2:14" ht="12.75" customHeight="1">
      <c r="B164" s="69" t="s">
        <v>214</v>
      </c>
      <c r="C164" s="262">
        <f>F145</f>
        <v>13158</v>
      </c>
      <c r="E164" s="260"/>
      <c r="F164" s="261"/>
    </row>
    <row r="165" spans="2:14">
      <c r="B165" s="3" t="s">
        <v>215</v>
      </c>
      <c r="C165" s="238">
        <f>L157</f>
        <v>29689.189200000001</v>
      </c>
      <c r="E165" s="260"/>
      <c r="F165" s="261"/>
    </row>
    <row r="166" spans="2:14" ht="26.25" thickBot="1">
      <c r="B166" s="286" t="s">
        <v>218</v>
      </c>
      <c r="C166" s="287">
        <f>(C164+C165)/C8</f>
        <v>2.8564792799999998</v>
      </c>
      <c r="E166" s="260"/>
      <c r="F166" s="260"/>
    </row>
    <row r="168" spans="2:14">
      <c r="B168" s="136" t="s">
        <v>148</v>
      </c>
      <c r="C168" s="137">
        <f>(L157+F145)/C8</f>
        <v>2.8564792799999998</v>
      </c>
      <c r="D168" s="143" t="s">
        <v>198</v>
      </c>
    </row>
    <row r="169" spans="2:14">
      <c r="B169" s="103"/>
      <c r="C169" s="228"/>
      <c r="D169" s="17"/>
    </row>
    <row r="171" spans="2:14">
      <c r="B171" s="363" t="s">
        <v>221</v>
      </c>
      <c r="C171" s="363"/>
      <c r="D171" s="363"/>
      <c r="E171" s="290"/>
      <c r="F171" s="290"/>
    </row>
    <row r="172" spans="2:14" ht="15.75">
      <c r="B172" s="363"/>
      <c r="C172" s="363"/>
      <c r="D172" s="363"/>
      <c r="E172" s="270">
        <f>C95+C135+C168+C106</f>
        <v>16.365391910000003</v>
      </c>
      <c r="F172" s="143" t="s">
        <v>198</v>
      </c>
      <c r="G172" s="223"/>
    </row>
    <row r="173" spans="2:14" ht="13.5" thickBot="1"/>
    <row r="174" spans="2:14" ht="13.5" thickBot="1">
      <c r="B174" s="226" t="s">
        <v>24</v>
      </c>
      <c r="C174" s="227">
        <v>17</v>
      </c>
      <c r="D174" s="99" t="s">
        <v>245</v>
      </c>
    </row>
  </sheetData>
  <mergeCells count="82">
    <mergeCell ref="E100:F100"/>
    <mergeCell ref="E92:M93"/>
    <mergeCell ref="D86:F86"/>
    <mergeCell ref="E99:F99"/>
    <mergeCell ref="F89:F91"/>
    <mergeCell ref="E89:E91"/>
    <mergeCell ref="D18:H18"/>
    <mergeCell ref="D19:H19"/>
    <mergeCell ref="D22:H22"/>
    <mergeCell ref="G144:I144"/>
    <mergeCell ref="G139:I139"/>
    <mergeCell ref="B138:I138"/>
    <mergeCell ref="B109:E109"/>
    <mergeCell ref="G140:I140"/>
    <mergeCell ref="G141:I141"/>
    <mergeCell ref="G142:I142"/>
    <mergeCell ref="D23:H23"/>
    <mergeCell ref="D24:H24"/>
    <mergeCell ref="F57:G57"/>
    <mergeCell ref="D84:F84"/>
    <mergeCell ref="D81:F81"/>
    <mergeCell ref="D82:F82"/>
    <mergeCell ref="D83:F83"/>
    <mergeCell ref="B79:F79"/>
    <mergeCell ref="B115:E115"/>
    <mergeCell ref="F51:G51"/>
    <mergeCell ref="B71:J71"/>
    <mergeCell ref="F56:G56"/>
    <mergeCell ref="D33:H33"/>
    <mergeCell ref="F48:G48"/>
    <mergeCell ref="F49:G49"/>
    <mergeCell ref="F52:G52"/>
    <mergeCell ref="F53:G53"/>
    <mergeCell ref="F54:G54"/>
    <mergeCell ref="B57:D57"/>
    <mergeCell ref="D80:F80"/>
    <mergeCell ref="F50:G50"/>
    <mergeCell ref="F55:G55"/>
    <mergeCell ref="D85:F85"/>
    <mergeCell ref="E101:F101"/>
    <mergeCell ref="B47:G47"/>
    <mergeCell ref="D25:H25"/>
    <mergeCell ref="D31:H31"/>
    <mergeCell ref="D26:H26"/>
    <mergeCell ref="D27:H27"/>
    <mergeCell ref="D30:H30"/>
    <mergeCell ref="D29:H29"/>
    <mergeCell ref="D28:H28"/>
    <mergeCell ref="D32:H32"/>
    <mergeCell ref="B41:D41"/>
    <mergeCell ref="B2:M2"/>
    <mergeCell ref="D14:H14"/>
    <mergeCell ref="C4:H4"/>
    <mergeCell ref="D21:H21"/>
    <mergeCell ref="B11:H11"/>
    <mergeCell ref="D15:H15"/>
    <mergeCell ref="D16:H16"/>
    <mergeCell ref="D17:H17"/>
    <mergeCell ref="D13:H13"/>
    <mergeCell ref="C7:G7"/>
    <mergeCell ref="D20:H20"/>
    <mergeCell ref="D12:H12"/>
    <mergeCell ref="B171:D172"/>
    <mergeCell ref="B119:M119"/>
    <mergeCell ref="B124:K124"/>
    <mergeCell ref="B150:M150"/>
    <mergeCell ref="B157:K157"/>
    <mergeCell ref="B145:E145"/>
    <mergeCell ref="G145:I145"/>
    <mergeCell ref="G143:I143"/>
    <mergeCell ref="L71:M71"/>
    <mergeCell ref="L64:M64"/>
    <mergeCell ref="B62:M62"/>
    <mergeCell ref="L69:M69"/>
    <mergeCell ref="E98:F98"/>
    <mergeCell ref="B97:F97"/>
    <mergeCell ref="L70:M70"/>
    <mergeCell ref="L65:M65"/>
    <mergeCell ref="L66:M66"/>
    <mergeCell ref="L67:M67"/>
    <mergeCell ref="L68:M68"/>
    <mergeCell ref="L63:M63"/>
  </mergeCells>
  <phoneticPr fontId="3" type="noConversion"/>
  <hyperlinks>
    <hyperlink ref="C40" r:id="rId1"/>
  </hyperlinks>
  <pageMargins left="0.75" right="0.75" top="1" bottom="1" header="0.5" footer="0.5"/>
  <pageSetup scale="64" fitToHeight="5" orientation="landscape" horizontalDpi="300" verticalDpi="300" r:id="rId2"/>
  <headerFooter alignWithMargins="0"/>
  <rowBreaks count="3" manualBreakCount="3">
    <brk id="44" min="1" max="12" man="1"/>
    <brk id="95" min="1" max="12" man="1"/>
    <brk id="136" min="1" max="12" man="1"/>
  </rowBreaks>
</worksheet>
</file>

<file path=xl/worksheets/sheet3.xml><?xml version="1.0" encoding="utf-8"?>
<worksheet xmlns="http://schemas.openxmlformats.org/spreadsheetml/2006/main" xmlns:r="http://schemas.openxmlformats.org/officeDocument/2006/relationships">
  <dimension ref="A2:P125"/>
  <sheetViews>
    <sheetView zoomScaleNormal="100" workbookViewId="0"/>
  </sheetViews>
  <sheetFormatPr defaultRowHeight="12.75"/>
  <cols>
    <col min="2" max="2" width="29" customWidth="1"/>
    <col min="3" max="3" width="13.42578125" customWidth="1"/>
    <col min="4" max="4" width="13" customWidth="1"/>
    <col min="5" max="5" width="12.42578125" customWidth="1"/>
    <col min="6" max="6" width="12.7109375" customWidth="1"/>
    <col min="7" max="7" width="11.28515625" customWidth="1"/>
    <col min="8" max="8" width="11.42578125" customWidth="1"/>
    <col min="9" max="9" width="11" customWidth="1"/>
    <col min="10" max="10" width="12" bestFit="1" customWidth="1"/>
    <col min="11" max="11" width="12.140625" customWidth="1"/>
    <col min="12" max="13" width="11.28515625" customWidth="1"/>
  </cols>
  <sheetData>
    <row r="2" spans="2:11" ht="33" customHeight="1" thickBot="1">
      <c r="B2" s="369" t="s">
        <v>49</v>
      </c>
      <c r="C2" s="369"/>
      <c r="D2" s="369"/>
      <c r="E2" s="369"/>
      <c r="F2" s="369"/>
      <c r="G2" s="369"/>
      <c r="H2" s="369"/>
      <c r="I2" s="369"/>
      <c r="J2" s="369"/>
      <c r="K2" s="369"/>
    </row>
    <row r="4" spans="2:11">
      <c r="B4" s="99" t="s">
        <v>20</v>
      </c>
      <c r="C4" s="347" t="s">
        <v>29</v>
      </c>
      <c r="D4" s="347"/>
      <c r="E4" s="347"/>
      <c r="F4" s="347"/>
    </row>
    <row r="6" spans="2:11">
      <c r="B6" s="27" t="s">
        <v>2</v>
      </c>
      <c r="C6" s="161" t="s">
        <v>50</v>
      </c>
      <c r="D6" s="20"/>
      <c r="E6" s="20"/>
      <c r="F6" s="20"/>
      <c r="G6" s="20"/>
    </row>
    <row r="7" spans="2:11">
      <c r="B7" s="27" t="s">
        <v>3</v>
      </c>
      <c r="C7" s="380" t="str">
        <f>IF(ISBLANK(C6)," ",LOOKUP(C6,[1]Item_list!$A$2:$A$8005,[1]Item_list!$D$2:$D$8005))</f>
        <v>AGGREGATE BASE</v>
      </c>
      <c r="D7" s="380"/>
      <c r="E7" s="380"/>
      <c r="F7" s="380"/>
      <c r="G7" s="25"/>
      <c r="H7" s="25"/>
      <c r="I7" s="25"/>
      <c r="J7" s="25"/>
    </row>
    <row r="8" spans="2:11">
      <c r="B8" s="27" t="s">
        <v>4</v>
      </c>
      <c r="C8" s="162">
        <v>25000</v>
      </c>
      <c r="D8" s="20"/>
      <c r="E8" s="20"/>
      <c r="F8" s="20"/>
      <c r="G8" s="20"/>
    </row>
    <row r="9" spans="2:11">
      <c r="B9" s="27" t="s">
        <v>5</v>
      </c>
      <c r="C9" s="19" t="str">
        <f>IF(ISBLANK(C6)," ",LOOKUP(C6,[1]Item_list!$A$2:$A$8005,[1]Item_list!$E$2:$E$8005))</f>
        <v>TON</v>
      </c>
      <c r="D9" s="20"/>
      <c r="E9" s="20"/>
      <c r="F9" s="20"/>
      <c r="G9" s="20"/>
    </row>
    <row r="10" spans="2:11">
      <c r="B10" s="27"/>
      <c r="C10" s="19"/>
      <c r="D10" s="20"/>
      <c r="E10" s="20"/>
      <c r="F10" s="20"/>
      <c r="G10" s="20"/>
    </row>
    <row r="11" spans="2:11" ht="13.5" thickBot="1">
      <c r="B11" s="2"/>
    </row>
    <row r="12" spans="2:11" ht="13.5" thickBot="1">
      <c r="B12" s="316" t="s">
        <v>51</v>
      </c>
      <c r="C12" s="317"/>
      <c r="D12" s="317"/>
      <c r="E12" s="317"/>
      <c r="F12" s="318"/>
      <c r="G12" s="41"/>
      <c r="H12" s="41"/>
      <c r="I12" s="41"/>
      <c r="J12" s="41"/>
    </row>
    <row r="13" spans="2:11" ht="26.25" thickBot="1">
      <c r="B13" s="66" t="s">
        <v>7</v>
      </c>
      <c r="C13" s="67" t="s">
        <v>79</v>
      </c>
      <c r="D13" s="404" t="s">
        <v>21</v>
      </c>
      <c r="E13" s="404"/>
      <c r="F13" s="405"/>
      <c r="G13" s="21"/>
      <c r="H13" s="42"/>
      <c r="I13" s="42"/>
      <c r="J13" s="42"/>
    </row>
    <row r="14" spans="2:11" ht="13.5" thickTop="1">
      <c r="B14" s="7"/>
      <c r="C14" s="29"/>
      <c r="D14" s="460"/>
      <c r="E14" s="461"/>
      <c r="F14" s="462"/>
      <c r="G14" s="21"/>
      <c r="H14" s="42"/>
      <c r="I14" s="42"/>
      <c r="J14" s="42"/>
    </row>
    <row r="15" spans="2:11" ht="13.5" thickBot="1">
      <c r="B15" s="163" t="s">
        <v>157</v>
      </c>
      <c r="C15" s="164"/>
      <c r="D15" s="448"/>
      <c r="E15" s="448"/>
      <c r="F15" s="449"/>
      <c r="G15" s="21"/>
      <c r="H15" s="42"/>
      <c r="I15" s="42"/>
      <c r="J15" s="42"/>
    </row>
    <row r="16" spans="2:11">
      <c r="B16" s="186" t="s">
        <v>61</v>
      </c>
      <c r="C16" s="187" t="s">
        <v>59</v>
      </c>
      <c r="D16" s="376"/>
      <c r="E16" s="376"/>
      <c r="F16" s="377"/>
      <c r="G16" s="43"/>
      <c r="H16" s="44"/>
      <c r="I16" s="45"/>
      <c r="J16" s="46"/>
    </row>
    <row r="17" spans="2:10">
      <c r="B17" s="166" t="s">
        <v>95</v>
      </c>
      <c r="C17" s="168">
        <v>22</v>
      </c>
      <c r="D17" s="321" t="s">
        <v>83</v>
      </c>
      <c r="E17" s="321"/>
      <c r="F17" s="322"/>
      <c r="G17" s="43"/>
      <c r="H17" s="44"/>
      <c r="I17" s="45"/>
      <c r="J17" s="46"/>
    </row>
    <row r="18" spans="2:10">
      <c r="B18" s="166" t="s">
        <v>60</v>
      </c>
      <c r="C18" s="169">
        <v>10</v>
      </c>
      <c r="D18" s="321"/>
      <c r="E18" s="321"/>
      <c r="F18" s="322"/>
      <c r="G18" s="42"/>
      <c r="H18" s="42"/>
      <c r="I18" s="42"/>
      <c r="J18" s="42"/>
    </row>
    <row r="19" spans="2:10">
      <c r="B19" s="166" t="s">
        <v>52</v>
      </c>
      <c r="C19" s="177">
        <v>5</v>
      </c>
      <c r="D19" s="321" t="s">
        <v>86</v>
      </c>
      <c r="E19" s="321"/>
      <c r="F19" s="322"/>
      <c r="G19" s="43"/>
      <c r="H19" s="44"/>
      <c r="I19" s="45"/>
      <c r="J19" s="46"/>
    </row>
    <row r="20" spans="2:10">
      <c r="B20" s="166" t="s">
        <v>57</v>
      </c>
      <c r="C20" s="177">
        <v>10</v>
      </c>
      <c r="D20" s="321" t="s">
        <v>88</v>
      </c>
      <c r="E20" s="321"/>
      <c r="F20" s="322"/>
      <c r="G20" s="43"/>
      <c r="H20" s="44"/>
      <c r="I20" s="45"/>
      <c r="J20" s="46"/>
    </row>
    <row r="21" spans="2:10">
      <c r="B21" s="166" t="s">
        <v>55</v>
      </c>
      <c r="C21" s="177">
        <v>45</v>
      </c>
      <c r="D21" s="321" t="s">
        <v>87</v>
      </c>
      <c r="E21" s="321"/>
      <c r="F21" s="322"/>
      <c r="G21" s="43"/>
      <c r="H21" s="44"/>
      <c r="I21" s="45"/>
      <c r="J21" s="46"/>
    </row>
    <row r="22" spans="2:10">
      <c r="B22" s="166" t="s">
        <v>54</v>
      </c>
      <c r="C22" s="177">
        <v>55</v>
      </c>
      <c r="D22" s="321" t="s">
        <v>84</v>
      </c>
      <c r="E22" s="321"/>
      <c r="F22" s="322"/>
      <c r="G22" s="43"/>
      <c r="H22" s="44"/>
      <c r="I22" s="45"/>
      <c r="J22" s="46"/>
    </row>
    <row r="23" spans="2:10">
      <c r="B23" s="166" t="s">
        <v>53</v>
      </c>
      <c r="C23" s="177">
        <v>26</v>
      </c>
      <c r="D23" s="321" t="s">
        <v>85</v>
      </c>
      <c r="E23" s="321"/>
      <c r="F23" s="322"/>
      <c r="G23" s="43"/>
      <c r="H23" s="44"/>
      <c r="I23" s="45"/>
      <c r="J23" s="46"/>
    </row>
    <row r="24" spans="2:10">
      <c r="B24" s="166" t="s">
        <v>58</v>
      </c>
      <c r="C24" s="177">
        <v>10</v>
      </c>
      <c r="D24" s="321"/>
      <c r="E24" s="321"/>
      <c r="F24" s="322"/>
      <c r="G24" s="43"/>
      <c r="H24" s="44"/>
      <c r="I24" s="45"/>
      <c r="J24" s="46"/>
    </row>
    <row r="25" spans="2:10" ht="25.5" customHeight="1">
      <c r="B25" s="166" t="s">
        <v>56</v>
      </c>
      <c r="C25" s="167">
        <v>0.9</v>
      </c>
      <c r="D25" s="321" t="s">
        <v>96</v>
      </c>
      <c r="E25" s="321"/>
      <c r="F25" s="322"/>
      <c r="G25" s="43"/>
      <c r="H25" s="44"/>
      <c r="I25" s="45"/>
      <c r="J25" s="46"/>
    </row>
    <row r="26" spans="2:10">
      <c r="B26" s="138"/>
      <c r="C26" s="159"/>
      <c r="D26" s="381"/>
      <c r="E26" s="382"/>
      <c r="F26" s="383"/>
      <c r="G26" s="43"/>
      <c r="H26" s="44"/>
      <c r="I26" s="45"/>
      <c r="J26" s="46"/>
    </row>
    <row r="27" spans="2:10" ht="13.5" thickBot="1">
      <c r="B27" s="163" t="s">
        <v>158</v>
      </c>
      <c r="C27" s="164"/>
      <c r="D27" s="448"/>
      <c r="E27" s="448"/>
      <c r="F27" s="449"/>
      <c r="G27" s="43"/>
      <c r="H27" s="44"/>
      <c r="I27" s="45"/>
      <c r="J27" s="46"/>
    </row>
    <row r="28" spans="2:10" ht="12.75" customHeight="1">
      <c r="B28" s="188" t="s">
        <v>159</v>
      </c>
      <c r="C28" s="187" t="s">
        <v>212</v>
      </c>
      <c r="D28" s="457" t="s">
        <v>48</v>
      </c>
      <c r="E28" s="458"/>
      <c r="F28" s="459"/>
      <c r="G28" s="282"/>
      <c r="H28" s="282"/>
      <c r="I28" s="45"/>
      <c r="J28" s="46"/>
    </row>
    <row r="29" spans="2:10" ht="13.5" thickBot="1">
      <c r="B29" s="64"/>
      <c r="C29" s="65"/>
      <c r="D29" s="443"/>
      <c r="E29" s="443"/>
      <c r="F29" s="444"/>
      <c r="G29" s="43"/>
      <c r="H29" s="44"/>
      <c r="I29" s="45"/>
      <c r="J29" s="46"/>
    </row>
    <row r="30" spans="2:10">
      <c r="B30" s="76"/>
      <c r="C30" s="144"/>
      <c r="D30" s="77"/>
      <c r="E30" s="77"/>
      <c r="F30" s="77"/>
      <c r="G30" s="43"/>
      <c r="H30" s="44"/>
      <c r="I30" s="45"/>
      <c r="J30" s="46"/>
    </row>
    <row r="31" spans="2:10" ht="13.5" thickBot="1">
      <c r="B31" s="76"/>
      <c r="C31" s="144"/>
      <c r="D31" s="77"/>
      <c r="E31" s="77"/>
      <c r="F31" s="77"/>
      <c r="G31" s="43"/>
      <c r="H31" s="44"/>
      <c r="I31" s="45"/>
      <c r="J31" s="46"/>
    </row>
    <row r="32" spans="2:10" ht="15" thickBot="1">
      <c r="B32" s="316" t="s">
        <v>155</v>
      </c>
      <c r="C32" s="317"/>
      <c r="D32" s="317"/>
      <c r="E32" s="318"/>
      <c r="F32" s="41"/>
      <c r="G32" s="41"/>
      <c r="H32" s="41"/>
      <c r="I32" s="41"/>
      <c r="J32" s="41"/>
    </row>
    <row r="33" spans="2:16" ht="26.25" customHeight="1" thickBot="1">
      <c r="B33" s="51" t="s">
        <v>7</v>
      </c>
      <c r="C33" s="10" t="s">
        <v>22</v>
      </c>
      <c r="D33" s="10" t="s">
        <v>63</v>
      </c>
      <c r="E33" s="11" t="s">
        <v>248</v>
      </c>
      <c r="F33" s="21"/>
      <c r="G33" s="85"/>
      <c r="H33" s="85"/>
      <c r="I33" s="85"/>
      <c r="J33" s="85"/>
    </row>
    <row r="34" spans="2:16" ht="13.5" thickTop="1">
      <c r="B34" s="4"/>
      <c r="C34" s="5"/>
      <c r="D34" s="5"/>
      <c r="E34" s="6"/>
      <c r="F34" s="21"/>
      <c r="G34" s="85"/>
      <c r="H34" s="85"/>
      <c r="I34" s="1"/>
      <c r="J34" s="1"/>
    </row>
    <row r="35" spans="2:16" ht="14.25">
      <c r="B35" s="166" t="s">
        <v>132</v>
      </c>
      <c r="C35" s="189">
        <f>C18</f>
        <v>10</v>
      </c>
      <c r="D35" s="182">
        <v>90</v>
      </c>
      <c r="E35" s="58">
        <f>C35*D35</f>
        <v>900</v>
      </c>
      <c r="F35" s="47"/>
      <c r="G35" s="85"/>
      <c r="H35" s="85"/>
      <c r="I35" s="48"/>
      <c r="J35" s="49"/>
    </row>
    <row r="36" spans="2:16">
      <c r="B36" s="166" t="s">
        <v>62</v>
      </c>
      <c r="C36" s="189">
        <v>1</v>
      </c>
      <c r="D36" s="182">
        <v>39.6</v>
      </c>
      <c r="E36" s="58">
        <f t="shared" ref="E36:E41" si="0">C36*D36</f>
        <v>39.6</v>
      </c>
      <c r="F36" s="47"/>
      <c r="G36" s="85"/>
      <c r="H36" s="85"/>
      <c r="I36" s="48"/>
      <c r="J36" s="49"/>
    </row>
    <row r="37" spans="2:16">
      <c r="B37" s="166" t="s">
        <v>235</v>
      </c>
      <c r="C37" s="189">
        <v>1</v>
      </c>
      <c r="D37" s="182">
        <v>34.4</v>
      </c>
      <c r="E37" s="58">
        <f t="shared" si="0"/>
        <v>34.4</v>
      </c>
      <c r="F37" s="47"/>
      <c r="G37" s="85"/>
      <c r="H37" s="85"/>
      <c r="I37" s="48"/>
      <c r="J37" s="49"/>
    </row>
    <row r="38" spans="2:16">
      <c r="B38" s="166" t="s">
        <v>64</v>
      </c>
      <c r="C38" s="189">
        <v>1</v>
      </c>
      <c r="D38" s="182">
        <v>23.95</v>
      </c>
      <c r="E38" s="58">
        <f t="shared" si="0"/>
        <v>23.95</v>
      </c>
      <c r="F38" s="47"/>
      <c r="G38" s="85"/>
      <c r="H38" s="85"/>
      <c r="I38" s="48"/>
      <c r="J38" s="49"/>
    </row>
    <row r="39" spans="2:16">
      <c r="B39" s="166" t="s">
        <v>236</v>
      </c>
      <c r="C39" s="189">
        <v>1</v>
      </c>
      <c r="D39" s="182">
        <v>56.5</v>
      </c>
      <c r="E39" s="58">
        <f t="shared" si="0"/>
        <v>56.5</v>
      </c>
      <c r="F39" s="47"/>
      <c r="G39" s="85"/>
      <c r="H39" s="85"/>
      <c r="I39" s="48"/>
      <c r="J39" s="49"/>
    </row>
    <row r="40" spans="2:16">
      <c r="B40" s="166" t="s">
        <v>91</v>
      </c>
      <c r="C40" s="189">
        <v>1</v>
      </c>
      <c r="D40" s="182">
        <v>18.75</v>
      </c>
      <c r="E40" s="58">
        <f t="shared" si="0"/>
        <v>18.75</v>
      </c>
      <c r="F40" s="47"/>
      <c r="G40" s="85"/>
      <c r="H40" s="85"/>
      <c r="I40" s="48"/>
      <c r="J40" s="49"/>
    </row>
    <row r="41" spans="2:16">
      <c r="B41" s="166"/>
      <c r="C41" s="189"/>
      <c r="D41" s="182"/>
      <c r="E41" s="58">
        <f t="shared" si="0"/>
        <v>0</v>
      </c>
      <c r="F41" s="47"/>
      <c r="G41" s="85"/>
      <c r="H41" s="85"/>
      <c r="I41" s="48"/>
      <c r="J41" s="49"/>
    </row>
    <row r="42" spans="2:16" ht="13.5" thickBot="1">
      <c r="B42" s="52"/>
      <c r="C42" s="59"/>
      <c r="D42" s="12"/>
      <c r="E42" s="53"/>
      <c r="F42" s="1"/>
      <c r="G42" s="85"/>
      <c r="H42" s="85"/>
      <c r="I42" s="1"/>
      <c r="J42" s="1"/>
    </row>
    <row r="43" spans="2:16" ht="14.25" thickTop="1" thickBot="1">
      <c r="B43" s="445" t="s">
        <v>28</v>
      </c>
      <c r="C43" s="446"/>
      <c r="D43" s="447"/>
      <c r="E43" s="54">
        <f>SUM(E35:E42)</f>
        <v>1073.2</v>
      </c>
      <c r="F43" s="41"/>
      <c r="G43" s="85"/>
      <c r="H43" s="85"/>
      <c r="I43" s="50"/>
      <c r="J43" s="42"/>
    </row>
    <row r="44" spans="2:16">
      <c r="B44" s="105" t="s">
        <v>131</v>
      </c>
      <c r="C44" s="103"/>
      <c r="D44" s="103"/>
      <c r="E44" s="107"/>
      <c r="F44" s="41"/>
      <c r="G44" s="85"/>
      <c r="H44" s="85"/>
      <c r="I44" s="50"/>
      <c r="J44" s="42"/>
    </row>
    <row r="45" spans="2:16">
      <c r="B45" s="105" t="s">
        <v>133</v>
      </c>
      <c r="C45" s="76"/>
      <c r="D45" s="1"/>
      <c r="E45" s="42"/>
      <c r="F45" s="42"/>
      <c r="G45" s="42"/>
      <c r="H45" s="42"/>
      <c r="I45" s="42"/>
      <c r="J45" s="42"/>
    </row>
    <row r="46" spans="2:16" ht="13.5" thickBot="1">
      <c r="B46" s="2"/>
    </row>
    <row r="47" spans="2:16" ht="15" thickBot="1">
      <c r="B47" s="316" t="s">
        <v>156</v>
      </c>
      <c r="C47" s="317"/>
      <c r="D47" s="317"/>
      <c r="E47" s="317"/>
      <c r="F47" s="317"/>
      <c r="G47" s="317"/>
      <c r="H47" s="317"/>
      <c r="I47" s="317"/>
      <c r="J47" s="317"/>
      <c r="K47" s="318"/>
    </row>
    <row r="48" spans="2:16" ht="26.25" thickBot="1">
      <c r="B48" s="51" t="s">
        <v>7</v>
      </c>
      <c r="C48" s="10" t="s">
        <v>22</v>
      </c>
      <c r="D48" s="10" t="s">
        <v>135</v>
      </c>
      <c r="E48" s="24" t="s">
        <v>39</v>
      </c>
      <c r="F48" s="24" t="s">
        <v>92</v>
      </c>
      <c r="G48" s="24" t="s">
        <v>39</v>
      </c>
      <c r="H48" s="24" t="s">
        <v>121</v>
      </c>
      <c r="I48" s="24" t="s">
        <v>39</v>
      </c>
      <c r="J48" s="24" t="s">
        <v>122</v>
      </c>
      <c r="K48" s="11" t="s">
        <v>248</v>
      </c>
      <c r="L48" s="21"/>
      <c r="M48" s="85"/>
      <c r="N48" s="85"/>
      <c r="O48" s="85"/>
      <c r="P48" s="85"/>
    </row>
    <row r="49" spans="2:16" ht="13.5" thickTop="1">
      <c r="B49" s="4"/>
      <c r="C49" s="5"/>
      <c r="D49" s="5"/>
      <c r="E49" s="22"/>
      <c r="F49" s="22"/>
      <c r="G49" s="22"/>
      <c r="H49" s="22"/>
      <c r="I49" s="22"/>
      <c r="J49" s="22"/>
      <c r="K49" s="6"/>
      <c r="L49" s="21"/>
      <c r="M49" s="21"/>
      <c r="N49" s="1"/>
      <c r="O49" s="1"/>
      <c r="P49" s="1"/>
    </row>
    <row r="50" spans="2:16">
      <c r="B50" s="190" t="s">
        <v>105</v>
      </c>
      <c r="C50" s="191">
        <v>4</v>
      </c>
      <c r="D50" s="192">
        <v>31.52</v>
      </c>
      <c r="E50" s="108">
        <f>C50*D50</f>
        <v>126.08</v>
      </c>
      <c r="F50" s="195">
        <v>0.35</v>
      </c>
      <c r="G50" s="109">
        <f>(E50*F50)+E50</f>
        <v>170.208</v>
      </c>
      <c r="H50" s="195">
        <v>0.1</v>
      </c>
      <c r="I50" s="109">
        <f>(G50*H50)+G50</f>
        <v>187.22880000000001</v>
      </c>
      <c r="J50" s="195">
        <v>0.1</v>
      </c>
      <c r="K50" s="110">
        <f>(I50*J50)+I50</f>
        <v>205.95168000000001</v>
      </c>
      <c r="L50" s="21"/>
      <c r="M50" s="21"/>
      <c r="N50" s="1"/>
      <c r="O50" s="1"/>
      <c r="P50" s="1"/>
    </row>
    <row r="51" spans="2:16">
      <c r="B51" s="193" t="s">
        <v>65</v>
      </c>
      <c r="C51" s="194">
        <v>1</v>
      </c>
      <c r="D51" s="192">
        <v>51.5</v>
      </c>
      <c r="E51" s="108">
        <f>C51*D51</f>
        <v>51.5</v>
      </c>
      <c r="F51" s="195">
        <v>0.35</v>
      </c>
      <c r="G51" s="109">
        <f t="shared" ref="G51:K54" si="1">(E51*F51)+E51</f>
        <v>69.525000000000006</v>
      </c>
      <c r="H51" s="195">
        <v>0.1</v>
      </c>
      <c r="I51" s="109">
        <f t="shared" si="1"/>
        <v>76.477500000000006</v>
      </c>
      <c r="J51" s="195">
        <v>0.1</v>
      </c>
      <c r="K51" s="110">
        <f t="shared" si="1"/>
        <v>84.125250000000008</v>
      </c>
      <c r="L51" s="1"/>
      <c r="M51" s="1"/>
      <c r="N51" s="1"/>
      <c r="O51" s="1"/>
      <c r="P51" s="1"/>
    </row>
    <row r="52" spans="2:16">
      <c r="B52" s="193" t="s">
        <v>66</v>
      </c>
      <c r="C52" s="194">
        <v>1</v>
      </c>
      <c r="D52" s="192">
        <v>61.5</v>
      </c>
      <c r="E52" s="108">
        <f>C52*D52</f>
        <v>61.5</v>
      </c>
      <c r="F52" s="195">
        <v>0.35</v>
      </c>
      <c r="G52" s="109">
        <f t="shared" si="1"/>
        <v>83.025000000000006</v>
      </c>
      <c r="H52" s="195">
        <v>0.1</v>
      </c>
      <c r="I52" s="109">
        <f t="shared" si="1"/>
        <v>91.327500000000001</v>
      </c>
      <c r="J52" s="195">
        <v>0.1</v>
      </c>
      <c r="K52" s="110">
        <f t="shared" si="1"/>
        <v>100.46025</v>
      </c>
      <c r="L52" s="1"/>
      <c r="M52" s="1"/>
      <c r="N52" s="1"/>
      <c r="O52" s="1"/>
      <c r="P52" s="1"/>
    </row>
    <row r="53" spans="2:16">
      <c r="B53" s="193" t="s">
        <v>67</v>
      </c>
      <c r="C53" s="194">
        <v>1</v>
      </c>
      <c r="D53" s="192">
        <v>19.29</v>
      </c>
      <c r="E53" s="108">
        <f>C53*D53</f>
        <v>19.29</v>
      </c>
      <c r="F53" s="195">
        <v>0.35</v>
      </c>
      <c r="G53" s="109">
        <f t="shared" si="1"/>
        <v>26.041499999999999</v>
      </c>
      <c r="H53" s="195">
        <v>0.1</v>
      </c>
      <c r="I53" s="109">
        <f t="shared" si="1"/>
        <v>28.64565</v>
      </c>
      <c r="J53" s="195">
        <v>0.1</v>
      </c>
      <c r="K53" s="110">
        <f t="shared" si="1"/>
        <v>31.510214999999999</v>
      </c>
      <c r="L53" s="1"/>
      <c r="M53" s="1"/>
      <c r="N53" s="1"/>
      <c r="O53" s="1"/>
      <c r="P53" s="1"/>
    </row>
    <row r="54" spans="2:16">
      <c r="B54" s="193" t="s">
        <v>68</v>
      </c>
      <c r="C54" s="194">
        <v>1</v>
      </c>
      <c r="D54" s="192">
        <v>19.29</v>
      </c>
      <c r="E54" s="108">
        <f>C54*D54</f>
        <v>19.29</v>
      </c>
      <c r="F54" s="195">
        <v>0.35</v>
      </c>
      <c r="G54" s="109">
        <f t="shared" si="1"/>
        <v>26.041499999999999</v>
      </c>
      <c r="H54" s="195">
        <v>0.1</v>
      </c>
      <c r="I54" s="109">
        <f t="shared" si="1"/>
        <v>28.64565</v>
      </c>
      <c r="J54" s="195">
        <v>0.1</v>
      </c>
      <c r="K54" s="110">
        <f t="shared" si="1"/>
        <v>31.510214999999999</v>
      </c>
      <c r="L54" s="1"/>
      <c r="M54" s="1"/>
      <c r="N54" s="1"/>
      <c r="O54" s="1"/>
      <c r="P54" s="1"/>
    </row>
    <row r="55" spans="2:16" ht="13.5" thickBot="1">
      <c r="B55" s="52"/>
      <c r="C55" s="59"/>
      <c r="D55" s="12"/>
      <c r="E55" s="23"/>
      <c r="F55" s="23"/>
      <c r="G55" s="23"/>
      <c r="H55" s="23"/>
      <c r="I55" s="23"/>
      <c r="J55" s="23"/>
      <c r="K55" s="53"/>
      <c r="L55" s="1"/>
      <c r="M55" s="1"/>
      <c r="N55" s="1"/>
      <c r="O55" s="1"/>
      <c r="P55" s="1"/>
    </row>
    <row r="56" spans="2:16" ht="14.25" thickTop="1" thickBot="1">
      <c r="B56" s="445" t="s">
        <v>28</v>
      </c>
      <c r="C56" s="446"/>
      <c r="D56" s="447"/>
      <c r="E56" s="97"/>
      <c r="F56" s="97"/>
      <c r="G56" s="97"/>
      <c r="H56" s="97"/>
      <c r="I56" s="97"/>
      <c r="J56" s="97"/>
      <c r="K56" s="54">
        <f>SUM(K50:K55)</f>
        <v>453.55761000000007</v>
      </c>
      <c r="L56" s="41"/>
      <c r="M56" s="41"/>
      <c r="N56" s="41"/>
      <c r="O56" s="50"/>
      <c r="P56" s="42"/>
    </row>
    <row r="57" spans="2:16">
      <c r="B57" s="105" t="s">
        <v>134</v>
      </c>
      <c r="C57" s="103"/>
      <c r="D57" s="103"/>
      <c r="E57" s="107"/>
      <c r="F57" s="41"/>
      <c r="G57" s="41"/>
      <c r="H57" s="41"/>
      <c r="I57" s="50"/>
      <c r="J57" s="42"/>
    </row>
    <row r="58" spans="2:16">
      <c r="B58" s="450" t="s">
        <v>233</v>
      </c>
      <c r="C58" s="450"/>
      <c r="D58" s="450"/>
      <c r="E58" s="450"/>
      <c r="F58" s="450"/>
      <c r="G58" s="450"/>
      <c r="H58" s="450"/>
      <c r="I58" s="450"/>
      <c r="J58" s="450"/>
      <c r="K58" s="450"/>
    </row>
    <row r="59" spans="2:16">
      <c r="B59" s="450"/>
      <c r="C59" s="450"/>
      <c r="D59" s="450"/>
      <c r="E59" s="450"/>
      <c r="F59" s="450"/>
      <c r="G59" s="450"/>
      <c r="H59" s="450"/>
      <c r="I59" s="450"/>
      <c r="J59" s="450"/>
      <c r="K59" s="450"/>
    </row>
    <row r="60" spans="2:16" ht="12" customHeight="1" thickBot="1"/>
    <row r="61" spans="2:16" ht="13.5" customHeight="1" thickBot="1">
      <c r="B61" s="335" t="s">
        <v>70</v>
      </c>
      <c r="C61" s="336"/>
      <c r="D61" s="336"/>
      <c r="E61" s="336"/>
      <c r="F61" s="337"/>
    </row>
    <row r="62" spans="2:16" ht="13.5" thickBot="1">
      <c r="B62" s="9"/>
      <c r="C62" s="68" t="s">
        <v>0</v>
      </c>
      <c r="D62" s="455" t="s">
        <v>21</v>
      </c>
      <c r="E62" s="455"/>
      <c r="F62" s="456"/>
    </row>
    <row r="63" spans="2:16" ht="13.5" thickTop="1">
      <c r="B63" s="62" t="s">
        <v>73</v>
      </c>
      <c r="C63" s="81">
        <f>ROUND(C19/60,2)</f>
        <v>0.08</v>
      </c>
      <c r="D63" s="329"/>
      <c r="E63" s="409"/>
      <c r="F63" s="330"/>
    </row>
    <row r="64" spans="2:16">
      <c r="B64" s="3" t="s">
        <v>74</v>
      </c>
      <c r="C64" s="82">
        <f>ROUND(C23/C21,2)</f>
        <v>0.57999999999999996</v>
      </c>
      <c r="D64" s="406"/>
      <c r="E64" s="407"/>
      <c r="F64" s="408"/>
    </row>
    <row r="65" spans="1:10">
      <c r="B65" s="3" t="s">
        <v>75</v>
      </c>
      <c r="C65" s="82">
        <f>ROUND(C20/60,2)</f>
        <v>0.17</v>
      </c>
      <c r="D65" s="406"/>
      <c r="E65" s="407"/>
      <c r="F65" s="408"/>
    </row>
    <row r="66" spans="1:10">
      <c r="B66" s="3" t="s">
        <v>76</v>
      </c>
      <c r="C66" s="82">
        <f>ROUND(C23/C22,2)</f>
        <v>0.47</v>
      </c>
      <c r="D66" s="406"/>
      <c r="E66" s="407"/>
      <c r="F66" s="408"/>
    </row>
    <row r="67" spans="1:10" ht="13.5" thickBot="1">
      <c r="B67" s="52"/>
      <c r="C67" s="83"/>
      <c r="D67" s="344"/>
      <c r="E67" s="345"/>
      <c r="F67" s="346"/>
    </row>
    <row r="68" spans="1:10" ht="14.25" thickTop="1" thickBot="1">
      <c r="B68" s="63" t="s">
        <v>71</v>
      </c>
      <c r="C68" s="84">
        <f>ROUND(SUM(C63:C67)/C25,2)</f>
        <v>1.44</v>
      </c>
      <c r="D68" s="428" t="s">
        <v>82</v>
      </c>
      <c r="E68" s="429"/>
      <c r="F68" s="430"/>
    </row>
    <row r="70" spans="1:10" ht="13.5" thickBot="1"/>
    <row r="71" spans="1:10" ht="12.75" customHeight="1">
      <c r="B71" s="69" t="s">
        <v>77</v>
      </c>
      <c r="C71" s="70">
        <f>ROUNDUP(C8/(C17*C18),0)</f>
        <v>114</v>
      </c>
      <c r="F71" s="422" t="s">
        <v>90</v>
      </c>
      <c r="G71" s="419">
        <f>ROUND(C72/C24,0)</f>
        <v>16</v>
      </c>
    </row>
    <row r="72" spans="1:10">
      <c r="B72" s="3" t="s">
        <v>78</v>
      </c>
      <c r="C72" s="71">
        <f>C71*C68</f>
        <v>164.16</v>
      </c>
      <c r="F72" s="423"/>
      <c r="G72" s="420"/>
    </row>
    <row r="73" spans="1:10" ht="25.5" customHeight="1">
      <c r="B73" s="72" t="s">
        <v>80</v>
      </c>
      <c r="C73" s="73">
        <f>C72*(K56+E43)</f>
        <v>250632.52925760002</v>
      </c>
      <c r="F73" s="442"/>
      <c r="G73" s="437"/>
    </row>
    <row r="74" spans="1:10" ht="13.5" customHeight="1" thickBot="1">
      <c r="B74" s="279" t="s">
        <v>81</v>
      </c>
      <c r="C74" s="293">
        <f>C73/C8</f>
        <v>10.025301170304001</v>
      </c>
      <c r="F74" s="431" t="s">
        <v>89</v>
      </c>
      <c r="G74" s="432"/>
    </row>
    <row r="75" spans="1:10">
      <c r="B75" s="229"/>
      <c r="C75" s="291"/>
      <c r="F75" s="433"/>
      <c r="G75" s="434"/>
    </row>
    <row r="76" spans="1:10" ht="13.5" thickBot="1">
      <c r="B76" s="26" t="s">
        <v>139</v>
      </c>
      <c r="C76" s="40">
        <f>C74</f>
        <v>10.025301170304001</v>
      </c>
      <c r="D76" s="292" t="s">
        <v>223</v>
      </c>
      <c r="F76" s="435"/>
      <c r="G76" s="436"/>
    </row>
    <row r="77" spans="1:10">
      <c r="B77" s="2"/>
    </row>
    <row r="78" spans="1:10">
      <c r="A78" t="s">
        <v>72</v>
      </c>
      <c r="B78" s="222"/>
      <c r="C78" s="245"/>
      <c r="D78" s="149"/>
    </row>
    <row r="79" spans="1:10" ht="13.5" thickBot="1"/>
    <row r="80" spans="1:10" ht="13.5" thickBot="1">
      <c r="B80" s="335" t="s">
        <v>27</v>
      </c>
      <c r="C80" s="336"/>
      <c r="D80" s="336"/>
      <c r="E80" s="336"/>
      <c r="F80" s="336"/>
      <c r="G80" s="336"/>
      <c r="H80" s="337"/>
      <c r="I80" s="56"/>
      <c r="J80" s="56"/>
    </row>
    <row r="81" spans="2:12" ht="26.25" thickBot="1">
      <c r="B81" s="51" t="s">
        <v>7</v>
      </c>
      <c r="C81" s="10" t="s">
        <v>23</v>
      </c>
      <c r="D81" s="10" t="s">
        <v>8</v>
      </c>
      <c r="E81" s="24" t="s">
        <v>136</v>
      </c>
      <c r="F81" s="24" t="s">
        <v>249</v>
      </c>
      <c r="G81" s="361" t="s">
        <v>21</v>
      </c>
      <c r="H81" s="362"/>
      <c r="I81" s="21"/>
      <c r="J81" s="21"/>
      <c r="K81" s="42"/>
      <c r="L81" s="42"/>
    </row>
    <row r="82" spans="2:12" ht="13.5" thickTop="1">
      <c r="B82" s="4"/>
      <c r="C82" s="5"/>
      <c r="D82" s="5"/>
      <c r="E82" s="93"/>
      <c r="F82" s="93"/>
      <c r="G82" s="453"/>
      <c r="H82" s="454"/>
      <c r="I82" s="42"/>
      <c r="J82" s="42"/>
      <c r="K82" s="42"/>
      <c r="L82" s="42"/>
    </row>
    <row r="83" spans="2:12" ht="25.5" customHeight="1">
      <c r="B83" s="166" t="s">
        <v>69</v>
      </c>
      <c r="C83" s="182">
        <v>13</v>
      </c>
      <c r="D83" s="196" t="s">
        <v>38</v>
      </c>
      <c r="E83" s="197">
        <v>0.1</v>
      </c>
      <c r="F83" s="111">
        <f>C83+C83*E83</f>
        <v>14.3</v>
      </c>
      <c r="G83" s="425" t="s">
        <v>97</v>
      </c>
      <c r="H83" s="426"/>
      <c r="I83" s="45"/>
      <c r="J83" s="46"/>
      <c r="K83" s="42"/>
      <c r="L83" s="42"/>
    </row>
    <row r="84" spans="2:12" ht="13.5" thickBot="1">
      <c r="B84" s="60"/>
      <c r="C84" s="61"/>
      <c r="D84" s="61"/>
      <c r="E84" s="112"/>
      <c r="F84" s="112"/>
      <c r="G84" s="451"/>
      <c r="H84" s="452"/>
      <c r="I84" s="42"/>
      <c r="J84" s="42"/>
      <c r="K84" s="42"/>
      <c r="L84" s="42"/>
    </row>
    <row r="85" spans="2:12">
      <c r="B85" s="1"/>
      <c r="C85" s="1"/>
      <c r="D85" s="1"/>
      <c r="E85" s="1"/>
      <c r="F85" s="1"/>
      <c r="G85" s="239"/>
      <c r="H85" s="239"/>
      <c r="I85" s="42"/>
      <c r="J85" s="42"/>
      <c r="K85" s="42"/>
      <c r="L85" s="42"/>
    </row>
    <row r="86" spans="2:12">
      <c r="B86" s="136" t="s">
        <v>216</v>
      </c>
      <c r="C86" s="137">
        <f>F83</f>
        <v>14.3</v>
      </c>
      <c r="D86" s="143" t="s">
        <v>222</v>
      </c>
      <c r="E86" s="1"/>
      <c r="F86" s="1"/>
      <c r="G86" s="239"/>
      <c r="H86" s="239"/>
      <c r="I86" s="42"/>
      <c r="J86" s="42"/>
      <c r="K86" s="42"/>
      <c r="L86" s="42"/>
    </row>
    <row r="87" spans="2:12" ht="13.5" thickBot="1"/>
    <row r="88" spans="2:12" ht="13.5" thickBot="1">
      <c r="B88" s="316" t="s">
        <v>219</v>
      </c>
      <c r="C88" s="317"/>
      <c r="D88" s="317"/>
      <c r="E88" s="317"/>
      <c r="F88" s="317"/>
      <c r="G88" s="317"/>
      <c r="H88" s="317"/>
      <c r="I88" s="318"/>
      <c r="J88" s="41"/>
    </row>
    <row r="89" spans="2:12" ht="15" thickBot="1">
      <c r="B89" s="160" t="s">
        <v>123</v>
      </c>
      <c r="C89" s="80" t="s">
        <v>22</v>
      </c>
      <c r="D89" s="80" t="s">
        <v>8</v>
      </c>
      <c r="E89" s="80" t="s">
        <v>63</v>
      </c>
      <c r="F89" s="11" t="s">
        <v>9</v>
      </c>
      <c r="G89" s="361" t="s">
        <v>21</v>
      </c>
      <c r="H89" s="441"/>
      <c r="I89" s="362"/>
      <c r="J89" s="85"/>
      <c r="K89" s="85"/>
    </row>
    <row r="90" spans="2:12" ht="13.5" thickTop="1">
      <c r="B90" s="4"/>
      <c r="C90" s="5"/>
      <c r="D90" s="5"/>
      <c r="E90" s="22"/>
      <c r="F90" s="93"/>
      <c r="G90" s="399"/>
      <c r="H90" s="400"/>
      <c r="I90" s="401"/>
      <c r="J90" s="1"/>
    </row>
    <row r="91" spans="2:12">
      <c r="B91" s="166" t="s">
        <v>235</v>
      </c>
      <c r="C91" s="189">
        <v>120</v>
      </c>
      <c r="D91" s="189" t="s">
        <v>0</v>
      </c>
      <c r="E91" s="198">
        <v>34.4</v>
      </c>
      <c r="F91" s="113">
        <f>C91*E91</f>
        <v>4128</v>
      </c>
      <c r="G91" s="367" t="s">
        <v>213</v>
      </c>
      <c r="H91" s="367"/>
      <c r="I91" s="368"/>
      <c r="J91" s="49"/>
    </row>
    <row r="92" spans="2:12">
      <c r="B92" s="166" t="s">
        <v>236</v>
      </c>
      <c r="C92" s="189">
        <v>120</v>
      </c>
      <c r="D92" s="189" t="s">
        <v>0</v>
      </c>
      <c r="E92" s="198">
        <v>56.5</v>
      </c>
      <c r="F92" s="113">
        <f>C92*E92</f>
        <v>6780</v>
      </c>
      <c r="G92" s="367"/>
      <c r="H92" s="367"/>
      <c r="I92" s="368"/>
      <c r="J92" s="49"/>
    </row>
    <row r="93" spans="2:12">
      <c r="B93" s="166" t="s">
        <v>91</v>
      </c>
      <c r="C93" s="189">
        <v>120</v>
      </c>
      <c r="D93" s="189" t="s">
        <v>0</v>
      </c>
      <c r="E93" s="198">
        <v>18.75</v>
      </c>
      <c r="F93" s="113">
        <f>C93*E93</f>
        <v>2250</v>
      </c>
      <c r="G93" s="367"/>
      <c r="H93" s="367"/>
      <c r="I93" s="368"/>
      <c r="J93" s="49"/>
    </row>
    <row r="94" spans="2:12" ht="13.5" thickBot="1">
      <c r="B94" s="52"/>
      <c r="C94" s="59"/>
      <c r="D94" s="12"/>
      <c r="E94" s="147"/>
      <c r="F94" s="23"/>
      <c r="G94" s="395"/>
      <c r="H94" s="396"/>
      <c r="I94" s="397"/>
      <c r="J94" s="1"/>
    </row>
    <row r="95" spans="2:12" ht="14.25" thickTop="1" thickBot="1">
      <c r="B95" s="438" t="s">
        <v>28</v>
      </c>
      <c r="C95" s="439"/>
      <c r="D95" s="439"/>
      <c r="E95" s="440"/>
      <c r="F95" s="244">
        <f>SUM(F91:F94)</f>
        <v>13158</v>
      </c>
      <c r="G95" s="364"/>
      <c r="H95" s="365"/>
      <c r="I95" s="366"/>
      <c r="J95" s="42"/>
    </row>
    <row r="96" spans="2:12">
      <c r="B96" s="105" t="s">
        <v>131</v>
      </c>
      <c r="C96" s="103"/>
      <c r="D96" s="103"/>
      <c r="E96" s="107"/>
      <c r="F96" s="41"/>
      <c r="G96" s="85"/>
      <c r="H96" s="85"/>
      <c r="I96" s="50"/>
      <c r="J96" s="42"/>
    </row>
    <row r="97" spans="2:13" ht="13.5" thickBot="1">
      <c r="B97" s="2"/>
    </row>
    <row r="98" spans="2:13" ht="13.5" thickBot="1">
      <c r="B98" s="316" t="s">
        <v>144</v>
      </c>
      <c r="C98" s="317"/>
      <c r="D98" s="317"/>
      <c r="E98" s="317"/>
      <c r="F98" s="317"/>
      <c r="G98" s="317"/>
      <c r="H98" s="317"/>
      <c r="I98" s="317"/>
      <c r="J98" s="317"/>
      <c r="K98" s="317"/>
      <c r="L98" s="317"/>
      <c r="M98" s="318"/>
    </row>
    <row r="99" spans="2:13" ht="27.75" thickBot="1">
      <c r="B99" s="160" t="s">
        <v>123</v>
      </c>
      <c r="C99" s="78" t="s">
        <v>22</v>
      </c>
      <c r="D99" s="80" t="s">
        <v>8</v>
      </c>
      <c r="E99" s="128" t="s">
        <v>124</v>
      </c>
      <c r="F99" s="24" t="s">
        <v>39</v>
      </c>
      <c r="G99" s="24" t="s">
        <v>168</v>
      </c>
      <c r="H99" s="24" t="s">
        <v>39</v>
      </c>
      <c r="I99" s="24" t="s">
        <v>169</v>
      </c>
      <c r="J99" s="24" t="s">
        <v>39</v>
      </c>
      <c r="K99" s="24" t="s">
        <v>170</v>
      </c>
      <c r="L99" s="11" t="s">
        <v>9</v>
      </c>
      <c r="M99" s="11" t="s">
        <v>21</v>
      </c>
    </row>
    <row r="100" spans="2:13" ht="13.5" thickTop="1">
      <c r="B100" s="4"/>
      <c r="C100" s="22"/>
      <c r="D100" s="5"/>
      <c r="E100" s="300"/>
      <c r="F100" s="22"/>
      <c r="G100" s="22"/>
      <c r="H100" s="22"/>
      <c r="I100" s="22"/>
      <c r="J100" s="22"/>
      <c r="K100" s="22"/>
      <c r="L100" s="22"/>
      <c r="M100" s="289"/>
    </row>
    <row r="101" spans="2:13">
      <c r="B101" s="190" t="s">
        <v>105</v>
      </c>
      <c r="C101" s="297">
        <f>2*120</f>
        <v>240</v>
      </c>
      <c r="D101" s="189" t="s">
        <v>0</v>
      </c>
      <c r="E101" s="301">
        <v>31.52</v>
      </c>
      <c r="F101" s="108">
        <f>C101*E101</f>
        <v>7564.8</v>
      </c>
      <c r="G101" s="195">
        <v>0.35</v>
      </c>
      <c r="H101" s="109">
        <f>(F101*G101)+F101</f>
        <v>10212.48</v>
      </c>
      <c r="I101" s="195">
        <v>0.1</v>
      </c>
      <c r="J101" s="109">
        <f>(H101*I101)+H101</f>
        <v>11233.727999999999</v>
      </c>
      <c r="K101" s="195">
        <v>0.1</v>
      </c>
      <c r="L101" s="109">
        <f>(J101*K101)+J101</f>
        <v>12357.100799999998</v>
      </c>
      <c r="M101" s="265"/>
    </row>
    <row r="102" spans="2:13">
      <c r="B102" s="303" t="s">
        <v>239</v>
      </c>
      <c r="C102" s="297">
        <v>120</v>
      </c>
      <c r="D102" s="304" t="s">
        <v>0</v>
      </c>
      <c r="E102" s="220">
        <v>24.25</v>
      </c>
      <c r="F102" s="221">
        <f>C102*E102</f>
        <v>2910</v>
      </c>
      <c r="G102" s="211">
        <v>0.35</v>
      </c>
      <c r="H102" s="221">
        <f>(F102*G102)+F102</f>
        <v>3928.5</v>
      </c>
      <c r="I102" s="211">
        <v>0.1</v>
      </c>
      <c r="J102" s="221">
        <f>(H102*I102)+H102</f>
        <v>4321.3500000000004</v>
      </c>
      <c r="K102" s="211">
        <v>0.1</v>
      </c>
      <c r="L102" s="221">
        <f>(J102*K102)+J102</f>
        <v>4753.4850000000006</v>
      </c>
      <c r="M102" s="265"/>
    </row>
    <row r="103" spans="2:13">
      <c r="B103" s="193" t="s">
        <v>65</v>
      </c>
      <c r="C103" s="298">
        <v>120</v>
      </c>
      <c r="D103" s="189" t="s">
        <v>0</v>
      </c>
      <c r="E103" s="301">
        <v>51.5</v>
      </c>
      <c r="F103" s="108">
        <f>C103*E103</f>
        <v>6180</v>
      </c>
      <c r="G103" s="195">
        <v>0.35</v>
      </c>
      <c r="H103" s="109">
        <f>(F103*G103)+F103</f>
        <v>8343</v>
      </c>
      <c r="I103" s="195">
        <v>0.1</v>
      </c>
      <c r="J103" s="109">
        <f>(H103*I103)+H103</f>
        <v>9177.2999999999993</v>
      </c>
      <c r="K103" s="195">
        <v>0.1</v>
      </c>
      <c r="L103" s="109">
        <f>(J103*K103)+J103</f>
        <v>10095.029999999999</v>
      </c>
      <c r="M103" s="265"/>
    </row>
    <row r="104" spans="2:13">
      <c r="B104" s="193" t="s">
        <v>66</v>
      </c>
      <c r="C104" s="298">
        <v>120</v>
      </c>
      <c r="D104" s="189" t="s">
        <v>0</v>
      </c>
      <c r="E104" s="301">
        <v>61.5</v>
      </c>
      <c r="F104" s="108">
        <f>C104*E104</f>
        <v>7380</v>
      </c>
      <c r="G104" s="195">
        <v>0.35</v>
      </c>
      <c r="H104" s="109">
        <f>(F104*G104)+F104</f>
        <v>9963</v>
      </c>
      <c r="I104" s="195">
        <v>0.1</v>
      </c>
      <c r="J104" s="109">
        <f>(H104*I104)+H104</f>
        <v>10959.3</v>
      </c>
      <c r="K104" s="195">
        <v>0.1</v>
      </c>
      <c r="L104" s="109">
        <f>(J104*K104)+J104</f>
        <v>12055.23</v>
      </c>
      <c r="M104" s="265"/>
    </row>
    <row r="105" spans="2:13">
      <c r="B105" s="193" t="s">
        <v>240</v>
      </c>
      <c r="C105" s="298">
        <v>120</v>
      </c>
      <c r="D105" s="189" t="s">
        <v>0</v>
      </c>
      <c r="E105" s="301">
        <v>19.29</v>
      </c>
      <c r="F105" s="108">
        <f>C105*E105</f>
        <v>2314.7999999999997</v>
      </c>
      <c r="G105" s="195">
        <v>0.35</v>
      </c>
      <c r="H105" s="109">
        <f>(F105*G105)+F105</f>
        <v>3124.9799999999996</v>
      </c>
      <c r="I105" s="195">
        <v>0.1</v>
      </c>
      <c r="J105" s="109">
        <f>(H105*I105)+H105</f>
        <v>3437.4779999999996</v>
      </c>
      <c r="K105" s="195">
        <v>0.1</v>
      </c>
      <c r="L105" s="109">
        <f>(J105*K105)+J105</f>
        <v>3781.2257999999997</v>
      </c>
      <c r="M105" s="265"/>
    </row>
    <row r="106" spans="2:13" ht="13.5" thickBot="1">
      <c r="B106" s="52"/>
      <c r="C106" s="299"/>
      <c r="D106" s="302"/>
      <c r="E106" s="131"/>
      <c r="F106" s="23"/>
      <c r="G106" s="23"/>
      <c r="H106" s="23"/>
      <c r="I106" s="23"/>
      <c r="J106" s="23"/>
      <c r="K106" s="23"/>
      <c r="L106" s="147"/>
      <c r="M106" s="151"/>
    </row>
    <row r="107" spans="2:13" ht="14.25" thickTop="1" thickBot="1">
      <c r="B107" s="438" t="s">
        <v>28</v>
      </c>
      <c r="C107" s="439"/>
      <c r="D107" s="439"/>
      <c r="E107" s="439"/>
      <c r="F107" s="439"/>
      <c r="G107" s="439"/>
      <c r="H107" s="439"/>
      <c r="I107" s="439"/>
      <c r="J107" s="439"/>
      <c r="K107" s="440"/>
      <c r="L107" s="244">
        <f>SUM(L101:L106)</f>
        <v>43042.071599999996</v>
      </c>
      <c r="M107" s="264"/>
    </row>
    <row r="108" spans="2:13">
      <c r="B108" s="105" t="s">
        <v>134</v>
      </c>
      <c r="C108" s="103"/>
      <c r="D108" s="103"/>
      <c r="E108" s="107"/>
      <c r="F108" s="41"/>
      <c r="G108" s="41"/>
      <c r="H108" s="41"/>
      <c r="I108" s="50"/>
      <c r="J108" s="42"/>
    </row>
    <row r="109" spans="2:13">
      <c r="B109" s="450" t="s">
        <v>233</v>
      </c>
      <c r="C109" s="450"/>
      <c r="D109" s="450"/>
      <c r="E109" s="450"/>
      <c r="F109" s="450"/>
      <c r="G109" s="450"/>
      <c r="H109" s="450"/>
      <c r="I109" s="450"/>
      <c r="J109" s="450"/>
      <c r="K109" s="450"/>
      <c r="L109" s="450"/>
    </row>
    <row r="110" spans="2:13">
      <c r="B110" s="450"/>
      <c r="C110" s="450"/>
      <c r="D110" s="450"/>
      <c r="E110" s="450"/>
      <c r="F110" s="450"/>
      <c r="G110" s="450"/>
      <c r="H110" s="450"/>
      <c r="I110" s="450"/>
      <c r="J110" s="450"/>
      <c r="K110" s="450"/>
      <c r="L110" s="450"/>
    </row>
    <row r="111" spans="2:13">
      <c r="B111" s="104" t="s">
        <v>171</v>
      </c>
      <c r="C111" s="16"/>
      <c r="D111" s="16"/>
      <c r="E111" s="16"/>
      <c r="F111" s="16"/>
      <c r="G111" s="17"/>
    </row>
    <row r="112" spans="2:13">
      <c r="B112" s="104" t="s">
        <v>172</v>
      </c>
      <c r="C112" s="16"/>
      <c r="D112" s="16"/>
      <c r="E112" s="16"/>
      <c r="F112" s="16"/>
      <c r="G112" s="17"/>
    </row>
    <row r="113" spans="2:7">
      <c r="B113" s="104" t="s">
        <v>173</v>
      </c>
      <c r="C113" s="16"/>
      <c r="D113" s="16"/>
      <c r="E113" s="16"/>
      <c r="F113" s="16"/>
      <c r="G113" s="17"/>
    </row>
    <row r="114" spans="2:7">
      <c r="B114" s="104"/>
      <c r="C114" s="16"/>
      <c r="D114" s="16"/>
      <c r="E114" s="16"/>
      <c r="F114" s="16"/>
      <c r="G114" s="17"/>
    </row>
    <row r="115" spans="2:7" ht="13.5" thickBot="1"/>
    <row r="116" spans="2:7">
      <c r="B116" s="69" t="s">
        <v>214</v>
      </c>
      <c r="C116" s="262">
        <f>F95</f>
        <v>13158</v>
      </c>
    </row>
    <row r="117" spans="2:7">
      <c r="B117" s="3" t="s">
        <v>215</v>
      </c>
      <c r="C117" s="238">
        <f>L107</f>
        <v>43042.071599999996</v>
      </c>
    </row>
    <row r="118" spans="2:7" ht="26.25" thickBot="1">
      <c r="B118" s="286" t="s">
        <v>218</v>
      </c>
      <c r="C118" s="287">
        <f>(C116+C117)/C8</f>
        <v>2.248002864</v>
      </c>
    </row>
    <row r="120" spans="2:7">
      <c r="B120" s="136" t="s">
        <v>148</v>
      </c>
      <c r="C120" s="137">
        <f>C118</f>
        <v>2.248002864</v>
      </c>
      <c r="D120" s="17"/>
    </row>
    <row r="122" spans="2:7">
      <c r="B122" s="363" t="s">
        <v>220</v>
      </c>
      <c r="C122" s="363"/>
      <c r="D122" s="363"/>
      <c r="E122" s="290"/>
      <c r="F122" s="290"/>
    </row>
    <row r="123" spans="2:7">
      <c r="B123" s="363"/>
      <c r="C123" s="363"/>
      <c r="D123" s="363"/>
      <c r="E123" s="270">
        <f>C120+C86+C76</f>
        <v>26.573304034304002</v>
      </c>
      <c r="F123" s="143" t="s">
        <v>223</v>
      </c>
    </row>
    <row r="124" spans="2:7" ht="13.5" thickBot="1"/>
    <row r="125" spans="2:7" ht="13.5" thickBot="1">
      <c r="B125" s="226" t="s">
        <v>24</v>
      </c>
      <c r="C125" s="227">
        <v>27</v>
      </c>
      <c r="D125" s="99" t="s">
        <v>223</v>
      </c>
    </row>
  </sheetData>
  <mergeCells count="55">
    <mergeCell ref="B2:K2"/>
    <mergeCell ref="B12:F12"/>
    <mergeCell ref="D14:F14"/>
    <mergeCell ref="D15:F15"/>
    <mergeCell ref="C4:F4"/>
    <mergeCell ref="C7:F7"/>
    <mergeCell ref="D13:F13"/>
    <mergeCell ref="D16:F16"/>
    <mergeCell ref="D17:F17"/>
    <mergeCell ref="D66:F66"/>
    <mergeCell ref="B47:K47"/>
    <mergeCell ref="D22:F22"/>
    <mergeCell ref="D23:F23"/>
    <mergeCell ref="D24:F24"/>
    <mergeCell ref="D63:F63"/>
    <mergeCell ref="D28:F28"/>
    <mergeCell ref="D18:F18"/>
    <mergeCell ref="D19:F19"/>
    <mergeCell ref="D20:F20"/>
    <mergeCell ref="D21:F21"/>
    <mergeCell ref="B80:H80"/>
    <mergeCell ref="F71:F73"/>
    <mergeCell ref="D26:F26"/>
    <mergeCell ref="D29:F29"/>
    <mergeCell ref="B56:D56"/>
    <mergeCell ref="D27:F27"/>
    <mergeCell ref="D25:F25"/>
    <mergeCell ref="B58:K59"/>
    <mergeCell ref="B43:D43"/>
    <mergeCell ref="B32:E32"/>
    <mergeCell ref="D65:F65"/>
    <mergeCell ref="D62:F62"/>
    <mergeCell ref="D64:F64"/>
    <mergeCell ref="B61:F61"/>
    <mergeCell ref="B122:D123"/>
    <mergeCell ref="B107:K107"/>
    <mergeCell ref="G95:I95"/>
    <mergeCell ref="B98:M98"/>
    <mergeCell ref="D67:F67"/>
    <mergeCell ref="B88:I88"/>
    <mergeCell ref="G83:H83"/>
    <mergeCell ref="G84:H84"/>
    <mergeCell ref="G82:H82"/>
    <mergeCell ref="B109:L110"/>
    <mergeCell ref="G94:I94"/>
    <mergeCell ref="B95:E95"/>
    <mergeCell ref="G89:I89"/>
    <mergeCell ref="G90:I90"/>
    <mergeCell ref="G91:I91"/>
    <mergeCell ref="G92:I92"/>
    <mergeCell ref="F74:G76"/>
    <mergeCell ref="D68:F68"/>
    <mergeCell ref="G81:H81"/>
    <mergeCell ref="G71:G73"/>
    <mergeCell ref="G93:I93"/>
  </mergeCells>
  <phoneticPr fontId="3" type="noConversion"/>
  <printOptions horizontalCentered="1"/>
  <pageMargins left="0.5" right="0.5" top="0.5" bottom="0.5" header="0.5" footer="0.5"/>
  <pageSetup scale="80" fitToHeight="2" orientation="landscape" r:id="rId1"/>
  <headerFooter alignWithMargins="0"/>
  <rowBreaks count="2" manualBreakCount="2">
    <brk id="45" min="1" max="12" man="1"/>
    <brk id="86" min="1" max="12" man="1"/>
  </rowBreaks>
</worksheet>
</file>

<file path=xl/worksheets/sheet4.xml><?xml version="1.0" encoding="utf-8"?>
<worksheet xmlns="http://schemas.openxmlformats.org/spreadsheetml/2006/main" xmlns:r="http://schemas.openxmlformats.org/officeDocument/2006/relationships">
  <dimension ref="B2:K86"/>
  <sheetViews>
    <sheetView tabSelected="1" topLeftCell="A25" zoomScaleNormal="100" workbookViewId="0">
      <selection activeCell="I56" sqref="I56"/>
    </sheetView>
  </sheetViews>
  <sheetFormatPr defaultRowHeight="12.75"/>
  <cols>
    <col min="2" max="2" width="31.140625" customWidth="1"/>
    <col min="3" max="3" width="13.42578125" customWidth="1"/>
    <col min="4" max="4" width="12.85546875" customWidth="1"/>
    <col min="5" max="5" width="12.42578125" customWidth="1"/>
    <col min="6" max="6" width="10.42578125" customWidth="1"/>
    <col min="7" max="7" width="11.28515625" customWidth="1"/>
    <col min="8" max="8" width="11.42578125" customWidth="1"/>
    <col min="9" max="9" width="11.42578125" bestFit="1" customWidth="1"/>
    <col min="10" max="10" width="6" bestFit="1" customWidth="1"/>
    <col min="11" max="11" width="14.42578125" bestFit="1" customWidth="1"/>
  </cols>
  <sheetData>
    <row r="2" spans="2:11" ht="33" customHeight="1" thickBot="1">
      <c r="B2" s="369" t="s">
        <v>98</v>
      </c>
      <c r="C2" s="369"/>
      <c r="D2" s="369"/>
      <c r="E2" s="369"/>
      <c r="F2" s="369"/>
      <c r="G2" s="369"/>
      <c r="H2" s="369"/>
      <c r="I2" s="369"/>
      <c r="J2" s="369"/>
      <c r="K2" s="369"/>
    </row>
    <row r="3" spans="2:11" ht="12.75" customHeight="1" thickBot="1"/>
    <row r="4" spans="2:11" ht="12.75" customHeight="1">
      <c r="B4" s="99" t="s">
        <v>20</v>
      </c>
      <c r="C4" s="347" t="s">
        <v>29</v>
      </c>
      <c r="D4" s="347"/>
      <c r="E4" s="347"/>
      <c r="F4" s="347"/>
      <c r="G4" s="347"/>
      <c r="H4" s="478" t="s">
        <v>103</v>
      </c>
      <c r="I4" s="479"/>
      <c r="J4" s="480"/>
    </row>
    <row r="5" spans="2:11" ht="13.5" customHeight="1" thickBot="1">
      <c r="H5" s="481"/>
      <c r="I5" s="482"/>
      <c r="J5" s="483"/>
    </row>
    <row r="6" spans="2:11" ht="12.75" customHeight="1">
      <c r="B6" s="27" t="s">
        <v>2</v>
      </c>
      <c r="C6" s="161" t="s">
        <v>99</v>
      </c>
      <c r="D6" s="20"/>
      <c r="E6" s="20"/>
      <c r="F6" s="20"/>
      <c r="G6" s="20"/>
      <c r="H6" s="484" t="s">
        <v>247</v>
      </c>
      <c r="I6" s="485"/>
      <c r="J6" s="486"/>
    </row>
    <row r="7" spans="2:11" ht="25.5" customHeight="1">
      <c r="B7" s="100" t="s">
        <v>3</v>
      </c>
      <c r="C7" s="477" t="str">
        <f>IF(ISBLANK(C6)," ",LOOKUP(C6,[1]Item_list!$A$2:$A$8005,[1]Item_list!$D$2:$D$8005))</f>
        <v>SUPERPAVE PAVEMENT, 1/2-INCH NOMINAL MAXIMUM SIZE AGGREGATE, 0.3 TO &lt;3 MILLION ESAL</v>
      </c>
      <c r="D7" s="477"/>
      <c r="E7" s="477"/>
      <c r="F7" s="477"/>
      <c r="G7" s="477"/>
      <c r="H7" s="487"/>
      <c r="I7" s="488"/>
      <c r="J7" s="489"/>
    </row>
    <row r="8" spans="2:11">
      <c r="B8" s="27" t="s">
        <v>4</v>
      </c>
      <c r="C8" s="162">
        <v>24000</v>
      </c>
      <c r="D8" s="20"/>
      <c r="E8" s="20"/>
      <c r="F8" s="20"/>
      <c r="G8" s="20"/>
      <c r="H8" s="487"/>
      <c r="I8" s="488"/>
      <c r="J8" s="489"/>
    </row>
    <row r="9" spans="2:11">
      <c r="B9" s="27" t="s">
        <v>5</v>
      </c>
      <c r="C9" s="19" t="str">
        <f>IF(ISBLANK(C6)," ",LOOKUP(C6,[1]Item_list!$A$2:$A$8005,[1]Item_list!$E$2:$E$8005))</f>
        <v>TON</v>
      </c>
      <c r="D9" s="20"/>
      <c r="E9" s="20"/>
      <c r="F9" s="20"/>
      <c r="G9" s="20"/>
      <c r="H9" s="487"/>
      <c r="I9" s="488"/>
      <c r="J9" s="489"/>
    </row>
    <row r="10" spans="2:11">
      <c r="B10" s="27"/>
      <c r="C10" s="19"/>
      <c r="D10" s="20"/>
      <c r="E10" s="20"/>
      <c r="F10" s="20"/>
      <c r="G10" s="20"/>
      <c r="H10" s="487"/>
      <c r="I10" s="488"/>
      <c r="J10" s="489"/>
    </row>
    <row r="11" spans="2:11" ht="13.5" thickBot="1">
      <c r="B11" s="2"/>
      <c r="H11" s="487"/>
      <c r="I11" s="488"/>
      <c r="J11" s="489"/>
    </row>
    <row r="12" spans="2:11" ht="13.5" thickBot="1">
      <c r="B12" s="316" t="s">
        <v>51</v>
      </c>
      <c r="C12" s="317"/>
      <c r="D12" s="317"/>
      <c r="E12" s="317"/>
      <c r="F12" s="318"/>
      <c r="G12" s="41"/>
      <c r="H12" s="487"/>
      <c r="I12" s="488"/>
      <c r="J12" s="489"/>
    </row>
    <row r="13" spans="2:11" ht="26.25" thickBot="1">
      <c r="B13" s="66" t="s">
        <v>7</v>
      </c>
      <c r="C13" s="67" t="s">
        <v>79</v>
      </c>
      <c r="D13" s="404" t="s">
        <v>21</v>
      </c>
      <c r="E13" s="404"/>
      <c r="F13" s="405"/>
      <c r="G13" s="21"/>
      <c r="H13" s="487"/>
      <c r="I13" s="488"/>
      <c r="J13" s="489"/>
    </row>
    <row r="14" spans="2:11" ht="13.5" thickTop="1">
      <c r="B14" s="7"/>
      <c r="C14" s="29"/>
      <c r="D14" s="460"/>
      <c r="E14" s="461"/>
      <c r="F14" s="462"/>
      <c r="G14" s="21"/>
      <c r="H14" s="487"/>
      <c r="I14" s="488"/>
      <c r="J14" s="489"/>
    </row>
    <row r="15" spans="2:11">
      <c r="B15" s="166" t="s">
        <v>61</v>
      </c>
      <c r="C15" s="199" t="s">
        <v>59</v>
      </c>
      <c r="D15" s="321"/>
      <c r="E15" s="321"/>
      <c r="F15" s="322"/>
      <c r="G15" s="43"/>
      <c r="H15" s="487"/>
      <c r="I15" s="488"/>
      <c r="J15" s="489"/>
    </row>
    <row r="16" spans="2:11">
      <c r="B16" s="166" t="s">
        <v>95</v>
      </c>
      <c r="C16" s="200">
        <v>22</v>
      </c>
      <c r="D16" s="321" t="s">
        <v>83</v>
      </c>
      <c r="E16" s="321"/>
      <c r="F16" s="322"/>
      <c r="G16" s="43"/>
      <c r="H16" s="487"/>
      <c r="I16" s="488"/>
      <c r="J16" s="489"/>
    </row>
    <row r="17" spans="2:10">
      <c r="B17" s="166" t="s">
        <v>60</v>
      </c>
      <c r="C17" s="169">
        <v>15</v>
      </c>
      <c r="D17" s="321"/>
      <c r="E17" s="321"/>
      <c r="F17" s="322"/>
      <c r="G17" s="42"/>
      <c r="H17" s="487"/>
      <c r="I17" s="488"/>
      <c r="J17" s="489"/>
    </row>
    <row r="18" spans="2:10">
      <c r="B18" s="166" t="s">
        <v>52</v>
      </c>
      <c r="C18" s="177">
        <v>5</v>
      </c>
      <c r="D18" s="321" t="s">
        <v>86</v>
      </c>
      <c r="E18" s="321"/>
      <c r="F18" s="322"/>
      <c r="G18" s="43"/>
      <c r="H18" s="487"/>
      <c r="I18" s="488"/>
      <c r="J18" s="489"/>
    </row>
    <row r="19" spans="2:10">
      <c r="B19" s="166" t="s">
        <v>57</v>
      </c>
      <c r="C19" s="177">
        <v>10</v>
      </c>
      <c r="D19" s="321" t="s">
        <v>88</v>
      </c>
      <c r="E19" s="321"/>
      <c r="F19" s="322"/>
      <c r="G19" s="43"/>
      <c r="H19" s="487"/>
      <c r="I19" s="488"/>
      <c r="J19" s="489"/>
    </row>
    <row r="20" spans="2:10">
      <c r="B20" s="166" t="s">
        <v>55</v>
      </c>
      <c r="C20" s="177">
        <v>25</v>
      </c>
      <c r="D20" s="321" t="s">
        <v>87</v>
      </c>
      <c r="E20" s="321"/>
      <c r="F20" s="322"/>
      <c r="G20" s="43"/>
      <c r="H20" s="487"/>
      <c r="I20" s="488"/>
      <c r="J20" s="489"/>
    </row>
    <row r="21" spans="2:10" ht="13.5" thickBot="1">
      <c r="B21" s="166" t="s">
        <v>54</v>
      </c>
      <c r="C21" s="177">
        <v>35</v>
      </c>
      <c r="D21" s="321" t="s">
        <v>84</v>
      </c>
      <c r="E21" s="321"/>
      <c r="F21" s="322"/>
      <c r="G21" s="43"/>
      <c r="H21" s="490"/>
      <c r="I21" s="491"/>
      <c r="J21" s="492"/>
    </row>
    <row r="22" spans="2:10">
      <c r="B22" s="166" t="s">
        <v>53</v>
      </c>
      <c r="C22" s="177">
        <v>40</v>
      </c>
      <c r="D22" s="321" t="s">
        <v>85</v>
      </c>
      <c r="E22" s="321"/>
      <c r="F22" s="322"/>
      <c r="G22" s="43"/>
      <c r="H22" s="44"/>
      <c r="I22" s="45"/>
      <c r="J22" s="46"/>
    </row>
    <row r="23" spans="2:10">
      <c r="B23" s="166" t="s">
        <v>58</v>
      </c>
      <c r="C23" s="177">
        <v>10</v>
      </c>
      <c r="D23" s="321"/>
      <c r="E23" s="321"/>
      <c r="F23" s="322"/>
      <c r="G23" s="43"/>
      <c r="H23" s="44"/>
      <c r="I23" s="45"/>
      <c r="J23" s="46"/>
    </row>
    <row r="24" spans="2:10" ht="25.5" customHeight="1">
      <c r="B24" s="166" t="s">
        <v>56</v>
      </c>
      <c r="C24" s="201">
        <v>0.9</v>
      </c>
      <c r="D24" s="321" t="s">
        <v>96</v>
      </c>
      <c r="E24" s="321"/>
      <c r="F24" s="322"/>
      <c r="G24" s="43"/>
      <c r="H24" s="44"/>
      <c r="I24" s="45"/>
      <c r="J24" s="46"/>
    </row>
    <row r="25" spans="2:10" ht="13.5" thickBot="1">
      <c r="B25" s="64"/>
      <c r="C25" s="86"/>
      <c r="D25" s="443"/>
      <c r="E25" s="443"/>
      <c r="F25" s="444"/>
      <c r="G25" s="43"/>
      <c r="H25" s="44"/>
      <c r="I25" s="45"/>
      <c r="J25" s="46"/>
    </row>
    <row r="26" spans="2:10">
      <c r="B26" s="76"/>
      <c r="C26" s="126"/>
      <c r="D26" s="77"/>
      <c r="E26" s="77"/>
      <c r="F26" s="77"/>
      <c r="G26" s="43"/>
      <c r="H26" s="44"/>
      <c r="I26" s="45"/>
      <c r="J26" s="46"/>
    </row>
    <row r="27" spans="2:10" ht="13.5" thickBot="1">
      <c r="B27" s="76"/>
      <c r="C27" s="127"/>
      <c r="D27" s="77"/>
      <c r="E27" s="77"/>
      <c r="F27" s="77"/>
      <c r="G27" s="43"/>
      <c r="H27" s="44"/>
      <c r="I27" s="45"/>
      <c r="J27" s="46"/>
    </row>
    <row r="28" spans="2:10" ht="13.5" thickBot="1">
      <c r="B28" s="316" t="s">
        <v>224</v>
      </c>
      <c r="C28" s="317"/>
      <c r="D28" s="317"/>
      <c r="E28" s="318"/>
      <c r="F28" s="41"/>
      <c r="G28" s="41"/>
      <c r="H28" s="41"/>
      <c r="I28" s="41"/>
      <c r="J28" s="41"/>
    </row>
    <row r="29" spans="2:10" ht="26.25" customHeight="1" thickBot="1">
      <c r="B29" s="160" t="s">
        <v>123</v>
      </c>
      <c r="C29" s="10" t="s">
        <v>22</v>
      </c>
      <c r="D29" s="10" t="s">
        <v>63</v>
      </c>
      <c r="E29" s="11" t="s">
        <v>248</v>
      </c>
      <c r="F29" s="21"/>
      <c r="G29" s="85"/>
      <c r="H29" s="85"/>
      <c r="I29" s="85"/>
      <c r="J29" s="85"/>
    </row>
    <row r="30" spans="2:10" ht="13.5" thickTop="1">
      <c r="B30" s="4"/>
      <c r="C30" s="5"/>
      <c r="D30" s="5"/>
      <c r="E30" s="6"/>
      <c r="F30" s="21"/>
      <c r="G30" s="85"/>
      <c r="H30" s="85"/>
      <c r="I30" s="1"/>
      <c r="J30" s="1"/>
    </row>
    <row r="31" spans="2:10" ht="14.25">
      <c r="B31" s="166" t="s">
        <v>132</v>
      </c>
      <c r="C31" s="202">
        <f>C17</f>
        <v>15</v>
      </c>
      <c r="D31" s="203">
        <v>90</v>
      </c>
      <c r="E31" s="204">
        <f>C31*D31</f>
        <v>1350</v>
      </c>
      <c r="F31" s="47"/>
      <c r="G31" s="85"/>
      <c r="H31" s="85"/>
      <c r="I31" s="48"/>
      <c r="J31" s="49"/>
    </row>
    <row r="32" spans="2:10">
      <c r="B32" s="166" t="s">
        <v>64</v>
      </c>
      <c r="C32" s="202">
        <v>2</v>
      </c>
      <c r="D32" s="203">
        <v>23.95</v>
      </c>
      <c r="E32" s="204">
        <f>C32*D32</f>
        <v>47.9</v>
      </c>
      <c r="F32" s="47"/>
      <c r="G32" s="85"/>
      <c r="H32" s="85"/>
      <c r="I32" s="48"/>
      <c r="J32" s="49"/>
    </row>
    <row r="33" spans="2:11">
      <c r="B33" s="166" t="s">
        <v>91</v>
      </c>
      <c r="C33" s="202">
        <v>1</v>
      </c>
      <c r="D33" s="203">
        <v>18.75</v>
      </c>
      <c r="E33" s="204">
        <f>C33*D33</f>
        <v>18.75</v>
      </c>
      <c r="F33" s="47"/>
      <c r="G33" s="85"/>
      <c r="H33" s="85"/>
      <c r="I33" s="48"/>
      <c r="J33" s="49"/>
    </row>
    <row r="34" spans="2:11">
      <c r="B34" s="166" t="s">
        <v>100</v>
      </c>
      <c r="C34" s="202">
        <v>1</v>
      </c>
      <c r="D34" s="203">
        <v>78.05</v>
      </c>
      <c r="E34" s="204">
        <f>C34*D34</f>
        <v>78.05</v>
      </c>
      <c r="F34" s="47"/>
      <c r="G34" s="85"/>
      <c r="H34" s="85"/>
      <c r="I34" s="48"/>
      <c r="J34" s="49"/>
    </row>
    <row r="35" spans="2:11">
      <c r="B35" s="188" t="s">
        <v>241</v>
      </c>
      <c r="C35" s="305">
        <v>1</v>
      </c>
      <c r="D35" s="306">
        <v>23.95</v>
      </c>
      <c r="E35" s="307">
        <f>C35*D35</f>
        <v>23.95</v>
      </c>
      <c r="F35" s="47"/>
      <c r="G35" s="85"/>
      <c r="H35" s="85"/>
      <c r="I35" s="48"/>
      <c r="J35" s="49"/>
    </row>
    <row r="36" spans="2:11" ht="13.5" thickBot="1">
      <c r="B36" s="52"/>
      <c r="C36" s="87"/>
      <c r="D36" s="12"/>
      <c r="E36" s="88"/>
      <c r="F36" s="1"/>
      <c r="G36" s="85"/>
      <c r="H36" s="85"/>
      <c r="I36" s="1"/>
      <c r="J36" s="1"/>
    </row>
    <row r="37" spans="2:11" ht="14.25" thickTop="1" thickBot="1">
      <c r="B37" s="445" t="s">
        <v>28</v>
      </c>
      <c r="C37" s="446"/>
      <c r="D37" s="447"/>
      <c r="E37" s="54">
        <f>SUM(E31:E36)</f>
        <v>1518.65</v>
      </c>
      <c r="F37" s="41"/>
      <c r="G37" s="85"/>
      <c r="H37" s="85"/>
      <c r="I37" s="50"/>
      <c r="J37" s="42"/>
    </row>
    <row r="38" spans="2:11">
      <c r="B38" s="105" t="s">
        <v>131</v>
      </c>
      <c r="C38" s="103"/>
      <c r="D38" s="103"/>
      <c r="E38" s="107"/>
      <c r="F38" s="41"/>
      <c r="G38" s="85"/>
      <c r="H38" s="85"/>
      <c r="I38" s="50"/>
      <c r="J38" s="42"/>
    </row>
    <row r="39" spans="2:11">
      <c r="B39" s="105" t="s">
        <v>133</v>
      </c>
      <c r="C39" s="103"/>
      <c r="D39" s="103"/>
      <c r="E39" s="107"/>
      <c r="F39" s="41"/>
      <c r="G39" s="85"/>
      <c r="H39" s="85"/>
      <c r="I39" s="50"/>
      <c r="J39" s="42"/>
    </row>
    <row r="40" spans="2:11" ht="13.5" thickBot="1">
      <c r="B40" s="2"/>
    </row>
    <row r="41" spans="2:11" ht="13.5" thickBot="1">
      <c r="B41" s="316" t="s">
        <v>225</v>
      </c>
      <c r="C41" s="317"/>
      <c r="D41" s="317"/>
      <c r="E41" s="317"/>
      <c r="F41" s="317"/>
      <c r="G41" s="317"/>
      <c r="H41" s="317"/>
      <c r="I41" s="317"/>
      <c r="J41" s="317"/>
      <c r="K41" s="318"/>
    </row>
    <row r="42" spans="2:11" ht="27.75" thickBot="1">
      <c r="B42" s="160" t="s">
        <v>123</v>
      </c>
      <c r="C42" s="10" t="s">
        <v>22</v>
      </c>
      <c r="D42" s="10" t="s">
        <v>124</v>
      </c>
      <c r="E42" s="24" t="s">
        <v>39</v>
      </c>
      <c r="F42" s="24" t="s">
        <v>168</v>
      </c>
      <c r="G42" s="24" t="s">
        <v>39</v>
      </c>
      <c r="H42" s="24" t="s">
        <v>169</v>
      </c>
      <c r="I42" s="24" t="s">
        <v>39</v>
      </c>
      <c r="J42" s="24" t="s">
        <v>170</v>
      </c>
      <c r="K42" s="11" t="s">
        <v>251</v>
      </c>
    </row>
    <row r="43" spans="2:11" ht="13.5" thickTop="1">
      <c r="B43" s="4"/>
      <c r="C43" s="5"/>
      <c r="D43" s="5"/>
      <c r="E43" s="22"/>
      <c r="F43" s="96"/>
      <c r="G43" s="98"/>
      <c r="H43" s="115"/>
      <c r="I43" s="1"/>
      <c r="J43" s="116"/>
      <c r="K43" s="117"/>
    </row>
    <row r="44" spans="2:11">
      <c r="B44" s="193" t="s">
        <v>65</v>
      </c>
      <c r="C44" s="205">
        <v>1</v>
      </c>
      <c r="D44" s="206">
        <v>51.5</v>
      </c>
      <c r="E44" s="113">
        <f>C44*D44</f>
        <v>51.5</v>
      </c>
      <c r="F44" s="195">
        <v>0.35</v>
      </c>
      <c r="G44" s="109">
        <f>(E44*F44)+E44</f>
        <v>69.525000000000006</v>
      </c>
      <c r="H44" s="195">
        <v>0.1</v>
      </c>
      <c r="I44" s="109">
        <f>(G44*H44)+G44</f>
        <v>76.477500000000006</v>
      </c>
      <c r="J44" s="195">
        <v>0.1</v>
      </c>
      <c r="K44" s="110">
        <f>(I44*J44)+I44</f>
        <v>84.125250000000008</v>
      </c>
    </row>
    <row r="45" spans="2:11">
      <c r="B45" s="193" t="s">
        <v>32</v>
      </c>
      <c r="C45" s="205">
        <v>5</v>
      </c>
      <c r="D45" s="206">
        <v>19.29</v>
      </c>
      <c r="E45" s="113">
        <f>C45*D45</f>
        <v>96.449999999999989</v>
      </c>
      <c r="F45" s="195">
        <v>0.35</v>
      </c>
      <c r="G45" s="109">
        <f>(E45*F45)+E45</f>
        <v>130.20749999999998</v>
      </c>
      <c r="H45" s="195">
        <v>0.1</v>
      </c>
      <c r="I45" s="109">
        <f>(G45*H45)+G45</f>
        <v>143.22824999999997</v>
      </c>
      <c r="J45" s="195">
        <v>0.1</v>
      </c>
      <c r="K45" s="110">
        <f>(I45*J45)+I45</f>
        <v>157.55107499999997</v>
      </c>
    </row>
    <row r="46" spans="2:11">
      <c r="B46" s="193" t="s">
        <v>101</v>
      </c>
      <c r="C46" s="205">
        <v>5</v>
      </c>
      <c r="D46" s="206">
        <v>31.52</v>
      </c>
      <c r="E46" s="113">
        <f>C46*D46</f>
        <v>157.6</v>
      </c>
      <c r="F46" s="195">
        <v>0.35</v>
      </c>
      <c r="G46" s="109">
        <f>(E46*F46)+E46</f>
        <v>212.76</v>
      </c>
      <c r="H46" s="195">
        <v>0.1</v>
      </c>
      <c r="I46" s="109">
        <f>(G46*H46)+G46</f>
        <v>234.036</v>
      </c>
      <c r="J46" s="195">
        <v>0.1</v>
      </c>
      <c r="K46" s="110">
        <f>(I46*J46)+I46</f>
        <v>257.43959999999998</v>
      </c>
    </row>
    <row r="47" spans="2:11" ht="13.5" thickBot="1">
      <c r="B47" s="52"/>
      <c r="C47" s="87"/>
      <c r="D47" s="12"/>
      <c r="E47" s="114"/>
      <c r="F47" s="118"/>
      <c r="G47" s="119"/>
      <c r="H47" s="118"/>
      <c r="I47" s="119"/>
      <c r="J47" s="118"/>
      <c r="K47" s="120">
        <f>(I47*J47)+I47</f>
        <v>0</v>
      </c>
    </row>
    <row r="48" spans="2:11" ht="14.25" thickTop="1" thickBot="1">
      <c r="B48" s="445" t="s">
        <v>28</v>
      </c>
      <c r="C48" s="446"/>
      <c r="D48" s="446"/>
      <c r="E48" s="446"/>
      <c r="F48" s="446"/>
      <c r="G48" s="446"/>
      <c r="H48" s="446"/>
      <c r="I48" s="446"/>
      <c r="J48" s="447"/>
      <c r="K48" s="121">
        <f>SUM(K44:K47)</f>
        <v>499.11592499999995</v>
      </c>
    </row>
    <row r="49" spans="2:11">
      <c r="B49" s="105" t="s">
        <v>134</v>
      </c>
      <c r="C49" s="16"/>
      <c r="D49" s="16"/>
      <c r="E49" s="16"/>
      <c r="F49" s="16"/>
      <c r="G49" s="17"/>
    </row>
    <row r="50" spans="2:11">
      <c r="B50" s="450" t="s">
        <v>233</v>
      </c>
      <c r="C50" s="450"/>
      <c r="D50" s="450"/>
      <c r="E50" s="450"/>
      <c r="F50" s="450"/>
      <c r="G50" s="450"/>
      <c r="H50" s="450"/>
      <c r="I50" s="450"/>
      <c r="J50" s="450"/>
      <c r="K50" s="450"/>
    </row>
    <row r="51" spans="2:11">
      <c r="B51" s="450"/>
      <c r="C51" s="450"/>
      <c r="D51" s="450"/>
      <c r="E51" s="450"/>
      <c r="F51" s="450"/>
      <c r="G51" s="450"/>
      <c r="H51" s="450"/>
      <c r="I51" s="450"/>
      <c r="J51" s="450"/>
      <c r="K51" s="450"/>
    </row>
    <row r="52" spans="2:11">
      <c r="B52" s="104" t="s">
        <v>171</v>
      </c>
      <c r="C52" s="16"/>
      <c r="D52" s="16"/>
      <c r="E52" s="16"/>
      <c r="F52" s="16"/>
      <c r="G52" s="17" t="s">
        <v>226</v>
      </c>
    </row>
    <row r="53" spans="2:11">
      <c r="B53" s="104" t="s">
        <v>172</v>
      </c>
      <c r="C53" s="16"/>
      <c r="D53" s="16"/>
      <c r="E53" s="16"/>
      <c r="F53" s="16"/>
      <c r="G53" s="17"/>
    </row>
    <row r="54" spans="2:11">
      <c r="B54" s="104" t="s">
        <v>173</v>
      </c>
      <c r="C54" s="16"/>
      <c r="D54" s="16"/>
      <c r="E54" s="16"/>
      <c r="F54" s="16"/>
      <c r="G54" s="17"/>
    </row>
    <row r="56" spans="2:11" ht="12" customHeight="1" thickBot="1"/>
    <row r="57" spans="2:11" ht="13.5" customHeight="1" thickBot="1">
      <c r="B57" s="335" t="s">
        <v>70</v>
      </c>
      <c r="C57" s="336"/>
      <c r="D57" s="336"/>
      <c r="E57" s="336"/>
      <c r="F57" s="337"/>
    </row>
    <row r="58" spans="2:11" ht="13.5" thickBot="1">
      <c r="B58" s="9"/>
      <c r="C58" s="68" t="s">
        <v>0</v>
      </c>
      <c r="D58" s="455" t="s">
        <v>21</v>
      </c>
      <c r="E58" s="455"/>
      <c r="F58" s="456"/>
    </row>
    <row r="59" spans="2:11" ht="13.5" thickTop="1">
      <c r="B59" s="62" t="s">
        <v>73</v>
      </c>
      <c r="C59" s="81">
        <f>ROUND(C18/60,2)</f>
        <v>0.08</v>
      </c>
      <c r="D59" s="329"/>
      <c r="E59" s="409"/>
      <c r="F59" s="330"/>
    </row>
    <row r="60" spans="2:11">
      <c r="B60" s="3" t="s">
        <v>74</v>
      </c>
      <c r="C60" s="82">
        <f>ROUND(C22/C20,2)</f>
        <v>1.6</v>
      </c>
      <c r="D60" s="406"/>
      <c r="E60" s="407"/>
      <c r="F60" s="408"/>
    </row>
    <row r="61" spans="2:11">
      <c r="B61" s="3" t="s">
        <v>75</v>
      </c>
      <c r="C61" s="82">
        <f>ROUND(C19/60,2)</f>
        <v>0.17</v>
      </c>
      <c r="D61" s="406"/>
      <c r="E61" s="407"/>
      <c r="F61" s="408"/>
    </row>
    <row r="62" spans="2:11">
      <c r="B62" s="3" t="s">
        <v>76</v>
      </c>
      <c r="C62" s="82">
        <f>ROUND(C22/C21,2)</f>
        <v>1.1399999999999999</v>
      </c>
      <c r="D62" s="406"/>
      <c r="E62" s="407"/>
      <c r="F62" s="408"/>
    </row>
    <row r="63" spans="2:11" ht="13.5" thickBot="1">
      <c r="B63" s="52"/>
      <c r="C63" s="83"/>
      <c r="D63" s="344"/>
      <c r="E63" s="345"/>
      <c r="F63" s="346"/>
    </row>
    <row r="64" spans="2:11" ht="14.25" thickTop="1" thickBot="1">
      <c r="B64" s="63" t="s">
        <v>71</v>
      </c>
      <c r="C64" s="84">
        <f>ROUND(SUM(C59:C63)/C24,2)</f>
        <v>3.32</v>
      </c>
      <c r="D64" s="428" t="s">
        <v>82</v>
      </c>
      <c r="E64" s="429"/>
      <c r="F64" s="430"/>
    </row>
    <row r="66" spans="2:11" ht="13.5" thickBot="1"/>
    <row r="67" spans="2:11">
      <c r="B67" s="69" t="s">
        <v>77</v>
      </c>
      <c r="C67" s="70">
        <f>ROUNDUP(C8/(C16*C17),0)</f>
        <v>73</v>
      </c>
      <c r="F67" s="471" t="s">
        <v>90</v>
      </c>
      <c r="G67" s="465">
        <f>ROUND(C68/C23,0)</f>
        <v>24</v>
      </c>
    </row>
    <row r="68" spans="2:11">
      <c r="B68" s="3" t="s">
        <v>78</v>
      </c>
      <c r="C68" s="71">
        <f>C67*C64</f>
        <v>242.35999999999999</v>
      </c>
      <c r="F68" s="472"/>
      <c r="G68" s="466"/>
    </row>
    <row r="69" spans="2:11" ht="25.5" customHeight="1">
      <c r="B69" s="72" t="s">
        <v>104</v>
      </c>
      <c r="C69" s="73">
        <f>C68*(K48+E37)</f>
        <v>489025.74958300003</v>
      </c>
      <c r="F69" s="472"/>
      <c r="G69" s="466"/>
    </row>
    <row r="70" spans="2:11" ht="13.5" thickBot="1">
      <c r="B70" s="74" t="s">
        <v>81</v>
      </c>
      <c r="C70" s="75">
        <f>C69/C8</f>
        <v>20.376072899291668</v>
      </c>
      <c r="F70" s="473" t="s">
        <v>89</v>
      </c>
      <c r="G70" s="474"/>
    </row>
    <row r="71" spans="2:11">
      <c r="B71" s="229"/>
      <c r="C71" s="291"/>
      <c r="F71" s="473"/>
      <c r="G71" s="474"/>
    </row>
    <row r="72" spans="2:11" ht="13.5" thickBot="1">
      <c r="B72" s="26" t="s">
        <v>238</v>
      </c>
      <c r="C72" s="40">
        <f>C70</f>
        <v>20.376072899291668</v>
      </c>
      <c r="D72" s="292" t="s">
        <v>223</v>
      </c>
      <c r="F72" s="475"/>
      <c r="G72" s="476"/>
    </row>
    <row r="73" spans="2:11">
      <c r="B73" s="2"/>
    </row>
    <row r="74" spans="2:11" ht="13.5" thickBot="1"/>
    <row r="75" spans="2:11" ht="13.5" thickBot="1">
      <c r="B75" s="335" t="s">
        <v>27</v>
      </c>
      <c r="C75" s="336"/>
      <c r="D75" s="336"/>
      <c r="E75" s="336"/>
      <c r="F75" s="336"/>
      <c r="G75" s="336"/>
      <c r="H75" s="336"/>
      <c r="I75" s="336"/>
      <c r="J75" s="336"/>
      <c r="K75" s="337"/>
    </row>
    <row r="76" spans="2:11" ht="26.25" thickBot="1">
      <c r="B76" s="160" t="s">
        <v>7</v>
      </c>
      <c r="C76" s="80" t="s">
        <v>23</v>
      </c>
      <c r="D76" s="80" t="s">
        <v>8</v>
      </c>
      <c r="E76" s="78" t="s">
        <v>136</v>
      </c>
      <c r="F76" s="78" t="s">
        <v>250</v>
      </c>
      <c r="G76" s="361" t="s">
        <v>21</v>
      </c>
      <c r="H76" s="441"/>
      <c r="I76" s="441"/>
      <c r="J76" s="441"/>
      <c r="K76" s="362"/>
    </row>
    <row r="77" spans="2:11" ht="13.5" thickTop="1">
      <c r="B77" s="4"/>
      <c r="C77" s="5"/>
      <c r="D77" s="5"/>
      <c r="E77" s="122"/>
      <c r="F77" s="124"/>
      <c r="G77" s="469"/>
      <c r="H77" s="469"/>
      <c r="I77" s="469"/>
      <c r="J77" s="469"/>
      <c r="K77" s="470"/>
    </row>
    <row r="78" spans="2:11">
      <c r="B78" s="166" t="s">
        <v>69</v>
      </c>
      <c r="C78" s="203">
        <v>89</v>
      </c>
      <c r="D78" s="196" t="s">
        <v>38</v>
      </c>
      <c r="E78" s="167">
        <v>0.1</v>
      </c>
      <c r="F78" s="57">
        <f>C78+(C78*E78)</f>
        <v>97.9</v>
      </c>
      <c r="G78" s="467" t="s">
        <v>97</v>
      </c>
      <c r="H78" s="467"/>
      <c r="I78" s="467"/>
      <c r="J78" s="467"/>
      <c r="K78" s="468"/>
    </row>
    <row r="79" spans="2:11" ht="13.5" thickBot="1">
      <c r="B79" s="60"/>
      <c r="C79" s="61"/>
      <c r="D79" s="61"/>
      <c r="E79" s="123"/>
      <c r="F79" s="125"/>
      <c r="G79" s="463"/>
      <c r="H79" s="463"/>
      <c r="I79" s="463"/>
      <c r="J79" s="463"/>
      <c r="K79" s="464"/>
    </row>
    <row r="81" spans="2:4">
      <c r="B81" s="136" t="s">
        <v>216</v>
      </c>
      <c r="C81" s="137">
        <f>F78</f>
        <v>97.9</v>
      </c>
      <c r="D81" s="143" t="s">
        <v>222</v>
      </c>
    </row>
    <row r="83" spans="2:4" ht="12.75" customHeight="1">
      <c r="B83" s="363" t="s">
        <v>227</v>
      </c>
      <c r="C83" s="290"/>
      <c r="D83" s="290"/>
    </row>
    <row r="84" spans="2:4">
      <c r="B84" s="363"/>
      <c r="C84" s="270">
        <f>C81+C72</f>
        <v>118.27607289929168</v>
      </c>
      <c r="D84" s="143" t="s">
        <v>223</v>
      </c>
    </row>
    <row r="85" spans="2:4" ht="13.5" thickBot="1"/>
    <row r="86" spans="2:4" ht="13.5" thickBot="1">
      <c r="B86" s="226" t="s">
        <v>24</v>
      </c>
      <c r="C86" s="227">
        <v>120</v>
      </c>
      <c r="D86" s="99" t="s">
        <v>223</v>
      </c>
    </row>
  </sheetData>
  <mergeCells count="41">
    <mergeCell ref="B2:K2"/>
    <mergeCell ref="B12:F12"/>
    <mergeCell ref="D14:F14"/>
    <mergeCell ref="C4:G4"/>
    <mergeCell ref="C7:G7"/>
    <mergeCell ref="D13:F13"/>
    <mergeCell ref="H4:J5"/>
    <mergeCell ref="H6:J21"/>
    <mergeCell ref="B83:B84"/>
    <mergeCell ref="F67:F69"/>
    <mergeCell ref="F70:G72"/>
    <mergeCell ref="B28:E28"/>
    <mergeCell ref="B37:D37"/>
    <mergeCell ref="D62:F62"/>
    <mergeCell ref="D58:F58"/>
    <mergeCell ref="D59:F59"/>
    <mergeCell ref="D60:F60"/>
    <mergeCell ref="B57:F57"/>
    <mergeCell ref="B50:K51"/>
    <mergeCell ref="B41:K41"/>
    <mergeCell ref="B48:J48"/>
    <mergeCell ref="D25:F25"/>
    <mergeCell ref="D15:F15"/>
    <mergeCell ref="D16:F16"/>
    <mergeCell ref="D17:F17"/>
    <mergeCell ref="D18:F18"/>
    <mergeCell ref="D19:F19"/>
    <mergeCell ref="D20:F20"/>
    <mergeCell ref="D22:F22"/>
    <mergeCell ref="D21:F21"/>
    <mergeCell ref="D23:F23"/>
    <mergeCell ref="D24:F24"/>
    <mergeCell ref="G79:K79"/>
    <mergeCell ref="G67:G69"/>
    <mergeCell ref="D61:F61"/>
    <mergeCell ref="D63:F63"/>
    <mergeCell ref="D64:F64"/>
    <mergeCell ref="G78:K78"/>
    <mergeCell ref="G76:K76"/>
    <mergeCell ref="B75:K75"/>
    <mergeCell ref="G77:K77"/>
  </mergeCells>
  <phoneticPr fontId="3" type="noConversion"/>
  <printOptions horizontalCentered="1"/>
  <pageMargins left="0.5" right="0.5" top="0.5" bottom="0.5" header="0.5" footer="0.5"/>
  <pageSetup scale="96" fitToHeight="3" orientation="landscape" r:id="rId1"/>
  <headerFooter alignWithMargins="0"/>
  <rowBreaks count="2" manualBreakCount="2">
    <brk id="26" min="1" max="10" man="1"/>
    <brk id="55"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Generic CBUP</vt:lpstr>
      <vt:lpstr>EXC_EMB CBUP</vt:lpstr>
      <vt:lpstr>Aggregate Base CBUP</vt:lpstr>
      <vt:lpstr>HACP CBUP</vt:lpstr>
      <vt:lpstr>'Aggregate Base CBUP'!Print_Area</vt:lpstr>
      <vt:lpstr>'EXC_EMB CBUP'!Print_Area</vt:lpstr>
      <vt:lpstr>'Generic CBUP'!Print_Area</vt:lpstr>
      <vt:lpstr>'HACP CBUP'!Print_Area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Christine Black</cp:lastModifiedBy>
  <cp:lastPrinted>2011-06-09T14:26:18Z</cp:lastPrinted>
  <dcterms:created xsi:type="dcterms:W3CDTF">1996-10-14T23:33:28Z</dcterms:created>
  <dcterms:modified xsi:type="dcterms:W3CDTF">2011-06-09T14:26:19Z</dcterms:modified>
</cp:coreProperties>
</file>