
<file path=[Content_Types].xml><?xml version="1.0" encoding="utf-8"?>
<Types xmlns="http://schemas.openxmlformats.org/package/2006/content-types">
  <Override PartName="/xl/worksheets/sheet24.xml" ContentType="application/vnd.openxmlformats-officedocument.spreadsheetml.worksheet+xml"/>
  <Override PartName="/xl/worksheets/sheet35.xml" ContentType="application/vnd.openxmlformats-officedocument.spreadsheetml.worksheet+xml"/>
  <Override PartName="/xl/worksheets/sheet13.xml" ContentType="application/vnd.openxmlformats-officedocument.spreadsheetml.worksheet+xml"/>
  <Override PartName="/xl/worksheets/sheet42.xml" ContentType="application/vnd.openxmlformats-officedocument.spreadsheetml.worksheet+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worksheets/sheet7.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17.xml" ContentType="application/vnd.openxmlformats-officedocument.drawing+xml"/>
  <Override PartName="/xl/drawings/drawing28.xml" ContentType="application/vnd.openxmlformats-officedocument.drawing+xml"/>
  <Default Extension="xml" ContentType="application/xml"/>
  <Override PartName="/xl/worksheets/sheet5.xml" ContentType="application/vnd.openxmlformats-officedocument.spreadsheetml.worksheet+xml"/>
  <Override PartName="/xl/externalLinks/externalLink5.xml" ContentType="application/vnd.openxmlformats-officedocument.spreadsheetml.externalLink+xml"/>
  <Override PartName="/xl/drawings/drawing2.xml" ContentType="application/vnd.openxmlformats-officedocument.drawing+xml"/>
  <Override PartName="/xl/drawings/drawing15.xml" ContentType="application/vnd.openxmlformats-officedocument.drawing+xml"/>
  <Override PartName="/xl/drawings/drawing26.xml" ContentType="application/vnd.openxmlformats-officedocument.drawing+xml"/>
  <Override PartName="/xl/drawings/drawing35.xml" ContentType="application/vnd.openxmlformats-officedocument.drawing+xml"/>
  <Override PartName="/xl/worksheets/sheet3.xml" ContentType="application/vnd.openxmlformats-officedocument.spreadsheetml.worksheet+xml"/>
  <Override PartName="/xl/externalLinks/externalLink3.xml" ContentType="application/vnd.openxmlformats-officedocument.spreadsheetml.externalLink+xml"/>
  <Override PartName="/xl/drawings/drawing13.xml" ContentType="application/vnd.openxmlformats-officedocument.drawing+xml"/>
  <Override PartName="/xl/drawings/drawing22.xml" ContentType="application/vnd.openxmlformats-officedocument.drawing+xml"/>
  <Override PartName="/xl/drawings/drawing24.xml" ContentType="application/vnd.openxmlformats-officedocument.drawing+xml"/>
  <Override PartName="/xl/drawings/drawing33.xml" ContentType="application/vnd.openxmlformats-officedocument.drawing+xml"/>
  <Override PartName="/xl/worksheets/sheet1.xml" ContentType="application/vnd.openxmlformats-officedocument.spreadsheetml.worksheet+xml"/>
  <Override PartName="/xl/worksheets/sheet49.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drawings/drawing20.xml" ContentType="application/vnd.openxmlformats-officedocument.drawing+xml"/>
  <Override PartName="/xl/drawings/drawing31.xml" ContentType="application/vnd.openxmlformats-officedocument.drawing+xml"/>
  <Override PartName="/xl/worksheets/sheet29.xml" ContentType="application/vnd.openxmlformats-officedocument.spreadsheetml.worksheet+xml"/>
  <Override PartName="/xl/worksheets/sheet38.xml" ContentType="application/vnd.openxmlformats-officedocument.spreadsheetml.worksheet+xml"/>
  <Override PartName="/xl/worksheets/sheet47.xml" ContentType="application/vnd.openxmlformats-officedocument.spreadsheetml.worksheet+xml"/>
  <Override PartName="/xl/sharedStrings.xml" ContentType="application/vnd.openxmlformats-officedocument.spreadsheetml.sharedStrings+xml"/>
  <Override PartName="/xl/worksheets/sheet18.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45.xml" ContentType="application/vnd.openxmlformats-officedocument.spreadsheetml.worksheet+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Default Extension="bin" ContentType="application/vnd.openxmlformats-officedocument.spreadsheetml.printerSettings"/>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drawings/drawing7.xml" ContentType="application/vnd.openxmlformats-officedocument.drawing+xml"/>
  <Override PartName="/xl/drawings/drawing29.xml" ContentType="application/vnd.openxmlformats-officedocument.drawing+xml"/>
  <Override PartName="/xl/charts/chart5.xml" ContentType="application/vnd.openxmlformats-officedocument.drawingml.chart+xml"/>
  <Override PartName="/xl/drawings/drawing38.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externalLinks/externalLink6.xml" ContentType="application/vnd.openxmlformats-officedocument.spreadsheetml.externalLink+xml"/>
  <Override PartName="/xl/drawings/drawing5.xml" ContentType="application/vnd.openxmlformats-officedocument.drawing+xml"/>
  <Default Extension="emf" ContentType="image/x-emf"/>
  <Override PartName="/xl/drawings/drawing18.xml" ContentType="application/vnd.openxmlformats-officedocument.drawing+xml"/>
  <Override PartName="/xl/charts/chart3.xml" ContentType="application/vnd.openxmlformats-officedocument.drawingml.chart+xml"/>
  <Override PartName="/xl/drawings/drawing27.xml" ContentType="application/vnd.openxmlformats-officedocument.drawing+xml"/>
  <Override PartName="/xl/drawings/drawing36.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charts/chart1.xml" ContentType="application/vnd.openxmlformats-officedocument.drawingml.chart+xml"/>
  <Override PartName="/xl/drawings/drawing3.xml" ContentType="application/vnd.openxmlformats-officedocument.drawing+xml"/>
  <Override PartName="/xl/drawings/drawing16.xml" ContentType="application/vnd.openxmlformats-officedocument.drawing+xml"/>
  <Override PartName="/xl/drawings/drawing25.xml" ContentType="application/vnd.openxmlformats-officedocument.drawing+xml"/>
  <Override PartName="/xl/drawings/drawing34.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drawings/drawing14.xml" ContentType="application/vnd.openxmlformats-officedocument.drawing+xml"/>
  <Override PartName="/xl/drawings/drawing23.xml" ContentType="application/vnd.openxmlformats-officedocument.drawing+xml"/>
  <Override PartName="/xl/drawings/drawing32.xml" ContentType="application/vnd.openxmlformats-officedocument.drawing+xml"/>
  <Override PartName="/xl/drawings/drawing12.xml" ContentType="application/vnd.openxmlformats-officedocument.drawing+xml"/>
  <Override PartName="/xl/drawings/drawing21.xml" ContentType="application/vnd.openxmlformats-officedocument.drawing+xml"/>
  <Override PartName="/xl/drawings/drawing30.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39.xml" ContentType="application/vnd.openxmlformats-officedocument.spreadsheetml.worksheet+xml"/>
  <Override PartName="/xl/worksheets/sheet48.xml" ContentType="application/vnd.openxmlformats-officedocument.spreadsheetml.worksheet+xml"/>
  <Override PartName="/xl/drawings/drawing10.xml" ContentType="application/vnd.openxmlformats-officedocument.drawing+xml"/>
  <Override PartName="/xl/worksheets/sheet17.xml" ContentType="application/vnd.openxmlformats-officedocument.spreadsheetml.worksheet+xml"/>
  <Override PartName="/xl/worksheets/sheet26.xml" ContentType="application/vnd.openxmlformats-officedocument.spreadsheetml.worksheet+xml"/>
  <Override PartName="/xl/worksheets/sheet37.xml" ContentType="application/vnd.openxmlformats-officedocument.spreadsheetml.worksheet+xml"/>
  <Override PartName="/xl/worksheets/sheet46.xml" ContentType="application/vnd.openxmlformats-officedocument.spreadsheetml.worksheet+xml"/>
  <Override PartName="/docProps/core.xml" ContentType="application/vnd.openxmlformats-package.core-properties+xml"/>
  <Override PartName="/xl/worksheets/sheet15.xml" ContentType="application/vnd.openxmlformats-officedocument.spreadsheetml.worksheet+xml"/>
  <Override PartName="/xl/worksheets/sheet44.xml" ContentType="application/vnd.openxmlformats-officedocument.spreadsheetml.worksheet+xml"/>
  <Override PartName="/xl/worksheets/sheet9.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drawings/drawing8.xml" ContentType="application/vnd.openxmlformats-officedocument.drawing+xml"/>
  <Override PartName="/xl/drawings/drawing19.xml" ContentType="application/vnd.openxmlformats-officedocument.drawing+xml"/>
  <Override PartName="/xl/worksheets/sheet11.xml" ContentType="application/vnd.openxmlformats-officedocument.spreadsheetml.worksheet+xml"/>
  <Override PartName="/xl/worksheets/sheet40.xml" ContentType="application/vnd.openxmlformats-officedocument.spreadsheetml.worksheet+xml"/>
  <Override PartName="/xl/externalLinks/externalLink7.xml" ContentType="application/vnd.openxmlformats-officedocument.spreadsheetml.externalLink+xml"/>
  <Override PartName="/xl/drawings/drawing4.xml" ContentType="application/vnd.openxmlformats-officedocument.drawing+xml"/>
  <Override PartName="/xl/charts/chart2.xml" ContentType="application/vnd.openxmlformats-officedocument.drawingml.chart+xml"/>
  <Override PartName="/xl/drawings/drawing37.xml" ContentType="application/vnd.openxmlformats-officedocument.drawing+xml"/>
  <Default Extension="rels" ContentType="application/vnd.openxmlformats-package.relationship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75" windowWidth="15180" windowHeight="8070" firstSheet="29" activeTab="36"/>
  </bookViews>
  <sheets>
    <sheet name="Table1" sheetId="1" r:id="rId1"/>
    <sheet name="Table 2" sheetId="2" r:id="rId2"/>
    <sheet name="Figure1" sheetId="3" r:id="rId3"/>
    <sheet name="Table3" sheetId="4" r:id="rId4"/>
    <sheet name="Table4" sheetId="5" r:id="rId5"/>
    <sheet name="Table5" sheetId="6" r:id="rId6"/>
    <sheet name="Table6" sheetId="7" r:id="rId7"/>
    <sheet name="Table7" sheetId="8" r:id="rId8"/>
    <sheet name="Table8" sheetId="9" r:id="rId9"/>
    <sheet name="Table9" sheetId="10" r:id="rId10"/>
    <sheet name="Table10" sheetId="11" r:id="rId11"/>
    <sheet name="Table11" sheetId="14" r:id="rId12"/>
    <sheet name="Figure2" sheetId="12" r:id="rId13"/>
    <sheet name="Table12" sheetId="13" r:id="rId14"/>
    <sheet name="Table13" sheetId="15" r:id="rId15"/>
    <sheet name="Figure3" sheetId="17" r:id="rId16"/>
    <sheet name="Table14" sheetId="16" r:id="rId17"/>
    <sheet name="Figure4" sheetId="19" r:id="rId18"/>
    <sheet name="Figure5" sheetId="21" r:id="rId19"/>
    <sheet name="Table15" sheetId="18" r:id="rId20"/>
    <sheet name="Figure6" sheetId="22" r:id="rId21"/>
    <sheet name="Table16" sheetId="20" r:id="rId22"/>
    <sheet name="Figure7" sheetId="23" r:id="rId23"/>
    <sheet name="Table17" sheetId="24" r:id="rId24"/>
    <sheet name="Table18" sheetId="25" r:id="rId25"/>
    <sheet name="Figure8" sheetId="26" r:id="rId26"/>
    <sheet name="Table19" sheetId="27" r:id="rId27"/>
    <sheet name="Table20" sheetId="28" r:id="rId28"/>
    <sheet name="Table21" sheetId="29" r:id="rId29"/>
    <sheet name="Figure9" sheetId="30" r:id="rId30"/>
    <sheet name="Table22" sheetId="32" r:id="rId31"/>
    <sheet name="Table23" sheetId="31" r:id="rId32"/>
    <sheet name="Table24" sheetId="33" r:id="rId33"/>
    <sheet name="Figure10" sheetId="34" r:id="rId34"/>
    <sheet name="Table25" sheetId="36" r:id="rId35"/>
    <sheet name="Table26" sheetId="35" r:id="rId36"/>
    <sheet name="Table27" sheetId="37" r:id="rId37"/>
    <sheet name="Figure11" sheetId="38" r:id="rId38"/>
    <sheet name="Table28" sheetId="39" r:id="rId39"/>
    <sheet name="Table29" sheetId="40" r:id="rId40"/>
    <sheet name="Figure12" sheetId="41" r:id="rId41"/>
    <sheet name="Table30" sheetId="42" r:id="rId42"/>
    <sheet name="Table31" sheetId="43" r:id="rId43"/>
    <sheet name="Table32" sheetId="44" r:id="rId44"/>
    <sheet name="Table33" sheetId="45" r:id="rId45"/>
    <sheet name="Table34" sheetId="46" r:id="rId46"/>
    <sheet name="Table35" sheetId="47" r:id="rId47"/>
    <sheet name="Table36" sheetId="48" r:id="rId48"/>
    <sheet name="Sheet49" sheetId="49" r:id="rId49"/>
  </sheets>
  <externalReferences>
    <externalReference r:id="rId50"/>
    <externalReference r:id="rId51"/>
    <externalReference r:id="rId52"/>
    <externalReference r:id="rId53"/>
    <externalReference r:id="rId54"/>
    <externalReference r:id="rId55"/>
    <externalReference r:id="rId56"/>
  </externalReferences>
  <definedNames>
    <definedName name="_Toc295816791" localSheetId="3">Table3!$A$1</definedName>
    <definedName name="_Toc295816792" localSheetId="4">Table4!$A$1</definedName>
    <definedName name="_Toc295816797" localSheetId="9">Table9!$A$1</definedName>
    <definedName name="_Toc295816804" localSheetId="19">Table15!$A$1</definedName>
  </definedNames>
  <calcPr calcId="125725"/>
</workbook>
</file>

<file path=xl/calcChain.xml><?xml version="1.0" encoding="utf-8"?>
<calcChain xmlns="http://schemas.openxmlformats.org/spreadsheetml/2006/main">
  <c r="H7" i="36"/>
  <c r="J39" i="13"/>
  <c r="I39"/>
  <c r="H39"/>
  <c r="G39"/>
  <c r="E39"/>
  <c r="D39"/>
  <c r="C39"/>
  <c r="B39"/>
  <c r="J37"/>
  <c r="I37"/>
  <c r="H37"/>
  <c r="G37"/>
  <c r="E37"/>
  <c r="D37"/>
  <c r="C37"/>
  <c r="B37"/>
  <c r="J35"/>
  <c r="I35"/>
  <c r="H35"/>
  <c r="G35"/>
  <c r="E35"/>
  <c r="D35"/>
  <c r="C35"/>
  <c r="B35"/>
  <c r="J33"/>
  <c r="I33"/>
  <c r="H33"/>
  <c r="G33"/>
  <c r="E33"/>
  <c r="D33"/>
  <c r="C33"/>
  <c r="B33"/>
  <c r="J31"/>
  <c r="I31"/>
  <c r="H31"/>
  <c r="G31"/>
  <c r="E31"/>
  <c r="D31"/>
  <c r="C31"/>
  <c r="B31"/>
  <c r="J29"/>
  <c r="I29"/>
  <c r="H29"/>
  <c r="G29"/>
  <c r="E29"/>
  <c r="D29"/>
  <c r="C29"/>
  <c r="B29"/>
  <c r="J27"/>
  <c r="H27"/>
  <c r="G27"/>
  <c r="E27"/>
  <c r="D27"/>
  <c r="C27"/>
  <c r="B27"/>
  <c r="J22"/>
  <c r="I22"/>
  <c r="H22"/>
  <c r="G22"/>
  <c r="E22"/>
  <c r="D22"/>
  <c r="C22"/>
  <c r="B22"/>
  <c r="J20"/>
  <c r="I20"/>
  <c r="H20"/>
  <c r="G20"/>
  <c r="E20"/>
  <c r="D20"/>
  <c r="C20"/>
  <c r="B20"/>
  <c r="J18"/>
  <c r="I18"/>
  <c r="H18"/>
  <c r="G18"/>
  <c r="E18"/>
  <c r="D18"/>
  <c r="C18"/>
  <c r="B18"/>
  <c r="J16"/>
  <c r="I16"/>
  <c r="H16"/>
  <c r="G16"/>
  <c r="E16"/>
  <c r="D16"/>
  <c r="C16"/>
  <c r="B16"/>
  <c r="J14"/>
  <c r="I14"/>
  <c r="H14"/>
  <c r="G14"/>
  <c r="E14"/>
  <c r="D14"/>
  <c r="C14"/>
  <c r="B14"/>
  <c r="J12"/>
  <c r="I12"/>
  <c r="H12"/>
  <c r="G12"/>
  <c r="E12"/>
  <c r="D12"/>
  <c r="C12"/>
  <c r="B12"/>
  <c r="J10"/>
  <c r="I10"/>
  <c r="H10"/>
  <c r="G10"/>
  <c r="E10"/>
  <c r="D10"/>
  <c r="C10"/>
  <c r="B10"/>
  <c r="J22" i="11"/>
  <c r="I22"/>
  <c r="H22"/>
  <c r="G22"/>
  <c r="E22"/>
  <c r="D22"/>
  <c r="C22"/>
  <c r="B22"/>
  <c r="J20"/>
  <c r="I20"/>
  <c r="H20"/>
  <c r="G20"/>
  <c r="E20"/>
  <c r="D20"/>
  <c r="C20"/>
  <c r="B20"/>
  <c r="J18"/>
  <c r="I18"/>
  <c r="H18"/>
  <c r="G18"/>
  <c r="E18"/>
  <c r="D18"/>
  <c r="C18"/>
  <c r="B18"/>
  <c r="J16"/>
  <c r="I16"/>
  <c r="H16"/>
  <c r="G16"/>
  <c r="E16"/>
  <c r="D16"/>
  <c r="C16"/>
  <c r="B16"/>
  <c r="J12"/>
  <c r="I12"/>
  <c r="H12"/>
  <c r="G12"/>
  <c r="E12"/>
  <c r="D12"/>
  <c r="C12"/>
  <c r="B12"/>
  <c r="J10"/>
  <c r="I10"/>
  <c r="H10"/>
  <c r="G10"/>
  <c r="E10"/>
  <c r="D10"/>
  <c r="C10"/>
  <c r="B10"/>
  <c r="J8"/>
  <c r="I8"/>
  <c r="H8"/>
  <c r="G8"/>
  <c r="E8"/>
  <c r="D8"/>
  <c r="C8"/>
  <c r="B8"/>
  <c r="H6" i="3"/>
  <c r="G6"/>
  <c r="F6"/>
  <c r="E6"/>
  <c r="D6"/>
  <c r="C6"/>
  <c r="B6"/>
  <c r="H5"/>
  <c r="G5"/>
  <c r="F5"/>
  <c r="E5"/>
  <c r="D5"/>
  <c r="C5"/>
  <c r="B5"/>
  <c r="H4"/>
  <c r="G4"/>
  <c r="F4"/>
  <c r="E4"/>
  <c r="D4"/>
  <c r="C4"/>
  <c r="B4"/>
  <c r="H3"/>
  <c r="G3"/>
  <c r="F3"/>
  <c r="E3"/>
  <c r="D3"/>
  <c r="C3"/>
  <c r="B3"/>
  <c r="H2"/>
  <c r="G2"/>
  <c r="F2"/>
  <c r="E2"/>
  <c r="D2"/>
  <c r="C2"/>
  <c r="B2"/>
</calcChain>
</file>

<file path=xl/sharedStrings.xml><?xml version="1.0" encoding="utf-8"?>
<sst xmlns="http://schemas.openxmlformats.org/spreadsheetml/2006/main" count="1072" uniqueCount="521">
  <si>
    <t>Table 1 Summary Statistics on Demographic Characteristics and Total Travel</t>
  </si>
  <si>
    <t>1969,1977,1983,1990, 1995, 2001 and 2009 NHTS</t>
  </si>
  <si>
    <t>1990 (adj)</t>
  </si>
  <si>
    <t>95% CI (MOE)</t>
  </si>
  <si>
    <t>Households (000)</t>
  </si>
  <si>
    <t xml:space="preserve">All </t>
  </si>
  <si>
    <t>1 person</t>
  </si>
  <si>
    <t>2 persons</t>
  </si>
  <si>
    <t>3 persons</t>
  </si>
  <si>
    <t>4+ persons</t>
  </si>
  <si>
    <t>Persons  (000)</t>
  </si>
  <si>
    <t>Under 16</t>
  </si>
  <si>
    <t>16-19</t>
  </si>
  <si>
    <t>20-34</t>
  </si>
  <si>
    <t>35-64</t>
  </si>
  <si>
    <t>65+</t>
  </si>
  <si>
    <t>All 16+</t>
  </si>
  <si>
    <t>All Male</t>
  </si>
  <si>
    <t>125, 321</t>
  </si>
  <si>
    <t>All Male 16+</t>
  </si>
  <si>
    <t>All Female</t>
  </si>
  <si>
    <t>All Female 16+</t>
  </si>
  <si>
    <t>All 5+</t>
  </si>
  <si>
    <t>NA</t>
  </si>
  <si>
    <t>All Male 5+</t>
  </si>
  <si>
    <t>All Female 5+</t>
  </si>
  <si>
    <t>Licensed Drivers (000)</t>
  </si>
  <si>
    <t>All</t>
  </si>
  <si>
    <t>Male</t>
  </si>
  <si>
    <t>Female</t>
  </si>
  <si>
    <t>Workers (000)</t>
  </si>
  <si>
    <t>Household Vehicles (000)</t>
  </si>
  <si>
    <t>Household Vehicle Trips (000,000)</t>
  </si>
  <si>
    <t xml:space="preserve">Household VMT (000,000) </t>
  </si>
  <si>
    <t>Person Trips (000,000)</t>
  </si>
  <si>
    <t>Person Miles of Travel (000,000)</t>
  </si>
  <si>
    <t>Table 2</t>
  </si>
  <si>
    <t>Major Travel Indicators by Survey Year and Region</t>
  </si>
  <si>
    <t>Major Travel Indicators by Survey Year</t>
  </si>
  <si>
    <t>Persons per household</t>
  </si>
  <si>
    <t>Vehicles per household</t>
  </si>
  <si>
    <t>Licensed drivers per household</t>
  </si>
  <si>
    <t>Vehicles per licensed driver</t>
  </si>
  <si>
    <t>Workers per household</t>
  </si>
  <si>
    <t>Vehicles per worker</t>
  </si>
  <si>
    <t>2009 Major Travel Indicators by Region</t>
  </si>
  <si>
    <t>Census Region</t>
  </si>
  <si>
    <t>Persons per Household</t>
  </si>
  <si>
    <t>Vehicles per Household</t>
  </si>
  <si>
    <t>Drivers per Household</t>
  </si>
  <si>
    <t>Vehicles per Driver</t>
  </si>
  <si>
    <t>Workers per Household</t>
  </si>
  <si>
    <t>Vehicles per Worker</t>
  </si>
  <si>
    <t>ALL</t>
  </si>
  <si>
    <t>NorthEast</t>
  </si>
  <si>
    <t>MidWest</t>
  </si>
  <si>
    <t>South</t>
  </si>
  <si>
    <t>West</t>
  </si>
  <si>
    <t>Vehicles</t>
  </si>
  <si>
    <t>Drivers</t>
  </si>
  <si>
    <t>Workers</t>
  </si>
  <si>
    <t>Households</t>
  </si>
  <si>
    <t>Persons</t>
  </si>
  <si>
    <t>Figure 1 Changes in Summary Statistics on Demographics and Total Travel</t>
  </si>
  <si>
    <t xml:space="preserve">95% CI </t>
  </si>
  <si>
    <t>Per Person</t>
  </si>
  <si>
    <t>Daily Person Trips</t>
  </si>
  <si>
    <t>Daily PMT</t>
  </si>
  <si>
    <t>Per Driver</t>
  </si>
  <si>
    <t>Daily Vehicle Trips</t>
  </si>
  <si>
    <t>Daily VMT</t>
  </si>
  <si>
    <t>Per Household</t>
  </si>
  <si>
    <t>Per Trip</t>
  </si>
  <si>
    <t>Average person trip length (miles)</t>
  </si>
  <si>
    <t>Average vehicle trip length (miles)</t>
  </si>
  <si>
    <t>Population</t>
  </si>
  <si>
    <t>Licensed Drivers</t>
  </si>
  <si>
    <t>VMT</t>
  </si>
  <si>
    <t>Other Sources</t>
  </si>
  <si>
    <t>--</t>
  </si>
  <si>
    <t>NPTS</t>
  </si>
  <si>
    <t>NHTS</t>
  </si>
  <si>
    <t>Other Sources:</t>
  </si>
  <si>
    <r>
      <rPr>
        <b/>
        <sz val="11"/>
        <color indexed="8"/>
        <rFont val="Times New Roman"/>
        <family val="1"/>
      </rPr>
      <t>Households</t>
    </r>
    <r>
      <rPr>
        <sz val="11"/>
        <color indexed="8"/>
        <rFont val="Times New Roman"/>
        <family val="1"/>
      </rPr>
      <t xml:space="preserve"> - 2009 CPS Households from Table AVG-1 </t>
    </r>
  </si>
  <si>
    <t>http://www.census.gov/population/socdemo/hh-fam/cps2009/tabAVG1.xls</t>
  </si>
  <si>
    <r>
      <rPr>
        <b/>
        <sz val="11"/>
        <color indexed="8"/>
        <rFont val="Times New Roman"/>
        <family val="1"/>
      </rPr>
      <t>Population</t>
    </r>
    <r>
      <rPr>
        <sz val="11"/>
        <color indexed="8"/>
        <rFont val="Times New Roman"/>
        <family val="1"/>
      </rPr>
      <t xml:space="preserve"> - 2009 estimate from http://www.census.gov/popest/states/tables/NST-EST2009-01.xls</t>
    </r>
  </si>
  <si>
    <r>
      <rPr>
        <b/>
        <sz val="11"/>
        <color indexed="8"/>
        <rFont val="Times New Roman"/>
        <family val="1"/>
      </rPr>
      <t>Drivers</t>
    </r>
    <r>
      <rPr>
        <sz val="11"/>
        <color indexed="8"/>
        <rFont val="Times New Roman"/>
        <family val="1"/>
      </rPr>
      <t xml:space="preserve"> - 2008 estimate from Highway Statistics Table DL-22 </t>
    </r>
  </si>
  <si>
    <t>http://www.fhwa.dot.gov/policyinformation/statistics/2008/dl22.cfm</t>
  </si>
  <si>
    <r>
      <rPr>
        <b/>
        <sz val="11"/>
        <color indexed="8"/>
        <rFont val="Times New Roman"/>
        <family val="1"/>
      </rPr>
      <t>Workers</t>
    </r>
    <r>
      <rPr>
        <sz val="11"/>
        <color indexed="8"/>
        <rFont val="Times New Roman"/>
        <family val="1"/>
      </rPr>
      <t xml:space="preserve"> - 1990, 2000 decenniel Census and 2008 ACS Table S2408 Civilian Employed Population 16 and over http://factfinder.census.gov/</t>
    </r>
  </si>
  <si>
    <r>
      <rPr>
        <b/>
        <sz val="11"/>
        <color theme="1"/>
        <rFont val="Times New Roman"/>
        <family val="1"/>
      </rPr>
      <t>Vehicles and VMT</t>
    </r>
    <r>
      <rPr>
        <sz val="11"/>
        <color theme="1"/>
        <rFont val="Times New Roman"/>
        <family val="1"/>
      </rPr>
      <t xml:space="preserve"> - http://www.fhwa.dot.gov/policyinformation/statistics/2008/vm1.cfm</t>
    </r>
  </si>
  <si>
    <t>Note: this includes all VMT, not just personal travel</t>
  </si>
  <si>
    <t>Trip Purpose</t>
  </si>
  <si>
    <t>95% CI</t>
  </si>
  <si>
    <t>Average Annual PMT per Household</t>
  </si>
  <si>
    <t>All Purposes</t>
  </si>
  <si>
    <t>To/From Work</t>
  </si>
  <si>
    <t>Work Related Business</t>
  </si>
  <si>
    <t>Shopping</t>
  </si>
  <si>
    <t>Other Family/Personal Errands</t>
  </si>
  <si>
    <t>School/Church</t>
  </si>
  <si>
    <t>Social and Recreational</t>
  </si>
  <si>
    <t>Other</t>
  </si>
  <si>
    <t>Average Annual Person Trips per Household</t>
  </si>
  <si>
    <t>Average Person Trip Length (miles)</t>
  </si>
  <si>
    <t xml:space="preserve">   Average Annual VMT per Household</t>
  </si>
  <si>
    <t>To or From Work</t>
  </si>
  <si>
    <t xml:space="preserve">     Average Annual Vehicle Trips per Household</t>
  </si>
  <si>
    <t xml:space="preserve">     Average Vehicle Trip Length (miles)</t>
  </si>
  <si>
    <t xml:space="preserve">Note: </t>
  </si>
  <si>
    <t>Average vehicle trip length is calculated using only those records with trip mileage information present.</t>
  </si>
  <si>
    <t>All purposes includes other purposes not shown above, such as trips to school, church, doctor, dentist, and work-related business trips.</t>
  </si>
  <si>
    <t xml:space="preserve">The 1990 data have been adjusted to make them more comparable with the later data in the series.  </t>
  </si>
  <si>
    <t>1995 VMT and vehicle trips with “To or From Work” as a trip purpose are believed to be overstated.</t>
  </si>
  <si>
    <t>Table 6</t>
  </si>
  <si>
    <t>Average Annual VMT, Vehicle Trips and Trip Length by Selected Trip Purposes</t>
  </si>
  <si>
    <t>1969, 1977, 1983, 1990, 1995 NPTS, and 2001 and 2009 NHTS</t>
  </si>
  <si>
    <t xml:space="preserve">                                                                                                                                                                                                                                                                                                                                                                                                                                                                                                                                                                                                                                                                                                                                                                                                                                                                                                                                                                                                                                                                                                                            </t>
  </si>
  <si>
    <t>Table 5</t>
  </si>
  <si>
    <t>Average Annual PMT, Person Trips and Trip Length by Trip Purpose</t>
  </si>
  <si>
    <t>1983, 1990, 1995 NPTS, 2001 NHTS and 2009 NHTS</t>
  </si>
  <si>
    <t>Table 7</t>
  </si>
  <si>
    <t>Average Annual Person Trips per Household by Mode of Transportation and MSA Size</t>
  </si>
  <si>
    <t>1977, 1983, 1990, 1995 NPTS, and 2001 and 2009 NHTS</t>
  </si>
  <si>
    <t>Mode of Transportation</t>
  </si>
  <si>
    <t>SMSA or MSA Size</t>
  </si>
  <si>
    <t>Private</t>
  </si>
  <si>
    <t>Not in (S)MSA</t>
  </si>
  <si>
    <t>Less than 250,000</t>
  </si>
  <si>
    <t>250,000 - 499,999</t>
  </si>
  <si>
    <t>500,000 - 999,999</t>
  </si>
  <si>
    <t>1,000,000 - 2,999,999</t>
  </si>
  <si>
    <t>3,000,000 and above</t>
  </si>
  <si>
    <t>Public Transit</t>
  </si>
  <si>
    <t>Walk</t>
  </si>
  <si>
    <t>ALL MODES</t>
  </si>
  <si>
    <t>The population size groups for 1977 - 1983 NPTS are SMSA Size Groups and 1990 - 2009 are MSA Size Groups.</t>
  </si>
  <si>
    <t>All modes includes other modes not specified such as bike, school bus, taxi and other.</t>
  </si>
  <si>
    <t xml:space="preserve">All tables reporting totals could include some unreported characteristics.  </t>
  </si>
  <si>
    <t xml:space="preserve">Note that the 1990 data have been adjusted to be more comparable with later data in the series.  </t>
  </si>
  <si>
    <t>In 2001, the mode “Bus” was divided into “Local Public Transit Bus,” “Commuter Bus,” “Charter/tour bus,” and “City to city bus.” Only “Local Public Transit Bus” and “Commuter Bus” are included in public transit calculations.</t>
  </si>
  <si>
    <t>Increases in Walk trips in 2001 and 2009 are due, at least in part, to respondents being explicitly asked to include walk trips, which was not the case in prior surveys.</t>
  </si>
  <si>
    <t>Income</t>
  </si>
  <si>
    <t>&lt; $10,000</t>
  </si>
  <si>
    <t>$10 to $20,000</t>
  </si>
  <si>
    <t>$20 to $30,000</t>
  </si>
  <si>
    <t>$30 to $40,000</t>
  </si>
  <si>
    <t>$40 to $50,000</t>
  </si>
  <si>
    <t>$50 to $60,000</t>
  </si>
  <si>
    <t>$60 to $70,000</t>
  </si>
  <si>
    <t>$70 to $80,000</t>
  </si>
  <si>
    <t>$80,000+</t>
  </si>
  <si>
    <t>Unreported</t>
  </si>
  <si>
    <t>Table 8</t>
  </si>
  <si>
    <t>Person Trips per Household by Household Income</t>
  </si>
  <si>
    <t>1983, 1990, and 1995 NPTS and 2001 and 2009 NHTS</t>
  </si>
  <si>
    <t>`</t>
  </si>
  <si>
    <t xml:space="preserve"> 95% CI</t>
  </si>
  <si>
    <t>Number</t>
  </si>
  <si>
    <t>Percent</t>
  </si>
  <si>
    <t>Private Vehicle</t>
  </si>
  <si>
    <t>To/ From Work</t>
  </si>
  <si>
    <t>Work-Related Business</t>
  </si>
  <si>
    <t>Family/ Personal Errands</t>
  </si>
  <si>
    <t>School or Church</t>
  </si>
  <si>
    <t>Total</t>
  </si>
  <si>
    <t>Transit</t>
  </si>
  <si>
    <t>Note:</t>
  </si>
  <si>
    <t>All tables reporting totals could include some unreported characteristics.</t>
  </si>
  <si>
    <t>1995 VMT and vehicle trips with "To or From Work" as a trip purpose are believed to be overstated.</t>
  </si>
  <si>
    <t>Women</t>
  </si>
  <si>
    <t>Men</t>
  </si>
  <si>
    <t>Family and Personal Errands</t>
  </si>
  <si>
    <t xml:space="preserve">Other </t>
  </si>
  <si>
    <t>Table 10</t>
  </si>
  <si>
    <t>Person Trips per Person by Trip Purpose and Gender</t>
  </si>
  <si>
    <t>Adjusted 1990 and 1995 NPTS, and 2001 and 2009 NHTS</t>
  </si>
  <si>
    <t>Figure 2</t>
  </si>
  <si>
    <t>Trends in the Distribution of Person Trips per Person by Gender and Trip Purpose</t>
  </si>
  <si>
    <t>1995 NPTS and 2001 NHTS</t>
  </si>
  <si>
    <t>TOTAL</t>
  </si>
  <si>
    <t>Family/Personal Errands</t>
  </si>
  <si>
    <t>Other Means</t>
  </si>
  <si>
    <t>The 1990 data have been adjusted to make them more comparable with later data in the series.</t>
  </si>
  <si>
    <t>Note that 2001 data excludes persons aged 0 to 4 since such persons were not included in the 1990, 1995 and 2009 surveys.</t>
  </si>
  <si>
    <t>Percents are a percentage of total daily person miles of travel.</t>
  </si>
  <si>
    <t>Table 12</t>
  </si>
  <si>
    <t>Distribution of Daily Person Miles of Travel per Person</t>
  </si>
  <si>
    <t>by Mode of Transportation and Trip Purpose</t>
  </si>
  <si>
    <t>1990 and 1995 NPTS, and 2001 and 2009 NHTS</t>
  </si>
  <si>
    <t xml:space="preserve">Table 11 </t>
  </si>
  <si>
    <t>Daily Trip Rates per Person by Trip Purpose</t>
  </si>
  <si>
    <t>Person Trips per Day</t>
  </si>
  <si>
    <t>Person Miles of Travel per Day</t>
  </si>
  <si>
    <t xml:space="preserve">The 1990 data have been adjusted to make them more comparable with later data in the series. </t>
  </si>
  <si>
    <t>Note that 2001 data excludes persons aged 0 to 4 since such persons were not included in the 1990 and 1995 surveys.</t>
  </si>
  <si>
    <t>The 1995 "To or From Work" person trips and person miles are believed to be overstated.</t>
  </si>
  <si>
    <t>Other trip purpose includes trips for work-related business.</t>
  </si>
  <si>
    <t>Table 13</t>
  </si>
  <si>
    <t>Average Daily Person Trips per Person by Age and Gender</t>
  </si>
  <si>
    <t>1983, 1990, 1995 NPTS and 2001 and 2009 NHTS</t>
  </si>
  <si>
    <t>Age</t>
  </si>
  <si>
    <t>16 to 20</t>
  </si>
  <si>
    <t>21 to 35</t>
  </si>
  <si>
    <t>36 to 65</t>
  </si>
  <si>
    <t>Over 65</t>
  </si>
  <si>
    <t>Note that 2001 data excludes persons aged 0 to 4 since such persons were not included in the 1990,  1995, and 2009 surveys.</t>
  </si>
  <si>
    <t xml:space="preserve">The 1990 data have been adjusted to make them more comparable with data in the later series. </t>
  </si>
  <si>
    <t>Table 14</t>
  </si>
  <si>
    <t>Average Daily Person Miles of Travel per Person by Age and Gender</t>
  </si>
  <si>
    <t>1983, 1990, 1995 NPTS, and 2001 and 2009 NHTS</t>
  </si>
  <si>
    <t>All Drivers</t>
  </si>
  <si>
    <t>MSA Size</t>
  </si>
  <si>
    <t>Rural, Not in MSA</t>
  </si>
  <si>
    <t>&lt; 250,000</t>
  </si>
  <si>
    <t>250,000 to 499,999</t>
  </si>
  <si>
    <t>500,000 to 999,999</t>
  </si>
  <si>
    <t>1 to 2.9 million</t>
  </si>
  <si>
    <t>3+ million</t>
  </si>
  <si>
    <t xml:space="preserve">Only Persons Who Drove </t>
  </si>
  <si>
    <t>on Their Travel Day</t>
  </si>
  <si>
    <t xml:space="preserve">Figure  3. Average Daily Person Trips by Age </t>
  </si>
  <si>
    <t>2001 and 2009, with Margin of Error (High and Low Estimates)</t>
  </si>
  <si>
    <t>Figure 4</t>
  </si>
  <si>
    <t>Average Daily Person Miles of Travel per Person by Gender</t>
  </si>
  <si>
    <t>Figure 5.  Average Time Spent in a Vehicle by Age, 2001 and 2009 NHTS</t>
  </si>
  <si>
    <t>Table 16</t>
  </si>
  <si>
    <t>Average Vehicle Occupancy for Selected Trip Purposes</t>
  </si>
  <si>
    <t>(Person miles per vehicle mile)</t>
  </si>
  <si>
    <t>Figure 7</t>
  </si>
  <si>
    <t>Household Distribution  by Number of Household Vehicles</t>
  </si>
  <si>
    <t>Figure 6. Average Time Spent in Vehicles and Miloes Travelled, 2001 and 2009 NHTS</t>
  </si>
  <si>
    <t>Availability of Household Vehicles</t>
  </si>
  <si>
    <t>(Thousands)</t>
  </si>
  <si>
    <t>Households with --</t>
  </si>
  <si>
    <t>No Vehicle</t>
  </si>
  <si>
    <t>One Vehicle</t>
  </si>
  <si>
    <t>Two Vehicles</t>
  </si>
  <si>
    <t>Three or More Vehicles</t>
  </si>
  <si>
    <t>Vehicles Per Household</t>
  </si>
  <si>
    <t>The 1969 survey does not include pickups or other light trucks as household vehicles.</t>
  </si>
  <si>
    <t>Standard error of the estimate of household vehicles is too small to show (0.0000108)</t>
  </si>
  <si>
    <t>Table 18</t>
  </si>
  <si>
    <t>Distribution of Households by Household Vehicle Availability and Population Density</t>
  </si>
  <si>
    <t>1990 and 1995 NPTS and 2001 and 2009 NHTS</t>
  </si>
  <si>
    <t>Population Density (Persons per Square Mile)</t>
  </si>
  <si>
    <t>Household Vehicle Availability</t>
  </si>
  <si>
    <t>Less than 2,000</t>
  </si>
  <si>
    <t>2,000 to 4,000</t>
  </si>
  <si>
    <t>Two  or More Vehicles</t>
  </si>
  <si>
    <t>4,000 to 10,000</t>
  </si>
  <si>
    <t>10,000 or more</t>
  </si>
  <si>
    <t>Two or More Vehicles</t>
  </si>
  <si>
    <t>Figure 8</t>
  </si>
  <si>
    <t xml:space="preserve">Vehicle Ownership by Population Density, 2009 NHTS </t>
  </si>
  <si>
    <t>Table 19</t>
  </si>
  <si>
    <t>Percent of Households Without a Vehicle Within MSA Size Group</t>
  </si>
  <si>
    <t>Percent Households Within An Area Without a Vehicle</t>
  </si>
  <si>
    <t>Rural, Not in MSA includes only areas outside of MSAs. There may also be rural areas included within MSA boundaries.</t>
  </si>
  <si>
    <t xml:space="preserve"> </t>
  </si>
  <si>
    <t>Table 20</t>
  </si>
  <si>
    <t>Vehicle Distribution and Average Vehicle Age by Vehicle Type</t>
  </si>
  <si>
    <t>Distribution of Vehicles</t>
  </si>
  <si>
    <t xml:space="preserve">  TOTAL</t>
  </si>
  <si>
    <t xml:space="preserve">  Auto</t>
  </si>
  <si>
    <t xml:space="preserve">  Van</t>
  </si>
  <si>
    <t xml:space="preserve">  Sport Utility</t>
  </si>
  <si>
    <t xml:space="preserve">  Pickup</t>
  </si>
  <si>
    <t xml:space="preserve">  Other Truck</t>
  </si>
  <si>
    <t xml:space="preserve">  RV/Motor Home</t>
  </si>
  <si>
    <t xml:space="preserve">  Motorcycle/Moped</t>
  </si>
  <si>
    <t xml:space="preserve">  Light Electric Vehicle (LEV)</t>
  </si>
  <si>
    <t xml:space="preserve">  Other</t>
  </si>
  <si>
    <t>Average Vehicle Age</t>
  </si>
  <si>
    <t>The 1990 and earlier surveys do not include a separate category for SUVs,</t>
  </si>
  <si>
    <t>The 1995 and later surveys did not include a separate category for Moped</t>
  </si>
  <si>
    <t>In 2009 the survey included Light Electric Vehicles  (LEV) as a separate classification.</t>
  </si>
  <si>
    <t>Motorcycle, moped, LEVs and other pov are excluded from the calculation of vehicle age.</t>
  </si>
  <si>
    <t>Table 21</t>
  </si>
  <si>
    <t>Distribution of Vehicles by Vehicle Age and Vehicle Type</t>
  </si>
  <si>
    <t>(Percent)</t>
  </si>
  <si>
    <t>Survey Year</t>
  </si>
  <si>
    <t>Vehicle Type</t>
  </si>
  <si>
    <t>Vehicle Age</t>
  </si>
  <si>
    <t>0 to 2 years</t>
  </si>
  <si>
    <t>3 to 5 years</t>
  </si>
  <si>
    <t>6 to 9 years</t>
  </si>
  <si>
    <t>10 or more</t>
  </si>
  <si>
    <t>Average Age</t>
  </si>
  <si>
    <t>1977</t>
  </si>
  <si>
    <t>Auto</t>
  </si>
  <si>
    <t>Truck/Van</t>
  </si>
  <si>
    <t>2009 95% CI</t>
  </si>
  <si>
    <t>The 1969 survey does not include pickups and other light trucks as household vehicles.</t>
  </si>
  <si>
    <t>Totals do not include any unreported vehicle ages, but do include vehicle types such as motorcycle, RV, etc. that are not shown.</t>
  </si>
  <si>
    <t>Figure 9</t>
  </si>
  <si>
    <t>Distribution of Vehicles by Vehicle Age</t>
  </si>
  <si>
    <t>1977, 1983, 1990 and 1995 NPTS and 2001 and 2009 NHTS</t>
  </si>
  <si>
    <t>Table 23</t>
  </si>
  <si>
    <t>Average Annual Miles per Licensed Driver by Driver Age and Gender</t>
  </si>
  <si>
    <t>(Driver's Self Estimate)</t>
  </si>
  <si>
    <t>Driver's Age</t>
  </si>
  <si>
    <t xml:space="preserve">  ALL </t>
  </si>
  <si>
    <t>16 to 19</t>
  </si>
  <si>
    <t>20 to 34</t>
  </si>
  <si>
    <t>35 to 54</t>
  </si>
  <si>
    <t>55 to 64</t>
  </si>
  <si>
    <t xml:space="preserve">  Men</t>
  </si>
  <si>
    <t xml:space="preserve">  Women </t>
  </si>
  <si>
    <t>Notes:</t>
  </si>
  <si>
    <t>All tables reporting totals could include some unreported characteristics</t>
  </si>
  <si>
    <t>In 1995, some drivers reported zero annual miles--these were changed to miles not reported.</t>
  </si>
  <si>
    <t>Table 22</t>
  </si>
  <si>
    <t>Average Annual Miles per Vehicle by Vehicle Age</t>
  </si>
  <si>
    <t>(Vehicle Owner's Estimate)</t>
  </si>
  <si>
    <t xml:space="preserve">  Vehicle Age</t>
  </si>
  <si>
    <t xml:space="preserve">  0 to 2 years</t>
  </si>
  <si>
    <t xml:space="preserve">  3 to 5 years</t>
  </si>
  <si>
    <t xml:space="preserve">  6 to 9 years</t>
  </si>
  <si>
    <t xml:space="preserve">  10 or more years</t>
  </si>
  <si>
    <t>Table 24</t>
  </si>
  <si>
    <t>Commute VMT and Total VMT By Year</t>
  </si>
  <si>
    <t>Commute Vehicle Trips (000,000)</t>
  </si>
  <si>
    <t>Commute VMT (000,000)</t>
  </si>
  <si>
    <t>Total VMT (000,000)</t>
  </si>
  <si>
    <t>% Commute VMT of Total VMT</t>
  </si>
  <si>
    <t>Annual Commute Vehicle Trips per Worker</t>
  </si>
  <si>
    <t>Slightly different approaches were used in defining workers and commute trips between the 1990 and 1995 NPTS.</t>
  </si>
  <si>
    <t xml:space="preserve">                                                                                               </t>
  </si>
  <si>
    <t>Figure 10</t>
  </si>
  <si>
    <t>Trends in the Distribution of Workers by Usual Commute Mode</t>
  </si>
  <si>
    <t>Usual Mode to Work vs Actual Commute Mode on Travel Day</t>
  </si>
  <si>
    <t xml:space="preserve">2009 NHTS </t>
  </si>
  <si>
    <t>'Usual' Commute Mode:</t>
  </si>
  <si>
    <t>On Travel Day Commuted by:</t>
  </si>
  <si>
    <t>Drove Alone</t>
  </si>
  <si>
    <t>Carpool</t>
  </si>
  <si>
    <t>Bike</t>
  </si>
  <si>
    <t>Table 25</t>
  </si>
  <si>
    <t>Distribution of Workers by Usual Commute Mode</t>
  </si>
  <si>
    <t>All Modes</t>
  </si>
  <si>
    <t>Average Commute Trip Length (miles)</t>
  </si>
  <si>
    <t>Average Commute Travel Time (minutes)</t>
  </si>
  <si>
    <t>Average Commute Speed (miles per hour)</t>
  </si>
  <si>
    <t>-</t>
  </si>
  <si>
    <t>Table 26</t>
  </si>
  <si>
    <t>General Commute Patterns by Mode of Transportation</t>
  </si>
  <si>
    <t>Figure 11</t>
  </si>
  <si>
    <t>Average Commute Speeds by MSA Size (all Modes)</t>
  </si>
  <si>
    <t>1990, 1995, 2001 and 2009 NHTS</t>
  </si>
  <si>
    <t>Rural, Not in (S)MSA</t>
  </si>
  <si>
    <t>3 million and over</t>
  </si>
  <si>
    <t>POV</t>
  </si>
  <si>
    <t>ALL MODES (INCLUDING POV)</t>
  </si>
  <si>
    <t>Table 27</t>
  </si>
  <si>
    <t>Average Commute Speed by MSA Size</t>
  </si>
  <si>
    <t>(Miles per hour)</t>
  </si>
  <si>
    <t>Table 28</t>
  </si>
  <si>
    <t>Distribution of Person Trips by Start Time of Trip</t>
  </si>
  <si>
    <t>Time of Day</t>
  </si>
  <si>
    <t xml:space="preserve">  10 pm - 1 am</t>
  </si>
  <si>
    <t xml:space="preserve">  1 - 6 am</t>
  </si>
  <si>
    <t xml:space="preserve">  6 - 9 am</t>
  </si>
  <si>
    <t xml:space="preserve">  9 am - 1 pm</t>
  </si>
  <si>
    <t xml:space="preserve">  1 - 4 pm</t>
  </si>
  <si>
    <t xml:space="preserve">  4 - 7 pm</t>
  </si>
  <si>
    <t xml:space="preserve">  7 - 10 pm</t>
  </si>
  <si>
    <t xml:space="preserve">  ALL</t>
  </si>
  <si>
    <t>Table 29</t>
  </si>
  <si>
    <t>1983, 1990, 1995 NPTS, and 2001 and 2009 NHTS (Percent)</t>
  </si>
  <si>
    <t>Distribution of Vehicle Trips by Trip Purpose and Start Time of Trip</t>
  </si>
  <si>
    <t>2009 NHTS</t>
  </si>
  <si>
    <t>Figure 12</t>
  </si>
  <si>
    <t>Daily Travel Statistics</t>
  </si>
  <si>
    <t>Weekday</t>
  </si>
  <si>
    <t>Sat/Sun</t>
  </si>
  <si>
    <t>Vehicle Trips per Driver</t>
  </si>
  <si>
    <t>% work trips</t>
  </si>
  <si>
    <t>% non-work trips</t>
  </si>
  <si>
    <t>VMT per Driver</t>
  </si>
  <si>
    <t>Average Vehicle Trip Length</t>
  </si>
  <si>
    <t>Average Time Spent Driving (in minutes)</t>
  </si>
  <si>
    <t>Person Trips per Person</t>
  </si>
  <si>
    <t>PMT per Person</t>
  </si>
  <si>
    <t>Average Person Trip Length</t>
  </si>
  <si>
    <t>Daily Travel Statistics by Weekday vs Weekend</t>
  </si>
  <si>
    <t>Table 30</t>
  </si>
  <si>
    <t>Daily Travel Statistics of People 65 and Older</t>
  </si>
  <si>
    <t>Table 31</t>
  </si>
  <si>
    <t>Selected Data for Older Population Groups</t>
  </si>
  <si>
    <t>NHTS 2009</t>
  </si>
  <si>
    <t>Percent Drivers</t>
  </si>
  <si>
    <t>Vehicle Miles/Driver</t>
  </si>
  <si>
    <t>Percent with Zero Vehicles Available</t>
  </si>
  <si>
    <t>Percent Who Did Not Travel on Travel Day</t>
  </si>
  <si>
    <t>Percent with Disability</t>
  </si>
  <si>
    <t>All Age Groups 50 and Older</t>
  </si>
  <si>
    <t>50-59</t>
  </si>
  <si>
    <t>60-69</t>
  </si>
  <si>
    <t>70-79</t>
  </si>
  <si>
    <t>80 and older</t>
  </si>
  <si>
    <t>Men 50 and Older</t>
  </si>
  <si>
    <t>Women 50 and Older</t>
  </si>
  <si>
    <t>Table 32</t>
  </si>
  <si>
    <t>Household Location</t>
  </si>
  <si>
    <t>16-24</t>
  </si>
  <si>
    <t>25-34</t>
  </si>
  <si>
    <t>35-44</t>
  </si>
  <si>
    <t>45+</t>
  </si>
  <si>
    <t>Urban</t>
  </si>
  <si>
    <t>Rural</t>
  </si>
  <si>
    <t>Vehicle Miles of Travel (VMT) Trends for Younger Populations Groups</t>
  </si>
  <si>
    <t>By Urban and Rural Housheold Location</t>
  </si>
  <si>
    <t>Table 33</t>
  </si>
  <si>
    <t>Annual Expenditures on Gasoline by Urban and Rural Households by Number of Vehicles</t>
  </si>
  <si>
    <t>2001 and 2009 NHTS</t>
  </si>
  <si>
    <t>2001 Dollars/Year</t>
  </si>
  <si>
    <t>2009 Dollars/Year</t>
  </si>
  <si>
    <t>Two Vehicle</t>
  </si>
  <si>
    <t>Three or more Vehicles</t>
  </si>
  <si>
    <t>All Urban</t>
  </si>
  <si>
    <t>Urban One Vehicle</t>
  </si>
  <si>
    <t>Urban Two Vehicle</t>
  </si>
  <si>
    <t>Urban Three or more Vehicles</t>
  </si>
  <si>
    <t>All Rural</t>
  </si>
  <si>
    <t>Rural One Vehicle</t>
  </si>
  <si>
    <t>Rural Two Vehicle</t>
  </si>
  <si>
    <t>Rural Three or more Vehicles</t>
  </si>
  <si>
    <t xml:space="preserve">Only households with one or more vehicles are included </t>
  </si>
  <si>
    <t>Gasoline prices were assigned based on the household location and average pump price for the week of the interview.  For more information, see http://nhts.ornl.gov/publications.shtml</t>
  </si>
  <si>
    <t>Table 34</t>
  </si>
  <si>
    <t>Average Number of On-Line Purchases and Deliveries to U.S. Households in the Last Month</t>
  </si>
  <si>
    <t>Household Type/Presence of Children</t>
  </si>
  <si>
    <t>On-Line Purchases per Household in the Last Month</t>
  </si>
  <si>
    <t>Number of Purchases Delivered to the Household</t>
  </si>
  <si>
    <t>All Households</t>
  </si>
  <si>
    <t>Households without Children</t>
  </si>
  <si>
    <t>Households with Children 5-15</t>
  </si>
  <si>
    <t>Households with Children 16-21</t>
  </si>
  <si>
    <t>Table 35</t>
  </si>
  <si>
    <t>Special Commute Characteristics by General Occupation</t>
  </si>
  <si>
    <t>General Occupation</t>
  </si>
  <si>
    <t>Percent with Flexible Arrival Time</t>
  </si>
  <si>
    <t xml:space="preserve">Has the Option of Working at Home </t>
  </si>
  <si>
    <t>Percent who Work Exclusively at Home</t>
  </si>
  <si>
    <t>Of All Workers</t>
  </si>
  <si>
    <t>Clerical or Adminstrative Support</t>
  </si>
  <si>
    <t>Manuf./Cons, Maintenance or Farming</t>
  </si>
  <si>
    <t>Professional, Managerial, or Technical</t>
  </si>
  <si>
    <t>Sales or Service</t>
  </si>
  <si>
    <t>The question on flexible arrivale time was:"Do you have the ability to set or change your own start work time?"</t>
  </si>
  <si>
    <t>The option to work at home: "Do you have the option of working at home instead of going into you primary workplace?"</t>
  </si>
  <si>
    <t>Workers who work exclusively at home were not asked the previous questions</t>
  </si>
  <si>
    <t>"Other" and "all" can include workers with no fixed work place, self-employed, and unclassified occupations</t>
  </si>
  <si>
    <t>Table 36</t>
  </si>
  <si>
    <t>Usual Commute Mode</t>
  </si>
  <si>
    <t>Auto, Truck, Van, or SUV</t>
  </si>
  <si>
    <t>N/A</t>
  </si>
  <si>
    <t xml:space="preserve">this improvement was to increase the accuracy and number of trips reported and to decrease the survey response rate. </t>
  </si>
  <si>
    <t>1969 and 1977 is exaggerated.</t>
  </si>
  <si>
    <t>2009 High</t>
  </si>
  <si>
    <t>2009 Low</t>
  </si>
  <si>
    <t>2009 Est.</t>
  </si>
  <si>
    <r>
      <t>Table 3.</t>
    </r>
    <r>
      <rPr>
        <sz val="11"/>
        <color theme="1"/>
        <rFont val="Arial"/>
        <family val="2"/>
      </rPr>
      <t xml:space="preserve"> Summary of Travel Statistics</t>
    </r>
  </si>
  <si>
    <t>1969, 1977, 1983, 1990, and 1995 NPTS, and 2001 and 2009 NHTS.</t>
  </si>
  <si>
    <t>PMT is Person Miles of Travel. VMT is Vehicle Miles of Travel. CI is Confidence Interval. NPTS is Nationwide Personal Transportation Survey.</t>
  </si>
  <si>
    <r>
      <t>Table 4.</t>
    </r>
    <r>
      <rPr>
        <sz val="11"/>
        <color theme="1"/>
        <rFont val="Arial"/>
        <family val="2"/>
      </rPr>
      <t xml:space="preserve"> Comparison of Survey Estimates with Other Sources</t>
    </r>
  </si>
  <si>
    <t>(All Numbers in Thousands, Except VMT (Millions))</t>
  </si>
  <si>
    <r>
      <t>Table 9.</t>
    </r>
    <r>
      <rPr>
        <b/>
        <sz val="11"/>
        <color theme="1"/>
        <rFont val="Arial"/>
        <family val="2"/>
      </rPr>
      <t xml:space="preserve"> </t>
    </r>
    <r>
      <rPr>
        <sz val="11"/>
        <color theme="1"/>
        <rFont val="Arial"/>
        <family val="2"/>
      </rPr>
      <t xml:space="preserve">Annual Number (in Millions) and Percent of Person Trips by Mode of Transportation and Trip Purpose </t>
    </r>
  </si>
  <si>
    <t>1990 and 1995 NPTS, and 2001 and 2009 NHTS.</t>
  </si>
  <si>
    <r>
      <rPr>
        <sz val="11"/>
        <rFont val="Arial"/>
        <family val="2"/>
      </rPr>
      <t>Table 15</t>
    </r>
    <r>
      <rPr>
        <b/>
        <sz val="11"/>
        <color rgb="FFE36C0A"/>
        <rFont val="Arial"/>
        <family val="2"/>
      </rPr>
      <t>.</t>
    </r>
    <r>
      <rPr>
        <sz val="11"/>
        <color theme="1"/>
        <rFont val="Arial"/>
        <family val="2"/>
      </rPr>
      <t xml:space="preserve"> Average Minutes Spent Driving a Private Vehicle in a Typical Day by MSA Size </t>
    </r>
  </si>
  <si>
    <t xml:space="preserve">NPTS is Nationwide Personal Transportation Survey. CI is Confidence Interval. </t>
  </si>
  <si>
    <t>“Other Family/Personal Errands” includes personal business and medical/dental. Please see Appendix A - Glossary for definition.</t>
  </si>
  <si>
    <t xml:space="preserve">All purposes includes other trip purposes not shown, such as trips to school, church, and work-related business. </t>
  </si>
  <si>
    <t>1969, 1977, 1983, 1990 and 1995 NPTS, and 2001 and 2009 NHTS.</t>
  </si>
  <si>
    <t>CI is Confidence Interval.</t>
  </si>
  <si>
    <t>The usual mode is defined as the means of transportation usually used to go to work in the week prior to the travel day.</t>
  </si>
  <si>
    <t>The 1969 survey excluded walk trips.</t>
  </si>
  <si>
    <t>Public Transit includes local bus, commuter bus, commuter train, subway, trolley, and streetcar.</t>
  </si>
  <si>
    <t xml:space="preserve">Other includes other modes not shown above such as motorcycle, Amtrak, airplane, taxi, bike, school bus, and other. </t>
  </si>
  <si>
    <t>Based on workers who reported both a usual commute mode 'last week' and a work trip mode on the assigned travel day.</t>
  </si>
  <si>
    <t xml:space="preserve">Usual mode is defined as the means of transportation usually used to go to work during the week before the interview.  </t>
  </si>
  <si>
    <t>Data in this table are derived from the person file.</t>
  </si>
  <si>
    <t>The 1969 survey excludes walk trips.</t>
  </si>
  <si>
    <t>All modes do not include workers who worked at home or any unreported modes.</t>
  </si>
  <si>
    <t>Other includes other modes not shown above such as motorcycle, Amtrak, airplane, taxi, bike, school bus, and other.</t>
  </si>
  <si>
    <r>
      <rPr>
        <sz val="7"/>
        <color theme="1"/>
        <rFont val="Times New Roman"/>
        <family val="1"/>
      </rPr>
      <t xml:space="preserve"> </t>
    </r>
    <r>
      <rPr>
        <sz val="9"/>
        <color rgb="FF000000"/>
        <rFont val="Arial"/>
        <family val="2"/>
      </rPr>
      <t>Public Transit includes local bus, commuter bus, commuter train, subway, trolley, and streetcar.</t>
    </r>
  </si>
  <si>
    <t>Notes</t>
  </si>
  <si>
    <t>Trip miles and travel times were calculated using actual trips to and from work as reported in the travel day file.</t>
  </si>
  <si>
    <t>Average commute speed was calculated using only those trips with both trip mileage and travel time information present.</t>
  </si>
  <si>
    <t>Average commute trip length was calculated using only those records with trip mileage information present.</t>
  </si>
  <si>
    <t>In 2001 the mode "Bus" was divided into "Local Public Transit Bus," "Commuter Bus," "Charter/tour bus," and "City to city bus." Only "Local Public Transit Bus" and "Commuter Bus" are included in public transit calculations.</t>
  </si>
  <si>
    <t>Public transit includes local bus, commuter bus, commuter train, subway, trolley, and streetcar.</t>
  </si>
  <si>
    <t>Commute time for public transit includes total trip time in 2001 and 2009, including access and egress.</t>
  </si>
  <si>
    <r>
      <rPr>
        <sz val="7"/>
        <color theme="1"/>
        <rFont val="Times New Roman"/>
        <family val="1"/>
      </rPr>
      <t xml:space="preserve"> </t>
    </r>
    <r>
      <rPr>
        <sz val="9"/>
        <color theme="1"/>
        <rFont val="Arial"/>
        <family val="2"/>
      </rPr>
      <t xml:space="preserve">1990 person and vehicle trips were adjusted to account for survey collection method changes (see 2001 Summary of Travel Trends Appendix 2). </t>
    </r>
  </si>
  <si>
    <t xml:space="preserve">NPTS is Nationwide Personal Travel Survey. CI is Confidence Interval. </t>
  </si>
  <si>
    <r>
      <rPr>
        <sz val="7"/>
        <color rgb="FF000000"/>
        <rFont val="Times New Roman"/>
        <family val="1"/>
      </rPr>
      <t xml:space="preserve"> </t>
    </r>
    <r>
      <rPr>
        <sz val="9"/>
        <color rgb="FF000000"/>
        <rFont val="Arial"/>
        <family val="2"/>
      </rPr>
      <t>Average time spent driving includes all drivers, even those who did not drive a private vehicle on the day in which the household was interviewed.</t>
    </r>
  </si>
  <si>
    <t>Average trip length is calculated using only those records with trip mileage information present.</t>
  </si>
  <si>
    <t>1990 person and vehicle trips were adjusted to account for survey collection method changes (see 2001 Summary of Travel Trends Appendix 2).</t>
  </si>
  <si>
    <t>"% Work Trips" also includes Work-Related Business.</t>
  </si>
  <si>
    <r>
      <rPr>
        <sz val="7"/>
        <color rgb="FF000000"/>
        <rFont val="Times New Roman"/>
        <family val="1"/>
      </rPr>
      <t xml:space="preserve"> </t>
    </r>
    <r>
      <rPr>
        <sz val="9"/>
        <color rgb="FF000000"/>
        <rFont val="Arial"/>
        <family val="2"/>
      </rPr>
      <t xml:space="preserve">NPTS is Nationwide Personal Travel Survey. CI is Confidence Interval. VMT is Vehicle Miles of Travel. PMT is Person Miles of Travel. </t>
    </r>
  </si>
  <si>
    <t xml:space="preserve">Percent with Disability is based on respondents who answered that they had a temporary or permanent condition that makes it difficult for them to travel outside of the home. </t>
  </si>
  <si>
    <t>The 2009 NHTS was the first time data was collected on home deliveries from Internet shopping and on-line purchases. A trend analysis over time is not available.</t>
  </si>
  <si>
    <t>Children aged 0-4 are excluded from 2001 NHTS.</t>
  </si>
  <si>
    <t>MOE is Margin of Error. CI is Confidence Interval. Margin of Error calculated using jackknife method and replicate weights.</t>
  </si>
  <si>
    <t xml:space="preserve">1990 person and vehicle trips were adjusted to account for survey collection method changes (see 2001 Summary of Travel Trends Appendix 2). The survey collection method was changed from a one-stage survey in 1990 (with retrospective collection of travel day trips) to a two-stage survey with a travel diary in 1995 and later. The result of </t>
  </si>
  <si>
    <t>2009 margin of error is too small to show (within third decimal).</t>
  </si>
  <si>
    <t xml:space="preserve">The1969 NPTS did not include pick-up trucks as household vehicles, therefore the growth between </t>
  </si>
  <si>
    <t xml:space="preserve">Average trip length is calculated using only those records with trip mileage information present. </t>
  </si>
  <si>
    <t>Average person trip length is calculated using only those records with trip mileage information present.</t>
  </si>
  <si>
    <t>1995 Vehicle Miles of Travel (VMT) and vehicle trips with "To or From Work" as a trip purpose is believed to be overstated.</t>
  </si>
  <si>
    <t xml:space="preserve">“Other Family/Personal Errands” includes personal business and medical/dental. Please see Appendix A - Glossary for definition. </t>
  </si>
  <si>
    <t>PMT is Person Miles of Travel. CI is Confidence Interval.</t>
  </si>
  <si>
    <t xml:space="preserve">Incomes for 1983, 1990, adjusted 1990, and 1995 have been adjusted to 2001 dollars. </t>
  </si>
  <si>
    <t>NPTS is Nationwide Personal Travel Survey. CI is Confidence Interval.</t>
  </si>
  <si>
    <r>
      <rPr>
        <sz val="7"/>
        <color theme="1"/>
        <rFont val="Times New Roman"/>
        <family val="1"/>
      </rPr>
      <t xml:space="preserve"> </t>
    </r>
    <r>
      <rPr>
        <sz val="9"/>
        <color theme="1"/>
        <rFont val="Arial"/>
        <family val="2"/>
      </rPr>
      <t>“Family/Personal Errands” includes personal business, shopping, and medical/dental. Please see Appendix A - Glossary for definition.</t>
    </r>
  </si>
  <si>
    <t>1990 person and vehicle trips were adjusted to account for survey collection method changes.</t>
  </si>
  <si>
    <t>The 1995 Vehicle Miles of Travel (VMT) and vehicle trips with “To or From Work” as a trip purpose as believed to overstated.</t>
  </si>
  <si>
    <t>Increases in walk trips between 1995 and 2009 are due, at least in part, to respondents being explicitly asked to include walk trips, which was not the case in prior surveys.</t>
  </si>
  <si>
    <t>NPTS is Nationwide Personal Transportation Survey. CI is Confidence Interval.</t>
  </si>
  <si>
    <r>
      <rPr>
        <sz val="9"/>
        <color rgb="FF000000"/>
        <rFont val="Arial"/>
        <family val="2"/>
      </rPr>
      <t>1995 Vehicle Miles of Travel (VMT) and vehicle trips with "To or From Work" as a trip purpose is believed to be</t>
    </r>
    <r>
      <rPr>
        <sz val="9"/>
        <color theme="1"/>
        <rFont val="Arial"/>
        <family val="2"/>
      </rPr>
      <t xml:space="preserve"> </t>
    </r>
    <r>
      <rPr>
        <sz val="9"/>
        <color rgb="FF000000"/>
        <rFont val="Arial"/>
        <family val="2"/>
      </rPr>
      <t>overstated.</t>
    </r>
  </si>
  <si>
    <r>
      <rPr>
        <sz val="9"/>
        <color rgb="FF000000"/>
        <rFont val="Arial"/>
        <family val="2"/>
      </rPr>
      <t xml:space="preserve">In this table, “Family/Personal Errands” includes personal business, shopping, medical/dental. </t>
    </r>
    <r>
      <rPr>
        <sz val="9"/>
        <color theme="1"/>
        <rFont val="Arial"/>
        <family val="2"/>
      </rPr>
      <t>Please see Appendix A - Glossary for definition.</t>
    </r>
  </si>
</sst>
</file>

<file path=xl/styles.xml><?xml version="1.0" encoding="utf-8"?>
<styleSheet xmlns="http://schemas.openxmlformats.org/spreadsheetml/2006/main">
  <numFmts count="6">
    <numFmt numFmtId="44" formatCode="_(&quot;$&quot;* #,##0.00_);_(&quot;$&quot;* \(#,##0.00\);_(&quot;$&quot;* &quot;-&quot;??_);_(@_)"/>
    <numFmt numFmtId="43" formatCode="_(* #,##0.00_);_(* \(#,##0.00\);_(* &quot;-&quot;??_);_(@_)"/>
    <numFmt numFmtId="164" formatCode="_(* #,##0_);_(* \(#,##0\);_(* &quot;-&quot;??_);_(@_)"/>
    <numFmt numFmtId="165" formatCode="#,##0.0"/>
    <numFmt numFmtId="166" formatCode="0.0"/>
    <numFmt numFmtId="167" formatCode="0.0%"/>
  </numFmts>
  <fonts count="42">
    <font>
      <sz val="11"/>
      <color theme="1"/>
      <name val="Calibri"/>
      <family val="2"/>
      <scheme val="minor"/>
    </font>
    <font>
      <sz val="11"/>
      <color theme="1"/>
      <name val="Calibri"/>
      <family val="2"/>
      <scheme val="minor"/>
    </font>
    <font>
      <b/>
      <sz val="11"/>
      <color theme="0"/>
      <name val="Calibri"/>
      <family val="2"/>
      <scheme val="minor"/>
    </font>
    <font>
      <b/>
      <sz val="11"/>
      <name val="Arial"/>
      <family val="2"/>
    </font>
    <font>
      <sz val="11"/>
      <name val="Arial"/>
      <family val="2"/>
    </font>
    <font>
      <sz val="12"/>
      <name val="Arial"/>
      <family val="2"/>
    </font>
    <font>
      <b/>
      <sz val="12"/>
      <name val="Arial"/>
      <family val="2"/>
    </font>
    <font>
      <b/>
      <sz val="12"/>
      <color theme="0"/>
      <name val="Arial"/>
      <family val="2"/>
    </font>
    <font>
      <sz val="12"/>
      <color theme="1"/>
      <name val="Arial"/>
      <family val="2"/>
    </font>
    <font>
      <i/>
      <sz val="12"/>
      <name val="Arial"/>
      <family val="2"/>
    </font>
    <font>
      <b/>
      <sz val="11"/>
      <color theme="0"/>
      <name val="Times New Roman"/>
      <family val="1"/>
    </font>
    <font>
      <sz val="11"/>
      <color rgb="FF000000"/>
      <name val="Times New Roman"/>
      <family val="1"/>
    </font>
    <font>
      <b/>
      <sz val="11"/>
      <color rgb="FF000000"/>
      <name val="Times New Roman"/>
      <family val="1"/>
    </font>
    <font>
      <sz val="11"/>
      <color theme="1"/>
      <name val="Times New Roman"/>
      <family val="1"/>
    </font>
    <font>
      <sz val="10"/>
      <color rgb="FF000000"/>
      <name val="Arial"/>
      <family val="2"/>
    </font>
    <font>
      <sz val="11"/>
      <color theme="1"/>
      <name val="Arial"/>
      <family val="2"/>
    </font>
    <font>
      <sz val="10"/>
      <color theme="1"/>
      <name val="Calibri"/>
      <family val="2"/>
      <scheme val="minor"/>
    </font>
    <font>
      <sz val="11"/>
      <color theme="0"/>
      <name val="Arial"/>
      <family val="2"/>
    </font>
    <font>
      <b/>
      <sz val="11"/>
      <color theme="0"/>
      <name val="Arial"/>
      <family val="2"/>
    </font>
    <font>
      <sz val="11"/>
      <color rgb="FF000000"/>
      <name val="Arial"/>
      <family val="2"/>
    </font>
    <font>
      <b/>
      <sz val="11"/>
      <color indexed="8"/>
      <name val="Times New Roman"/>
      <family val="1"/>
    </font>
    <font>
      <sz val="11"/>
      <color indexed="8"/>
      <name val="Times New Roman"/>
      <family val="1"/>
    </font>
    <font>
      <b/>
      <sz val="11"/>
      <color theme="1"/>
      <name val="Times New Roman"/>
      <family val="1"/>
    </font>
    <font>
      <b/>
      <sz val="12"/>
      <color rgb="FF000000"/>
      <name val="Arial"/>
      <family val="2"/>
    </font>
    <font>
      <sz val="12"/>
      <color rgb="FF000000"/>
      <name val="Arial"/>
      <family val="2"/>
    </font>
    <font>
      <b/>
      <sz val="11"/>
      <color rgb="FF000000"/>
      <name val="Arial"/>
      <family val="2"/>
    </font>
    <font>
      <i/>
      <sz val="11"/>
      <color rgb="FF000000"/>
      <name val="Arial"/>
      <family val="2"/>
    </font>
    <font>
      <b/>
      <i/>
      <sz val="11"/>
      <color rgb="FF000000"/>
      <name val="Arial"/>
      <family val="2"/>
    </font>
    <font>
      <sz val="9"/>
      <color rgb="FF000000"/>
      <name val="Arial"/>
      <family val="2"/>
    </font>
    <font>
      <b/>
      <i/>
      <sz val="11"/>
      <color theme="0"/>
      <name val="Arial"/>
      <family val="2"/>
    </font>
    <font>
      <sz val="9"/>
      <color theme="1"/>
      <name val="Arial"/>
      <family val="2"/>
    </font>
    <font>
      <sz val="10"/>
      <color rgb="FF000000"/>
      <name val="Times New Roman"/>
      <family val="1"/>
    </font>
    <font>
      <sz val="10"/>
      <color rgb="FF000000"/>
      <name val="WP MathA"/>
    </font>
    <font>
      <sz val="11"/>
      <name val="Calibri"/>
      <family val="2"/>
      <scheme val="minor"/>
    </font>
    <font>
      <sz val="11"/>
      <color rgb="FF000000"/>
      <name val="Calibri"/>
      <family val="2"/>
    </font>
    <font>
      <sz val="9"/>
      <color theme="1"/>
      <name val="Symbol"/>
      <family val="1"/>
      <charset val="2"/>
    </font>
    <font>
      <sz val="7"/>
      <color theme="1"/>
      <name val="Times New Roman"/>
      <family val="1"/>
    </font>
    <font>
      <sz val="9"/>
      <color rgb="FF000000"/>
      <name val="Symbol"/>
      <family val="1"/>
      <charset val="2"/>
    </font>
    <font>
      <sz val="7"/>
      <color rgb="FF000000"/>
      <name val="Times New Roman"/>
      <family val="1"/>
    </font>
    <font>
      <b/>
      <sz val="11"/>
      <color rgb="FFE36C0A"/>
      <name val="Arial"/>
      <family val="2"/>
    </font>
    <font>
      <b/>
      <sz val="11"/>
      <color theme="1"/>
      <name val="Arial"/>
      <family val="2"/>
    </font>
    <font>
      <sz val="9"/>
      <name val="Arial"/>
      <family val="2"/>
    </font>
  </fonts>
  <fills count="9">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theme="4"/>
        <bgColor theme="4" tint="0.59996337778862885"/>
      </patternFill>
    </fill>
    <fill>
      <patternFill patternType="solid">
        <fgColor theme="4"/>
        <bgColor indexed="64"/>
      </patternFill>
    </fill>
    <fill>
      <patternFill patternType="gray0625">
        <fgColor rgb="FFFFFFFF"/>
        <bgColor rgb="FFFFFFFF"/>
      </patternFill>
    </fill>
    <fill>
      <patternFill patternType="solid">
        <fgColor rgb="FFFFFFFF"/>
        <bgColor indexed="64"/>
      </patternFill>
    </fill>
    <fill>
      <patternFill patternType="solid">
        <fgColor rgb="FFCCCCFF"/>
        <bgColor indexed="64"/>
      </patternFill>
    </fill>
  </fills>
  <borders count="197">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style="medium">
        <color indexed="64"/>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style="medium">
        <color indexed="64"/>
      </right>
      <top/>
      <bottom/>
      <diagonal/>
    </border>
    <border>
      <left/>
      <right style="double">
        <color rgb="FF000000"/>
      </right>
      <top/>
      <bottom/>
      <diagonal/>
    </border>
    <border>
      <left style="double">
        <color rgb="FF000000"/>
      </left>
      <right style="medium">
        <color indexed="64"/>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right style="thin">
        <color rgb="FF000000"/>
      </right>
      <top style="double">
        <color rgb="FF000000"/>
      </top>
      <bottom style="double">
        <color rgb="FF000000"/>
      </bottom>
      <diagonal/>
    </border>
    <border>
      <left style="double">
        <color rgb="FF000000"/>
      </left>
      <right style="thin">
        <color rgb="FF000000"/>
      </right>
      <top style="double">
        <color rgb="FF000000"/>
      </top>
      <bottom/>
      <diagonal/>
    </border>
    <border>
      <left style="thin">
        <color rgb="FF000000"/>
      </left>
      <right style="thin">
        <color rgb="FF000000"/>
      </right>
      <top style="double">
        <color rgb="FF000000"/>
      </top>
      <bottom/>
      <diagonal/>
    </border>
    <border>
      <left style="thin">
        <color rgb="FF000000"/>
      </left>
      <right style="double">
        <color rgb="FF000000"/>
      </right>
      <top style="double">
        <color rgb="FF000000"/>
      </top>
      <bottom/>
      <diagonal/>
    </border>
    <border>
      <left style="double">
        <color rgb="FF000000"/>
      </left>
      <right style="thin">
        <color rgb="FF000000"/>
      </right>
      <top/>
      <bottom/>
      <diagonal/>
    </border>
    <border>
      <left style="thin">
        <color rgb="FF000000"/>
      </left>
      <right style="thin">
        <color rgb="FF000000"/>
      </right>
      <top/>
      <bottom/>
      <diagonal/>
    </border>
    <border>
      <left style="thin">
        <color rgb="FF000000"/>
      </left>
      <right style="double">
        <color rgb="FF000000"/>
      </right>
      <top/>
      <bottom/>
      <diagonal/>
    </border>
    <border>
      <left style="double">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double">
        <color rgb="FF000000"/>
      </right>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double">
        <color rgb="FF000000"/>
      </right>
      <top style="thin">
        <color rgb="FF000000"/>
      </top>
      <bottom style="double">
        <color rgb="FF000000"/>
      </bottom>
      <diagonal/>
    </border>
    <border>
      <left style="double">
        <color rgb="FF000000"/>
      </left>
      <right style="medium">
        <color rgb="FF000000"/>
      </right>
      <top style="double">
        <color rgb="FF000000"/>
      </top>
      <bottom/>
      <diagonal/>
    </border>
    <border>
      <left style="double">
        <color rgb="FF000000"/>
      </left>
      <right style="medium">
        <color rgb="FF000000"/>
      </right>
      <top/>
      <bottom/>
      <diagonal/>
    </border>
    <border>
      <left style="double">
        <color rgb="FF000000"/>
      </left>
      <right/>
      <top/>
      <bottom/>
      <diagonal/>
    </border>
    <border>
      <left style="double">
        <color rgb="FF000000"/>
      </left>
      <right style="medium">
        <color rgb="FF000000"/>
      </right>
      <top/>
      <bottom style="double">
        <color rgb="FF000000"/>
      </bottom>
      <diagonal/>
    </border>
    <border>
      <left style="thin">
        <color theme="0" tint="-0.499984740745262"/>
      </left>
      <right style="medium">
        <color rgb="FF000000"/>
      </right>
      <top style="thin">
        <color theme="0" tint="-0.499984740745262"/>
      </top>
      <bottom/>
      <diagonal/>
    </border>
    <border>
      <left/>
      <right/>
      <top style="thin">
        <color theme="0" tint="-0.499984740745262"/>
      </top>
      <bottom/>
      <diagonal/>
    </border>
    <border>
      <left/>
      <right style="double">
        <color rgb="FF000000"/>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style="medium">
        <color rgb="FF000000"/>
      </right>
      <top/>
      <bottom/>
      <diagonal/>
    </border>
    <border>
      <left style="thin">
        <color theme="0" tint="-0.499984740745262"/>
      </left>
      <right style="medium">
        <color rgb="FF000000"/>
      </right>
      <top/>
      <bottom style="thin">
        <color theme="0" tint="-0.499984740745262"/>
      </bottom>
      <diagonal/>
    </border>
    <border>
      <left/>
      <right/>
      <top/>
      <bottom style="thin">
        <color theme="0" tint="-0.499984740745262"/>
      </bottom>
      <diagonal/>
    </border>
    <border>
      <left/>
      <right style="double">
        <color rgb="FF000000"/>
      </right>
      <top/>
      <bottom style="thin">
        <color theme="0" tint="-0.499984740745262"/>
      </bottom>
      <diagonal/>
    </border>
    <border>
      <left/>
      <right style="thin">
        <color theme="0" tint="-0.499984740745262"/>
      </right>
      <top/>
      <bottom style="thin">
        <color theme="0" tint="-0.499984740745262"/>
      </bottom>
      <diagonal/>
    </border>
    <border>
      <left style="double">
        <color rgb="FF000000"/>
      </left>
      <right/>
      <top style="double">
        <color rgb="FF000000"/>
      </top>
      <bottom/>
      <diagonal/>
    </border>
    <border>
      <left style="double">
        <color rgb="FF000000"/>
      </left>
      <right style="double">
        <color rgb="FF000000"/>
      </right>
      <top/>
      <bottom/>
      <diagonal/>
    </border>
    <border>
      <left style="double">
        <color rgb="FF000000"/>
      </left>
      <right/>
      <top/>
      <bottom style="double">
        <color rgb="FF000000"/>
      </bottom>
      <diagonal/>
    </border>
    <border>
      <left style="double">
        <color rgb="FF000000"/>
      </left>
      <right style="double">
        <color rgb="FF000000"/>
      </right>
      <top/>
      <bottom style="double">
        <color rgb="FF000000"/>
      </bottom>
      <diagonal/>
    </border>
    <border>
      <left style="medium">
        <color rgb="FF000000"/>
      </left>
      <right/>
      <top style="double">
        <color rgb="FF000000"/>
      </top>
      <bottom/>
      <diagonal/>
    </border>
    <border>
      <left/>
      <right style="medium">
        <color rgb="FF000000"/>
      </right>
      <top style="double">
        <color rgb="FF000000"/>
      </top>
      <bottom/>
      <diagonal/>
    </border>
    <border>
      <left style="medium">
        <color rgb="FF000000"/>
      </left>
      <right style="double">
        <color rgb="FF000000"/>
      </right>
      <top style="double">
        <color rgb="FF000000"/>
      </top>
      <bottom/>
      <diagonal/>
    </border>
    <border>
      <left style="medium">
        <color rgb="FF000000"/>
      </left>
      <right/>
      <top/>
      <bottom/>
      <diagonal/>
    </border>
    <border>
      <left/>
      <right style="medium">
        <color rgb="FF000000"/>
      </right>
      <top/>
      <bottom/>
      <diagonal/>
    </border>
    <border>
      <left style="medium">
        <color rgb="FF000000"/>
      </left>
      <right style="double">
        <color rgb="FF000000"/>
      </right>
      <top/>
      <bottom/>
      <diagonal/>
    </border>
    <border>
      <left/>
      <right style="medium">
        <color rgb="FF000000"/>
      </right>
      <top/>
      <bottom style="double">
        <color rgb="FF000000"/>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bottom style="thin">
        <color auto="1"/>
      </bottom>
      <diagonal/>
    </border>
    <border>
      <left/>
      <right/>
      <top/>
      <bottom style="double">
        <color auto="1"/>
      </bottom>
      <diagonal/>
    </border>
    <border>
      <left style="double">
        <color auto="1"/>
      </left>
      <right/>
      <top style="double">
        <color auto="1"/>
      </top>
      <bottom/>
      <diagonal/>
    </border>
    <border>
      <left/>
      <right/>
      <top style="double">
        <color auto="1"/>
      </top>
      <bottom/>
      <diagonal/>
    </border>
    <border>
      <left style="double">
        <color auto="1"/>
      </left>
      <right style="double">
        <color auto="1"/>
      </right>
      <top style="double">
        <color auto="1"/>
      </top>
      <bottom/>
      <diagonal/>
    </border>
    <border>
      <left style="double">
        <color auto="1"/>
      </left>
      <right/>
      <top/>
      <bottom/>
      <diagonal/>
    </border>
    <border>
      <left style="double">
        <color auto="1"/>
      </left>
      <right style="double">
        <color auto="1"/>
      </right>
      <top/>
      <bottom/>
      <diagonal/>
    </border>
    <border>
      <left style="double">
        <color auto="1"/>
      </left>
      <right/>
      <top/>
      <bottom style="thin">
        <color auto="1"/>
      </bottom>
      <diagonal/>
    </border>
    <border>
      <left style="double">
        <color auto="1"/>
      </left>
      <right style="double">
        <color auto="1"/>
      </right>
      <top/>
      <bottom style="thin">
        <color auto="1"/>
      </bottom>
      <diagonal/>
    </border>
    <border>
      <left style="double">
        <color auto="1"/>
      </left>
      <right/>
      <top/>
      <bottom style="double">
        <color auto="1"/>
      </bottom>
      <diagonal/>
    </border>
    <border>
      <left style="double">
        <color auto="1"/>
      </left>
      <right style="double">
        <color auto="1"/>
      </right>
      <top/>
      <bottom style="double">
        <color auto="1"/>
      </bottom>
      <diagonal/>
    </border>
    <border>
      <left/>
      <right style="double">
        <color auto="1"/>
      </right>
      <top style="double">
        <color auto="1"/>
      </top>
      <bottom/>
      <diagonal/>
    </border>
    <border>
      <left/>
      <right style="double">
        <color auto="1"/>
      </right>
      <top/>
      <bottom/>
      <diagonal/>
    </border>
    <border>
      <left/>
      <right style="double">
        <color auto="1"/>
      </right>
      <top/>
      <bottom style="double">
        <color auto="1"/>
      </bottom>
      <diagonal/>
    </border>
    <border>
      <left style="medium">
        <color rgb="FF000000"/>
      </left>
      <right style="medium">
        <color rgb="FF000000"/>
      </right>
      <top style="double">
        <color rgb="FF000000"/>
      </top>
      <bottom/>
      <diagonal/>
    </border>
    <border>
      <left style="medium">
        <color rgb="FF000000"/>
      </left>
      <right/>
      <top style="double">
        <color rgb="FF000000"/>
      </top>
      <bottom style="medium">
        <color indexed="64"/>
      </bottom>
      <diagonal/>
    </border>
    <border>
      <left/>
      <right/>
      <top style="double">
        <color rgb="FF000000"/>
      </top>
      <bottom style="medium">
        <color indexed="64"/>
      </bottom>
      <diagonal/>
    </border>
    <border>
      <left/>
      <right style="medium">
        <color rgb="FF000000"/>
      </right>
      <top style="double">
        <color rgb="FF000000"/>
      </top>
      <bottom style="medium">
        <color indexed="64"/>
      </bottom>
      <diagonal/>
    </border>
    <border>
      <left style="medium">
        <color rgb="FF000000"/>
      </left>
      <right style="medium">
        <color rgb="FF000000"/>
      </right>
      <top/>
      <bottom/>
      <diagonal/>
    </border>
    <border>
      <left/>
      <right/>
      <top style="medium">
        <color indexed="64"/>
      </top>
      <bottom/>
      <diagonal/>
    </border>
    <border>
      <left style="double">
        <color indexed="64"/>
      </left>
      <right style="medium">
        <color rgb="FF000000"/>
      </right>
      <top style="medium">
        <color indexed="64"/>
      </top>
      <bottom/>
      <diagonal/>
    </border>
    <border>
      <left style="medium">
        <color rgb="FF000000"/>
      </left>
      <right/>
      <top style="medium">
        <color indexed="64"/>
      </top>
      <bottom/>
      <diagonal/>
    </border>
    <border>
      <left style="double">
        <color indexed="64"/>
      </left>
      <right style="medium">
        <color indexed="64"/>
      </right>
      <top style="medium">
        <color indexed="64"/>
      </top>
      <bottom/>
      <diagonal/>
    </border>
    <border>
      <left style="double">
        <color indexed="64"/>
      </left>
      <right style="medium">
        <color rgb="FF000000"/>
      </right>
      <top/>
      <bottom/>
      <diagonal/>
    </border>
    <border>
      <left style="double">
        <color indexed="64"/>
      </left>
      <right style="medium">
        <color indexed="64"/>
      </right>
      <top/>
      <bottom/>
      <diagonal/>
    </border>
    <border>
      <left style="medium">
        <color auto="1"/>
      </left>
      <right/>
      <top/>
      <bottom/>
      <diagonal/>
    </border>
    <border>
      <left style="medium">
        <color rgb="FF000000"/>
      </left>
      <right style="medium">
        <color rgb="FF000000"/>
      </right>
      <top/>
      <bottom style="double">
        <color rgb="FF000000"/>
      </bottom>
      <diagonal/>
    </border>
    <border>
      <left style="medium">
        <color rgb="FF000000"/>
      </left>
      <right/>
      <top/>
      <bottom style="double">
        <color rgb="FF000000"/>
      </bottom>
      <diagonal/>
    </border>
    <border>
      <left/>
      <right style="double">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double">
        <color indexed="64"/>
      </right>
      <top/>
      <bottom style="double">
        <color rgb="FF000000"/>
      </bottom>
      <diagonal/>
    </border>
    <border>
      <left/>
      <right style="medium">
        <color indexed="64"/>
      </right>
      <top/>
      <bottom style="double">
        <color rgb="FF000000"/>
      </bottom>
      <diagonal/>
    </border>
    <border>
      <left style="medium">
        <color rgb="FF000000"/>
      </left>
      <right/>
      <top style="double">
        <color rgb="FF000000"/>
      </top>
      <bottom style="medium">
        <color rgb="FF000000"/>
      </bottom>
      <diagonal/>
    </border>
    <border>
      <left/>
      <right/>
      <top style="double">
        <color rgb="FF000000"/>
      </top>
      <bottom style="medium">
        <color rgb="FF000000"/>
      </bottom>
      <diagonal/>
    </border>
    <border>
      <left/>
      <right style="medium">
        <color rgb="FF000000"/>
      </right>
      <top style="double">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right style="double">
        <color rgb="FF000000"/>
      </right>
      <top style="double">
        <color rgb="FF000000"/>
      </top>
      <bottom style="medium">
        <color rgb="FF000000"/>
      </bottom>
      <diagonal/>
    </border>
    <border>
      <left style="thin">
        <color rgb="FF000000"/>
      </left>
      <right style="medium">
        <color rgb="FF000000"/>
      </right>
      <top style="thin">
        <color rgb="FF000000"/>
      </top>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bottom/>
      <diagonal/>
    </border>
    <border>
      <left style="medium">
        <color rgb="FF000000"/>
      </left>
      <right/>
      <top style="medium">
        <color rgb="FF000000"/>
      </top>
      <bottom/>
      <diagonal/>
    </border>
    <border>
      <left/>
      <right style="thin">
        <color rgb="FF000000"/>
      </right>
      <top style="medium">
        <color rgb="FF000000"/>
      </top>
      <bottom/>
      <diagonal/>
    </border>
    <border>
      <left/>
      <right style="thin">
        <color rgb="FF000000"/>
      </right>
      <top/>
      <bottom/>
      <diagonal/>
    </border>
    <border>
      <left style="thin">
        <color rgb="FF000000"/>
      </left>
      <right style="medium">
        <color rgb="FF000000"/>
      </right>
      <top/>
      <bottom style="double">
        <color rgb="FF000000"/>
      </bottom>
      <diagonal/>
    </border>
    <border>
      <left/>
      <right style="thin">
        <color rgb="FF000000"/>
      </right>
      <top/>
      <bottom style="double">
        <color rgb="FF000000"/>
      </bottom>
      <diagonal/>
    </border>
    <border>
      <left style="thin">
        <color rgb="FF000000"/>
      </left>
      <right/>
      <top/>
      <bottom/>
      <diagonal/>
    </border>
    <border>
      <left style="thin">
        <color rgb="FF000000"/>
      </left>
      <right style="medium">
        <color rgb="FF000000"/>
      </right>
      <top style="double">
        <color rgb="FF000000"/>
      </top>
      <bottom/>
      <diagonal/>
    </border>
    <border>
      <left/>
      <right style="thin">
        <color rgb="FF000000"/>
      </right>
      <top style="double">
        <color rgb="FF000000"/>
      </top>
      <bottom style="medium">
        <color rgb="FF000000"/>
      </bottom>
      <diagonal/>
    </border>
    <border>
      <left style="medium">
        <color indexed="64"/>
      </left>
      <right style="thin">
        <color rgb="FF000000"/>
      </right>
      <top style="medium">
        <color rgb="FF000000"/>
      </top>
      <bottom/>
      <diagonal/>
    </border>
    <border>
      <left style="medium">
        <color indexed="64"/>
      </left>
      <right style="thin">
        <color rgb="FF000000"/>
      </right>
      <top/>
      <bottom/>
      <diagonal/>
    </border>
    <border>
      <left style="medium">
        <color rgb="FF000000"/>
      </left>
      <right style="thin">
        <color rgb="FF000000"/>
      </right>
      <top style="medium">
        <color rgb="FF000000"/>
      </top>
      <bottom/>
      <diagonal/>
    </border>
    <border>
      <left style="medium">
        <color rgb="FF000000"/>
      </left>
      <right style="thin">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style="medium">
        <color rgb="FF000000"/>
      </left>
      <right style="thin">
        <color rgb="FF000000"/>
      </right>
      <top/>
      <bottom style="thin">
        <color rgb="FF000000"/>
      </bottom>
      <diagonal/>
    </border>
    <border>
      <left style="double">
        <color rgb="FF000000"/>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double">
        <color rgb="FF000000"/>
      </right>
      <top/>
      <bottom style="medium">
        <color rgb="FF000000"/>
      </bottom>
      <diagonal/>
    </border>
    <border>
      <left style="double">
        <color rgb="FF000000"/>
      </left>
      <right/>
      <top/>
      <bottom style="medium">
        <color rgb="FF000000"/>
      </bottom>
      <diagonal/>
    </border>
    <border>
      <left/>
      <right style="double">
        <color rgb="FF000000"/>
      </right>
      <top style="medium">
        <color rgb="FF000000"/>
      </top>
      <bottom/>
      <diagonal/>
    </border>
    <border>
      <left style="double">
        <color rgb="FF000000"/>
      </left>
      <right style="medium">
        <color rgb="FF000000"/>
      </right>
      <top style="medium">
        <color rgb="FF000000"/>
      </top>
      <bottom/>
      <diagonal/>
    </border>
    <border>
      <left style="double">
        <color auto="1"/>
      </left>
      <right style="medium">
        <color auto="1"/>
      </right>
      <top style="double">
        <color auto="1"/>
      </top>
      <bottom/>
      <diagonal/>
    </border>
    <border>
      <left style="medium">
        <color auto="1"/>
      </left>
      <right style="medium">
        <color auto="1"/>
      </right>
      <top style="double">
        <color auto="1"/>
      </top>
      <bottom/>
      <diagonal/>
    </border>
    <border>
      <left style="medium">
        <color auto="1"/>
      </left>
      <right/>
      <top style="double">
        <color auto="1"/>
      </top>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right style="double">
        <color auto="1"/>
      </right>
      <top style="medium">
        <color auto="1"/>
      </top>
      <bottom style="medium">
        <color auto="1"/>
      </bottom>
      <diagonal/>
    </border>
    <border>
      <left style="medium">
        <color auto="1"/>
      </left>
      <right style="double">
        <color auto="1"/>
      </right>
      <top/>
      <bottom/>
      <diagonal/>
    </border>
    <border>
      <left style="double">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double">
        <color auto="1"/>
      </right>
      <top/>
      <bottom style="thin">
        <color auto="1"/>
      </bottom>
      <diagonal/>
    </border>
    <border>
      <left style="double">
        <color auto="1"/>
      </left>
      <right style="medium">
        <color auto="1"/>
      </right>
      <top style="thin">
        <color auto="1"/>
      </top>
      <bottom/>
      <diagonal/>
    </border>
    <border>
      <left style="medium">
        <color auto="1"/>
      </left>
      <right style="medium">
        <color auto="1"/>
      </right>
      <top style="thin">
        <color auto="1"/>
      </top>
      <bottom/>
      <diagonal/>
    </border>
    <border>
      <left style="medium">
        <color auto="1"/>
      </left>
      <right style="double">
        <color auto="1"/>
      </right>
      <top style="thin">
        <color auto="1"/>
      </top>
      <bottom/>
      <diagonal/>
    </border>
    <border>
      <left style="double">
        <color auto="1"/>
      </left>
      <right style="medium">
        <color auto="1"/>
      </right>
      <top/>
      <bottom style="double">
        <color auto="1"/>
      </bottom>
      <diagonal/>
    </border>
    <border>
      <left style="medium">
        <color auto="1"/>
      </left>
      <right style="medium">
        <color auto="1"/>
      </right>
      <top/>
      <bottom style="double">
        <color auto="1"/>
      </bottom>
      <diagonal/>
    </border>
    <border>
      <left style="medium">
        <color auto="1"/>
      </left>
      <right style="double">
        <color auto="1"/>
      </right>
      <top/>
      <bottom style="double">
        <color auto="1"/>
      </bottom>
      <diagonal/>
    </border>
    <border>
      <left style="medium">
        <color rgb="FF000000"/>
      </left>
      <right style="medium">
        <color rgb="FF000000"/>
      </right>
      <top style="medium">
        <color rgb="FF000000"/>
      </top>
      <bottom/>
      <diagonal/>
    </border>
    <border>
      <left style="double">
        <color indexed="8"/>
      </left>
      <right/>
      <top style="double">
        <color indexed="8"/>
      </top>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right style="double">
        <color indexed="8"/>
      </right>
      <top style="double">
        <color indexed="8"/>
      </top>
      <bottom style="thin">
        <color indexed="8"/>
      </bottom>
      <diagonal/>
    </border>
    <border>
      <left style="double">
        <color indexed="8"/>
      </left>
      <right/>
      <top/>
      <bottom/>
      <diagonal/>
    </border>
    <border>
      <left style="thin">
        <color indexed="8"/>
      </left>
      <right style="thin">
        <color indexed="8"/>
      </right>
      <top style="thin">
        <color indexed="8"/>
      </top>
      <bottom style="thin">
        <color indexed="8"/>
      </bottom>
      <diagonal/>
    </border>
    <border>
      <left style="thin">
        <color indexed="8"/>
      </left>
      <right style="double">
        <color indexed="8"/>
      </right>
      <top style="thin">
        <color indexed="8"/>
      </top>
      <bottom style="thin">
        <color indexed="8"/>
      </bottom>
      <diagonal/>
    </border>
    <border>
      <left style="double">
        <color indexed="8"/>
      </left>
      <right style="thin">
        <color indexed="8"/>
      </right>
      <top style="thin">
        <color indexed="8"/>
      </top>
      <bottom style="thin">
        <color indexed="8"/>
      </bottom>
      <diagonal/>
    </border>
    <border>
      <left style="double">
        <color indexed="8"/>
      </left>
      <right/>
      <top/>
      <bottom style="double">
        <color indexed="8"/>
      </bottom>
      <diagonal/>
    </border>
    <border>
      <left style="thin">
        <color indexed="8"/>
      </left>
      <right style="thin">
        <color indexed="8"/>
      </right>
      <top style="thin">
        <color indexed="8"/>
      </top>
      <bottom style="double">
        <color indexed="8"/>
      </bottom>
      <diagonal/>
    </border>
    <border>
      <left style="thin">
        <color indexed="8"/>
      </left>
      <right style="double">
        <color indexed="8"/>
      </right>
      <top style="thin">
        <color indexed="8"/>
      </top>
      <bottom style="double">
        <color indexed="8"/>
      </bottom>
      <diagonal/>
    </border>
    <border>
      <left style="double">
        <color auto="1"/>
      </left>
      <right/>
      <top style="medium">
        <color rgb="FF000000"/>
      </top>
      <bottom/>
      <diagonal/>
    </border>
    <border>
      <left style="double">
        <color auto="1"/>
      </left>
      <right style="double">
        <color auto="1"/>
      </right>
      <top/>
      <bottom/>
      <diagonal/>
    </border>
    <border>
      <left style="double">
        <color auto="1"/>
      </left>
      <right/>
      <top style="double">
        <color rgb="FF000000"/>
      </top>
      <bottom/>
      <diagonal/>
    </border>
    <border>
      <left style="double">
        <color rgb="FF000000"/>
      </left>
      <right style="thin">
        <color rgb="FF000000"/>
      </right>
      <top style="double">
        <color rgb="FF000000"/>
      </top>
      <bottom style="double">
        <color rgb="FF000000"/>
      </bottom>
      <diagonal/>
    </border>
    <border>
      <left style="thin">
        <color rgb="FF000000"/>
      </left>
      <right style="medium">
        <color rgb="FF000000"/>
      </right>
      <top style="double">
        <color rgb="FF000000"/>
      </top>
      <bottom style="double">
        <color rgb="FF000000"/>
      </bottom>
      <diagonal/>
    </border>
    <border>
      <left style="medium">
        <color rgb="FF000000"/>
      </left>
      <right style="medium">
        <color rgb="FF000000"/>
      </right>
      <top style="double">
        <color rgb="FF000000"/>
      </top>
      <bottom style="double">
        <color rgb="FF000000"/>
      </bottom>
      <diagonal/>
    </border>
    <border>
      <left style="medium">
        <color rgb="FF000000"/>
      </left>
      <right style="double">
        <color rgb="FF000000"/>
      </right>
      <top style="double">
        <color rgb="FF000000"/>
      </top>
      <bottom style="double">
        <color rgb="FF000000"/>
      </bottom>
      <diagonal/>
    </border>
    <border>
      <left style="double">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style="double">
        <color rgb="FF000000"/>
      </right>
      <top style="double">
        <color rgb="FF000000"/>
      </top>
      <bottom style="thin">
        <color rgb="FF000000"/>
      </bottom>
      <diagonal/>
    </border>
    <border>
      <left style="double">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double">
        <color rgb="FF000000"/>
      </right>
      <top style="thin">
        <color rgb="FF000000"/>
      </top>
      <bottom/>
      <diagonal/>
    </border>
    <border>
      <left style="double">
        <color rgb="FF000000"/>
      </left>
      <right style="medium">
        <color rgb="FF000000"/>
      </right>
      <top style="double">
        <color rgb="FF000000"/>
      </top>
      <bottom style="double">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double">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double">
        <color auto="1"/>
      </right>
      <top/>
      <bottom style="thin">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rgb="FF000000"/>
      </left>
      <right style="medium">
        <color rgb="FF000000"/>
      </right>
      <top/>
      <bottom style="thin">
        <color rgb="FF000000"/>
      </bottom>
      <diagonal/>
    </border>
    <border>
      <left/>
      <right style="medium">
        <color rgb="FF000000"/>
      </right>
      <top/>
      <bottom style="thin">
        <color rgb="FF000000"/>
      </bottom>
      <diagonal/>
    </border>
    <border>
      <left/>
      <right style="double">
        <color rgb="FF000000"/>
      </right>
      <top/>
      <bottom style="thin">
        <color rgb="FF000000"/>
      </bottom>
      <diagonal/>
    </border>
    <border>
      <left style="double">
        <color rgb="FF000000"/>
      </left>
      <right style="medium">
        <color rgb="FF000000"/>
      </right>
      <top style="thin">
        <color rgb="FF000000"/>
      </top>
      <bottom/>
      <diagonal/>
    </border>
    <border>
      <left/>
      <right style="medium">
        <color rgb="FF000000"/>
      </right>
      <top style="thin">
        <color rgb="FF000000"/>
      </top>
      <bottom/>
      <diagonal/>
    </border>
    <border>
      <left/>
      <right style="double">
        <color rgb="FF000000"/>
      </right>
      <top style="thin">
        <color rgb="FF000000"/>
      </top>
      <bottom/>
      <diagonal/>
    </border>
    <border>
      <left style="thin">
        <color rgb="FF000000"/>
      </left>
      <right style="thin">
        <color rgb="FF000000"/>
      </right>
      <top style="double">
        <color rgb="FF000000"/>
      </top>
      <bottom style="double">
        <color rgb="FF000000"/>
      </bottom>
      <diagonal/>
    </border>
    <border>
      <left/>
      <right style="thin">
        <color rgb="FF000000"/>
      </right>
      <top style="double">
        <color rgb="FF000000"/>
      </top>
      <bottom/>
      <diagonal/>
    </border>
    <border>
      <left style="double">
        <color auto="1"/>
      </left>
      <right style="medium">
        <color auto="1"/>
      </right>
      <top/>
      <bottom/>
      <diagonal/>
    </border>
    <border>
      <left style="double">
        <color auto="1"/>
      </left>
      <right style="medium">
        <color auto="1"/>
      </right>
      <top style="thin">
        <color auto="1"/>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811">
    <xf numFmtId="0" fontId="0" fillId="0" borderId="0" xfId="0"/>
    <xf numFmtId="0" fontId="3" fillId="0" borderId="0" xfId="0" applyFont="1"/>
    <xf numFmtId="0" fontId="4" fillId="0" borderId="0" xfId="0" applyFont="1"/>
    <xf numFmtId="0" fontId="5" fillId="0" borderId="1" xfId="0" applyFont="1" applyBorder="1"/>
    <xf numFmtId="0" fontId="6" fillId="0" borderId="2" xfId="0" applyFont="1" applyBorder="1" applyAlignment="1">
      <alignment horizontal="center"/>
    </xf>
    <xf numFmtId="0" fontId="6" fillId="0" borderId="3" xfId="0" applyFont="1" applyBorder="1" applyAlignment="1">
      <alignment horizontal="center"/>
    </xf>
    <xf numFmtId="0" fontId="7" fillId="2" borderId="4" xfId="0" applyFont="1" applyFill="1" applyBorder="1"/>
    <xf numFmtId="0" fontId="5" fillId="2" borderId="0" xfId="0" applyFont="1" applyFill="1" applyBorder="1"/>
    <xf numFmtId="0" fontId="6" fillId="2" borderId="5" xfId="0" applyFont="1" applyFill="1" applyBorder="1" applyAlignment="1">
      <alignment horizontal="center"/>
    </xf>
    <xf numFmtId="0" fontId="5" fillId="0" borderId="4" xfId="0" applyFont="1" applyBorder="1"/>
    <xf numFmtId="3" fontId="5" fillId="0" borderId="0" xfId="0" applyNumberFormat="1" applyFont="1" applyFill="1" applyBorder="1"/>
    <xf numFmtId="164" fontId="8" fillId="0" borderId="0" xfId="1" applyNumberFormat="1" applyFont="1" applyBorder="1"/>
    <xf numFmtId="164" fontId="8" fillId="0" borderId="5" xfId="1" applyNumberFormat="1" applyFont="1" applyBorder="1"/>
    <xf numFmtId="0" fontId="5" fillId="0" borderId="4" xfId="0" applyFont="1" applyBorder="1" applyAlignment="1">
      <alignment horizontal="left" indent="1"/>
    </xf>
    <xf numFmtId="0" fontId="7" fillId="2" borderId="4" xfId="0" applyFont="1" applyFill="1" applyBorder="1" applyAlignment="1">
      <alignment horizontal="left"/>
    </xf>
    <xf numFmtId="0" fontId="5" fillId="2" borderId="5" xfId="0" applyFont="1" applyFill="1" applyBorder="1"/>
    <xf numFmtId="164" fontId="8" fillId="0" borderId="0" xfId="1" applyNumberFormat="1" applyFont="1" applyFill="1" applyBorder="1"/>
    <xf numFmtId="3" fontId="5" fillId="0" borderId="0" xfId="0" applyNumberFormat="1" applyFont="1" applyFill="1" applyBorder="1" applyAlignment="1">
      <alignment horizontal="right" vertical="center"/>
    </xf>
    <xf numFmtId="3" fontId="9" fillId="0" borderId="0" xfId="0" applyNumberFormat="1" applyFont="1" applyFill="1" applyBorder="1" applyAlignment="1">
      <alignment horizontal="center"/>
    </xf>
    <xf numFmtId="3" fontId="5" fillId="0" borderId="0" xfId="0" applyNumberFormat="1" applyFont="1" applyBorder="1"/>
    <xf numFmtId="3" fontId="5" fillId="2" borderId="0" xfId="0" applyNumberFormat="1" applyFont="1" applyFill="1" applyBorder="1"/>
    <xf numFmtId="3" fontId="5" fillId="2" borderId="5" xfId="0" applyNumberFormat="1" applyFont="1" applyFill="1" applyBorder="1"/>
    <xf numFmtId="164" fontId="8" fillId="3" borderId="0" xfId="1" applyNumberFormat="1" applyFont="1" applyFill="1" applyBorder="1"/>
    <xf numFmtId="3" fontId="5" fillId="3" borderId="0" xfId="0" applyNumberFormat="1" applyFont="1" applyFill="1" applyBorder="1"/>
    <xf numFmtId="0" fontId="5" fillId="2" borderId="6" xfId="0" applyFont="1" applyFill="1" applyBorder="1"/>
    <xf numFmtId="0" fontId="5" fillId="2" borderId="7" xfId="0" applyFont="1" applyFill="1" applyBorder="1"/>
    <xf numFmtId="3" fontId="5" fillId="2" borderId="7" xfId="0" applyNumberFormat="1" applyFont="1" applyFill="1" applyBorder="1"/>
    <xf numFmtId="3" fontId="5" fillId="2" borderId="8" xfId="0" applyNumberFormat="1" applyFont="1" applyFill="1" applyBorder="1"/>
    <xf numFmtId="0" fontId="10" fillId="4" borderId="9"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11" xfId="0" applyFont="1" applyFill="1" applyBorder="1" applyAlignment="1">
      <alignment horizontal="center" vertical="center"/>
    </xf>
    <xf numFmtId="0" fontId="11" fillId="4" borderId="12" xfId="0" applyFont="1" applyFill="1" applyBorder="1" applyAlignment="1">
      <alignment vertical="top"/>
    </xf>
    <xf numFmtId="0" fontId="12" fillId="5" borderId="13" xfId="0" applyFont="1" applyFill="1" applyBorder="1" applyAlignment="1">
      <alignment horizontal="center" vertical="top"/>
    </xf>
    <xf numFmtId="0" fontId="12" fillId="5" borderId="14" xfId="0" applyFont="1" applyFill="1" applyBorder="1" applyAlignment="1">
      <alignment horizontal="center" vertical="top"/>
    </xf>
    <xf numFmtId="0" fontId="11" fillId="4" borderId="15" xfId="0" applyFont="1" applyFill="1" applyBorder="1" applyAlignment="1">
      <alignment vertical="top"/>
    </xf>
    <xf numFmtId="0" fontId="10" fillId="5" borderId="0" xfId="0" applyFont="1" applyFill="1" applyAlignment="1">
      <alignment horizontal="center" vertical="top"/>
    </xf>
    <xf numFmtId="0" fontId="10" fillId="5" borderId="16" xfId="0" applyFont="1" applyFill="1" applyBorder="1" applyAlignment="1">
      <alignment horizontal="center" vertical="top"/>
    </xf>
    <xf numFmtId="0" fontId="11" fillId="0" borderId="15" xfId="0" applyFont="1" applyBorder="1" applyAlignment="1">
      <alignment vertical="top"/>
    </xf>
    <xf numFmtId="0" fontId="11" fillId="0" borderId="0" xfId="0" applyFont="1" applyAlignment="1">
      <alignment horizontal="center" vertical="top"/>
    </xf>
    <xf numFmtId="0" fontId="11" fillId="0" borderId="16" xfId="0" applyFont="1" applyBorder="1" applyAlignment="1">
      <alignment horizontal="center" vertical="top"/>
    </xf>
    <xf numFmtId="0" fontId="11" fillId="0" borderId="15" xfId="0" applyFont="1" applyBorder="1" applyAlignment="1">
      <alignment horizontal="center" vertical="top"/>
    </xf>
    <xf numFmtId="2" fontId="11" fillId="0" borderId="0" xfId="0" applyNumberFormat="1" applyFont="1" applyAlignment="1">
      <alignment horizontal="center" vertical="top"/>
    </xf>
    <xf numFmtId="2" fontId="11" fillId="0" borderId="16" xfId="0" applyNumberFormat="1" applyFont="1" applyBorder="1" applyAlignment="1">
      <alignment horizontal="center" vertical="top"/>
    </xf>
    <xf numFmtId="0" fontId="11" fillId="0" borderId="0" xfId="0" applyFont="1" applyAlignment="1">
      <alignment horizontal="center"/>
    </xf>
    <xf numFmtId="2" fontId="11" fillId="0" borderId="16" xfId="0" applyNumberFormat="1" applyFont="1" applyBorder="1" applyAlignment="1">
      <alignment horizontal="center"/>
    </xf>
    <xf numFmtId="0" fontId="11" fillId="0" borderId="17" xfId="0" applyFont="1" applyBorder="1" applyAlignment="1">
      <alignment horizontal="center" vertical="top"/>
    </xf>
    <xf numFmtId="0" fontId="11" fillId="0" borderId="18" xfId="0" applyFont="1" applyBorder="1" applyAlignment="1">
      <alignment horizontal="center" vertical="top"/>
    </xf>
    <xf numFmtId="2" fontId="11" fillId="0" borderId="19" xfId="0" applyNumberFormat="1" applyFont="1" applyBorder="1" applyAlignment="1">
      <alignment horizontal="center" vertical="top"/>
    </xf>
    <xf numFmtId="0" fontId="10" fillId="4" borderId="20" xfId="0" applyFont="1" applyFill="1" applyBorder="1" applyAlignment="1">
      <alignment horizontal="center" vertical="center"/>
    </xf>
    <xf numFmtId="0" fontId="0" fillId="0" borderId="0" xfId="0" applyAlignment="1"/>
    <xf numFmtId="0" fontId="10" fillId="4" borderId="21" xfId="0" applyFont="1" applyFill="1" applyBorder="1" applyAlignment="1">
      <alignment horizontal="center" vertical="center"/>
    </xf>
    <xf numFmtId="0" fontId="10" fillId="4" borderId="22" xfId="0" applyFont="1" applyFill="1" applyBorder="1" applyAlignment="1">
      <alignment horizontal="center" vertical="center" wrapText="1"/>
    </xf>
    <xf numFmtId="0" fontId="10" fillId="4" borderId="23" xfId="0" applyFont="1" applyFill="1" applyBorder="1" applyAlignment="1">
      <alignment horizontal="center" vertical="center" wrapText="1"/>
    </xf>
    <xf numFmtId="0" fontId="10" fillId="4" borderId="24" xfId="0" applyFont="1" applyFill="1" applyBorder="1" applyAlignment="1">
      <alignment horizontal="center" vertical="center"/>
    </xf>
    <xf numFmtId="0" fontId="10" fillId="4" borderId="25" xfId="0" applyFont="1" applyFill="1" applyBorder="1" applyAlignment="1">
      <alignment horizontal="center" vertical="center" wrapText="1"/>
    </xf>
    <xf numFmtId="0" fontId="10" fillId="4"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4" borderId="28"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3" fillId="0" borderId="30" xfId="0" applyFont="1" applyBorder="1" applyAlignment="1">
      <alignment horizontal="center" vertical="top"/>
    </xf>
    <xf numFmtId="2" fontId="13" fillId="0" borderId="31" xfId="0" applyNumberFormat="1" applyFont="1" applyBorder="1" applyAlignment="1">
      <alignment horizontal="center" vertical="top"/>
    </xf>
    <xf numFmtId="2" fontId="13" fillId="0" borderId="32" xfId="0" applyNumberFormat="1" applyFont="1" applyBorder="1" applyAlignment="1">
      <alignment horizontal="center" vertical="top"/>
    </xf>
    <xf numFmtId="0" fontId="13" fillId="0" borderId="33" xfId="0" applyFont="1" applyBorder="1" applyAlignment="1">
      <alignment horizontal="center" vertical="top"/>
    </xf>
    <xf numFmtId="2" fontId="13" fillId="0" borderId="34" xfId="0" applyNumberFormat="1" applyFont="1" applyBorder="1" applyAlignment="1">
      <alignment horizontal="center" vertical="top"/>
    </xf>
    <xf numFmtId="2" fontId="13" fillId="0" borderId="35" xfId="0" applyNumberFormat="1" applyFont="1" applyBorder="1" applyAlignment="1">
      <alignment horizontal="center" vertical="top"/>
    </xf>
    <xf numFmtId="0" fontId="11" fillId="0" borderId="0" xfId="0" applyFont="1" applyFill="1" applyBorder="1" applyAlignment="1">
      <alignment vertical="top"/>
    </xf>
    <xf numFmtId="0" fontId="3" fillId="0" borderId="0" xfId="0" applyFont="1" applyAlignment="1">
      <alignment horizontal="center"/>
    </xf>
    <xf numFmtId="0" fontId="3" fillId="0" borderId="0" xfId="0" applyFont="1" applyBorder="1" applyAlignment="1">
      <alignment horizontal="center"/>
    </xf>
    <xf numFmtId="0" fontId="15" fillId="0" borderId="0" xfId="0" applyFont="1" applyAlignment="1">
      <alignment horizontal="center" wrapText="1"/>
    </xf>
    <xf numFmtId="0" fontId="15" fillId="0" borderId="0" xfId="0" applyFont="1"/>
    <xf numFmtId="0" fontId="0" fillId="0" borderId="0" xfId="0" applyAlignment="1">
      <alignment horizontal="center"/>
    </xf>
    <xf numFmtId="3" fontId="4" fillId="0" borderId="0" xfId="0" applyNumberFormat="1" applyFont="1" applyFill="1"/>
    <xf numFmtId="4" fontId="4" fillId="0" borderId="0" xfId="0" applyNumberFormat="1" applyFont="1" applyFill="1"/>
    <xf numFmtId="4" fontId="15" fillId="0" borderId="0" xfId="1" applyNumberFormat="1" applyFont="1"/>
    <xf numFmtId="0" fontId="4" fillId="0" borderId="0" xfId="0" applyFont="1" applyAlignment="1">
      <alignment horizontal="center"/>
    </xf>
    <xf numFmtId="0" fontId="4" fillId="2" borderId="0" xfId="0" applyFont="1" applyFill="1"/>
    <xf numFmtId="0" fontId="4" fillId="2" borderId="0" xfId="0" applyFont="1" applyFill="1" applyBorder="1"/>
    <xf numFmtId="3" fontId="4" fillId="2" borderId="0" xfId="0" applyNumberFormat="1" applyFont="1" applyFill="1"/>
    <xf numFmtId="0" fontId="17" fillId="5" borderId="36" xfId="0" applyFont="1" applyFill="1" applyBorder="1" applyAlignment="1">
      <alignment horizontal="left" vertical="center" wrapText="1"/>
    </xf>
    <xf numFmtId="0" fontId="18" fillId="5" borderId="13" xfId="0" applyFont="1" applyFill="1" applyBorder="1" applyAlignment="1">
      <alignment horizontal="center" vertical="center" wrapText="1"/>
    </xf>
    <xf numFmtId="0" fontId="18" fillId="5" borderId="14" xfId="0" applyFont="1" applyFill="1" applyBorder="1" applyAlignment="1">
      <alignment horizontal="center" vertical="center" wrapText="1"/>
    </xf>
    <xf numFmtId="0" fontId="0" fillId="0" borderId="0" xfId="0" applyFont="1"/>
    <xf numFmtId="0" fontId="17" fillId="5" borderId="37" xfId="0" applyFont="1" applyFill="1" applyBorder="1" applyAlignment="1">
      <alignment horizontal="left" vertical="center" wrapText="1"/>
    </xf>
    <xf numFmtId="0" fontId="18" fillId="5" borderId="0" xfId="0" applyFont="1" applyFill="1" applyAlignment="1">
      <alignment horizontal="center" vertical="center" wrapText="1"/>
    </xf>
    <xf numFmtId="0" fontId="18" fillId="5" borderId="16" xfId="0" applyFont="1" applyFill="1" applyBorder="1" applyAlignment="1">
      <alignment horizontal="center" vertical="center" wrapText="1"/>
    </xf>
    <xf numFmtId="0" fontId="19" fillId="0" borderId="37" xfId="0" applyFont="1" applyBorder="1" applyAlignment="1">
      <alignment horizontal="left" vertical="center" wrapText="1"/>
    </xf>
    <xf numFmtId="0" fontId="19" fillId="0" borderId="0" xfId="0" applyFont="1" applyAlignment="1">
      <alignment horizontal="center" vertical="center" wrapText="1"/>
    </xf>
    <xf numFmtId="0" fontId="19" fillId="0" borderId="16" xfId="0" applyFont="1" applyBorder="1" applyAlignment="1">
      <alignment horizontal="center" vertical="center" wrapText="1"/>
    </xf>
    <xf numFmtId="0" fontId="18" fillId="5" borderId="38" xfId="0" applyFont="1" applyFill="1" applyBorder="1" applyAlignment="1">
      <alignment horizontal="center" vertical="center" wrapText="1"/>
    </xf>
    <xf numFmtId="0" fontId="18" fillId="5" borderId="0" xfId="0" applyFont="1" applyFill="1" applyBorder="1" applyAlignment="1">
      <alignment horizontal="center" vertical="center" wrapText="1"/>
    </xf>
    <xf numFmtId="0" fontId="18" fillId="5" borderId="16" xfId="0" applyFont="1" applyFill="1" applyBorder="1" applyAlignment="1">
      <alignment horizontal="center" vertical="center" wrapText="1"/>
    </xf>
    <xf numFmtId="2" fontId="19" fillId="0" borderId="37" xfId="0" applyNumberFormat="1" applyFont="1" applyBorder="1" applyAlignment="1">
      <alignment horizontal="left" vertical="center" wrapText="1"/>
    </xf>
    <xf numFmtId="2" fontId="19" fillId="0" borderId="0" xfId="0" applyNumberFormat="1" applyFont="1" applyAlignment="1">
      <alignment horizontal="center" vertical="center" wrapText="1"/>
    </xf>
    <xf numFmtId="2" fontId="19" fillId="0" borderId="16" xfId="0" applyNumberFormat="1" applyFont="1" applyBorder="1" applyAlignment="1">
      <alignment horizontal="center" vertical="center" wrapText="1"/>
    </xf>
    <xf numFmtId="2" fontId="18" fillId="5" borderId="38" xfId="0" applyNumberFormat="1" applyFont="1" applyFill="1" applyBorder="1" applyAlignment="1">
      <alignment horizontal="center" vertical="center" wrapText="1"/>
    </xf>
    <xf numFmtId="2" fontId="18" fillId="5" borderId="0" xfId="0" applyNumberFormat="1" applyFont="1" applyFill="1" applyBorder="1" applyAlignment="1">
      <alignment horizontal="center" vertical="center" wrapText="1"/>
    </xf>
    <xf numFmtId="2" fontId="18" fillId="5" borderId="16" xfId="0" applyNumberFormat="1" applyFont="1" applyFill="1" applyBorder="1" applyAlignment="1">
      <alignment horizontal="center" vertical="center" wrapText="1"/>
    </xf>
    <xf numFmtId="2" fontId="19" fillId="0" borderId="39" xfId="0" applyNumberFormat="1" applyFont="1" applyBorder="1" applyAlignment="1">
      <alignment horizontal="left" vertical="center" wrapText="1"/>
    </xf>
    <xf numFmtId="2" fontId="19" fillId="0" borderId="18" xfId="0" applyNumberFormat="1" applyFont="1" applyBorder="1" applyAlignment="1">
      <alignment horizontal="center" vertical="center" wrapText="1"/>
    </xf>
    <xf numFmtId="2" fontId="19" fillId="0" borderId="19" xfId="0" applyNumberFormat="1" applyFont="1" applyBorder="1" applyAlignment="1">
      <alignment horizontal="center" vertical="center" wrapText="1"/>
    </xf>
    <xf numFmtId="0" fontId="11" fillId="0" borderId="36" xfId="0" applyFont="1" applyBorder="1" applyAlignment="1">
      <alignment vertical="top" wrapText="1"/>
    </xf>
    <xf numFmtId="0" fontId="11" fillId="0" borderId="13" xfId="0" applyFont="1" applyBorder="1" applyAlignment="1">
      <alignment horizontal="center" wrapText="1"/>
    </xf>
    <xf numFmtId="0" fontId="11" fillId="0" borderId="14" xfId="0" applyFont="1" applyBorder="1" applyAlignment="1">
      <alignment horizontal="center" wrapText="1"/>
    </xf>
    <xf numFmtId="0" fontId="10" fillId="5" borderId="38" xfId="0" applyFont="1" applyFill="1" applyBorder="1" applyAlignment="1">
      <alignment horizontal="center" vertical="top" wrapText="1"/>
    </xf>
    <xf numFmtId="0" fontId="10" fillId="5" borderId="0" xfId="0" applyFont="1" applyFill="1" applyBorder="1" applyAlignment="1">
      <alignment horizontal="center" vertical="top" wrapText="1"/>
    </xf>
    <xf numFmtId="0" fontId="10" fillId="5" borderId="16" xfId="0" applyFont="1" applyFill="1" applyBorder="1" applyAlignment="1">
      <alignment horizontal="center" vertical="top" wrapText="1"/>
    </xf>
    <xf numFmtId="0" fontId="11" fillId="0" borderId="37" xfId="0" applyFont="1" applyBorder="1" applyAlignment="1">
      <alignment horizontal="left" vertical="top" wrapText="1"/>
    </xf>
    <xf numFmtId="3" fontId="11" fillId="0" borderId="0" xfId="0" applyNumberFormat="1" applyFont="1" applyAlignment="1">
      <alignment horizontal="center" vertical="center" wrapText="1"/>
    </xf>
    <xf numFmtId="3" fontId="11" fillId="0" borderId="0" xfId="0" quotePrefix="1" applyNumberFormat="1" applyFont="1" applyAlignment="1">
      <alignment horizontal="center" vertical="center" wrapText="1"/>
    </xf>
    <xf numFmtId="3" fontId="11" fillId="0" borderId="16" xfId="0" applyNumberFormat="1" applyFont="1" applyBorder="1" applyAlignment="1">
      <alignment horizontal="center" vertical="center" wrapText="1"/>
    </xf>
    <xf numFmtId="3" fontId="11" fillId="0" borderId="16" xfId="0" applyNumberFormat="1" applyFont="1" applyBorder="1" applyAlignment="1">
      <alignment horizontal="left" vertical="top" wrapText="1"/>
    </xf>
    <xf numFmtId="3" fontId="11" fillId="0" borderId="16" xfId="0" applyNumberFormat="1" applyFont="1" applyBorder="1" applyAlignment="1">
      <alignment horizontal="center" vertical="top" wrapText="1"/>
    </xf>
    <xf numFmtId="0" fontId="11" fillId="0" borderId="39" xfId="0" applyFont="1" applyBorder="1" applyAlignment="1">
      <alignment horizontal="left" vertical="top" wrapText="1"/>
    </xf>
    <xf numFmtId="3" fontId="11" fillId="0" borderId="18" xfId="0" applyNumberFormat="1" applyFont="1" applyBorder="1" applyAlignment="1">
      <alignment horizontal="center" vertical="center" wrapText="1"/>
    </xf>
    <xf numFmtId="3" fontId="11" fillId="0" borderId="19" xfId="0" applyNumberFormat="1" applyFont="1" applyBorder="1" applyAlignment="1">
      <alignment horizontal="center" vertical="center" wrapText="1"/>
    </xf>
    <xf numFmtId="0" fontId="12" fillId="0" borderId="0" xfId="0" applyFont="1" applyFill="1" applyBorder="1" applyAlignment="1">
      <alignment vertical="top"/>
    </xf>
    <xf numFmtId="0" fontId="11" fillId="0" borderId="0" xfId="0" applyFont="1" applyFill="1" applyBorder="1" applyAlignment="1">
      <alignment horizontal="left" vertical="top" indent="1"/>
    </xf>
    <xf numFmtId="0" fontId="21" fillId="0" borderId="0" xfId="0" applyFont="1" applyAlignment="1"/>
    <xf numFmtId="0" fontId="13" fillId="0" borderId="0" xfId="0" applyFont="1" applyAlignment="1">
      <alignment horizontal="left"/>
    </xf>
    <xf numFmtId="0" fontId="7" fillId="5" borderId="0" xfId="0" applyFont="1" applyFill="1" applyBorder="1" applyAlignment="1">
      <alignment horizontal="center" vertical="top" wrapText="1"/>
    </xf>
    <xf numFmtId="0" fontId="19" fillId="0" borderId="0" xfId="0" applyFont="1"/>
    <xf numFmtId="0" fontId="19" fillId="0" borderId="0" xfId="0" applyFont="1" applyAlignment="1">
      <alignment horizontal="left" indent="2"/>
    </xf>
    <xf numFmtId="0" fontId="25" fillId="7" borderId="51" xfId="0" applyFont="1" applyFill="1" applyBorder="1" applyAlignment="1">
      <alignment horizontal="left" vertical="center" wrapText="1"/>
    </xf>
    <xf numFmtId="0" fontId="25" fillId="7" borderId="13" xfId="0" applyFont="1" applyFill="1" applyBorder="1" applyAlignment="1">
      <alignment horizontal="left" vertical="center" wrapText="1"/>
    </xf>
    <xf numFmtId="0" fontId="25" fillId="7" borderId="14" xfId="0" applyFont="1" applyFill="1" applyBorder="1" applyAlignment="1">
      <alignment horizontal="left" vertical="center" wrapText="1"/>
    </xf>
    <xf numFmtId="0" fontId="25" fillId="7" borderId="14" xfId="0" applyFont="1" applyFill="1" applyBorder="1" applyAlignment="1">
      <alignment horizontal="center" vertical="center" wrapText="1"/>
    </xf>
    <xf numFmtId="0" fontId="18" fillId="5" borderId="38" xfId="0" applyFont="1" applyFill="1" applyBorder="1" applyAlignment="1">
      <alignment horizontal="center" vertical="top" wrapText="1"/>
    </xf>
    <xf numFmtId="0" fontId="18" fillId="5" borderId="0" xfId="0" applyFont="1" applyFill="1" applyBorder="1" applyAlignment="1">
      <alignment horizontal="center" vertical="top" wrapText="1"/>
    </xf>
    <xf numFmtId="0" fontId="18" fillId="5" borderId="16" xfId="0" applyFont="1" applyFill="1" applyBorder="1" applyAlignment="1">
      <alignment horizontal="center" vertical="top" wrapText="1"/>
    </xf>
    <xf numFmtId="0" fontId="19" fillId="7" borderId="38" xfId="0" applyFont="1" applyFill="1" applyBorder="1" applyAlignment="1">
      <alignment vertical="top" wrapText="1"/>
    </xf>
    <xf numFmtId="3" fontId="19" fillId="7" borderId="0" xfId="0" applyNumberFormat="1" applyFont="1" applyFill="1" applyAlignment="1">
      <alignment horizontal="center" vertical="top" wrapText="1"/>
    </xf>
    <xf numFmtId="3" fontId="19" fillId="7" borderId="16" xfId="0" applyNumberFormat="1" applyFont="1" applyFill="1" applyBorder="1" applyAlignment="1">
      <alignment horizontal="center" vertical="top" wrapText="1"/>
    </xf>
    <xf numFmtId="165" fontId="19" fillId="7" borderId="16" xfId="0" applyNumberFormat="1" applyFont="1" applyFill="1" applyBorder="1" applyAlignment="1">
      <alignment horizontal="center" vertical="top" wrapText="1"/>
    </xf>
    <xf numFmtId="165" fontId="19" fillId="7" borderId="52" xfId="0" applyNumberFormat="1" applyFont="1" applyFill="1" applyBorder="1" applyAlignment="1">
      <alignment horizontal="center" vertical="top" wrapText="1"/>
    </xf>
    <xf numFmtId="0" fontId="19" fillId="7" borderId="0" xfId="0" applyFont="1" applyFill="1" applyAlignment="1">
      <alignment horizontal="center" vertical="top" wrapText="1"/>
    </xf>
    <xf numFmtId="0" fontId="19" fillId="7" borderId="16" xfId="0" applyFont="1" applyFill="1" applyBorder="1" applyAlignment="1">
      <alignment horizontal="center" vertical="top" wrapText="1"/>
    </xf>
    <xf numFmtId="166" fontId="19" fillId="7" borderId="0" xfId="0" applyNumberFormat="1" applyFont="1" applyFill="1" applyAlignment="1">
      <alignment horizontal="center" vertical="top" wrapText="1"/>
    </xf>
    <xf numFmtId="166" fontId="19" fillId="7" borderId="16" xfId="0" applyNumberFormat="1" applyFont="1" applyFill="1" applyBorder="1" applyAlignment="1">
      <alignment horizontal="center" vertical="top" wrapText="1"/>
    </xf>
    <xf numFmtId="0" fontId="19" fillId="7" borderId="53" xfId="0" applyFont="1" applyFill="1" applyBorder="1" applyAlignment="1">
      <alignment vertical="top" wrapText="1"/>
    </xf>
    <xf numFmtId="166" fontId="19" fillId="7" borderId="18" xfId="0" applyNumberFormat="1" applyFont="1" applyFill="1" applyBorder="1" applyAlignment="1">
      <alignment horizontal="center" vertical="top" wrapText="1"/>
    </xf>
    <xf numFmtId="166" fontId="19" fillId="7" borderId="19" xfId="0" applyNumberFormat="1" applyFont="1" applyFill="1" applyBorder="1" applyAlignment="1">
      <alignment horizontal="center" vertical="top" wrapText="1"/>
    </xf>
    <xf numFmtId="166" fontId="19" fillId="7" borderId="54" xfId="0" applyNumberFormat="1" applyFont="1" applyFill="1" applyBorder="1" applyAlignment="1">
      <alignment horizontal="center" vertical="top" wrapText="1"/>
    </xf>
    <xf numFmtId="165" fontId="19" fillId="7" borderId="54" xfId="0" applyNumberFormat="1" applyFont="1" applyFill="1" applyBorder="1" applyAlignment="1">
      <alignment horizontal="center" vertical="top" wrapText="1"/>
    </xf>
    <xf numFmtId="0" fontId="0" fillId="0" borderId="0" xfId="0" applyFont="1" applyAlignment="1">
      <alignment horizontal="center"/>
    </xf>
    <xf numFmtId="0" fontId="7" fillId="5" borderId="38" xfId="0" applyFont="1" applyFill="1" applyBorder="1" applyAlignment="1">
      <alignment horizontal="center" vertical="top" wrapText="1"/>
    </xf>
    <xf numFmtId="0" fontId="7" fillId="5" borderId="16" xfId="0" applyFont="1" applyFill="1" applyBorder="1" applyAlignment="1">
      <alignment horizontal="center" vertical="top" wrapText="1"/>
    </xf>
    <xf numFmtId="0" fontId="25" fillId="6" borderId="40" xfId="0" applyFont="1" applyFill="1" applyBorder="1" applyAlignment="1">
      <alignment wrapText="1"/>
    </xf>
    <xf numFmtId="0" fontId="25" fillId="6" borderId="41" xfId="0" applyFont="1" applyFill="1" applyBorder="1" applyAlignment="1">
      <alignment horizontal="center" wrapText="1"/>
    </xf>
    <xf numFmtId="0" fontId="25" fillId="6" borderId="42" xfId="0" applyFont="1" applyFill="1" applyBorder="1" applyAlignment="1">
      <alignment horizontal="center" wrapText="1"/>
    </xf>
    <xf numFmtId="0" fontId="25" fillId="6" borderId="43" xfId="0" applyFont="1" applyFill="1" applyBorder="1" applyAlignment="1">
      <alignment horizontal="center" wrapText="1"/>
    </xf>
    <xf numFmtId="0" fontId="18" fillId="5" borderId="44" xfId="0" applyFont="1" applyFill="1" applyBorder="1" applyAlignment="1">
      <alignment horizontal="center" vertical="top" wrapText="1"/>
    </xf>
    <xf numFmtId="0" fontId="18" fillId="5" borderId="45" xfId="0" applyFont="1" applyFill="1" applyBorder="1" applyAlignment="1">
      <alignment horizontal="center" vertical="top" wrapText="1"/>
    </xf>
    <xf numFmtId="0" fontId="19" fillId="7" borderId="46" xfId="0" applyFont="1" applyFill="1" applyBorder="1" applyAlignment="1">
      <alignment vertical="top" wrapText="1"/>
    </xf>
    <xf numFmtId="3" fontId="19" fillId="7" borderId="0" xfId="0" applyNumberFormat="1" applyFont="1" applyFill="1" applyBorder="1" applyAlignment="1">
      <alignment horizontal="center" vertical="top" wrapText="1"/>
    </xf>
    <xf numFmtId="165" fontId="19" fillId="7" borderId="45" xfId="0" applyNumberFormat="1" applyFont="1" applyFill="1" applyBorder="1" applyAlignment="1">
      <alignment horizontal="center" vertical="top" wrapText="1"/>
    </xf>
    <xf numFmtId="0" fontId="19" fillId="7" borderId="46" xfId="0" applyFont="1" applyFill="1" applyBorder="1" applyAlignment="1">
      <alignment horizontal="right" vertical="top" wrapText="1"/>
    </xf>
    <xf numFmtId="0" fontId="19" fillId="7" borderId="0" xfId="0" applyFont="1" applyFill="1" applyBorder="1" applyAlignment="1">
      <alignment horizontal="center" vertical="top" wrapText="1"/>
    </xf>
    <xf numFmtId="166" fontId="19" fillId="7" borderId="0" xfId="0" applyNumberFormat="1" applyFont="1" applyFill="1" applyBorder="1" applyAlignment="1">
      <alignment horizontal="center" vertical="top" wrapText="1"/>
    </xf>
    <xf numFmtId="166" fontId="19" fillId="7" borderId="45" xfId="0" applyNumberFormat="1" applyFont="1" applyFill="1" applyBorder="1" applyAlignment="1">
      <alignment horizontal="center" vertical="top" wrapText="1"/>
    </xf>
    <xf numFmtId="0" fontId="19" fillId="7" borderId="47" xfId="0" applyFont="1" applyFill="1" applyBorder="1" applyAlignment="1">
      <alignment horizontal="right" vertical="top" wrapText="1"/>
    </xf>
    <xf numFmtId="166" fontId="19" fillId="7" borderId="48" xfId="0" applyNumberFormat="1" applyFont="1" applyFill="1" applyBorder="1" applyAlignment="1">
      <alignment horizontal="center" vertical="top" wrapText="1"/>
    </xf>
    <xf numFmtId="166" fontId="19" fillId="7" borderId="49" xfId="0" applyNumberFormat="1" applyFont="1" applyFill="1" applyBorder="1" applyAlignment="1">
      <alignment horizontal="center" vertical="top" wrapText="1"/>
    </xf>
    <xf numFmtId="166" fontId="19" fillId="7" borderId="50" xfId="0" applyNumberFormat="1" applyFont="1" applyFill="1" applyBorder="1" applyAlignment="1">
      <alignment horizontal="center" vertical="top" wrapText="1"/>
    </xf>
    <xf numFmtId="0" fontId="7" fillId="5" borderId="51"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24" fillId="0" borderId="38" xfId="0" applyFont="1" applyBorder="1" applyAlignment="1">
      <alignment vertical="center" wrapText="1"/>
    </xf>
    <xf numFmtId="0" fontId="24" fillId="0" borderId="0" xfId="0" applyFont="1" applyAlignment="1">
      <alignment horizontal="center" vertical="center" wrapText="1"/>
    </xf>
    <xf numFmtId="0" fontId="24" fillId="0" borderId="16" xfId="0" applyFont="1" applyBorder="1" applyAlignment="1">
      <alignment horizontal="center" vertical="center" wrapText="1"/>
    </xf>
    <xf numFmtId="0" fontId="23" fillId="0" borderId="38" xfId="0" applyFont="1" applyBorder="1" applyAlignment="1">
      <alignment vertical="top" wrapText="1"/>
    </xf>
    <xf numFmtId="3" fontId="23" fillId="0" borderId="0" xfId="0" applyNumberFormat="1" applyFont="1" applyAlignment="1">
      <alignment horizontal="center" vertical="top" wrapText="1"/>
    </xf>
    <xf numFmtId="3" fontId="23" fillId="0" borderId="16" xfId="0" applyNumberFormat="1" applyFont="1" applyBorder="1" applyAlignment="1">
      <alignment horizontal="center" vertical="top" wrapText="1"/>
    </xf>
    <xf numFmtId="0" fontId="24" fillId="0" borderId="38" xfId="0" applyFont="1" applyBorder="1" applyAlignment="1">
      <alignment vertical="top" wrapText="1"/>
    </xf>
    <xf numFmtId="3" fontId="24" fillId="0" borderId="0" xfId="0" applyNumberFormat="1" applyFont="1" applyAlignment="1">
      <alignment horizontal="center" vertical="top" wrapText="1"/>
    </xf>
    <xf numFmtId="3" fontId="24" fillId="0" borderId="16" xfId="0" applyNumberFormat="1" applyFont="1" applyBorder="1" applyAlignment="1">
      <alignment horizontal="center" vertical="top" wrapText="1"/>
    </xf>
    <xf numFmtId="0" fontId="23" fillId="0" borderId="0" xfId="0" applyFont="1" applyAlignment="1">
      <alignment horizontal="center" vertical="top" wrapText="1"/>
    </xf>
    <xf numFmtId="0" fontId="23" fillId="0" borderId="16" xfId="0" applyFont="1" applyBorder="1" applyAlignment="1">
      <alignment horizontal="center" vertical="top" wrapText="1"/>
    </xf>
    <xf numFmtId="1" fontId="23" fillId="0" borderId="16" xfId="0" applyNumberFormat="1" applyFont="1" applyBorder="1" applyAlignment="1">
      <alignment horizontal="center" vertical="top" wrapText="1"/>
    </xf>
    <xf numFmtId="0" fontId="24" fillId="0" borderId="0" xfId="0" applyFont="1" applyAlignment="1">
      <alignment horizontal="center" vertical="top" wrapText="1"/>
    </xf>
    <xf numFmtId="0" fontId="24" fillId="0" borderId="16" xfId="0" applyFont="1" applyBorder="1" applyAlignment="1">
      <alignment horizontal="center" vertical="top" wrapText="1"/>
    </xf>
    <xf numFmtId="1" fontId="24" fillId="0" borderId="16" xfId="0" applyNumberFormat="1" applyFont="1" applyBorder="1" applyAlignment="1">
      <alignment horizontal="center" vertical="top" wrapText="1"/>
    </xf>
    <xf numFmtId="0" fontId="24" fillId="0" borderId="53" xfId="0" applyFont="1" applyBorder="1" applyAlignment="1">
      <alignment vertical="top" wrapText="1"/>
    </xf>
    <xf numFmtId="3" fontId="24" fillId="0" borderId="18" xfId="0" applyNumberFormat="1" applyFont="1" applyBorder="1" applyAlignment="1">
      <alignment horizontal="center" vertical="top" wrapText="1"/>
    </xf>
    <xf numFmtId="3" fontId="24" fillId="0" borderId="19" xfId="0" applyNumberFormat="1" applyFont="1" applyBorder="1" applyAlignment="1">
      <alignment horizontal="center" vertical="top" wrapText="1"/>
    </xf>
    <xf numFmtId="0" fontId="19" fillId="0" borderId="37" xfId="0" applyFont="1" applyBorder="1" applyAlignment="1">
      <alignment vertical="top" wrapText="1"/>
    </xf>
    <xf numFmtId="3" fontId="19" fillId="0" borderId="0" xfId="0" applyNumberFormat="1" applyFont="1" applyAlignment="1">
      <alignment horizontal="center" vertical="top" wrapText="1"/>
    </xf>
    <xf numFmtId="3" fontId="19" fillId="0" borderId="59" xfId="0" applyNumberFormat="1" applyFont="1" applyBorder="1" applyAlignment="1">
      <alignment horizontal="center" vertical="top" wrapText="1"/>
    </xf>
    <xf numFmtId="166" fontId="19" fillId="0" borderId="16" xfId="0" applyNumberFormat="1" applyFont="1" applyBorder="1" applyAlignment="1">
      <alignment horizontal="center" vertical="top" wrapText="1"/>
    </xf>
    <xf numFmtId="0" fontId="19" fillId="0" borderId="39" xfId="0" applyFont="1" applyBorder="1" applyAlignment="1">
      <alignment vertical="top" wrapText="1"/>
    </xf>
    <xf numFmtId="0" fontId="19" fillId="0" borderId="18" xfId="0" applyFont="1" applyBorder="1" applyAlignment="1">
      <alignment horizontal="center" vertical="top" wrapText="1"/>
    </xf>
    <xf numFmtId="3" fontId="19" fillId="0" borderId="18" xfId="0" applyNumberFormat="1" applyFont="1" applyBorder="1" applyAlignment="1">
      <alignment horizontal="center" vertical="top" wrapText="1"/>
    </xf>
    <xf numFmtId="3" fontId="19" fillId="0" borderId="61" xfId="0" applyNumberFormat="1" applyFont="1" applyBorder="1" applyAlignment="1">
      <alignment horizontal="center" vertical="top" wrapText="1"/>
    </xf>
    <xf numFmtId="166" fontId="19" fillId="0" borderId="19" xfId="0" applyNumberFormat="1" applyFont="1" applyBorder="1" applyAlignment="1">
      <alignment horizontal="center" vertical="top" wrapText="1"/>
    </xf>
    <xf numFmtId="0" fontId="15" fillId="0" borderId="0" xfId="0" applyNumberFormat="1" applyFont="1"/>
    <xf numFmtId="0" fontId="15" fillId="5" borderId="1" xfId="0" applyFont="1" applyFill="1" applyBorder="1"/>
    <xf numFmtId="0" fontId="15" fillId="5" borderId="2" xfId="0" applyFont="1" applyFill="1" applyBorder="1"/>
    <xf numFmtId="0" fontId="18" fillId="5" borderId="2" xfId="0" applyFont="1" applyFill="1" applyBorder="1" applyAlignment="1">
      <alignment horizontal="center"/>
    </xf>
    <xf numFmtId="0" fontId="18" fillId="5" borderId="62" xfId="0" applyFont="1" applyFill="1" applyBorder="1" applyAlignment="1">
      <alignment horizontal="center" vertical="center"/>
    </xf>
    <xf numFmtId="0" fontId="15" fillId="5" borderId="4" xfId="0" applyFont="1" applyFill="1" applyBorder="1"/>
    <xf numFmtId="0" fontId="15" fillId="5" borderId="0" xfId="0" applyFont="1" applyFill="1" applyBorder="1"/>
    <xf numFmtId="0" fontId="18" fillId="5" borderId="0" xfId="0" applyFont="1" applyFill="1" applyBorder="1"/>
    <xf numFmtId="0" fontId="18" fillId="5" borderId="63" xfId="0" applyFont="1" applyFill="1" applyBorder="1"/>
    <xf numFmtId="0" fontId="15" fillId="0" borderId="4" xfId="0" applyFont="1" applyBorder="1"/>
    <xf numFmtId="0" fontId="15" fillId="0" borderId="0" xfId="0" applyFont="1" applyBorder="1"/>
    <xf numFmtId="3" fontId="19" fillId="0" borderId="0" xfId="0" applyNumberFormat="1" applyFont="1" applyBorder="1" applyAlignment="1">
      <alignment horizontal="center" vertical="top" wrapText="1"/>
    </xf>
    <xf numFmtId="167" fontId="26" fillId="0" borderId="0" xfId="0" applyNumberFormat="1" applyFont="1" applyBorder="1" applyAlignment="1">
      <alignment horizontal="center" vertical="top" wrapText="1"/>
    </xf>
    <xf numFmtId="166" fontId="15" fillId="0" borderId="63" xfId="0" applyNumberFormat="1" applyFont="1" applyBorder="1"/>
    <xf numFmtId="0" fontId="19" fillId="0" borderId="0" xfId="0" applyFont="1" applyBorder="1" applyAlignment="1">
      <alignment horizontal="center" vertical="top" wrapText="1"/>
    </xf>
    <xf numFmtId="0" fontId="15" fillId="0" borderId="6" xfId="0" applyFont="1" applyBorder="1"/>
    <xf numFmtId="0" fontId="15" fillId="0" borderId="7" xfId="0" applyFont="1" applyBorder="1" applyAlignment="1">
      <alignment vertical="center"/>
    </xf>
    <xf numFmtId="3" fontId="25" fillId="0" borderId="7" xfId="0" applyNumberFormat="1" applyFont="1" applyBorder="1" applyAlignment="1">
      <alignment horizontal="center" vertical="top" wrapText="1"/>
    </xf>
    <xf numFmtId="167" fontId="27" fillId="0" borderId="7" xfId="0" applyNumberFormat="1" applyFont="1" applyBorder="1" applyAlignment="1">
      <alignment horizontal="center" vertical="top" wrapText="1"/>
    </xf>
    <xf numFmtId="166" fontId="15" fillId="0" borderId="64" xfId="0" applyNumberFormat="1" applyFont="1" applyBorder="1"/>
    <xf numFmtId="3" fontId="25" fillId="0" borderId="0" xfId="0" applyNumberFormat="1" applyFont="1" applyBorder="1" applyAlignment="1">
      <alignment horizontal="center" vertical="top" wrapText="1"/>
    </xf>
    <xf numFmtId="0" fontId="15" fillId="0" borderId="69" xfId="0" applyFont="1" applyBorder="1"/>
    <xf numFmtId="167" fontId="19" fillId="0" borderId="0" xfId="0" applyNumberFormat="1" applyFont="1" applyBorder="1" applyAlignment="1">
      <alignment horizontal="center" vertical="top" wrapText="1"/>
    </xf>
    <xf numFmtId="166" fontId="15" fillId="0" borderId="70" xfId="0" applyNumberFormat="1" applyFont="1" applyBorder="1"/>
    <xf numFmtId="0" fontId="15" fillId="0" borderId="71" xfId="0" applyFont="1" applyBorder="1"/>
    <xf numFmtId="167" fontId="25" fillId="0" borderId="7" xfId="0" applyNumberFormat="1" applyFont="1" applyBorder="1" applyAlignment="1">
      <alignment horizontal="center" vertical="top" wrapText="1"/>
    </xf>
    <xf numFmtId="166" fontId="15" fillId="0" borderId="72" xfId="0" applyNumberFormat="1" applyFont="1" applyBorder="1"/>
    <xf numFmtId="0" fontId="25" fillId="0" borderId="7" xfId="0" applyFont="1" applyBorder="1" applyAlignment="1">
      <alignment horizontal="center" vertical="top" wrapText="1"/>
    </xf>
    <xf numFmtId="9" fontId="26" fillId="0" borderId="0" xfId="0" applyNumberFormat="1" applyFont="1" applyBorder="1" applyAlignment="1">
      <alignment horizontal="center" vertical="top" wrapText="1"/>
    </xf>
    <xf numFmtId="0" fontId="15" fillId="0" borderId="73" xfId="0" applyFont="1" applyBorder="1"/>
    <xf numFmtId="0" fontId="15" fillId="0" borderId="65" xfId="0" applyFont="1" applyBorder="1" applyAlignment="1">
      <alignment vertical="center"/>
    </xf>
    <xf numFmtId="3" fontId="25" fillId="0" borderId="65" xfId="0" applyNumberFormat="1" applyFont="1" applyBorder="1" applyAlignment="1">
      <alignment horizontal="center" vertical="top" wrapText="1"/>
    </xf>
    <xf numFmtId="9" fontId="27" fillId="0" borderId="65" xfId="0" applyNumberFormat="1" applyFont="1" applyBorder="1" applyAlignment="1">
      <alignment horizontal="center" vertical="top" wrapText="1"/>
    </xf>
    <xf numFmtId="166" fontId="15" fillId="0" borderId="74" xfId="0" applyNumberFormat="1" applyFont="1" applyBorder="1"/>
    <xf numFmtId="0" fontId="18" fillId="5" borderId="66" xfId="0" applyFont="1" applyFill="1" applyBorder="1" applyAlignment="1">
      <alignment horizontal="left" vertical="center" wrapText="1"/>
    </xf>
    <xf numFmtId="0" fontId="18" fillId="5" borderId="67" xfId="0" applyFont="1" applyFill="1" applyBorder="1" applyAlignment="1">
      <alignment horizontal="center" vertical="center" wrapText="1"/>
    </xf>
    <xf numFmtId="0" fontId="18" fillId="5" borderId="67" xfId="0" applyFont="1" applyFill="1" applyBorder="1" applyAlignment="1">
      <alignment horizontal="center" vertical="center" wrapText="1"/>
    </xf>
    <xf numFmtId="0" fontId="18" fillId="5" borderId="75" xfId="0" applyFont="1" applyFill="1" applyBorder="1" applyAlignment="1">
      <alignment horizontal="center" vertical="center" wrapText="1"/>
    </xf>
    <xf numFmtId="0" fontId="18" fillId="5" borderId="69" xfId="0" applyFont="1" applyFill="1" applyBorder="1" applyAlignment="1">
      <alignment horizontal="left" vertical="center" wrapText="1"/>
    </xf>
    <xf numFmtId="0" fontId="18" fillId="5" borderId="0" xfId="0" applyFont="1" applyFill="1" applyBorder="1" applyAlignment="1">
      <alignment horizontal="center" vertical="center" wrapText="1"/>
    </xf>
    <xf numFmtId="0" fontId="18" fillId="5" borderId="76" xfId="0" applyFont="1" applyFill="1" applyBorder="1" applyAlignment="1">
      <alignment horizontal="center" vertical="center" wrapText="1"/>
    </xf>
    <xf numFmtId="0" fontId="25" fillId="0" borderId="69" xfId="0" applyFont="1" applyBorder="1" applyAlignment="1">
      <alignment vertical="center" wrapText="1"/>
    </xf>
    <xf numFmtId="3" fontId="25" fillId="0" borderId="0" xfId="0" applyNumberFormat="1" applyFont="1" applyBorder="1" applyAlignment="1">
      <alignment horizontal="center" vertical="center" wrapText="1"/>
    </xf>
    <xf numFmtId="165" fontId="25" fillId="0" borderId="0" xfId="0" applyNumberFormat="1" applyFont="1" applyBorder="1" applyAlignment="1">
      <alignment horizontal="center" vertical="center" wrapText="1"/>
    </xf>
    <xf numFmtId="165" fontId="25" fillId="0" borderId="76" xfId="0" applyNumberFormat="1" applyFont="1" applyBorder="1" applyAlignment="1">
      <alignment horizontal="center" vertical="center" wrapText="1"/>
    </xf>
    <xf numFmtId="0" fontId="26" fillId="0" borderId="69" xfId="0" applyFont="1" applyBorder="1" applyAlignment="1">
      <alignment horizontal="center" vertical="center" wrapText="1"/>
    </xf>
    <xf numFmtId="9" fontId="27" fillId="0" borderId="0" xfId="0" applyNumberFormat="1" applyFont="1" applyBorder="1" applyAlignment="1">
      <alignment horizontal="center" vertical="center" wrapText="1"/>
    </xf>
    <xf numFmtId="9" fontId="27" fillId="0" borderId="76" xfId="0" applyNumberFormat="1" applyFont="1" applyBorder="1" applyAlignment="1">
      <alignment horizontal="center" vertical="center" wrapText="1"/>
    </xf>
    <xf numFmtId="0" fontId="19" fillId="0" borderId="69" xfId="0" applyFont="1" applyBorder="1" applyAlignment="1">
      <alignment vertical="center" wrapText="1"/>
    </xf>
    <xf numFmtId="0" fontId="19" fillId="0" borderId="0" xfId="0" applyFont="1" applyBorder="1" applyAlignment="1">
      <alignment horizontal="center" vertical="center" wrapText="1"/>
    </xf>
    <xf numFmtId="166" fontId="19" fillId="0" borderId="0" xfId="0" applyNumberFormat="1" applyFont="1" applyBorder="1" applyAlignment="1">
      <alignment horizontal="center" vertical="center" wrapText="1"/>
    </xf>
    <xf numFmtId="166" fontId="19" fillId="0" borderId="76" xfId="0" applyNumberFormat="1" applyFont="1" applyBorder="1" applyAlignment="1">
      <alignment horizontal="center" vertical="center" wrapText="1"/>
    </xf>
    <xf numFmtId="10" fontId="26" fillId="0" borderId="0" xfId="0" applyNumberFormat="1" applyFont="1" applyBorder="1" applyAlignment="1">
      <alignment horizontal="center" vertical="center" wrapText="1"/>
    </xf>
    <xf numFmtId="0" fontId="26" fillId="0" borderId="73" xfId="0" applyFont="1" applyBorder="1" applyAlignment="1">
      <alignment horizontal="center" vertical="center" wrapText="1"/>
    </xf>
    <xf numFmtId="10" fontId="26" fillId="0" borderId="65" xfId="0" applyNumberFormat="1" applyFont="1" applyBorder="1" applyAlignment="1">
      <alignment horizontal="center" vertical="center" wrapText="1"/>
    </xf>
    <xf numFmtId="10" fontId="26" fillId="0" borderId="77" xfId="0" applyNumberFormat="1" applyFont="1" applyBorder="1" applyAlignment="1">
      <alignment horizontal="center" vertical="center" wrapText="1"/>
    </xf>
    <xf numFmtId="0" fontId="0" fillId="0" borderId="0" xfId="0" applyAlignment="1">
      <alignment horizontal="center"/>
    </xf>
    <xf numFmtId="0" fontId="19" fillId="0" borderId="0" xfId="0" applyFont="1" applyBorder="1" applyAlignment="1">
      <alignment horizontal="center" wrapText="1"/>
    </xf>
    <xf numFmtId="10" fontId="26" fillId="0" borderId="0" xfId="0" applyNumberFormat="1" applyFont="1" applyBorder="1" applyAlignment="1">
      <alignment horizontal="center" wrapText="1"/>
    </xf>
    <xf numFmtId="2" fontId="26" fillId="0" borderId="0" xfId="0" applyNumberFormat="1" applyFont="1" applyBorder="1" applyAlignment="1">
      <alignment horizontal="center" wrapText="1"/>
    </xf>
    <xf numFmtId="0" fontId="28" fillId="0" borderId="0" xfId="0" applyFont="1"/>
    <xf numFmtId="0" fontId="28" fillId="0" borderId="0" xfId="0" applyFont="1" applyAlignment="1">
      <alignment horizontal="left" indent="2"/>
    </xf>
    <xf numFmtId="0" fontId="18" fillId="5" borderId="0" xfId="0" applyFont="1" applyFill="1" applyAlignment="1">
      <alignment horizontal="center" vertical="top" wrapText="1"/>
    </xf>
    <xf numFmtId="0" fontId="18" fillId="5" borderId="83" xfId="0" applyFont="1" applyFill="1" applyBorder="1" applyAlignment="1">
      <alignment horizontal="center" vertical="top" wrapText="1"/>
    </xf>
    <xf numFmtId="0" fontId="18" fillId="5" borderId="84" xfId="0" applyFont="1" applyFill="1" applyBorder="1" applyAlignment="1">
      <alignment horizontal="center" vertical="top" wrapText="1"/>
    </xf>
    <xf numFmtId="0" fontId="18" fillId="5" borderId="85" xfId="0" applyFont="1" applyFill="1" applyBorder="1" applyAlignment="1">
      <alignment vertical="top" wrapText="1"/>
    </xf>
    <xf numFmtId="0" fontId="18" fillId="5" borderId="86" xfId="0" applyFont="1" applyFill="1" applyBorder="1" applyAlignment="1">
      <alignment horizontal="center" vertical="top" wrapText="1"/>
    </xf>
    <xf numFmtId="0" fontId="18" fillId="5" borderId="0" xfId="0" applyFont="1" applyFill="1" applyBorder="1" applyAlignment="1">
      <alignment horizontal="center" vertical="top" wrapText="1"/>
    </xf>
    <xf numFmtId="0" fontId="18" fillId="5" borderId="87" xfId="0" applyFont="1" applyFill="1" applyBorder="1" applyAlignment="1">
      <alignment horizontal="center" vertical="top" wrapText="1"/>
    </xf>
    <xf numFmtId="0" fontId="18" fillId="5" borderId="58" xfId="0" applyFont="1" applyFill="1" applyBorder="1" applyAlignment="1">
      <alignment vertical="top" wrapText="1"/>
    </xf>
    <xf numFmtId="0" fontId="18" fillId="5" borderId="88" xfId="0" applyFont="1" applyFill="1" applyBorder="1" applyAlignment="1">
      <alignment horizontal="center" vertical="top" wrapText="1"/>
    </xf>
    <xf numFmtId="0" fontId="25" fillId="0" borderId="82" xfId="0" applyFont="1" applyBorder="1" applyAlignment="1">
      <alignment wrapText="1"/>
    </xf>
    <xf numFmtId="0" fontId="25" fillId="0" borderId="0" xfId="0" applyFont="1" applyAlignment="1">
      <alignment horizontal="center" wrapText="1"/>
    </xf>
    <xf numFmtId="0" fontId="25" fillId="0" borderId="0" xfId="0" applyFont="1" applyBorder="1" applyAlignment="1">
      <alignment horizontal="center" wrapText="1"/>
    </xf>
    <xf numFmtId="0" fontId="25" fillId="0" borderId="16" xfId="0" applyFont="1" applyBorder="1" applyAlignment="1">
      <alignment horizontal="center" wrapText="1"/>
    </xf>
    <xf numFmtId="2" fontId="25" fillId="0" borderId="59" xfId="0" applyNumberFormat="1" applyFont="1" applyBorder="1" applyAlignment="1">
      <alignment horizontal="center" wrapText="1"/>
    </xf>
    <xf numFmtId="2" fontId="25" fillId="0" borderId="15" xfId="0" applyNumberFormat="1" applyFont="1" applyBorder="1" applyAlignment="1">
      <alignment horizontal="center" wrapText="1"/>
    </xf>
    <xf numFmtId="0" fontId="19" fillId="0" borderId="82" xfId="0" applyFont="1" applyBorder="1" applyAlignment="1">
      <alignment horizontal="center" wrapText="1"/>
    </xf>
    <xf numFmtId="10" fontId="27" fillId="0" borderId="0" xfId="0" applyNumberFormat="1" applyFont="1" applyAlignment="1">
      <alignment horizontal="center" wrapText="1"/>
    </xf>
    <xf numFmtId="2" fontId="27" fillId="0" borderId="69" xfId="0" applyNumberFormat="1" applyFont="1" applyBorder="1" applyAlignment="1">
      <alignment horizontal="center" wrapText="1"/>
    </xf>
    <xf numFmtId="10" fontId="27" fillId="0" borderId="89" xfId="0" applyNumberFormat="1" applyFont="1" applyBorder="1" applyAlignment="1">
      <alignment horizontal="center" wrapText="1"/>
    </xf>
    <xf numFmtId="2" fontId="27" fillId="0" borderId="15" xfId="0" applyNumberFormat="1" applyFont="1" applyBorder="1" applyAlignment="1">
      <alignment horizontal="center" wrapText="1"/>
    </xf>
    <xf numFmtId="0" fontId="19" fillId="0" borderId="82" xfId="0" applyFont="1" applyBorder="1" applyAlignment="1">
      <alignment wrapText="1"/>
    </xf>
    <xf numFmtId="0" fontId="19" fillId="0" borderId="0" xfId="0" applyFont="1" applyAlignment="1">
      <alignment horizontal="center" wrapText="1"/>
    </xf>
    <xf numFmtId="0" fontId="19" fillId="0" borderId="16" xfId="0" applyFont="1" applyBorder="1" applyAlignment="1">
      <alignment horizontal="center" wrapText="1"/>
    </xf>
    <xf numFmtId="2" fontId="19" fillId="0" borderId="59" xfId="0" applyNumberFormat="1" applyFont="1" applyBorder="1" applyAlignment="1">
      <alignment horizontal="center" wrapText="1"/>
    </xf>
    <xf numFmtId="2" fontId="19" fillId="0" borderId="0" xfId="0" applyNumberFormat="1" applyFont="1" applyAlignment="1">
      <alignment horizontal="center" wrapText="1"/>
    </xf>
    <xf numFmtId="2" fontId="19" fillId="0" borderId="15" xfId="0" applyNumberFormat="1" applyFont="1" applyBorder="1" applyAlignment="1">
      <alignment horizontal="center" wrapText="1"/>
    </xf>
    <xf numFmtId="10" fontId="26" fillId="0" borderId="0" xfId="0" applyNumberFormat="1" applyFont="1" applyAlignment="1">
      <alignment horizontal="center" wrapText="1"/>
    </xf>
    <xf numFmtId="10" fontId="26" fillId="0" borderId="16" xfId="0" applyNumberFormat="1" applyFont="1" applyBorder="1" applyAlignment="1">
      <alignment horizontal="center" wrapText="1"/>
    </xf>
    <xf numFmtId="2" fontId="26" fillId="0" borderId="59" xfId="0" applyNumberFormat="1" applyFont="1" applyBorder="1" applyAlignment="1">
      <alignment horizontal="center" wrapText="1"/>
    </xf>
    <xf numFmtId="2" fontId="26" fillId="0" borderId="15" xfId="0" applyNumberFormat="1" applyFont="1" applyBorder="1" applyAlignment="1">
      <alignment horizontal="center" wrapText="1"/>
    </xf>
    <xf numFmtId="2" fontId="19" fillId="0" borderId="16" xfId="0" applyNumberFormat="1" applyFont="1" applyBorder="1" applyAlignment="1">
      <alignment horizontal="center" wrapText="1"/>
    </xf>
    <xf numFmtId="2" fontId="19" fillId="0" borderId="0" xfId="0" applyNumberFormat="1" applyFont="1" applyBorder="1" applyAlignment="1">
      <alignment horizontal="center" wrapText="1"/>
    </xf>
    <xf numFmtId="0" fontId="19" fillId="0" borderId="90" xfId="0" applyFont="1" applyBorder="1" applyAlignment="1">
      <alignment horizontal="center" wrapText="1"/>
    </xf>
    <xf numFmtId="10" fontId="26" fillId="0" borderId="91" xfId="0" applyNumberFormat="1" applyFont="1" applyBorder="1" applyAlignment="1">
      <alignment horizontal="center" wrapText="1"/>
    </xf>
    <xf numFmtId="10" fontId="26" fillId="0" borderId="18" xfId="0" applyNumberFormat="1" applyFont="1" applyBorder="1" applyAlignment="1">
      <alignment horizontal="center" wrapText="1"/>
    </xf>
    <xf numFmtId="10" fontId="26" fillId="0" borderId="19" xfId="0" applyNumberFormat="1" applyFont="1" applyBorder="1" applyAlignment="1">
      <alignment horizontal="center" wrapText="1"/>
    </xf>
    <xf numFmtId="2" fontId="26" fillId="0" borderId="61" xfId="0" applyNumberFormat="1" applyFont="1" applyBorder="1" applyAlignment="1">
      <alignment horizontal="center" wrapText="1"/>
    </xf>
    <xf numFmtId="2" fontId="26" fillId="0" borderId="17" xfId="0" applyNumberFormat="1" applyFont="1" applyBorder="1" applyAlignment="1">
      <alignment horizontal="center" wrapText="1"/>
    </xf>
    <xf numFmtId="0" fontId="18" fillId="5" borderId="92" xfId="0" applyFont="1" applyFill="1" applyBorder="1" applyAlignment="1">
      <alignment horizontal="center" vertical="top" wrapText="1"/>
    </xf>
    <xf numFmtId="0" fontId="18" fillId="5" borderId="59" xfId="0" applyFont="1" applyFill="1" applyBorder="1" applyAlignment="1">
      <alignment horizontal="center" vertical="top" wrapText="1"/>
    </xf>
    <xf numFmtId="0" fontId="18" fillId="5" borderId="16" xfId="0" applyFont="1" applyFill="1" applyBorder="1" applyAlignment="1">
      <alignment horizontal="center" vertical="top" wrapText="1"/>
    </xf>
    <xf numFmtId="0" fontId="18" fillId="5" borderId="93" xfId="0" applyFont="1" applyFill="1" applyBorder="1" applyAlignment="1">
      <alignment horizontal="center" vertical="top" wrapText="1"/>
    </xf>
    <xf numFmtId="0" fontId="18" fillId="5" borderId="76" xfId="0" applyFont="1" applyFill="1" applyBorder="1" applyAlignment="1">
      <alignment horizontal="center" vertical="top" wrapText="1"/>
    </xf>
    <xf numFmtId="0" fontId="18" fillId="5" borderId="94" xfId="0" applyFont="1" applyFill="1" applyBorder="1" applyAlignment="1">
      <alignment horizontal="center" vertical="top" wrapText="1"/>
    </xf>
    <xf numFmtId="2" fontId="25" fillId="0" borderId="0" xfId="0" applyNumberFormat="1" applyFont="1" applyAlignment="1">
      <alignment horizontal="center" wrapText="1"/>
    </xf>
    <xf numFmtId="0" fontId="25" fillId="0" borderId="76" xfId="0" applyFont="1" applyBorder="1" applyAlignment="1">
      <alignment horizontal="center" wrapText="1"/>
    </xf>
    <xf numFmtId="2" fontId="25" fillId="0" borderId="94" xfId="0" applyNumberFormat="1" applyFont="1" applyBorder="1" applyAlignment="1">
      <alignment horizontal="center" wrapText="1"/>
    </xf>
    <xf numFmtId="10" fontId="27" fillId="0" borderId="76" xfId="0" applyNumberFormat="1" applyFont="1" applyBorder="1" applyAlignment="1">
      <alignment horizontal="center" wrapText="1"/>
    </xf>
    <xf numFmtId="2" fontId="27" fillId="0" borderId="0" xfId="0" applyNumberFormat="1" applyFont="1" applyBorder="1" applyAlignment="1">
      <alignment horizontal="center" wrapText="1"/>
    </xf>
    <xf numFmtId="2" fontId="27" fillId="0" borderId="88" xfId="0" applyNumberFormat="1" applyFont="1" applyBorder="1" applyAlignment="1">
      <alignment horizontal="center" wrapText="1"/>
    </xf>
    <xf numFmtId="2" fontId="19" fillId="0" borderId="76" xfId="0" applyNumberFormat="1" applyFont="1" applyBorder="1" applyAlignment="1">
      <alignment horizontal="center" wrapText="1"/>
    </xf>
    <xf numFmtId="2" fontId="19" fillId="0" borderId="94" xfId="0" applyNumberFormat="1" applyFont="1" applyBorder="1" applyAlignment="1">
      <alignment horizontal="center" wrapText="1"/>
    </xf>
    <xf numFmtId="10" fontId="26" fillId="0" borderId="76" xfId="0" applyNumberFormat="1" applyFont="1" applyBorder="1" applyAlignment="1">
      <alignment horizontal="center" wrapText="1"/>
    </xf>
    <xf numFmtId="2" fontId="26" fillId="0" borderId="94" xfId="0" applyNumberFormat="1" applyFont="1" applyBorder="1" applyAlignment="1">
      <alignment horizontal="center" wrapText="1"/>
    </xf>
    <xf numFmtId="0" fontId="19" fillId="0" borderId="76" xfId="0" applyFont="1" applyBorder="1" applyAlignment="1">
      <alignment horizontal="center" wrapText="1"/>
    </xf>
    <xf numFmtId="10" fontId="26" fillId="0" borderId="95" xfId="0" applyNumberFormat="1" applyFont="1" applyBorder="1" applyAlignment="1">
      <alignment horizontal="center" wrapText="1"/>
    </xf>
    <xf numFmtId="2" fontId="26" fillId="0" borderId="96" xfId="0" applyNumberFormat="1" applyFont="1" applyBorder="1" applyAlignment="1">
      <alignment horizontal="center" wrapText="1"/>
    </xf>
    <xf numFmtId="0" fontId="18" fillId="5" borderId="78" xfId="0" applyFont="1" applyFill="1" applyBorder="1" applyAlignment="1">
      <alignment horizontal="right" vertical="top" wrapText="1"/>
    </xf>
    <xf numFmtId="0" fontId="18" fillId="5" borderId="79" xfId="0" applyFont="1" applyFill="1" applyBorder="1" applyAlignment="1">
      <alignment horizontal="center" vertical="center" wrapText="1"/>
    </xf>
    <xf numFmtId="0" fontId="18" fillId="5" borderId="80" xfId="0" applyFont="1" applyFill="1" applyBorder="1" applyAlignment="1">
      <alignment horizontal="center" vertical="center" wrapText="1"/>
    </xf>
    <xf numFmtId="0" fontId="18" fillId="5" borderId="81" xfId="0" applyFont="1" applyFill="1" applyBorder="1" applyAlignment="1">
      <alignment horizontal="center" vertical="center" wrapText="1"/>
    </xf>
    <xf numFmtId="0" fontId="18" fillId="5" borderId="82" xfId="0" applyFont="1" applyFill="1" applyBorder="1" applyAlignment="1">
      <alignment horizontal="right" vertical="top" wrapText="1"/>
    </xf>
    <xf numFmtId="0" fontId="15" fillId="0" borderId="0" xfId="0" applyFont="1" applyAlignment="1">
      <alignment horizontal="center" vertical="center"/>
    </xf>
    <xf numFmtId="0" fontId="19" fillId="0" borderId="36" xfId="0" applyFont="1" applyBorder="1" applyAlignment="1">
      <alignment horizontal="center" wrapText="1"/>
    </xf>
    <xf numFmtId="0" fontId="19" fillId="0" borderId="13" xfId="0" applyFont="1" applyBorder="1" applyAlignment="1">
      <alignment horizontal="center" wrapText="1"/>
    </xf>
    <xf numFmtId="0" fontId="19" fillId="0" borderId="14" xfId="0" applyFont="1" applyBorder="1" applyAlignment="1">
      <alignment horizontal="center" wrapText="1"/>
    </xf>
    <xf numFmtId="0" fontId="18" fillId="5" borderId="38" xfId="0" applyFont="1" applyFill="1" applyBorder="1" applyAlignment="1">
      <alignment horizontal="center" wrapText="1"/>
    </xf>
    <xf numFmtId="0" fontId="18" fillId="5" borderId="0" xfId="0" applyFont="1" applyFill="1" applyBorder="1" applyAlignment="1">
      <alignment horizontal="center" wrapText="1"/>
    </xf>
    <xf numFmtId="0" fontId="18" fillId="5" borderId="16" xfId="0" applyFont="1" applyFill="1" applyBorder="1" applyAlignment="1">
      <alignment horizontal="center" wrapText="1"/>
    </xf>
    <xf numFmtId="0" fontId="25" fillId="0" borderId="37" xfId="0" applyFont="1" applyBorder="1" applyAlignment="1">
      <alignment wrapText="1"/>
    </xf>
    <xf numFmtId="2" fontId="25" fillId="0" borderId="16" xfId="0" applyNumberFormat="1" applyFont="1" applyBorder="1" applyAlignment="1">
      <alignment horizontal="center" wrapText="1"/>
    </xf>
    <xf numFmtId="0" fontId="19" fillId="0" borderId="37" xfId="0" applyFont="1" applyBorder="1" applyAlignment="1">
      <alignment wrapText="1"/>
    </xf>
    <xf numFmtId="0" fontId="25" fillId="7" borderId="0" xfId="0" applyFont="1" applyFill="1" applyAlignment="1">
      <alignment horizontal="center" wrapText="1"/>
    </xf>
    <xf numFmtId="0" fontId="25" fillId="7" borderId="16" xfId="0" applyFont="1" applyFill="1" applyBorder="1" applyAlignment="1">
      <alignment horizontal="center" wrapText="1"/>
    </xf>
    <xf numFmtId="2" fontId="25" fillId="7" borderId="16" xfId="0" applyNumberFormat="1" applyFont="1" applyFill="1" applyBorder="1" applyAlignment="1">
      <alignment horizontal="center" wrapText="1"/>
    </xf>
    <xf numFmtId="0" fontId="19" fillId="7" borderId="0" xfId="0" applyFont="1" applyFill="1" applyAlignment="1">
      <alignment horizontal="center" wrapText="1"/>
    </xf>
    <xf numFmtId="0" fontId="19" fillId="7" borderId="16" xfId="0" applyFont="1" applyFill="1" applyBorder="1" applyAlignment="1">
      <alignment horizontal="center" wrapText="1"/>
    </xf>
    <xf numFmtId="2" fontId="19" fillId="7" borderId="16" xfId="0" applyNumberFormat="1" applyFont="1" applyFill="1" applyBorder="1" applyAlignment="1">
      <alignment horizontal="center" wrapText="1"/>
    </xf>
    <xf numFmtId="0" fontId="19" fillId="0" borderId="39" xfId="0" applyFont="1" applyBorder="1" applyAlignment="1">
      <alignment wrapText="1"/>
    </xf>
    <xf numFmtId="0" fontId="19" fillId="7" borderId="18" xfId="0" applyFont="1" applyFill="1" applyBorder="1" applyAlignment="1">
      <alignment horizontal="center" wrapText="1"/>
    </xf>
    <xf numFmtId="0" fontId="19" fillId="7" borderId="19" xfId="0" applyFont="1" applyFill="1" applyBorder="1" applyAlignment="1">
      <alignment horizontal="center" wrapText="1"/>
    </xf>
    <xf numFmtId="2" fontId="19" fillId="7" borderId="19" xfId="0" applyNumberFormat="1" applyFont="1" applyFill="1" applyBorder="1" applyAlignment="1">
      <alignment horizontal="center" wrapText="1"/>
    </xf>
    <xf numFmtId="0" fontId="19" fillId="0" borderId="0" xfId="0" applyFont="1" applyAlignment="1">
      <alignment horizontal="left"/>
    </xf>
    <xf numFmtId="0" fontId="18" fillId="5" borderId="36" xfId="0" applyFont="1" applyFill="1" applyBorder="1" applyAlignment="1">
      <alignment horizontal="center" wrapText="1"/>
    </xf>
    <xf numFmtId="0" fontId="29" fillId="5" borderId="97" xfId="0" applyFont="1" applyFill="1" applyBorder="1" applyAlignment="1">
      <alignment horizontal="center" wrapText="1"/>
    </xf>
    <xf numFmtId="0" fontId="29" fillId="5" borderId="98" xfId="0" applyFont="1" applyFill="1" applyBorder="1" applyAlignment="1">
      <alignment horizontal="center" wrapText="1"/>
    </xf>
    <xf numFmtId="0" fontId="29" fillId="5" borderId="99" xfId="0" applyFont="1" applyFill="1" applyBorder="1" applyAlignment="1">
      <alignment horizontal="center" wrapText="1"/>
    </xf>
    <xf numFmtId="0" fontId="18" fillId="5" borderId="37" xfId="0" applyFont="1" applyFill="1" applyBorder="1" applyAlignment="1">
      <alignment horizontal="center" wrapText="1"/>
    </xf>
    <xf numFmtId="0" fontId="18" fillId="5" borderId="0" xfId="0" applyFont="1" applyFill="1" applyAlignment="1">
      <alignment horizontal="center" wrapText="1"/>
    </xf>
    <xf numFmtId="0" fontId="18" fillId="5" borderId="100" xfId="0" applyFont="1" applyFill="1" applyBorder="1" applyAlignment="1">
      <alignment horizontal="center" wrapText="1"/>
    </xf>
    <xf numFmtId="0" fontId="18" fillId="5" borderId="101" xfId="0" applyFont="1" applyFill="1" applyBorder="1" applyAlignment="1">
      <alignment horizontal="center" wrapText="1"/>
    </xf>
    <xf numFmtId="0" fontId="25" fillId="0" borderId="37" xfId="0" applyFont="1" applyBorder="1" applyAlignment="1">
      <alignment horizontal="center" vertical="top" wrapText="1"/>
    </xf>
    <xf numFmtId="0" fontId="25" fillId="0" borderId="0" xfId="0" applyFont="1" applyAlignment="1">
      <alignment horizontal="center" vertical="top" wrapText="1"/>
    </xf>
    <xf numFmtId="0" fontId="25" fillId="0" borderId="59" xfId="0" applyFont="1" applyBorder="1" applyAlignment="1">
      <alignment horizontal="center" vertical="top" wrapText="1"/>
    </xf>
    <xf numFmtId="2" fontId="25" fillId="0" borderId="59" xfId="0" applyNumberFormat="1" applyFont="1" applyBorder="1" applyAlignment="1">
      <alignment horizontal="center" vertical="top" wrapText="1"/>
    </xf>
    <xf numFmtId="0" fontId="19" fillId="0" borderId="37" xfId="0" applyFont="1" applyBorder="1" applyAlignment="1">
      <alignment horizontal="center" vertical="top" wrapText="1"/>
    </xf>
    <xf numFmtId="0" fontId="19" fillId="0" borderId="0" xfId="0" applyFont="1" applyAlignment="1">
      <alignment horizontal="center" vertical="top" wrapText="1"/>
    </xf>
    <xf numFmtId="0" fontId="19" fillId="0" borderId="59" xfId="0" applyFont="1" applyBorder="1" applyAlignment="1">
      <alignment horizontal="center" vertical="top" wrapText="1"/>
    </xf>
    <xf numFmtId="2" fontId="19" fillId="0" borderId="59" xfId="0" applyNumberFormat="1" applyFont="1" applyBorder="1" applyAlignment="1">
      <alignment horizontal="center" vertical="top" wrapText="1"/>
    </xf>
    <xf numFmtId="0" fontId="19" fillId="0" borderId="39" xfId="0" applyFont="1" applyBorder="1" applyAlignment="1">
      <alignment horizontal="center" vertical="top" wrapText="1"/>
    </xf>
    <xf numFmtId="0" fontId="19" fillId="0" borderId="61" xfId="0" applyFont="1" applyBorder="1" applyAlignment="1">
      <alignment horizontal="center" vertical="top" wrapText="1"/>
    </xf>
    <xf numFmtId="2" fontId="19" fillId="0" borderId="61" xfId="0" applyNumberFormat="1" applyFont="1" applyBorder="1" applyAlignment="1">
      <alignment horizontal="center" vertical="top" wrapText="1"/>
    </xf>
    <xf numFmtId="0" fontId="15" fillId="0" borderId="0" xfId="0" applyFont="1" applyAlignment="1">
      <alignment horizontal="center"/>
    </xf>
    <xf numFmtId="0" fontId="18" fillId="5" borderId="59" xfId="0" applyFont="1" applyFill="1" applyBorder="1" applyAlignment="1">
      <alignment horizontal="center" wrapText="1"/>
    </xf>
    <xf numFmtId="166" fontId="19" fillId="0" borderId="0" xfId="0" applyNumberFormat="1" applyFont="1" applyAlignment="1">
      <alignment horizontal="center" vertical="top" wrapText="1"/>
    </xf>
    <xf numFmtId="0" fontId="29" fillId="5" borderId="102" xfId="0" applyFont="1" applyFill="1" applyBorder="1" applyAlignment="1">
      <alignment horizontal="center" wrapText="1"/>
    </xf>
    <xf numFmtId="0" fontId="18" fillId="5" borderId="16" xfId="0" applyFont="1" applyFill="1" applyBorder="1" applyAlignment="1">
      <alignment horizontal="center" wrapText="1"/>
    </xf>
    <xf numFmtId="0" fontId="25" fillId="0" borderId="16" xfId="0" applyFont="1" applyBorder="1" applyAlignment="1">
      <alignment horizontal="center" vertical="top" wrapText="1"/>
    </xf>
    <xf numFmtId="2" fontId="25" fillId="0" borderId="16" xfId="0" applyNumberFormat="1" applyFont="1" applyBorder="1" applyAlignment="1">
      <alignment horizontal="center" vertical="top" wrapText="1"/>
    </xf>
    <xf numFmtId="0" fontId="19" fillId="0" borderId="16" xfId="0" applyFont="1" applyBorder="1" applyAlignment="1">
      <alignment horizontal="center" vertical="top" wrapText="1"/>
    </xf>
    <xf numFmtId="2" fontId="19" fillId="0" borderId="16" xfId="0" applyNumberFormat="1" applyFont="1" applyBorder="1" applyAlignment="1">
      <alignment horizontal="center" vertical="top" wrapText="1"/>
    </xf>
    <xf numFmtId="0" fontId="19" fillId="0" borderId="19" xfId="0" applyFont="1" applyBorder="1" applyAlignment="1">
      <alignment horizontal="center" vertical="top" wrapText="1"/>
    </xf>
    <xf numFmtId="2" fontId="19" fillId="0" borderId="19" xfId="0" applyNumberFormat="1" applyFont="1" applyBorder="1" applyAlignment="1">
      <alignment horizontal="center" vertical="top" wrapText="1"/>
    </xf>
    <xf numFmtId="0" fontId="30" fillId="0" borderId="0" xfId="0" applyFont="1"/>
    <xf numFmtId="0" fontId="18" fillId="5" borderId="103" xfId="0" applyFont="1" applyFill="1" applyBorder="1" applyAlignment="1">
      <alignment horizontal="center" wrapText="1"/>
    </xf>
    <xf numFmtId="0" fontId="18" fillId="5" borderId="104" xfId="0" applyFont="1" applyFill="1" applyBorder="1" applyAlignment="1">
      <alignment horizontal="center" wrapText="1"/>
    </xf>
    <xf numFmtId="0" fontId="18" fillId="5" borderId="105" xfId="0" applyFont="1" applyFill="1" applyBorder="1" applyAlignment="1">
      <alignment horizontal="center" wrapText="1"/>
    </xf>
    <xf numFmtId="0" fontId="18" fillId="5" borderId="106" xfId="0" applyFont="1" applyFill="1" applyBorder="1" applyAlignment="1">
      <alignment horizontal="center" wrapText="1"/>
    </xf>
    <xf numFmtId="0" fontId="18" fillId="5" borderId="107" xfId="0" applyFont="1" applyFill="1" applyBorder="1" applyAlignment="1">
      <alignment horizontal="center" wrapText="1"/>
    </xf>
    <xf numFmtId="0" fontId="18" fillId="5" borderId="108" xfId="0" applyFont="1" applyFill="1" applyBorder="1" applyAlignment="1">
      <alignment horizontal="center" wrapText="1"/>
    </xf>
    <xf numFmtId="0" fontId="18" fillId="5" borderId="100" xfId="0" applyFont="1" applyFill="1" applyBorder="1" applyAlignment="1">
      <alignment horizontal="center" wrapText="1"/>
    </xf>
    <xf numFmtId="0" fontId="18" fillId="5" borderId="101" xfId="0" applyFont="1" applyFill="1" applyBorder="1" applyAlignment="1">
      <alignment horizontal="center" wrapText="1"/>
    </xf>
    <xf numFmtId="0" fontId="18" fillId="5" borderId="109" xfId="0" applyFont="1" applyFill="1" applyBorder="1" applyAlignment="1">
      <alignment horizontal="center" wrapText="1"/>
    </xf>
    <xf numFmtId="0" fontId="18" fillId="5" borderId="58" xfId="0" applyFont="1" applyFill="1" applyBorder="1" applyAlignment="1">
      <alignment horizontal="center" wrapText="1"/>
    </xf>
    <xf numFmtId="0" fontId="18" fillId="5" borderId="59" xfId="0" applyFont="1" applyFill="1" applyBorder="1" applyAlignment="1">
      <alignment horizontal="center" wrapText="1"/>
    </xf>
    <xf numFmtId="0" fontId="18" fillId="5" borderId="110" xfId="0" applyFont="1" applyFill="1" applyBorder="1" applyAlignment="1">
      <alignment horizontal="center" wrapText="1"/>
    </xf>
    <xf numFmtId="0" fontId="25" fillId="0" borderId="107" xfId="0" applyFont="1" applyBorder="1" applyAlignment="1">
      <alignment horizontal="center" wrapText="1"/>
    </xf>
    <xf numFmtId="166" fontId="25" fillId="0" borderId="59" xfId="0" applyNumberFormat="1" applyFont="1" applyBorder="1" applyAlignment="1">
      <alignment horizontal="center" wrapText="1"/>
    </xf>
    <xf numFmtId="166" fontId="25" fillId="0" borderId="110" xfId="0" applyNumberFormat="1" applyFont="1" applyBorder="1" applyAlignment="1">
      <alignment horizontal="center" wrapText="1"/>
    </xf>
    <xf numFmtId="0" fontId="19" fillId="0" borderId="107" xfId="0" applyFont="1" applyBorder="1" applyAlignment="1">
      <alignment horizontal="center" wrapText="1"/>
    </xf>
    <xf numFmtId="166" fontId="19" fillId="0" borderId="59" xfId="0" applyNumberFormat="1" applyFont="1" applyBorder="1" applyAlignment="1">
      <alignment horizontal="center" wrapText="1"/>
    </xf>
    <xf numFmtId="166" fontId="19" fillId="0" borderId="110" xfId="0" applyNumberFormat="1" applyFont="1" applyBorder="1" applyAlignment="1">
      <alignment horizontal="center" wrapText="1"/>
    </xf>
    <xf numFmtId="0" fontId="19" fillId="0" borderId="111" xfId="0" applyFont="1" applyBorder="1" applyAlignment="1">
      <alignment horizontal="center" wrapText="1"/>
    </xf>
    <xf numFmtId="166" fontId="19" fillId="0" borderId="18" xfId="0" applyNumberFormat="1" applyFont="1" applyBorder="1" applyAlignment="1">
      <alignment horizontal="center" wrapText="1"/>
    </xf>
    <xf numFmtId="0" fontId="19" fillId="0" borderId="18" xfId="0" applyFont="1" applyBorder="1" applyAlignment="1">
      <alignment horizontal="center" wrapText="1"/>
    </xf>
    <xf numFmtId="166" fontId="19" fillId="0" borderId="61" xfId="0" applyNumberFormat="1" applyFont="1" applyBorder="1" applyAlignment="1">
      <alignment horizontal="center" wrapText="1"/>
    </xf>
    <xf numFmtId="166" fontId="19" fillId="0" borderId="112" xfId="0" applyNumberFormat="1" applyFont="1" applyBorder="1" applyAlignment="1">
      <alignment horizontal="center" wrapText="1"/>
    </xf>
    <xf numFmtId="0" fontId="15" fillId="0" borderId="113" xfId="0" applyFont="1" applyBorder="1" applyAlignment="1">
      <alignment horizontal="center"/>
    </xf>
    <xf numFmtId="0" fontId="15" fillId="0" borderId="110" xfId="0" applyFont="1" applyBorder="1"/>
    <xf numFmtId="0" fontId="18" fillId="5" borderId="114" xfId="0" applyFont="1" applyFill="1" applyBorder="1" applyAlignment="1">
      <alignment horizontal="center" wrapText="1"/>
    </xf>
    <xf numFmtId="0" fontId="18" fillId="5" borderId="97" xfId="0" applyFont="1" applyFill="1" applyBorder="1" applyAlignment="1">
      <alignment horizontal="center" wrapText="1"/>
    </xf>
    <xf numFmtId="0" fontId="18" fillId="5" borderId="98" xfId="0" applyFont="1" applyFill="1" applyBorder="1" applyAlignment="1">
      <alignment horizontal="center" wrapText="1"/>
    </xf>
    <xf numFmtId="0" fontId="18" fillId="5" borderId="115" xfId="0" applyFont="1" applyFill="1" applyBorder="1" applyAlignment="1">
      <alignment horizontal="center" wrapText="1"/>
    </xf>
    <xf numFmtId="0" fontId="18" fillId="5" borderId="0" xfId="0" applyFont="1" applyFill="1" applyBorder="1" applyAlignment="1">
      <alignment horizontal="center" wrapText="1"/>
    </xf>
    <xf numFmtId="0" fontId="18" fillId="5" borderId="116" xfId="0" applyFont="1" applyFill="1" applyBorder="1" applyAlignment="1">
      <alignment horizontal="center" wrapText="1"/>
    </xf>
    <xf numFmtId="0" fontId="18" fillId="5" borderId="117" xfId="0" applyFont="1" applyFill="1" applyBorder="1" applyAlignment="1">
      <alignment horizontal="center" wrapText="1"/>
    </xf>
    <xf numFmtId="166" fontId="25" fillId="0" borderId="0" xfId="0" applyNumberFormat="1" applyFont="1" applyBorder="1" applyAlignment="1">
      <alignment horizontal="center" wrapText="1"/>
    </xf>
    <xf numFmtId="0" fontId="25" fillId="0" borderId="59" xfId="0" applyFont="1" applyBorder="1" applyAlignment="1">
      <alignment horizontal="center" wrapText="1"/>
    </xf>
    <xf numFmtId="0" fontId="19" fillId="0" borderId="59" xfId="0" applyFont="1" applyBorder="1" applyAlignment="1">
      <alignment horizontal="center" wrapText="1"/>
    </xf>
    <xf numFmtId="166" fontId="19" fillId="0" borderId="0" xfId="0" applyNumberFormat="1" applyFont="1" applyBorder="1" applyAlignment="1">
      <alignment horizontal="center" wrapText="1"/>
    </xf>
    <xf numFmtId="0" fontId="19" fillId="0" borderId="61" xfId="0" applyFont="1" applyBorder="1" applyAlignment="1">
      <alignment horizontal="center" wrapText="1"/>
    </xf>
    <xf numFmtId="0" fontId="18" fillId="5" borderId="118" xfId="0" applyFont="1" applyFill="1" applyBorder="1" applyAlignment="1">
      <alignment horizontal="center" wrapText="1"/>
    </xf>
    <xf numFmtId="0" fontId="18" fillId="5" borderId="119" xfId="0" applyFont="1" applyFill="1" applyBorder="1" applyAlignment="1">
      <alignment horizontal="center" wrapText="1"/>
    </xf>
    <xf numFmtId="166" fontId="25" fillId="0" borderId="119" xfId="0" applyNumberFormat="1" applyFont="1" applyBorder="1" applyAlignment="1">
      <alignment horizontal="center" wrapText="1"/>
    </xf>
    <xf numFmtId="166" fontId="19" fillId="0" borderId="119" xfId="0" applyNumberFormat="1" applyFont="1" applyBorder="1" applyAlignment="1">
      <alignment horizontal="center" wrapText="1"/>
    </xf>
    <xf numFmtId="0" fontId="19" fillId="0" borderId="120" xfId="0" applyFont="1" applyBorder="1" applyAlignment="1">
      <alignment horizontal="center" wrapText="1"/>
    </xf>
    <xf numFmtId="0" fontId="19" fillId="0" borderId="121" xfId="0" applyFont="1" applyBorder="1" applyAlignment="1">
      <alignment horizontal="center" wrapText="1"/>
    </xf>
    <xf numFmtId="166" fontId="19" fillId="0" borderId="122" xfId="0" applyNumberFormat="1" applyFont="1" applyBorder="1" applyAlignment="1">
      <alignment horizontal="center" wrapText="1"/>
    </xf>
    <xf numFmtId="0" fontId="31" fillId="0" borderId="0" xfId="0" applyFont="1"/>
    <xf numFmtId="0" fontId="32" fillId="0" borderId="0" xfId="0" applyFont="1" applyAlignment="1">
      <alignment horizontal="left" indent="2"/>
    </xf>
    <xf numFmtId="2" fontId="19" fillId="0" borderId="19" xfId="0" applyNumberFormat="1" applyFont="1" applyBorder="1" applyAlignment="1">
      <alignment horizontal="center" wrapText="1"/>
    </xf>
    <xf numFmtId="2" fontId="19" fillId="0" borderId="18" xfId="0" applyNumberFormat="1" applyFont="1" applyBorder="1" applyAlignment="1">
      <alignment horizontal="center" wrapText="1"/>
    </xf>
    <xf numFmtId="0" fontId="18" fillId="5" borderId="36" xfId="0" applyFont="1" applyFill="1" applyBorder="1" applyAlignment="1">
      <alignment vertical="top" wrapText="1"/>
    </xf>
    <xf numFmtId="0" fontId="18" fillId="5" borderId="55" xfId="0" applyFont="1" applyFill="1" applyBorder="1" applyAlignment="1">
      <alignment horizontal="center" vertical="top" wrapText="1"/>
    </xf>
    <xf numFmtId="0" fontId="18" fillId="5" borderId="13" xfId="0" applyFont="1" applyFill="1" applyBorder="1" applyAlignment="1">
      <alignment horizontal="center" vertical="top" wrapText="1"/>
    </xf>
    <xf numFmtId="0" fontId="18" fillId="5" borderId="14" xfId="0" applyFont="1" applyFill="1" applyBorder="1" applyAlignment="1">
      <alignment horizontal="center" vertical="top" wrapText="1"/>
    </xf>
    <xf numFmtId="0" fontId="18" fillId="5" borderId="123" xfId="0" applyFont="1" applyFill="1" applyBorder="1" applyAlignment="1">
      <alignment vertical="top" wrapText="1"/>
    </xf>
    <xf numFmtId="0" fontId="18" fillId="5" borderId="124" xfId="0" applyFont="1" applyFill="1" applyBorder="1" applyAlignment="1">
      <alignment horizontal="center" vertical="top" wrapText="1"/>
    </xf>
    <xf numFmtId="0" fontId="18" fillId="5" borderId="125" xfId="0" applyFont="1" applyFill="1" applyBorder="1" applyAlignment="1">
      <alignment horizontal="center" vertical="top" wrapText="1"/>
    </xf>
    <xf numFmtId="0" fontId="18" fillId="5" borderId="126" xfId="0" applyFont="1" applyFill="1" applyBorder="1" applyAlignment="1">
      <alignment horizontal="center" vertical="top" wrapText="1"/>
    </xf>
    <xf numFmtId="0" fontId="18" fillId="5" borderId="37" xfId="0" applyFont="1" applyFill="1" applyBorder="1" applyAlignment="1">
      <alignment wrapText="1"/>
    </xf>
    <xf numFmtId="0" fontId="18" fillId="5" borderId="51" xfId="0" applyFont="1" applyFill="1" applyBorder="1" applyAlignment="1">
      <alignment horizontal="center" vertical="top" wrapText="1"/>
    </xf>
    <xf numFmtId="0" fontId="18" fillId="5" borderId="127" xfId="0" applyFont="1" applyFill="1" applyBorder="1" applyAlignment="1">
      <alignment horizontal="center" vertical="top" wrapText="1"/>
    </xf>
    <xf numFmtId="9" fontId="18" fillId="5" borderId="16" xfId="0" applyNumberFormat="1" applyFont="1" applyFill="1" applyBorder="1" applyAlignment="1">
      <alignment horizontal="center" wrapText="1"/>
    </xf>
    <xf numFmtId="0" fontId="33" fillId="0" borderId="0" xfId="0" applyFont="1"/>
    <xf numFmtId="0" fontId="18" fillId="5" borderId="51" xfId="0" applyFont="1" applyFill="1" applyBorder="1" applyAlignment="1">
      <alignment horizontal="center" wrapText="1"/>
    </xf>
    <xf numFmtId="0" fontId="18" fillId="5" borderId="13" xfId="0" applyFont="1" applyFill="1" applyBorder="1" applyAlignment="1">
      <alignment horizontal="center" wrapText="1"/>
    </xf>
    <xf numFmtId="0" fontId="18" fillId="5" borderId="14" xfId="0" applyFont="1" applyFill="1" applyBorder="1" applyAlignment="1">
      <alignment horizontal="center" wrapText="1"/>
    </xf>
    <xf numFmtId="0" fontId="18" fillId="5" borderId="14" xfId="0" applyFont="1" applyFill="1" applyBorder="1" applyAlignment="1">
      <alignment horizontal="center" wrapText="1"/>
    </xf>
    <xf numFmtId="0" fontId="19" fillId="0" borderId="38" xfId="0" applyFont="1" applyBorder="1" applyAlignment="1">
      <alignment horizontal="center" wrapText="1"/>
    </xf>
    <xf numFmtId="0" fontId="25" fillId="0" borderId="53" xfId="0" applyFont="1" applyBorder="1" applyAlignment="1">
      <alignment horizontal="center" wrapText="1"/>
    </xf>
    <xf numFmtId="0" fontId="25" fillId="0" borderId="18" xfId="0" applyFont="1" applyBorder="1" applyAlignment="1">
      <alignment horizontal="center" wrapText="1"/>
    </xf>
    <xf numFmtId="2" fontId="25" fillId="0" borderId="19" xfId="0" applyNumberFormat="1" applyFont="1" applyBorder="1" applyAlignment="1">
      <alignment horizontal="center" wrapText="1"/>
    </xf>
    <xf numFmtId="2" fontId="19" fillId="0" borderId="54" xfId="0" applyNumberFormat="1" applyFont="1" applyBorder="1" applyAlignment="1">
      <alignment horizontal="center" wrapText="1"/>
    </xf>
    <xf numFmtId="0" fontId="4" fillId="0" borderId="0" xfId="0" applyFont="1" applyAlignment="1">
      <alignment horizontal="left"/>
    </xf>
    <xf numFmtId="0" fontId="18" fillId="5" borderId="36" xfId="0" applyFont="1" applyFill="1" applyBorder="1" applyAlignment="1">
      <alignment vertical="top" wrapText="1"/>
    </xf>
    <xf numFmtId="0" fontId="18" fillId="5" borderId="13" xfId="0" applyFont="1" applyFill="1" applyBorder="1" applyAlignment="1">
      <alignment horizontal="center" vertical="top" wrapText="1"/>
    </xf>
    <xf numFmtId="0" fontId="18" fillId="5" borderId="14" xfId="0" applyFont="1" applyFill="1" applyBorder="1" applyAlignment="1">
      <alignment horizontal="center" vertical="top" wrapText="1"/>
    </xf>
    <xf numFmtId="3" fontId="19" fillId="0" borderId="0" xfId="0" applyNumberFormat="1" applyFont="1" applyAlignment="1">
      <alignment horizontal="right" vertical="top" wrapText="1"/>
    </xf>
    <xf numFmtId="3" fontId="19" fillId="0" borderId="16" xfId="0" applyNumberFormat="1" applyFont="1" applyBorder="1" applyAlignment="1">
      <alignment horizontal="right" vertical="top" wrapText="1"/>
    </xf>
    <xf numFmtId="3" fontId="19" fillId="0" borderId="16" xfId="0" applyNumberFormat="1" applyFont="1" applyBorder="1" applyAlignment="1">
      <alignment horizontal="center" vertical="top" wrapText="1"/>
    </xf>
    <xf numFmtId="0" fontId="26" fillId="0" borderId="37" xfId="0" applyFont="1" applyBorder="1" applyAlignment="1">
      <alignment horizontal="center" vertical="top" wrapText="1"/>
    </xf>
    <xf numFmtId="167" fontId="26" fillId="0" borderId="0" xfId="0" applyNumberFormat="1" applyFont="1" applyAlignment="1">
      <alignment horizontal="center" vertical="top" wrapText="1"/>
    </xf>
    <xf numFmtId="167" fontId="26" fillId="0" borderId="16" xfId="0" applyNumberFormat="1" applyFont="1" applyBorder="1" applyAlignment="1">
      <alignment horizontal="center" vertical="top" wrapText="1"/>
    </xf>
    <xf numFmtId="10" fontId="26" fillId="0" borderId="16" xfId="0" applyNumberFormat="1" applyFont="1" applyBorder="1" applyAlignment="1">
      <alignment horizontal="center" vertical="top" wrapText="1"/>
    </xf>
    <xf numFmtId="0" fontId="25" fillId="0" borderId="37" xfId="0" applyFont="1" applyBorder="1" applyAlignment="1">
      <alignment vertical="top" wrapText="1"/>
    </xf>
    <xf numFmtId="3" fontId="25" fillId="0" borderId="0" xfId="0" applyNumberFormat="1" applyFont="1" applyAlignment="1">
      <alignment horizontal="right" vertical="top" wrapText="1"/>
    </xf>
    <xf numFmtId="3" fontId="25" fillId="0" borderId="16" xfId="0" applyNumberFormat="1" applyFont="1" applyBorder="1" applyAlignment="1">
      <alignment horizontal="right" vertical="top" wrapText="1"/>
    </xf>
    <xf numFmtId="3" fontId="25" fillId="0" borderId="16" xfId="0" applyNumberFormat="1" applyFont="1" applyBorder="1" applyAlignment="1">
      <alignment horizontal="center" vertical="top" wrapText="1"/>
    </xf>
    <xf numFmtId="9" fontId="27" fillId="0" borderId="18" xfId="0" applyNumberFormat="1" applyFont="1" applyBorder="1" applyAlignment="1">
      <alignment horizontal="center" vertical="top" wrapText="1"/>
    </xf>
    <xf numFmtId="9" fontId="27" fillId="0" borderId="19" xfId="0" applyNumberFormat="1" applyFont="1" applyBorder="1" applyAlignment="1">
      <alignment horizontal="center" vertical="top" wrapText="1"/>
    </xf>
    <xf numFmtId="10" fontId="27" fillId="0" borderId="19" xfId="0" applyNumberFormat="1" applyFont="1" applyBorder="1" applyAlignment="1">
      <alignment horizontal="center" vertical="top" wrapText="1"/>
    </xf>
    <xf numFmtId="0" fontId="25" fillId="0" borderId="39" xfId="0" applyFont="1" applyBorder="1" applyAlignment="1">
      <alignment vertical="top" wrapText="1"/>
    </xf>
    <xf numFmtId="0" fontId="19" fillId="0" borderId="0" xfId="0" applyFont="1" applyAlignment="1"/>
    <xf numFmtId="0" fontId="15" fillId="0" borderId="0" xfId="0" applyFont="1" applyAlignment="1">
      <alignment horizontal="left"/>
    </xf>
    <xf numFmtId="0" fontId="19" fillId="0" borderId="0" xfId="0" applyFont="1" applyFill="1" applyBorder="1" applyAlignment="1">
      <alignment wrapText="1"/>
    </xf>
    <xf numFmtId="49" fontId="14" fillId="0" borderId="0" xfId="0" applyNumberFormat="1" applyFont="1" applyFill="1" applyBorder="1" applyAlignment="1">
      <alignment horizontal="center" wrapText="1"/>
    </xf>
    <xf numFmtId="49" fontId="15" fillId="0" borderId="0" xfId="0" applyNumberFormat="1" applyFont="1"/>
    <xf numFmtId="0" fontId="18" fillId="5" borderId="78" xfId="0" applyFont="1" applyFill="1" applyBorder="1" applyAlignment="1">
      <alignment wrapText="1"/>
    </xf>
    <xf numFmtId="0" fontId="18" fillId="5" borderId="99" xfId="0" applyFont="1" applyFill="1" applyBorder="1" applyAlignment="1">
      <alignment horizontal="center" wrapText="1"/>
    </xf>
    <xf numFmtId="0" fontId="18" fillId="5" borderId="78" xfId="0" applyFont="1" applyFill="1" applyBorder="1" applyAlignment="1">
      <alignment horizontal="center" wrapText="1"/>
    </xf>
    <xf numFmtId="0" fontId="18" fillId="5" borderId="101" xfId="0" applyFont="1" applyFill="1" applyBorder="1" applyAlignment="1">
      <alignment wrapText="1"/>
    </xf>
    <xf numFmtId="0" fontId="18" fillId="5" borderId="82" xfId="0" applyFont="1" applyFill="1" applyBorder="1" applyAlignment="1">
      <alignment horizontal="center" wrapText="1"/>
    </xf>
    <xf numFmtId="9" fontId="26" fillId="0" borderId="0" xfId="0" applyNumberFormat="1" applyFont="1" applyBorder="1" applyAlignment="1">
      <alignment horizontal="center" wrapText="1"/>
    </xf>
    <xf numFmtId="9" fontId="26" fillId="0" borderId="59" xfId="0" applyNumberFormat="1" applyFont="1" applyBorder="1" applyAlignment="1">
      <alignment horizontal="center" wrapText="1"/>
    </xf>
    <xf numFmtId="2" fontId="26" fillId="0" borderId="59" xfId="3" applyNumberFormat="1" applyFont="1" applyBorder="1" applyAlignment="1">
      <alignment horizontal="center" wrapText="1"/>
    </xf>
    <xf numFmtId="10" fontId="26" fillId="0" borderId="59" xfId="0" applyNumberFormat="1" applyFont="1" applyBorder="1" applyAlignment="1">
      <alignment horizontal="center" wrapText="1"/>
    </xf>
    <xf numFmtId="0" fontId="18" fillId="5" borderId="55" xfId="0" applyFont="1" applyFill="1" applyBorder="1" applyAlignment="1">
      <alignment horizontal="center" wrapText="1"/>
    </xf>
    <xf numFmtId="0" fontId="18" fillId="5" borderId="89" xfId="0" applyFont="1" applyFill="1" applyBorder="1" applyAlignment="1">
      <alignment horizontal="center" wrapText="1"/>
    </xf>
    <xf numFmtId="10" fontId="26" fillId="0" borderId="61" xfId="0" applyNumberFormat="1" applyFont="1" applyBorder="1" applyAlignment="1">
      <alignment horizontal="center" wrapText="1"/>
    </xf>
    <xf numFmtId="2" fontId="26" fillId="0" borderId="90" xfId="3" applyNumberFormat="1" applyFont="1" applyBorder="1" applyAlignment="1">
      <alignment horizontal="center" wrapText="1"/>
    </xf>
    <xf numFmtId="2" fontId="26" fillId="0" borderId="90" xfId="0" applyNumberFormat="1" applyFont="1" applyBorder="1" applyAlignment="1">
      <alignment horizontal="center" wrapText="1"/>
    </xf>
    <xf numFmtId="0" fontId="0" fillId="0" borderId="0" xfId="0" applyAlignment="1">
      <alignment wrapText="1"/>
    </xf>
    <xf numFmtId="2" fontId="0" fillId="0" borderId="0" xfId="0" applyNumberFormat="1"/>
    <xf numFmtId="0" fontId="18" fillId="5" borderId="78" xfId="0" applyFont="1" applyFill="1" applyBorder="1" applyAlignment="1">
      <alignment vertical="top" wrapText="1"/>
    </xf>
    <xf numFmtId="0" fontId="18" fillId="5" borderId="97" xfId="0" applyFont="1" applyFill="1" applyBorder="1" applyAlignment="1">
      <alignment horizontal="center" vertical="top" wrapText="1"/>
    </xf>
    <xf numFmtId="0" fontId="18" fillId="5" borderId="98" xfId="0" applyFont="1" applyFill="1" applyBorder="1" applyAlignment="1">
      <alignment horizontal="center" vertical="top" wrapText="1"/>
    </xf>
    <xf numFmtId="0" fontId="18" fillId="5" borderId="99" xfId="0" applyFont="1" applyFill="1" applyBorder="1" applyAlignment="1">
      <alignment horizontal="center" vertical="top" wrapText="1"/>
    </xf>
    <xf numFmtId="0" fontId="18" fillId="5" borderId="82" xfId="0" applyFont="1" applyFill="1" applyBorder="1" applyAlignment="1">
      <alignment horizontal="center" vertical="center" wrapText="1"/>
    </xf>
    <xf numFmtId="0" fontId="18" fillId="5" borderId="128" xfId="0" applyFont="1" applyFill="1" applyBorder="1" applyAlignment="1">
      <alignment horizontal="center" wrapText="1"/>
    </xf>
    <xf numFmtId="0" fontId="18" fillId="5" borderId="129" xfId="0" applyFont="1" applyFill="1" applyBorder="1" applyAlignment="1">
      <alignment horizontal="center" vertical="top" wrapText="1"/>
    </xf>
    <xf numFmtId="0" fontId="18" fillId="5" borderId="37" xfId="0" applyFont="1" applyFill="1" applyBorder="1" applyAlignment="1">
      <alignment horizontal="center" wrapText="1"/>
    </xf>
    <xf numFmtId="0" fontId="19" fillId="0" borderId="82" xfId="0" applyFont="1" applyBorder="1" applyAlignment="1">
      <alignment horizontal="center" vertical="center" wrapText="1"/>
    </xf>
    <xf numFmtId="167" fontId="19" fillId="0" borderId="58" xfId="3" applyNumberFormat="1" applyFont="1" applyBorder="1" applyAlignment="1">
      <alignment horizontal="center" vertical="top" wrapText="1"/>
    </xf>
    <xf numFmtId="167" fontId="19" fillId="0" borderId="0" xfId="3" applyNumberFormat="1" applyFont="1" applyBorder="1" applyAlignment="1">
      <alignment horizontal="center" vertical="top" wrapText="1"/>
    </xf>
    <xf numFmtId="167" fontId="19" fillId="0" borderId="16" xfId="3" applyNumberFormat="1" applyFont="1" applyBorder="1" applyAlignment="1">
      <alignment horizontal="center" vertical="top" wrapText="1"/>
    </xf>
    <xf numFmtId="2" fontId="26" fillId="0" borderId="37" xfId="0" applyNumberFormat="1" applyFont="1" applyBorder="1" applyAlignment="1">
      <alignment horizontal="center" vertical="top" wrapText="1"/>
    </xf>
    <xf numFmtId="0" fontId="25" fillId="0" borderId="90" xfId="0" applyFont="1" applyBorder="1" applyAlignment="1">
      <alignment horizontal="center" vertical="center" wrapText="1"/>
    </xf>
    <xf numFmtId="167" fontId="25" fillId="0" borderId="91" xfId="3" applyNumberFormat="1" applyFont="1" applyBorder="1" applyAlignment="1">
      <alignment horizontal="center" vertical="top" wrapText="1"/>
    </xf>
    <xf numFmtId="167" fontId="25" fillId="0" borderId="18" xfId="3" applyNumberFormat="1" applyFont="1" applyBorder="1" applyAlignment="1">
      <alignment horizontal="center" vertical="top" wrapText="1"/>
    </xf>
    <xf numFmtId="167" fontId="25" fillId="0" borderId="19" xfId="3" applyNumberFormat="1" applyFont="1" applyBorder="1" applyAlignment="1">
      <alignment horizontal="center" vertical="top" wrapText="1"/>
    </xf>
    <xf numFmtId="2" fontId="27" fillId="0" borderId="39" xfId="0" applyNumberFormat="1" applyFont="1" applyBorder="1" applyAlignment="1">
      <alignment horizontal="center" vertical="top" wrapText="1"/>
    </xf>
    <xf numFmtId="0" fontId="0" fillId="0" borderId="0" xfId="0" applyAlignment="1">
      <alignment vertical="center"/>
    </xf>
    <xf numFmtId="0" fontId="0" fillId="0" borderId="0" xfId="0" applyNumberFormat="1"/>
    <xf numFmtId="0" fontId="0" fillId="0" borderId="0" xfId="0" applyNumberFormat="1" applyFill="1" applyBorder="1"/>
    <xf numFmtId="0" fontId="19" fillId="0" borderId="78" xfId="0" applyFont="1" applyBorder="1" applyAlignment="1">
      <alignment horizontal="right" vertical="center" wrapText="1"/>
    </xf>
    <xf numFmtId="0" fontId="25" fillId="0" borderId="13" xfId="0" applyFont="1" applyBorder="1" applyAlignment="1">
      <alignment horizontal="center" vertical="center" wrapText="1"/>
    </xf>
    <xf numFmtId="0" fontId="25" fillId="0" borderId="56" xfId="0" applyFont="1" applyBorder="1" applyAlignment="1">
      <alignment horizontal="center" vertical="center" wrapText="1"/>
    </xf>
    <xf numFmtId="0" fontId="18" fillId="5" borderId="58" xfId="0" applyFont="1" applyFill="1" applyBorder="1" applyAlignment="1">
      <alignment horizontal="center" vertical="top" wrapText="1"/>
    </xf>
    <xf numFmtId="0" fontId="18" fillId="5" borderId="59" xfId="0" applyFont="1" applyFill="1" applyBorder="1" applyAlignment="1">
      <alignment horizontal="center" vertical="top" wrapText="1"/>
    </xf>
    <xf numFmtId="0" fontId="25" fillId="0" borderId="82" xfId="0" applyFont="1" applyBorder="1" applyAlignment="1">
      <alignment horizontal="left" vertical="top" wrapText="1"/>
    </xf>
    <xf numFmtId="167" fontId="26" fillId="0" borderId="0" xfId="3" applyNumberFormat="1" applyFont="1" applyBorder="1" applyAlignment="1">
      <alignment horizontal="center" vertical="top" wrapText="1"/>
    </xf>
    <xf numFmtId="167" fontId="26" fillId="0" borderId="16" xfId="3" applyNumberFormat="1" applyFont="1" applyBorder="1" applyAlignment="1">
      <alignment horizontal="center" vertical="top" wrapText="1"/>
    </xf>
    <xf numFmtId="2" fontId="26" fillId="0" borderId="59" xfId="0" applyNumberFormat="1" applyFont="1" applyBorder="1" applyAlignment="1">
      <alignment horizontal="center" vertical="top" wrapText="1"/>
    </xf>
    <xf numFmtId="0" fontId="19" fillId="0" borderId="82" xfId="0" applyFont="1" applyBorder="1" applyAlignment="1">
      <alignment horizontal="left" vertical="top" wrapText="1"/>
    </xf>
    <xf numFmtId="0" fontId="25" fillId="0" borderId="82" xfId="0" applyFont="1" applyBorder="1" applyAlignment="1">
      <alignment vertical="top" wrapText="1"/>
    </xf>
    <xf numFmtId="2" fontId="25" fillId="0" borderId="0" xfId="0" applyNumberFormat="1" applyFont="1" applyBorder="1" applyAlignment="1">
      <alignment horizontal="center" vertical="top" wrapText="1"/>
    </xf>
    <xf numFmtId="0" fontId="19" fillId="0" borderId="82" xfId="0" applyFont="1" applyBorder="1" applyAlignment="1">
      <alignment vertical="top" wrapText="1"/>
    </xf>
    <xf numFmtId="2" fontId="19" fillId="0" borderId="0" xfId="0" applyNumberFormat="1" applyFont="1" applyBorder="1" applyAlignment="1">
      <alignment horizontal="center" vertical="top" wrapText="1"/>
    </xf>
    <xf numFmtId="0" fontId="19" fillId="0" borderId="90" xfId="0" applyFont="1" applyBorder="1" applyAlignment="1">
      <alignment vertical="top" wrapText="1"/>
    </xf>
    <xf numFmtId="2" fontId="19" fillId="0" borderId="18" xfId="0" applyNumberFormat="1" applyFont="1" applyBorder="1" applyAlignment="1">
      <alignment horizontal="center" vertical="top" wrapText="1"/>
    </xf>
    <xf numFmtId="0" fontId="18" fillId="5" borderId="130" xfId="0" applyFont="1" applyFill="1" applyBorder="1" applyAlignment="1">
      <alignment horizontal="center" vertical="center" wrapText="1"/>
    </xf>
    <xf numFmtId="0" fontId="18" fillId="5" borderId="131" xfId="0" applyFont="1" applyFill="1" applyBorder="1" applyAlignment="1">
      <alignment horizontal="center" vertical="center" wrapText="1"/>
    </xf>
    <xf numFmtId="0" fontId="18" fillId="5" borderId="132" xfId="0" applyFont="1" applyFill="1" applyBorder="1" applyAlignment="1">
      <alignment horizontal="center" vertical="center" wrapText="1"/>
    </xf>
    <xf numFmtId="0" fontId="18" fillId="5" borderId="88" xfId="0" applyFont="1" applyFill="1" applyBorder="1" applyAlignment="1">
      <alignment horizontal="center" vertical="center" wrapText="1"/>
    </xf>
    <xf numFmtId="0" fontId="18" fillId="5" borderId="133" xfId="0" applyFont="1" applyFill="1" applyBorder="1" applyAlignment="1">
      <alignment horizontal="center" vertical="center" wrapText="1"/>
    </xf>
    <xf numFmtId="0" fontId="18" fillId="5" borderId="89" xfId="0" applyFont="1" applyFill="1" applyBorder="1" applyAlignment="1">
      <alignment horizontal="center" vertical="center" wrapText="1"/>
    </xf>
    <xf numFmtId="0" fontId="18" fillId="5" borderId="76" xfId="0" applyFont="1" applyFill="1" applyBorder="1" applyAlignment="1">
      <alignment horizontal="center" vertical="center" wrapText="1"/>
    </xf>
    <xf numFmtId="0" fontId="15" fillId="0" borderId="134" xfId="0" applyFont="1" applyBorder="1" applyAlignment="1">
      <alignment horizontal="center" vertical="center"/>
    </xf>
    <xf numFmtId="0" fontId="15" fillId="0" borderId="135" xfId="0" applyFont="1" applyBorder="1" applyAlignment="1">
      <alignment horizontal="center" vertical="center"/>
    </xf>
    <xf numFmtId="0" fontId="15" fillId="0" borderId="88" xfId="0" quotePrefix="1" applyFont="1" applyBorder="1" applyAlignment="1">
      <alignment horizontal="center"/>
    </xf>
    <xf numFmtId="0" fontId="15" fillId="0" borderId="133" xfId="0" applyFont="1" applyBorder="1"/>
    <xf numFmtId="167" fontId="15" fillId="0" borderId="133" xfId="0" applyNumberFormat="1" applyFont="1" applyBorder="1" applyAlignment="1">
      <alignment horizontal="center"/>
    </xf>
    <xf numFmtId="166" fontId="15" fillId="0" borderId="136" xfId="0" applyNumberFormat="1" applyFont="1" applyBorder="1" applyAlignment="1">
      <alignment horizontal="center"/>
    </xf>
    <xf numFmtId="0" fontId="15" fillId="0" borderId="88" xfId="0" applyFont="1" applyBorder="1" applyAlignment="1">
      <alignment horizontal="center"/>
    </xf>
    <xf numFmtId="0" fontId="15" fillId="0" borderId="137" xfId="0" applyFont="1" applyBorder="1" applyAlignment="1">
      <alignment horizontal="center"/>
    </xf>
    <xf numFmtId="0" fontId="15" fillId="0" borderId="138" xfId="0" applyFont="1" applyBorder="1"/>
    <xf numFmtId="167" fontId="15" fillId="0" borderId="138" xfId="0" applyNumberFormat="1" applyFont="1" applyBorder="1" applyAlignment="1">
      <alignment horizontal="center"/>
    </xf>
    <xf numFmtId="166" fontId="15" fillId="0" borderId="139" xfId="0" applyNumberFormat="1" applyFont="1" applyBorder="1" applyAlignment="1">
      <alignment horizontal="center"/>
    </xf>
    <xf numFmtId="0" fontId="15" fillId="0" borderId="140" xfId="0" quotePrefix="1" applyFont="1" applyBorder="1" applyAlignment="1">
      <alignment horizontal="center"/>
    </xf>
    <xf numFmtId="0" fontId="15" fillId="0" borderId="141" xfId="0" applyFont="1" applyBorder="1"/>
    <xf numFmtId="167" fontId="15" fillId="0" borderId="141" xfId="0" applyNumberFormat="1" applyFont="1" applyBorder="1" applyAlignment="1">
      <alignment horizontal="center"/>
    </xf>
    <xf numFmtId="166" fontId="15" fillId="0" borderId="142" xfId="0" applyNumberFormat="1" applyFont="1" applyBorder="1" applyAlignment="1">
      <alignment horizontal="center"/>
    </xf>
    <xf numFmtId="0" fontId="15" fillId="0" borderId="140" xfId="0" applyFont="1" applyBorder="1" applyAlignment="1">
      <alignment horizontal="center"/>
    </xf>
    <xf numFmtId="2" fontId="15" fillId="0" borderId="141" xfId="0" applyNumberFormat="1" applyFont="1" applyBorder="1" applyAlignment="1">
      <alignment horizontal="center"/>
    </xf>
    <xf numFmtId="2" fontId="15" fillId="0" borderId="142" xfId="0" applyNumberFormat="1" applyFont="1" applyBorder="1" applyAlignment="1">
      <alignment horizontal="center"/>
    </xf>
    <xf numFmtId="2" fontId="15" fillId="0" borderId="133" xfId="0" applyNumberFormat="1" applyFont="1" applyBorder="1" applyAlignment="1">
      <alignment horizontal="center"/>
    </xf>
    <xf numFmtId="2" fontId="15" fillId="0" borderId="136" xfId="0" applyNumberFormat="1" applyFont="1" applyBorder="1" applyAlignment="1">
      <alignment horizontal="center"/>
    </xf>
    <xf numFmtId="0" fontId="15" fillId="0" borderId="143" xfId="0" applyFont="1" applyBorder="1"/>
    <xf numFmtId="0" fontId="15" fillId="0" borderId="144" xfId="0" applyFont="1" applyBorder="1"/>
    <xf numFmtId="2" fontId="15" fillId="0" borderId="144" xfId="0" applyNumberFormat="1" applyFont="1" applyBorder="1" applyAlignment="1">
      <alignment horizontal="center"/>
    </xf>
    <xf numFmtId="2" fontId="15" fillId="0" borderId="145" xfId="0" applyNumberFormat="1" applyFont="1" applyBorder="1" applyAlignment="1">
      <alignment horizontal="center"/>
    </xf>
    <xf numFmtId="0" fontId="25" fillId="0" borderId="55"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56" xfId="0" applyFont="1" applyBorder="1" applyAlignment="1">
      <alignment horizontal="center" vertical="center" wrapText="1"/>
    </xf>
    <xf numFmtId="0" fontId="19" fillId="0" borderId="78" xfId="0" applyFont="1" applyBorder="1" applyAlignment="1">
      <alignment horizontal="center" vertical="center" wrapText="1"/>
    </xf>
    <xf numFmtId="0" fontId="25" fillId="0" borderId="58"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59" xfId="0" applyFont="1" applyBorder="1" applyAlignment="1">
      <alignment horizontal="center" vertical="center" wrapText="1"/>
    </xf>
    <xf numFmtId="0" fontId="19" fillId="0" borderId="82" xfId="0" applyFont="1" applyBorder="1" applyAlignment="1">
      <alignment horizontal="center" vertical="center" wrapText="1"/>
    </xf>
    <xf numFmtId="0" fontId="19" fillId="0" borderId="58" xfId="0" applyFont="1" applyBorder="1" applyAlignment="1">
      <alignment vertical="top" wrapText="1"/>
    </xf>
    <xf numFmtId="3" fontId="19" fillId="7" borderId="59" xfId="0" applyNumberFormat="1" applyFont="1" applyFill="1" applyBorder="1" applyAlignment="1">
      <alignment horizontal="center" vertical="top" wrapText="1"/>
    </xf>
    <xf numFmtId="1" fontId="26" fillId="7" borderId="59" xfId="0" applyNumberFormat="1" applyFont="1" applyFill="1" applyBorder="1" applyAlignment="1">
      <alignment horizontal="center" vertical="top" wrapText="1"/>
    </xf>
    <xf numFmtId="0" fontId="25" fillId="0" borderId="58" xfId="0" applyFont="1" applyBorder="1" applyAlignment="1">
      <alignment vertical="top" wrapText="1"/>
    </xf>
    <xf numFmtId="3" fontId="25" fillId="7" borderId="0" xfId="0" applyNumberFormat="1" applyFont="1" applyFill="1" applyBorder="1" applyAlignment="1">
      <alignment horizontal="center" vertical="top" wrapText="1"/>
    </xf>
    <xf numFmtId="3" fontId="25" fillId="7" borderId="59" xfId="0" applyNumberFormat="1" applyFont="1" applyFill="1" applyBorder="1" applyAlignment="1">
      <alignment horizontal="center" vertical="top" wrapText="1"/>
    </xf>
    <xf numFmtId="1" fontId="27" fillId="7" borderId="59" xfId="0" applyNumberFormat="1" applyFont="1" applyFill="1" applyBorder="1" applyAlignment="1">
      <alignment horizontal="center" vertical="top" wrapText="1"/>
    </xf>
    <xf numFmtId="1" fontId="0" fillId="0" borderId="0" xfId="0" applyNumberFormat="1"/>
    <xf numFmtId="1" fontId="26" fillId="0" borderId="59" xfId="0" applyNumberFormat="1" applyFont="1" applyBorder="1" applyAlignment="1">
      <alignment horizontal="center" vertical="top" wrapText="1"/>
    </xf>
    <xf numFmtId="1" fontId="27" fillId="0" borderId="59" xfId="0" applyNumberFormat="1" applyFont="1" applyBorder="1" applyAlignment="1">
      <alignment horizontal="center" vertical="top" wrapText="1"/>
    </xf>
    <xf numFmtId="0" fontId="25" fillId="0" borderId="91" xfId="0" applyFont="1" applyBorder="1" applyAlignment="1">
      <alignment vertical="top" wrapText="1"/>
    </xf>
    <xf numFmtId="3" fontId="25" fillId="0" borderId="18" xfId="0" applyNumberFormat="1" applyFont="1" applyBorder="1" applyAlignment="1">
      <alignment horizontal="center" vertical="top" wrapText="1"/>
    </xf>
    <xf numFmtId="3" fontId="25" fillId="7" borderId="18" xfId="0" applyNumberFormat="1" applyFont="1" applyFill="1" applyBorder="1" applyAlignment="1">
      <alignment horizontal="center" vertical="top" wrapText="1"/>
    </xf>
    <xf numFmtId="3" fontId="25" fillId="7" borderId="61" xfId="0" applyNumberFormat="1" applyFont="1" applyFill="1" applyBorder="1" applyAlignment="1">
      <alignment horizontal="center" vertical="top" wrapText="1"/>
    </xf>
    <xf numFmtId="1" fontId="27" fillId="0" borderId="61" xfId="0" applyNumberFormat="1" applyFont="1" applyBorder="1" applyAlignment="1">
      <alignment horizontal="center" vertical="top" wrapText="1"/>
    </xf>
    <xf numFmtId="0" fontId="18" fillId="5" borderId="146" xfId="0" applyFont="1" applyFill="1" applyBorder="1" applyAlignment="1">
      <alignment horizontal="right" vertical="center" wrapText="1"/>
    </xf>
    <xf numFmtId="0" fontId="18" fillId="5" borderId="108" xfId="0" applyFont="1" applyFill="1" applyBorder="1" applyAlignment="1">
      <alignment horizontal="right" vertical="center" wrapText="1"/>
    </xf>
    <xf numFmtId="0" fontId="18" fillId="5" borderId="100" xfId="0" applyFont="1" applyFill="1" applyBorder="1" applyAlignment="1">
      <alignment horizontal="right" vertical="center" wrapText="1"/>
    </xf>
    <xf numFmtId="0" fontId="18" fillId="5" borderId="129" xfId="0" applyFont="1" applyFill="1" applyBorder="1" applyAlignment="1">
      <alignment horizontal="center" vertical="center" wrapText="1"/>
    </xf>
    <xf numFmtId="0" fontId="18" fillId="5" borderId="82" xfId="0" applyFont="1" applyFill="1" applyBorder="1" applyAlignment="1">
      <alignment horizontal="right" vertical="center" wrapText="1"/>
    </xf>
    <xf numFmtId="0" fontId="18" fillId="5" borderId="58" xfId="0" applyFont="1" applyFill="1" applyBorder="1" applyAlignment="1">
      <alignment horizontal="right" vertical="center" wrapText="1"/>
    </xf>
    <xf numFmtId="0" fontId="18" fillId="5" borderId="0" xfId="0" applyFont="1" applyFill="1" applyBorder="1" applyAlignment="1">
      <alignment horizontal="right" vertical="center" wrapText="1"/>
    </xf>
    <xf numFmtId="0" fontId="18" fillId="5" borderId="37" xfId="0" applyFont="1" applyFill="1" applyBorder="1" applyAlignment="1">
      <alignment horizontal="center" vertical="center" wrapText="1"/>
    </xf>
    <xf numFmtId="0" fontId="18" fillId="5" borderId="82" xfId="0" applyFont="1" applyFill="1" applyBorder="1" applyAlignment="1">
      <alignment vertical="center" wrapText="1"/>
    </xf>
    <xf numFmtId="0" fontId="18" fillId="5" borderId="58" xfId="0" applyFont="1" applyFill="1" applyBorder="1" applyAlignment="1">
      <alignment horizontal="center" vertical="center" wrapText="1"/>
    </xf>
    <xf numFmtId="0" fontId="18" fillId="5" borderId="37" xfId="0" applyFont="1" applyFill="1" applyBorder="1" applyAlignment="1">
      <alignment horizontal="center" vertical="center" wrapText="1"/>
    </xf>
    <xf numFmtId="0" fontId="19" fillId="0" borderId="82" xfId="0" applyFont="1" applyBorder="1" applyAlignment="1">
      <alignment vertical="center" wrapText="1"/>
    </xf>
    <xf numFmtId="3" fontId="19" fillId="0" borderId="0" xfId="0" applyNumberFormat="1" applyFont="1" applyBorder="1" applyAlignment="1">
      <alignment horizontal="center" vertical="center" wrapText="1"/>
    </xf>
    <xf numFmtId="164" fontId="19" fillId="0" borderId="16" xfId="1" applyNumberFormat="1" applyFont="1" applyBorder="1" applyAlignment="1">
      <alignment vertical="center" wrapText="1"/>
    </xf>
    <xf numFmtId="1" fontId="26" fillId="0" borderId="59" xfId="0" applyNumberFormat="1" applyFont="1" applyBorder="1" applyAlignment="1">
      <alignment horizontal="center" vertical="center" wrapText="1"/>
    </xf>
    <xf numFmtId="0" fontId="25" fillId="0" borderId="90" xfId="0" applyFont="1" applyBorder="1" applyAlignment="1">
      <alignment vertical="center" wrapText="1"/>
    </xf>
    <xf numFmtId="3" fontId="25" fillId="0" borderId="18" xfId="0" applyNumberFormat="1" applyFont="1" applyBorder="1" applyAlignment="1">
      <alignment horizontal="center" vertical="center" wrapText="1"/>
    </xf>
    <xf numFmtId="164" fontId="25" fillId="0" borderId="19" xfId="1" applyNumberFormat="1" applyFont="1" applyBorder="1" applyAlignment="1">
      <alignment vertical="center" wrapText="1"/>
    </xf>
    <xf numFmtId="1" fontId="27" fillId="0" borderId="61" xfId="0" applyNumberFormat="1" applyFont="1" applyBorder="1" applyAlignment="1">
      <alignment horizontal="center" vertical="center" wrapText="1"/>
    </xf>
    <xf numFmtId="0" fontId="18" fillId="5" borderId="51" xfId="0" applyFont="1" applyFill="1" applyBorder="1" applyAlignment="1">
      <alignment wrapText="1"/>
    </xf>
    <xf numFmtId="0" fontId="18" fillId="5" borderId="13" xfId="0" applyFont="1" applyFill="1" applyBorder="1" applyAlignment="1">
      <alignment horizontal="center" wrapText="1"/>
    </xf>
    <xf numFmtId="0" fontId="19" fillId="0" borderId="38" xfId="0" applyFont="1" applyBorder="1" applyAlignment="1">
      <alignment horizontal="center" vertical="center" wrapText="1"/>
    </xf>
    <xf numFmtId="3" fontId="19" fillId="0" borderId="0" xfId="0" applyNumberFormat="1" applyFont="1" applyAlignment="1">
      <alignment horizontal="right" vertical="center" wrapText="1"/>
    </xf>
    <xf numFmtId="3" fontId="19" fillId="0" borderId="0" xfId="0" applyNumberFormat="1" applyFont="1" applyBorder="1" applyAlignment="1">
      <alignment horizontal="right" vertical="center" wrapText="1"/>
    </xf>
    <xf numFmtId="3" fontId="19" fillId="0" borderId="16" xfId="0" applyNumberFormat="1" applyFont="1" applyBorder="1" applyAlignment="1">
      <alignment horizontal="right" vertical="center" wrapText="1"/>
    </xf>
    <xf numFmtId="10" fontId="19" fillId="0" borderId="0" xfId="0" applyNumberFormat="1" applyFont="1" applyAlignment="1">
      <alignment horizontal="right" vertical="center" wrapText="1"/>
    </xf>
    <xf numFmtId="10" fontId="19" fillId="0" borderId="0" xfId="0" applyNumberFormat="1" applyFont="1" applyBorder="1" applyAlignment="1">
      <alignment horizontal="right" vertical="center" wrapText="1"/>
    </xf>
    <xf numFmtId="10" fontId="19" fillId="0" borderId="16" xfId="0" applyNumberFormat="1" applyFont="1" applyBorder="1" applyAlignment="1">
      <alignment horizontal="right" vertical="center" wrapText="1"/>
    </xf>
    <xf numFmtId="0" fontId="19" fillId="0" borderId="53" xfId="0" applyFont="1" applyBorder="1" applyAlignment="1">
      <alignment horizontal="center" vertical="center" wrapText="1"/>
    </xf>
    <xf numFmtId="0" fontId="19" fillId="0" borderId="18" xfId="0" applyFont="1" applyBorder="1" applyAlignment="1">
      <alignment horizontal="right" vertical="center" wrapText="1"/>
    </xf>
    <xf numFmtId="0" fontId="19" fillId="0" borderId="19" xfId="0" applyFont="1" applyBorder="1" applyAlignment="1">
      <alignment horizontal="right" vertical="center" wrapText="1"/>
    </xf>
    <xf numFmtId="2" fontId="19" fillId="0" borderId="19" xfId="0" applyNumberFormat="1" applyFont="1" applyBorder="1" applyAlignment="1">
      <alignment horizontal="right" vertical="center" wrapText="1"/>
    </xf>
    <xf numFmtId="0" fontId="4" fillId="0" borderId="154" xfId="0" applyFont="1" applyBorder="1" applyAlignment="1">
      <alignment horizontal="center" vertical="top" wrapText="1"/>
    </xf>
    <xf numFmtId="166" fontId="3" fillId="0" borderId="152" xfId="0" applyNumberFormat="1" applyFont="1" applyBorder="1" applyAlignment="1">
      <alignment horizontal="center" vertical="center" wrapText="1"/>
    </xf>
    <xf numFmtId="166" fontId="15" fillId="0" borderId="152" xfId="0" applyNumberFormat="1" applyFont="1" applyBorder="1" applyAlignment="1">
      <alignment horizontal="center" vertical="center" wrapText="1"/>
    </xf>
    <xf numFmtId="166" fontId="15" fillId="0" borderId="153" xfId="0" applyNumberFormat="1" applyFont="1" applyBorder="1" applyAlignment="1">
      <alignment horizontal="center" vertical="center" wrapText="1"/>
    </xf>
    <xf numFmtId="0" fontId="4" fillId="0" borderId="155" xfId="0" applyFont="1" applyBorder="1" applyAlignment="1">
      <alignment horizontal="center" vertical="top" wrapText="1"/>
    </xf>
    <xf numFmtId="166" fontId="15" fillId="0" borderId="156" xfId="0" applyNumberFormat="1" applyFont="1" applyBorder="1" applyAlignment="1">
      <alignment horizontal="center" vertical="center" wrapText="1"/>
    </xf>
    <xf numFmtId="166" fontId="3" fillId="0" borderId="157" xfId="0" applyNumberFormat="1" applyFont="1" applyBorder="1" applyAlignment="1">
      <alignment horizontal="center" vertical="center" wrapText="1"/>
    </xf>
    <xf numFmtId="0" fontId="34" fillId="0" borderId="0" xfId="0" applyFont="1"/>
    <xf numFmtId="0" fontId="18" fillId="5" borderId="147" xfId="0" quotePrefix="1" applyFont="1" applyFill="1" applyBorder="1" applyAlignment="1">
      <alignment horizontal="center" vertical="center" wrapText="1"/>
    </xf>
    <xf numFmtId="0" fontId="18" fillId="5" borderId="148" xfId="0" applyFont="1" applyFill="1" applyBorder="1" applyAlignment="1">
      <alignment horizontal="center" vertical="top"/>
    </xf>
    <xf numFmtId="0" fontId="2" fillId="5" borderId="149" xfId="0" applyFont="1" applyFill="1" applyBorder="1" applyAlignment="1">
      <alignment horizontal="center" vertical="top"/>
    </xf>
    <xf numFmtId="0" fontId="2" fillId="5" borderId="150" xfId="0" applyFont="1" applyFill="1" applyBorder="1" applyAlignment="1">
      <alignment horizontal="center" vertical="top"/>
    </xf>
    <xf numFmtId="0" fontId="18" fillId="5" borderId="151" xfId="0" applyFont="1" applyFill="1" applyBorder="1" applyAlignment="1">
      <alignment horizontal="center" vertical="center" wrapText="1"/>
    </xf>
    <xf numFmtId="0" fontId="18" fillId="5" borderId="152" xfId="0" applyFont="1" applyFill="1" applyBorder="1" applyAlignment="1">
      <alignment horizontal="center" vertical="top" wrapText="1"/>
    </xf>
    <xf numFmtId="0" fontId="18" fillId="5" borderId="153" xfId="0" applyFont="1" applyFill="1" applyBorder="1" applyAlignment="1">
      <alignment horizontal="center" vertical="top" wrapText="1"/>
    </xf>
    <xf numFmtId="0" fontId="17" fillId="5" borderId="68" xfId="0" applyFont="1" applyFill="1" applyBorder="1" applyAlignment="1">
      <alignment horizontal="center"/>
    </xf>
    <xf numFmtId="0" fontId="17" fillId="5" borderId="98" xfId="0" applyFont="1" applyFill="1" applyBorder="1" applyAlignment="1">
      <alignment horizontal="center" wrapText="1"/>
    </xf>
    <xf numFmtId="0" fontId="17" fillId="5" borderId="99" xfId="0" applyFont="1" applyFill="1" applyBorder="1" applyAlignment="1">
      <alignment horizontal="center" wrapText="1"/>
    </xf>
    <xf numFmtId="0" fontId="18" fillId="5" borderId="68" xfId="0" applyFont="1" applyFill="1" applyBorder="1" applyAlignment="1">
      <alignment horizontal="center"/>
    </xf>
    <xf numFmtId="0" fontId="17" fillId="5" borderId="158" xfId="0" applyFont="1" applyFill="1" applyBorder="1" applyAlignment="1">
      <alignment horizontal="center" wrapText="1"/>
    </xf>
    <xf numFmtId="0" fontId="17" fillId="5" borderId="100" xfId="0" applyFont="1" applyFill="1" applyBorder="1" applyAlignment="1">
      <alignment horizontal="center" wrapText="1"/>
    </xf>
    <xf numFmtId="0" fontId="17" fillId="5" borderId="128" xfId="0" applyFont="1" applyFill="1" applyBorder="1" applyAlignment="1">
      <alignment horizontal="center" wrapText="1"/>
    </xf>
    <xf numFmtId="0" fontId="15" fillId="0" borderId="159" xfId="0" applyFont="1" applyBorder="1" applyAlignment="1">
      <alignment horizontal="center"/>
    </xf>
    <xf numFmtId="0" fontId="15" fillId="0" borderId="74" xfId="0" applyFont="1" applyBorder="1" applyAlignment="1">
      <alignment horizontal="center"/>
    </xf>
    <xf numFmtId="0" fontId="17" fillId="5" borderId="69" xfId="0" applyFont="1" applyFill="1" applyBorder="1" applyAlignment="1">
      <alignment horizontal="center" wrapText="1"/>
    </xf>
    <xf numFmtId="2" fontId="17" fillId="5" borderId="13" xfId="0" applyNumberFormat="1" applyFont="1" applyFill="1" applyBorder="1" applyAlignment="1">
      <alignment horizontal="center" wrapText="1"/>
    </xf>
    <xf numFmtId="2" fontId="17" fillId="5" borderId="14" xfId="0" applyNumberFormat="1" applyFont="1" applyFill="1" applyBorder="1" applyAlignment="1">
      <alignment horizontal="center" wrapText="1"/>
    </xf>
    <xf numFmtId="0" fontId="17" fillId="5" borderId="68" xfId="0" applyFont="1" applyFill="1" applyBorder="1" applyAlignment="1">
      <alignment horizontal="center" wrapText="1"/>
    </xf>
    <xf numFmtId="2" fontId="17" fillId="5" borderId="160" xfId="0" applyNumberFormat="1" applyFont="1" applyFill="1" applyBorder="1" applyAlignment="1">
      <alignment horizontal="center" wrapText="1"/>
    </xf>
    <xf numFmtId="0" fontId="19" fillId="0" borderId="0" xfId="0" applyFont="1" applyAlignment="1">
      <alignment horizontal="left" readingOrder="1"/>
    </xf>
    <xf numFmtId="0" fontId="19" fillId="7" borderId="27" xfId="0" applyFont="1" applyFill="1" applyBorder="1" applyAlignment="1">
      <alignment horizontal="center" vertical="center" wrapText="1"/>
    </xf>
    <xf numFmtId="166" fontId="15" fillId="0" borderId="31" xfId="0" applyNumberFormat="1" applyFont="1" applyBorder="1" applyAlignment="1">
      <alignment horizontal="center" vertical="center"/>
    </xf>
    <xf numFmtId="166" fontId="15" fillId="0" borderId="32" xfId="0" applyNumberFormat="1" applyFont="1" applyBorder="1" applyAlignment="1">
      <alignment horizontal="center" vertical="center"/>
    </xf>
    <xf numFmtId="0" fontId="19" fillId="7" borderId="30" xfId="0" applyFont="1" applyFill="1" applyBorder="1" applyAlignment="1">
      <alignment horizontal="center" vertical="center" wrapText="1"/>
    </xf>
    <xf numFmtId="0" fontId="19" fillId="7" borderId="33" xfId="0" applyFont="1" applyFill="1" applyBorder="1" applyAlignment="1">
      <alignment horizontal="center" vertical="center" wrapText="1"/>
    </xf>
    <xf numFmtId="166" fontId="15" fillId="0" borderId="34" xfId="0" applyNumberFormat="1" applyFont="1" applyBorder="1" applyAlignment="1">
      <alignment horizontal="center" vertical="center"/>
    </xf>
    <xf numFmtId="166" fontId="15" fillId="0" borderId="35" xfId="0" applyNumberFormat="1" applyFont="1" applyBorder="1" applyAlignment="1">
      <alignment horizontal="center" vertical="center"/>
    </xf>
    <xf numFmtId="0" fontId="19" fillId="7" borderId="161" xfId="0" applyFont="1" applyFill="1" applyBorder="1" applyAlignment="1">
      <alignment horizontal="center" vertical="center" wrapText="1"/>
    </xf>
    <xf numFmtId="2" fontId="15" fillId="0" borderId="162" xfId="0" applyNumberFormat="1" applyFont="1" applyBorder="1" applyAlignment="1">
      <alignment horizontal="center" vertical="center"/>
    </xf>
    <xf numFmtId="2" fontId="15" fillId="0" borderId="163" xfId="0" applyNumberFormat="1" applyFont="1" applyBorder="1" applyAlignment="1">
      <alignment horizontal="center" vertical="center"/>
    </xf>
    <xf numFmtId="2" fontId="15" fillId="0" borderId="164" xfId="0" applyNumberFormat="1" applyFont="1" applyBorder="1" applyAlignment="1">
      <alignment horizontal="center" vertical="center"/>
    </xf>
    <xf numFmtId="49" fontId="19" fillId="7" borderId="165" xfId="0" applyNumberFormat="1" applyFont="1" applyFill="1" applyBorder="1" applyAlignment="1">
      <alignment horizontal="center" vertical="center" wrapText="1"/>
    </xf>
    <xf numFmtId="166" fontId="15" fillId="0" borderId="166" xfId="0" applyNumberFormat="1" applyFont="1" applyBorder="1" applyAlignment="1">
      <alignment horizontal="center" vertical="center"/>
    </xf>
    <xf numFmtId="166" fontId="15" fillId="0" borderId="167" xfId="0" applyNumberFormat="1" applyFont="1" applyBorder="1" applyAlignment="1">
      <alignment horizontal="center" vertical="center"/>
    </xf>
    <xf numFmtId="49" fontId="19" fillId="7" borderId="30" xfId="0" applyNumberFormat="1" applyFont="1" applyFill="1" applyBorder="1" applyAlignment="1">
      <alignment horizontal="center" vertical="center" wrapText="1"/>
    </xf>
    <xf numFmtId="49" fontId="19" fillId="7" borderId="168" xfId="0" applyNumberFormat="1" applyFont="1" applyFill="1" applyBorder="1" applyAlignment="1">
      <alignment horizontal="center" vertical="center" wrapText="1"/>
    </xf>
    <xf numFmtId="166" fontId="15" fillId="0" borderId="169" xfId="0" applyNumberFormat="1" applyFont="1" applyBorder="1" applyAlignment="1">
      <alignment horizontal="center" vertical="center"/>
    </xf>
    <xf numFmtId="166" fontId="15" fillId="0" borderId="170" xfId="0" applyNumberFormat="1" applyFont="1" applyBorder="1" applyAlignment="1">
      <alignment horizontal="center" vertical="center"/>
    </xf>
    <xf numFmtId="49" fontId="19" fillId="7" borderId="171" xfId="0" applyNumberFormat="1" applyFont="1" applyFill="1" applyBorder="1" applyAlignment="1">
      <alignment horizontal="center" vertical="center" wrapText="1"/>
    </xf>
    <xf numFmtId="0" fontId="17" fillId="5" borderId="36" xfId="0" applyFont="1" applyFill="1" applyBorder="1" applyAlignment="1">
      <alignment vertical="center" wrapText="1"/>
    </xf>
    <xf numFmtId="0" fontId="18" fillId="5" borderId="97" xfId="0" applyFont="1" applyFill="1" applyBorder="1" applyAlignment="1">
      <alignment horizontal="center" vertical="center" wrapText="1"/>
    </xf>
    <xf numFmtId="0" fontId="18" fillId="5" borderId="98" xfId="0" applyFont="1" applyFill="1" applyBorder="1" applyAlignment="1">
      <alignment horizontal="center" vertical="center" wrapText="1"/>
    </xf>
    <xf numFmtId="0" fontId="18" fillId="5" borderId="102" xfId="0" applyFont="1" applyFill="1" applyBorder="1" applyAlignment="1">
      <alignment horizontal="center" vertical="center" wrapText="1"/>
    </xf>
    <xf numFmtId="0" fontId="17" fillId="5" borderId="37" xfId="0" applyFont="1" applyFill="1" applyBorder="1" applyAlignment="1">
      <alignment vertical="center" wrapText="1"/>
    </xf>
    <xf numFmtId="0" fontId="17" fillId="5" borderId="0" xfId="0" applyFont="1" applyFill="1" applyBorder="1" applyAlignment="1">
      <alignment horizontal="center" vertical="center" wrapText="1"/>
    </xf>
    <xf numFmtId="0" fontId="17" fillId="5" borderId="100" xfId="0" applyFont="1" applyFill="1" applyBorder="1" applyAlignment="1">
      <alignment horizontal="center" vertical="center" wrapText="1"/>
    </xf>
    <xf numFmtId="0" fontId="17" fillId="5" borderId="128" xfId="0" applyFont="1" applyFill="1" applyBorder="1" applyAlignment="1">
      <alignment horizontal="center" vertical="center" wrapText="1"/>
    </xf>
    <xf numFmtId="0" fontId="19" fillId="7" borderId="38" xfId="0" applyFont="1" applyFill="1" applyBorder="1" applyAlignment="1">
      <alignment vertical="center" wrapText="1"/>
    </xf>
    <xf numFmtId="0" fontId="19" fillId="7" borderId="0" xfId="0" applyFont="1" applyFill="1" applyBorder="1" applyAlignment="1">
      <alignment horizontal="center" vertical="center" wrapText="1"/>
    </xf>
    <xf numFmtId="0" fontId="19" fillId="7" borderId="16" xfId="0" applyFont="1" applyFill="1" applyBorder="1" applyAlignment="1">
      <alignment horizontal="center" vertical="center" wrapText="1"/>
    </xf>
    <xf numFmtId="0" fontId="18" fillId="5" borderId="36" xfId="0" applyFont="1" applyFill="1" applyBorder="1" applyAlignment="1">
      <alignment horizontal="center" vertical="center" wrapText="1"/>
    </xf>
    <xf numFmtId="0" fontId="18" fillId="5" borderId="55" xfId="0" applyFont="1" applyFill="1" applyBorder="1" applyAlignment="1">
      <alignment horizontal="center" vertical="center" wrapText="1"/>
    </xf>
    <xf numFmtId="0" fontId="18" fillId="5" borderId="13" xfId="0" applyFont="1" applyFill="1" applyBorder="1" applyAlignment="1">
      <alignment horizontal="center" vertical="center" wrapText="1"/>
    </xf>
    <xf numFmtId="0" fontId="18" fillId="5" borderId="14" xfId="0" applyFont="1" applyFill="1" applyBorder="1" applyAlignment="1">
      <alignment horizontal="center" vertical="center" wrapText="1"/>
    </xf>
    <xf numFmtId="0" fontId="18" fillId="5" borderId="58" xfId="0" applyFont="1" applyFill="1" applyBorder="1" applyAlignment="1">
      <alignment horizontal="center" vertical="center" wrapText="1"/>
    </xf>
    <xf numFmtId="0" fontId="19" fillId="0" borderId="37" xfId="0" applyFont="1" applyBorder="1" applyAlignment="1">
      <alignment horizontal="center" vertical="center" wrapText="1"/>
    </xf>
    <xf numFmtId="166" fontId="26" fillId="0" borderId="0" xfId="0" applyNumberFormat="1" applyFont="1" applyAlignment="1">
      <alignment horizontal="center" vertical="center" wrapText="1"/>
    </xf>
    <xf numFmtId="0" fontId="26" fillId="0" borderId="0" xfId="0" applyFont="1" applyAlignment="1">
      <alignment horizontal="center" vertical="center" wrapText="1"/>
    </xf>
    <xf numFmtId="166" fontId="26" fillId="0" borderId="16" xfId="0" applyNumberFormat="1" applyFont="1" applyBorder="1" applyAlignment="1">
      <alignment horizontal="center" vertical="center" wrapText="1"/>
    </xf>
    <xf numFmtId="2" fontId="26" fillId="0" borderId="52" xfId="0" applyNumberFormat="1" applyFont="1" applyBorder="1" applyAlignment="1">
      <alignment horizontal="center" vertical="center" wrapText="1"/>
    </xf>
    <xf numFmtId="0" fontId="25" fillId="0" borderId="39" xfId="0" applyFont="1" applyBorder="1" applyAlignment="1">
      <alignment horizontal="center" vertical="center" wrapText="1"/>
    </xf>
    <xf numFmtId="166" fontId="27" fillId="0" borderId="18" xfId="0" applyNumberFormat="1" applyFont="1" applyBorder="1" applyAlignment="1">
      <alignment horizontal="center" vertical="center" wrapText="1"/>
    </xf>
    <xf numFmtId="166" fontId="27" fillId="0" borderId="19" xfId="0" applyNumberFormat="1" applyFont="1" applyBorder="1" applyAlignment="1">
      <alignment horizontal="center" vertical="center" wrapText="1"/>
    </xf>
    <xf numFmtId="2" fontId="27" fillId="0" borderId="19" xfId="0" quotePrefix="1" applyNumberFormat="1" applyFont="1" applyBorder="1" applyAlignment="1">
      <alignment horizontal="center" vertical="center" wrapText="1"/>
    </xf>
    <xf numFmtId="0" fontId="18" fillId="5" borderId="78" xfId="0" applyFont="1" applyFill="1" applyBorder="1" applyAlignment="1">
      <alignment vertical="center" wrapText="1"/>
    </xf>
    <xf numFmtId="0" fontId="18" fillId="5" borderId="99" xfId="0" applyFont="1" applyFill="1" applyBorder="1" applyAlignment="1">
      <alignment horizontal="center" vertical="center" wrapText="1"/>
    </xf>
    <xf numFmtId="0" fontId="18" fillId="5" borderId="82" xfId="0" applyFont="1" applyFill="1" applyBorder="1" applyAlignment="1">
      <alignment vertical="center" wrapText="1"/>
    </xf>
    <xf numFmtId="0" fontId="18" fillId="5" borderId="101" xfId="0" applyFont="1" applyFill="1" applyBorder="1" applyAlignment="1">
      <alignment horizontal="center" vertical="center" wrapText="1"/>
    </xf>
    <xf numFmtId="0" fontId="18" fillId="5" borderId="128" xfId="0" applyFont="1" applyFill="1" applyBorder="1" applyAlignment="1">
      <alignment horizontal="center" vertical="center" wrapText="1"/>
    </xf>
    <xf numFmtId="0" fontId="19" fillId="0" borderId="59" xfId="0" applyFont="1" applyBorder="1" applyAlignment="1">
      <alignment horizontal="center" vertical="center" wrapText="1"/>
    </xf>
    <xf numFmtId="0" fontId="19" fillId="0" borderId="82" xfId="0" applyFont="1" applyBorder="1" applyAlignment="1">
      <alignment horizontal="left" vertical="center" wrapText="1"/>
    </xf>
    <xf numFmtId="10" fontId="26" fillId="0" borderId="0" xfId="0" applyNumberFormat="1" applyFont="1" applyAlignment="1">
      <alignment horizontal="center" vertical="center" wrapText="1"/>
    </xf>
    <xf numFmtId="10" fontId="26" fillId="0" borderId="59" xfId="0" applyNumberFormat="1" applyFont="1" applyBorder="1" applyAlignment="1">
      <alignment horizontal="center" vertical="center" wrapText="1"/>
    </xf>
    <xf numFmtId="10" fontId="26" fillId="0" borderId="16" xfId="0" applyNumberFormat="1" applyFont="1" applyBorder="1" applyAlignment="1">
      <alignment horizontal="center" vertical="center" wrapText="1"/>
    </xf>
    <xf numFmtId="0" fontId="19" fillId="0" borderId="172" xfId="0" applyFont="1" applyBorder="1" applyAlignment="1">
      <alignment vertical="center" wrapText="1"/>
    </xf>
    <xf numFmtId="0" fontId="19" fillId="0" borderId="125" xfId="0" applyFont="1" applyBorder="1" applyAlignment="1">
      <alignment horizontal="center" vertical="center" wrapText="1"/>
    </xf>
    <xf numFmtId="0" fontId="19" fillId="0" borderId="173" xfId="0" applyFont="1" applyBorder="1" applyAlignment="1">
      <alignment horizontal="center" vertical="center" wrapText="1"/>
    </xf>
    <xf numFmtId="0" fontId="19" fillId="0" borderId="126" xfId="0" applyFont="1" applyBorder="1" applyAlignment="1">
      <alignment horizontal="center" vertical="center" wrapText="1"/>
    </xf>
    <xf numFmtId="2" fontId="19" fillId="0" borderId="125" xfId="0" applyNumberFormat="1" applyFont="1" applyBorder="1" applyAlignment="1">
      <alignment horizontal="center" vertical="center" wrapText="1"/>
    </xf>
    <xf numFmtId="2" fontId="19" fillId="0" borderId="126" xfId="0" applyNumberFormat="1" applyFont="1" applyBorder="1" applyAlignment="1">
      <alignment horizontal="center" vertical="center" wrapText="1"/>
    </xf>
    <xf numFmtId="2" fontId="19" fillId="0" borderId="59" xfId="0" applyNumberFormat="1" applyFont="1" applyBorder="1" applyAlignment="1">
      <alignment horizontal="center" vertical="center" wrapText="1"/>
    </xf>
    <xf numFmtId="0" fontId="19" fillId="0" borderId="90" xfId="0" applyFont="1" applyBorder="1" applyAlignment="1">
      <alignment vertical="center" wrapText="1"/>
    </xf>
    <xf numFmtId="0" fontId="19" fillId="0" borderId="18" xfId="0" applyFont="1" applyBorder="1" applyAlignment="1">
      <alignment horizontal="center" vertical="center" wrapText="1"/>
    </xf>
    <xf numFmtId="0" fontId="19" fillId="0" borderId="61" xfId="0" applyFont="1" applyBorder="1" applyAlignment="1">
      <alignment horizontal="center" vertical="center" wrapText="1"/>
    </xf>
    <xf numFmtId="0" fontId="19" fillId="0" borderId="19" xfId="0" applyFont="1" applyBorder="1" applyAlignment="1">
      <alignment horizontal="center" vertical="center" wrapText="1"/>
    </xf>
    <xf numFmtId="0" fontId="18" fillId="5" borderId="36" xfId="0" applyFont="1" applyFill="1" applyBorder="1" applyAlignment="1">
      <alignment horizontal="center" vertical="center" wrapText="1"/>
    </xf>
    <xf numFmtId="0" fontId="19" fillId="0" borderId="37" xfId="0" applyFont="1" applyBorder="1" applyAlignment="1">
      <alignment vertical="center" wrapText="1"/>
    </xf>
    <xf numFmtId="2" fontId="26" fillId="0" borderId="16" xfId="0" applyNumberFormat="1" applyFont="1" applyBorder="1" applyAlignment="1">
      <alignment horizontal="center" vertical="center" wrapText="1"/>
    </xf>
    <xf numFmtId="0" fontId="19" fillId="0" borderId="123" xfId="0" applyFont="1" applyBorder="1" applyAlignment="1">
      <alignment vertical="center" wrapText="1"/>
    </xf>
    <xf numFmtId="0" fontId="19" fillId="0" borderId="39" xfId="0" applyFont="1" applyBorder="1" applyAlignment="1">
      <alignment vertical="center" wrapText="1"/>
    </xf>
    <xf numFmtId="0" fontId="16" fillId="0" borderId="0" xfId="0" applyFont="1" applyAlignment="1">
      <alignment horizontal="left" readingOrder="1"/>
    </xf>
    <xf numFmtId="0" fontId="18" fillId="5" borderId="56" xfId="0" applyFont="1" applyFill="1" applyBorder="1" applyAlignment="1">
      <alignment horizontal="center" vertical="center" wrapText="1"/>
    </xf>
    <xf numFmtId="167" fontId="19" fillId="0" borderId="0" xfId="3" applyNumberFormat="1" applyFont="1" applyAlignment="1">
      <alignment horizontal="center" vertical="top" wrapText="1"/>
    </xf>
    <xf numFmtId="2" fontId="19" fillId="0" borderId="0" xfId="0" applyNumberFormat="1" applyFont="1" applyAlignment="1">
      <alignment horizontal="center" vertical="top" wrapText="1"/>
    </xf>
    <xf numFmtId="167" fontId="19" fillId="0" borderId="124" xfId="3" applyNumberFormat="1" applyFont="1" applyBorder="1" applyAlignment="1">
      <alignment horizontal="center" vertical="top" wrapText="1"/>
    </xf>
    <xf numFmtId="2" fontId="19" fillId="0" borderId="125" xfId="0" applyNumberFormat="1" applyFont="1" applyBorder="1" applyAlignment="1">
      <alignment horizontal="center" vertical="top" wrapText="1"/>
    </xf>
    <xf numFmtId="0" fontId="19" fillId="0" borderId="125" xfId="0" applyFont="1" applyBorder="1" applyAlignment="1">
      <alignment horizontal="center" vertical="top" wrapText="1"/>
    </xf>
    <xf numFmtId="167" fontId="19" fillId="0" borderId="125" xfId="3" applyNumberFormat="1" applyFont="1" applyBorder="1" applyAlignment="1">
      <alignment horizontal="center" vertical="top" wrapText="1"/>
    </xf>
    <xf numFmtId="2" fontId="19" fillId="0" borderId="173" xfId="0" applyNumberFormat="1" applyFont="1" applyBorder="1" applyAlignment="1">
      <alignment horizontal="center" vertical="top" wrapText="1"/>
    </xf>
    <xf numFmtId="0" fontId="19" fillId="0" borderId="146" xfId="0" applyFont="1" applyBorder="1" applyAlignment="1">
      <alignment horizontal="center" vertical="center" wrapText="1"/>
    </xf>
    <xf numFmtId="167" fontId="26" fillId="0" borderId="0" xfId="3" applyNumberFormat="1" applyFont="1" applyAlignment="1">
      <alignment horizontal="center" vertical="top" wrapText="1"/>
    </xf>
    <xf numFmtId="2" fontId="26" fillId="0" borderId="0" xfId="0" applyNumberFormat="1" applyFont="1" applyAlignment="1">
      <alignment horizontal="center" vertical="top" wrapText="1"/>
    </xf>
    <xf numFmtId="0" fontId="19" fillId="0" borderId="90" xfId="0" applyFont="1" applyBorder="1" applyAlignment="1">
      <alignment horizontal="center" vertical="center" wrapText="1"/>
    </xf>
    <xf numFmtId="167" fontId="19" fillId="0" borderId="91" xfId="3" applyNumberFormat="1" applyFont="1" applyBorder="1" applyAlignment="1">
      <alignment horizontal="center" vertical="top" wrapText="1"/>
    </xf>
    <xf numFmtId="167" fontId="19" fillId="0" borderId="18" xfId="3" applyNumberFormat="1" applyFont="1" applyBorder="1" applyAlignment="1">
      <alignment horizontal="center" vertical="top" wrapText="1"/>
    </xf>
    <xf numFmtId="0" fontId="18" fillId="5" borderId="174" xfId="0" applyFont="1" applyFill="1" applyBorder="1" applyAlignment="1">
      <alignment horizontal="center" vertical="center"/>
    </xf>
    <xf numFmtId="0" fontId="18" fillId="5" borderId="175" xfId="0" applyFont="1" applyFill="1" applyBorder="1" applyAlignment="1">
      <alignment horizontal="center" vertical="center"/>
    </xf>
    <xf numFmtId="0" fontId="18" fillId="5" borderId="176" xfId="0" applyFont="1" applyFill="1" applyBorder="1" applyAlignment="1">
      <alignment horizontal="center" vertical="center"/>
    </xf>
    <xf numFmtId="0" fontId="18" fillId="5" borderId="177" xfId="0" applyFont="1" applyFill="1" applyBorder="1" applyAlignment="1">
      <alignment horizontal="center" vertical="center"/>
    </xf>
    <xf numFmtId="0" fontId="18" fillId="5" borderId="178" xfId="0" applyFont="1" applyFill="1" applyBorder="1" applyAlignment="1">
      <alignment horizontal="center" vertical="center"/>
    </xf>
    <xf numFmtId="0" fontId="18" fillId="5" borderId="179" xfId="0" applyFont="1" applyFill="1" applyBorder="1" applyAlignment="1">
      <alignment horizontal="center" vertical="center"/>
    </xf>
    <xf numFmtId="0" fontId="15" fillId="0" borderId="177" xfId="0" applyFont="1" applyBorder="1" applyAlignment="1">
      <alignment horizontal="center" vertical="center"/>
    </xf>
    <xf numFmtId="0" fontId="15" fillId="0" borderId="178" xfId="0" applyFont="1" applyBorder="1" applyAlignment="1">
      <alignment horizontal="center" vertical="center"/>
    </xf>
    <xf numFmtId="2" fontId="15" fillId="0" borderId="178" xfId="0" applyNumberFormat="1" applyFont="1" applyBorder="1" applyAlignment="1">
      <alignment vertical="center"/>
    </xf>
    <xf numFmtId="2" fontId="15" fillId="0" borderId="179" xfId="0" applyNumberFormat="1" applyFont="1" applyBorder="1" applyAlignment="1">
      <alignment vertical="center"/>
    </xf>
    <xf numFmtId="0" fontId="15" fillId="0" borderId="180" xfId="0" applyFont="1" applyBorder="1" applyAlignment="1">
      <alignment horizontal="center" vertical="center"/>
    </xf>
    <xf numFmtId="0" fontId="15" fillId="0" borderId="181" xfId="0" applyFont="1" applyBorder="1" applyAlignment="1">
      <alignment horizontal="center" vertical="center"/>
    </xf>
    <xf numFmtId="2" fontId="15" fillId="0" borderId="181" xfId="0" applyNumberFormat="1" applyFont="1" applyBorder="1" applyAlignment="1">
      <alignment vertical="center"/>
    </xf>
    <xf numFmtId="2" fontId="15" fillId="0" borderId="182" xfId="0" applyNumberFormat="1" applyFont="1" applyBorder="1" applyAlignment="1">
      <alignment vertical="center"/>
    </xf>
    <xf numFmtId="0" fontId="15" fillId="0" borderId="64" xfId="0" applyFont="1" applyBorder="1" applyAlignment="1">
      <alignment horizontal="center" vertical="center"/>
    </xf>
    <xf numFmtId="0" fontId="15" fillId="0" borderId="183" xfId="0" applyFont="1" applyBorder="1" applyAlignment="1">
      <alignment horizontal="center" vertical="center"/>
    </xf>
    <xf numFmtId="2" fontId="15" fillId="0" borderId="183" xfId="0" applyNumberFormat="1" applyFont="1" applyBorder="1" applyAlignment="1">
      <alignment vertical="center"/>
    </xf>
    <xf numFmtId="2" fontId="15" fillId="0" borderId="184" xfId="0" applyNumberFormat="1" applyFont="1" applyBorder="1" applyAlignment="1">
      <alignment vertical="center"/>
    </xf>
    <xf numFmtId="0" fontId="15" fillId="0" borderId="185" xfId="0" applyFont="1" applyBorder="1" applyAlignment="1">
      <alignment horizontal="center" vertical="center"/>
    </xf>
    <xf numFmtId="2" fontId="15" fillId="0" borderId="185" xfId="0" applyNumberFormat="1" applyFont="1" applyBorder="1" applyAlignment="1">
      <alignment vertical="center"/>
    </xf>
    <xf numFmtId="2" fontId="15" fillId="0" borderId="186" xfId="0" applyNumberFormat="1" applyFont="1" applyBorder="1" applyAlignment="1">
      <alignment vertical="center"/>
    </xf>
    <xf numFmtId="3" fontId="0" fillId="0" borderId="0" xfId="0" applyNumberFormat="1"/>
    <xf numFmtId="4" fontId="0" fillId="0" borderId="0" xfId="0" applyNumberFormat="1"/>
    <xf numFmtId="0" fontId="19" fillId="0" borderId="0" xfId="0" applyFont="1" applyFill="1" applyBorder="1" applyAlignment="1">
      <alignment vertical="top"/>
    </xf>
    <xf numFmtId="0" fontId="18" fillId="5" borderId="36" xfId="0" applyFont="1" applyFill="1" applyBorder="1" applyAlignment="1">
      <alignment wrapText="1"/>
    </xf>
    <xf numFmtId="0" fontId="18" fillId="5" borderId="56" xfId="0" applyFont="1" applyFill="1" applyBorder="1" applyAlignment="1">
      <alignment horizontal="center" wrapText="1"/>
    </xf>
    <xf numFmtId="0" fontId="18" fillId="5" borderId="37" xfId="0" applyFont="1" applyFill="1" applyBorder="1" applyAlignment="1">
      <alignment wrapText="1"/>
    </xf>
    <xf numFmtId="44" fontId="19" fillId="0" borderId="59" xfId="2" applyFont="1" applyBorder="1" applyAlignment="1">
      <alignment vertical="center" wrapText="1"/>
    </xf>
    <xf numFmtId="0" fontId="19" fillId="0" borderId="187" xfId="0" applyFont="1" applyBorder="1" applyAlignment="1">
      <alignment vertical="top" wrapText="1"/>
    </xf>
    <xf numFmtId="44" fontId="19" fillId="0" borderId="188" xfId="2" applyFont="1" applyBorder="1" applyAlignment="1">
      <alignment vertical="center" wrapText="1"/>
    </xf>
    <xf numFmtId="166" fontId="19" fillId="0" borderId="189" xfId="0" applyNumberFormat="1" applyFont="1" applyBorder="1" applyAlignment="1">
      <alignment horizontal="center" vertical="top" wrapText="1"/>
    </xf>
    <xf numFmtId="0" fontId="19" fillId="0" borderId="190" xfId="0" applyFont="1" applyBorder="1" applyAlignment="1">
      <alignment vertical="top" wrapText="1"/>
    </xf>
    <xf numFmtId="44" fontId="19" fillId="0" borderId="191" xfId="2" applyFont="1" applyBorder="1" applyAlignment="1">
      <alignment vertical="center" wrapText="1"/>
    </xf>
    <xf numFmtId="166" fontId="19" fillId="0" borderId="192" xfId="0" applyNumberFormat="1" applyFont="1" applyBorder="1" applyAlignment="1">
      <alignment horizontal="center" vertical="top" wrapText="1"/>
    </xf>
    <xf numFmtId="44" fontId="19" fillId="0" borderId="61" xfId="2" applyFont="1" applyBorder="1" applyAlignment="1">
      <alignment vertical="center" wrapText="1"/>
    </xf>
    <xf numFmtId="0" fontId="18" fillId="5" borderId="21" xfId="0" applyFont="1" applyFill="1" applyBorder="1" applyAlignment="1">
      <alignment horizontal="center" vertical="center" wrapText="1"/>
    </xf>
    <xf numFmtId="0" fontId="18" fillId="5" borderId="22" xfId="0" applyFont="1" applyFill="1" applyBorder="1" applyAlignment="1">
      <alignment horizontal="center" vertical="center" wrapText="1"/>
    </xf>
    <xf numFmtId="0" fontId="18" fillId="5" borderId="114" xfId="0" applyFont="1" applyFill="1" applyBorder="1" applyAlignment="1">
      <alignment horizontal="center" vertical="center" wrapText="1"/>
    </xf>
    <xf numFmtId="0" fontId="18" fillId="5" borderId="23" xfId="0" applyFont="1" applyFill="1" applyBorder="1" applyAlignment="1">
      <alignment horizontal="center" vertical="center" wrapText="1"/>
    </xf>
    <xf numFmtId="0" fontId="15" fillId="0" borderId="165" xfId="0" applyFont="1" applyBorder="1" applyAlignment="1">
      <alignment horizontal="center" vertical="center"/>
    </xf>
    <xf numFmtId="0" fontId="15" fillId="0" borderId="30" xfId="0" applyFont="1" applyBorder="1" applyAlignment="1">
      <alignment horizontal="center" vertical="center"/>
    </xf>
    <xf numFmtId="0" fontId="15" fillId="0" borderId="33" xfId="0" applyFont="1" applyBorder="1" applyAlignment="1">
      <alignment horizontal="center" vertical="center"/>
    </xf>
    <xf numFmtId="0" fontId="28" fillId="0" borderId="0" xfId="0" applyFont="1" applyFill="1" applyBorder="1" applyAlignment="1">
      <alignment vertical="top" wrapText="1"/>
    </xf>
    <xf numFmtId="0" fontId="28" fillId="0" borderId="0" xfId="0" applyFont="1" applyFill="1" applyBorder="1" applyAlignment="1">
      <alignment vertical="top"/>
    </xf>
    <xf numFmtId="0" fontId="18" fillId="5" borderId="193" xfId="0" applyFont="1" applyFill="1" applyBorder="1" applyAlignment="1">
      <alignment horizontal="center" vertical="center" wrapText="1"/>
    </xf>
    <xf numFmtId="0" fontId="18" fillId="5" borderId="194" xfId="0" applyFont="1" applyFill="1" applyBorder="1" applyAlignment="1">
      <alignment horizontal="center" vertical="center" wrapText="1"/>
    </xf>
    <xf numFmtId="0" fontId="19" fillId="0" borderId="166" xfId="0" applyFont="1" applyBorder="1" applyAlignment="1">
      <alignment horizontal="center" vertical="center" wrapText="1"/>
    </xf>
    <xf numFmtId="167" fontId="15" fillId="0" borderId="166" xfId="3" applyNumberFormat="1" applyFont="1" applyBorder="1" applyAlignment="1">
      <alignment horizontal="center" vertical="center"/>
    </xf>
    <xf numFmtId="0" fontId="19" fillId="0" borderId="31" xfId="0" applyFont="1" applyBorder="1" applyAlignment="1">
      <alignment horizontal="center" vertical="center" wrapText="1"/>
    </xf>
    <xf numFmtId="167" fontId="15" fillId="0" borderId="31" xfId="3" applyNumberFormat="1" applyFont="1" applyBorder="1" applyAlignment="1">
      <alignment horizontal="center" vertical="center"/>
    </xf>
    <xf numFmtId="0" fontId="25" fillId="0" borderId="37" xfId="0" applyFont="1" applyBorder="1" applyAlignment="1">
      <alignment horizontal="center" vertical="center" wrapText="1"/>
    </xf>
    <xf numFmtId="0" fontId="27" fillId="0" borderId="0" xfId="0" applyFont="1" applyAlignment="1">
      <alignment horizontal="center" wrapText="1"/>
    </xf>
    <xf numFmtId="1" fontId="27" fillId="0" borderId="16" xfId="0" applyNumberFormat="1" applyFont="1" applyBorder="1" applyAlignment="1">
      <alignment horizontal="center" wrapText="1"/>
    </xf>
    <xf numFmtId="0" fontId="27" fillId="0" borderId="16" xfId="0" applyFont="1" applyBorder="1" applyAlignment="1">
      <alignment horizontal="center" wrapText="1"/>
    </xf>
    <xf numFmtId="0" fontId="26" fillId="0" borderId="0" xfId="0" applyFont="1" applyAlignment="1">
      <alignment horizontal="center" wrapText="1"/>
    </xf>
    <xf numFmtId="166" fontId="26" fillId="0" borderId="0" xfId="0" applyNumberFormat="1" applyFont="1" applyAlignment="1">
      <alignment horizontal="center" wrapText="1"/>
    </xf>
    <xf numFmtId="166" fontId="26" fillId="0" borderId="16" xfId="0" applyNumberFormat="1" applyFont="1" applyBorder="1" applyAlignment="1">
      <alignment horizontal="center" wrapText="1"/>
    </xf>
    <xf numFmtId="2" fontId="26" fillId="0" borderId="16" xfId="0" applyNumberFormat="1" applyFont="1" applyBorder="1" applyAlignment="1">
      <alignment horizontal="center" wrapText="1"/>
    </xf>
    <xf numFmtId="0" fontId="19" fillId="0" borderId="39" xfId="0" applyFont="1" applyBorder="1" applyAlignment="1">
      <alignment horizontal="center" vertical="center" wrapText="1"/>
    </xf>
    <xf numFmtId="0" fontId="26" fillId="0" borderId="18" xfId="0" applyFont="1" applyBorder="1" applyAlignment="1">
      <alignment horizontal="center" wrapText="1"/>
    </xf>
    <xf numFmtId="166" fontId="26" fillId="0" borderId="19" xfId="0" applyNumberFormat="1" applyFont="1" applyBorder="1" applyAlignment="1">
      <alignment horizontal="center" wrapText="1"/>
    </xf>
    <xf numFmtId="2" fontId="26" fillId="0" borderId="19" xfId="0" applyNumberFormat="1" applyFont="1" applyBorder="1" applyAlignment="1">
      <alignment horizontal="center" wrapText="1"/>
    </xf>
    <xf numFmtId="0" fontId="25" fillId="8" borderId="130" xfId="0" applyFont="1" applyFill="1" applyBorder="1" applyAlignment="1">
      <alignment horizontal="center" vertical="center" wrapText="1"/>
    </xf>
    <xf numFmtId="0" fontId="25" fillId="8" borderId="132" xfId="0" applyFont="1" applyFill="1" applyBorder="1" applyAlignment="1">
      <alignment horizontal="center" vertical="center" wrapText="1"/>
    </xf>
    <xf numFmtId="0" fontId="25" fillId="8" borderId="67" xfId="0" applyFont="1" applyFill="1" applyBorder="1" applyAlignment="1">
      <alignment horizontal="center" vertical="center" wrapText="1"/>
    </xf>
    <xf numFmtId="0" fontId="25" fillId="8" borderId="75" xfId="0" applyFont="1" applyFill="1" applyBorder="1" applyAlignment="1">
      <alignment horizontal="center" vertical="center" wrapText="1"/>
    </xf>
    <xf numFmtId="0" fontId="25" fillId="8" borderId="195" xfId="0" applyFont="1" applyFill="1" applyBorder="1" applyAlignment="1">
      <alignment horizontal="center" vertical="center" wrapText="1"/>
    </xf>
    <xf numFmtId="0" fontId="25" fillId="8" borderId="8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76" xfId="0" applyFont="1" applyFill="1" applyBorder="1" applyAlignment="1">
      <alignment horizontal="center" vertical="center" wrapText="1"/>
    </xf>
    <xf numFmtId="0" fontId="15" fillId="0" borderId="195" xfId="0" quotePrefix="1" applyFont="1" applyBorder="1" applyAlignment="1">
      <alignment horizontal="center"/>
    </xf>
    <xf numFmtId="0" fontId="15" fillId="0" borderId="196" xfId="0" applyFont="1" applyBorder="1" applyAlignment="1">
      <alignment horizontal="center"/>
    </xf>
    <xf numFmtId="0" fontId="19" fillId="8" borderId="36" xfId="0" applyFont="1" applyFill="1" applyBorder="1" applyAlignment="1">
      <alignment horizontal="center" wrapText="1"/>
    </xf>
    <xf numFmtId="0" fontId="19" fillId="8" borderId="37" xfId="0" applyFont="1" applyFill="1" applyBorder="1" applyAlignment="1">
      <alignment horizontal="center" wrapText="1"/>
    </xf>
    <xf numFmtId="166" fontId="25" fillId="0" borderId="37" xfId="0" applyNumberFormat="1" applyFont="1" applyBorder="1" applyAlignment="1">
      <alignment horizontal="center" vertical="top" wrapText="1"/>
    </xf>
    <xf numFmtId="166" fontId="19" fillId="0" borderId="37" xfId="0" applyNumberFormat="1" applyFont="1" applyBorder="1" applyAlignment="1">
      <alignment horizontal="center" vertical="top" wrapText="1"/>
    </xf>
    <xf numFmtId="166" fontId="19" fillId="0" borderId="39" xfId="0" applyNumberFormat="1" applyFont="1" applyBorder="1" applyAlignment="1">
      <alignment horizontal="center" vertical="top" wrapText="1"/>
    </xf>
    <xf numFmtId="0" fontId="39" fillId="0" borderId="0" xfId="0" applyFont="1" applyAlignment="1">
      <alignment horizontal="left"/>
    </xf>
    <xf numFmtId="0" fontId="18" fillId="5" borderId="57" xfId="0" applyFont="1" applyFill="1" applyBorder="1" applyAlignment="1">
      <alignment horizontal="center" wrapText="1"/>
    </xf>
    <xf numFmtId="0" fontId="18" fillId="5" borderId="0" xfId="0" applyFont="1" applyFill="1" applyAlignment="1">
      <alignment horizontal="center" wrapText="1"/>
    </xf>
    <xf numFmtId="0" fontId="18" fillId="5" borderId="60" xfId="0" applyFont="1" applyFill="1" applyBorder="1" applyAlignment="1">
      <alignment horizontal="center" wrapText="1"/>
    </xf>
    <xf numFmtId="0" fontId="0" fillId="0" borderId="0" xfId="0" applyAlignment="1">
      <alignment horizontal="left"/>
    </xf>
    <xf numFmtId="2" fontId="25" fillId="0" borderId="0" xfId="0" applyNumberFormat="1" applyFont="1" applyBorder="1" applyAlignment="1">
      <alignment horizontal="center" wrapText="1"/>
    </xf>
    <xf numFmtId="0" fontId="30" fillId="0" borderId="0" xfId="0" applyFont="1" applyAlignment="1"/>
    <xf numFmtId="0" fontId="41" fillId="0" borderId="0" xfId="0" applyFont="1" applyAlignment="1"/>
    <xf numFmtId="2" fontId="26" fillId="0" borderId="0" xfId="3" applyNumberFormat="1" applyFont="1" applyBorder="1" applyAlignment="1">
      <alignment horizontal="center" wrapText="1"/>
    </xf>
    <xf numFmtId="0" fontId="28" fillId="0" borderId="0" xfId="0" applyFont="1" applyAlignment="1"/>
    <xf numFmtId="0" fontId="41" fillId="0" borderId="0" xfId="0" applyFont="1" applyFill="1" applyBorder="1" applyAlignment="1">
      <alignment horizontal="left" vertical="top" wrapText="1"/>
    </xf>
    <xf numFmtId="0" fontId="35" fillId="0" borderId="0" xfId="0" applyFont="1" applyAlignment="1"/>
    <xf numFmtId="0" fontId="15" fillId="0" borderId="0" xfId="0" applyFont="1" applyFill="1" applyBorder="1" applyAlignment="1">
      <alignment horizontal="left"/>
    </xf>
    <xf numFmtId="0" fontId="37" fillId="0" borderId="0" xfId="0" applyFont="1" applyAlignment="1"/>
    <xf numFmtId="0" fontId="41" fillId="0" borderId="0" xfId="0" applyFont="1"/>
    <xf numFmtId="0" fontId="28" fillId="0" borderId="107" xfId="0" applyFont="1" applyFill="1" applyBorder="1" applyAlignment="1">
      <alignment horizontal="left" wrapText="1"/>
    </xf>
    <xf numFmtId="0" fontId="19" fillId="0" borderId="82" xfId="0" applyFont="1" applyFill="1" applyBorder="1" applyAlignment="1">
      <alignment horizontal="left" vertical="center" wrapText="1"/>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1.xml"/><Relationship Id="rId55"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4.xml"/><Relationship Id="rId58"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3.xml"/><Relationship Id="rId6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7.xml"/><Relationship Id="rId8" Type="http://schemas.openxmlformats.org/officeDocument/2006/relationships/worksheet" Target="worksheets/sheet8.xml"/><Relationship Id="rId51" Type="http://schemas.openxmlformats.org/officeDocument/2006/relationships/externalLink" Target="externalLinks/externalLink2.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lineChart>
        <c:grouping val="standard"/>
        <c:ser>
          <c:idx val="0"/>
          <c:order val="0"/>
          <c:tx>
            <c:strRef>
              <c:f>'[1]Figure 1'!$A$2</c:f>
              <c:strCache>
                <c:ptCount val="1"/>
                <c:pt idx="0">
                  <c:v>Vehicles</c:v>
                </c:pt>
              </c:strCache>
            </c:strRef>
          </c:tx>
          <c:spPr>
            <a:ln w="63500">
              <a:solidFill>
                <a:srgbClr val="FF0000"/>
              </a:solidFill>
            </a:ln>
          </c:spPr>
          <c:marker>
            <c:symbol val="none"/>
          </c:marker>
          <c:cat>
            <c:numRef>
              <c:f>'[1]Figure 1'!$B$1:$H$1</c:f>
              <c:numCache>
                <c:formatCode>General</c:formatCode>
                <c:ptCount val="7"/>
                <c:pt idx="0">
                  <c:v>1969</c:v>
                </c:pt>
                <c:pt idx="1">
                  <c:v>1977</c:v>
                </c:pt>
                <c:pt idx="2">
                  <c:v>1983</c:v>
                </c:pt>
                <c:pt idx="3">
                  <c:v>1990</c:v>
                </c:pt>
                <c:pt idx="4">
                  <c:v>1995</c:v>
                </c:pt>
                <c:pt idx="5">
                  <c:v>2001</c:v>
                </c:pt>
                <c:pt idx="6">
                  <c:v>2009</c:v>
                </c:pt>
              </c:numCache>
            </c:numRef>
          </c:cat>
          <c:val>
            <c:numRef>
              <c:f>'[1]Figure 1'!$B$2:$H$2</c:f>
              <c:numCache>
                <c:formatCode>#,##0.00</c:formatCode>
                <c:ptCount val="7"/>
                <c:pt idx="0" formatCode="#,##0">
                  <c:v>1</c:v>
                </c:pt>
                <c:pt idx="1">
                  <c:v>1.6565241379310345</c:v>
                </c:pt>
                <c:pt idx="2">
                  <c:v>1.9822620689655173</c:v>
                </c:pt>
                <c:pt idx="3">
                  <c:v>2.2789103448275863</c:v>
                </c:pt>
                <c:pt idx="4">
                  <c:v>2.4285103448275862</c:v>
                </c:pt>
                <c:pt idx="5">
                  <c:v>2.776660993103448</c:v>
                </c:pt>
                <c:pt idx="6">
                  <c:v>2.9072780137931034</c:v>
                </c:pt>
              </c:numCache>
            </c:numRef>
          </c:val>
        </c:ser>
        <c:ser>
          <c:idx val="1"/>
          <c:order val="1"/>
          <c:tx>
            <c:strRef>
              <c:f>'[1]Figure 1'!$A$3</c:f>
              <c:strCache>
                <c:ptCount val="1"/>
                <c:pt idx="0">
                  <c:v>Drivers</c:v>
                </c:pt>
              </c:strCache>
            </c:strRef>
          </c:tx>
          <c:spPr>
            <a:ln w="63500">
              <a:solidFill>
                <a:srgbClr val="680000"/>
              </a:solidFill>
            </a:ln>
          </c:spPr>
          <c:marker>
            <c:symbol val="none"/>
          </c:marker>
          <c:cat>
            <c:numRef>
              <c:f>'[1]Figure 1'!$B$1:$H$1</c:f>
              <c:numCache>
                <c:formatCode>General</c:formatCode>
                <c:ptCount val="7"/>
                <c:pt idx="0">
                  <c:v>1969</c:v>
                </c:pt>
                <c:pt idx="1">
                  <c:v>1977</c:v>
                </c:pt>
                <c:pt idx="2">
                  <c:v>1983</c:v>
                </c:pt>
                <c:pt idx="3">
                  <c:v>1990</c:v>
                </c:pt>
                <c:pt idx="4">
                  <c:v>1995</c:v>
                </c:pt>
                <c:pt idx="5">
                  <c:v>2001</c:v>
                </c:pt>
                <c:pt idx="6">
                  <c:v>2009</c:v>
                </c:pt>
              </c:numCache>
            </c:numRef>
          </c:cat>
          <c:val>
            <c:numRef>
              <c:f>'[1]Figure 1'!$B$3:$H$3</c:f>
              <c:numCache>
                <c:formatCode>#,##0.00</c:formatCode>
                <c:ptCount val="7"/>
                <c:pt idx="0" formatCode="#,##0">
                  <c:v>1</c:v>
                </c:pt>
                <c:pt idx="1">
                  <c:v>1.2385372769114249</c:v>
                </c:pt>
                <c:pt idx="2">
                  <c:v>1.4275241294933292</c:v>
                </c:pt>
                <c:pt idx="3">
                  <c:v>1.5829821529139882</c:v>
                </c:pt>
                <c:pt idx="4">
                  <c:v>1.7121744703163537</c:v>
                </c:pt>
                <c:pt idx="5">
                  <c:v>1.8490377332841357</c:v>
                </c:pt>
                <c:pt idx="6">
                  <c:v>2.0615326257937974</c:v>
                </c:pt>
              </c:numCache>
            </c:numRef>
          </c:val>
        </c:ser>
        <c:ser>
          <c:idx val="2"/>
          <c:order val="2"/>
          <c:tx>
            <c:strRef>
              <c:f>'[1]Figure 1'!$A$4</c:f>
              <c:strCache>
                <c:ptCount val="1"/>
                <c:pt idx="0">
                  <c:v>Workers</c:v>
                </c:pt>
              </c:strCache>
            </c:strRef>
          </c:tx>
          <c:spPr>
            <a:ln w="63500">
              <a:solidFill>
                <a:srgbClr val="FFFF00"/>
              </a:solidFill>
            </a:ln>
          </c:spPr>
          <c:marker>
            <c:symbol val="none"/>
          </c:marker>
          <c:cat>
            <c:numRef>
              <c:f>'[1]Figure 1'!$B$1:$H$1</c:f>
              <c:numCache>
                <c:formatCode>General</c:formatCode>
                <c:ptCount val="7"/>
                <c:pt idx="0">
                  <c:v>1969</c:v>
                </c:pt>
                <c:pt idx="1">
                  <c:v>1977</c:v>
                </c:pt>
                <c:pt idx="2">
                  <c:v>1983</c:v>
                </c:pt>
                <c:pt idx="3">
                  <c:v>1990</c:v>
                </c:pt>
                <c:pt idx="4">
                  <c:v>1995</c:v>
                </c:pt>
                <c:pt idx="5">
                  <c:v>2001</c:v>
                </c:pt>
                <c:pt idx="6">
                  <c:v>2009</c:v>
                </c:pt>
              </c:numCache>
            </c:numRef>
          </c:cat>
          <c:val>
            <c:numRef>
              <c:f>'[1]Figure 1'!$B$4:$H$4</c:f>
              <c:numCache>
                <c:formatCode>#,##0.00</c:formatCode>
                <c:ptCount val="7"/>
                <c:pt idx="0" formatCode="#,##0">
                  <c:v>1</c:v>
                </c:pt>
                <c:pt idx="1">
                  <c:v>1.2278439240740251</c:v>
                </c:pt>
                <c:pt idx="2">
                  <c:v>1.3628131682462579</c:v>
                </c:pt>
                <c:pt idx="3">
                  <c:v>1.562118852134428</c:v>
                </c:pt>
                <c:pt idx="4">
                  <c:v>1.738390665012276</c:v>
                </c:pt>
                <c:pt idx="5">
                  <c:v>1.9175796615538954</c:v>
                </c:pt>
                <c:pt idx="6">
                  <c:v>1.9981136909633308</c:v>
                </c:pt>
              </c:numCache>
            </c:numRef>
          </c:val>
        </c:ser>
        <c:ser>
          <c:idx val="3"/>
          <c:order val="3"/>
          <c:tx>
            <c:strRef>
              <c:f>'[1]Figure 1'!$A$5</c:f>
              <c:strCache>
                <c:ptCount val="1"/>
                <c:pt idx="0">
                  <c:v>Households</c:v>
                </c:pt>
              </c:strCache>
            </c:strRef>
          </c:tx>
          <c:spPr>
            <a:ln w="63500">
              <a:solidFill>
                <a:srgbClr val="00B050"/>
              </a:solidFill>
            </a:ln>
          </c:spPr>
          <c:marker>
            <c:symbol val="none"/>
          </c:marker>
          <c:cat>
            <c:numRef>
              <c:f>'[1]Figure 1'!$B$1:$H$1</c:f>
              <c:numCache>
                <c:formatCode>General</c:formatCode>
                <c:ptCount val="7"/>
                <c:pt idx="0">
                  <c:v>1969</c:v>
                </c:pt>
                <c:pt idx="1">
                  <c:v>1977</c:v>
                </c:pt>
                <c:pt idx="2">
                  <c:v>1983</c:v>
                </c:pt>
                <c:pt idx="3">
                  <c:v>1990</c:v>
                </c:pt>
                <c:pt idx="4">
                  <c:v>1995</c:v>
                </c:pt>
                <c:pt idx="5">
                  <c:v>2001</c:v>
                </c:pt>
                <c:pt idx="6">
                  <c:v>2009</c:v>
                </c:pt>
              </c:numCache>
            </c:numRef>
          </c:cat>
          <c:val>
            <c:numRef>
              <c:f>'[1]Figure 1'!$B$5:$H$5</c:f>
              <c:numCache>
                <c:formatCode>#,##0.00</c:formatCode>
                <c:ptCount val="7"/>
                <c:pt idx="0" formatCode="#,##0">
                  <c:v>1</c:v>
                </c:pt>
                <c:pt idx="1">
                  <c:v>1.2065147830538845</c:v>
                </c:pt>
                <c:pt idx="2">
                  <c:v>1.3658485856905158</c:v>
                </c:pt>
                <c:pt idx="3">
                  <c:v>1.4934564187891974</c:v>
                </c:pt>
                <c:pt idx="4">
                  <c:v>1.5837386407269936</c:v>
                </c:pt>
                <c:pt idx="5">
                  <c:v>1.7177356009215412</c:v>
                </c:pt>
                <c:pt idx="6">
                  <c:v>1.8095054716498145</c:v>
                </c:pt>
              </c:numCache>
            </c:numRef>
          </c:val>
        </c:ser>
        <c:ser>
          <c:idx val="4"/>
          <c:order val="4"/>
          <c:tx>
            <c:strRef>
              <c:f>'[1]Figure 1'!$A$6</c:f>
              <c:strCache>
                <c:ptCount val="1"/>
                <c:pt idx="0">
                  <c:v>Persons</c:v>
                </c:pt>
              </c:strCache>
            </c:strRef>
          </c:tx>
          <c:spPr>
            <a:ln w="63500">
              <a:solidFill>
                <a:srgbClr val="0070C0"/>
              </a:solidFill>
            </a:ln>
          </c:spPr>
          <c:marker>
            <c:symbol val="none"/>
          </c:marker>
          <c:cat>
            <c:numRef>
              <c:f>'[1]Figure 1'!$B$1:$H$1</c:f>
              <c:numCache>
                <c:formatCode>General</c:formatCode>
                <c:ptCount val="7"/>
                <c:pt idx="0">
                  <c:v>1969</c:v>
                </c:pt>
                <c:pt idx="1">
                  <c:v>1977</c:v>
                </c:pt>
                <c:pt idx="2">
                  <c:v>1983</c:v>
                </c:pt>
                <c:pt idx="3">
                  <c:v>1990</c:v>
                </c:pt>
                <c:pt idx="4">
                  <c:v>1995</c:v>
                </c:pt>
                <c:pt idx="5">
                  <c:v>2001</c:v>
                </c:pt>
                <c:pt idx="6">
                  <c:v>2009</c:v>
                </c:pt>
              </c:numCache>
            </c:numRef>
          </c:cat>
          <c:val>
            <c:numRef>
              <c:f>'[1]Figure 1'!$B$6:$H$6</c:f>
              <c:numCache>
                <c:formatCode>#,##0.00</c:formatCode>
                <c:ptCount val="7"/>
                <c:pt idx="0" formatCode="#,##0">
                  <c:v>1</c:v>
                </c:pt>
                <c:pt idx="1">
                  <c:v>1.0807654667795734</c:v>
                </c:pt>
                <c:pt idx="2">
                  <c:v>1.163478066861718</c:v>
                </c:pt>
                <c:pt idx="3">
                  <c:v>1.2139970488760883</c:v>
                </c:pt>
                <c:pt idx="4">
                  <c:v>1.3183410829914863</c:v>
                </c:pt>
                <c:pt idx="5">
                  <c:v>1.4056032563776222</c:v>
                </c:pt>
                <c:pt idx="6">
                  <c:v>1.4352698452941741</c:v>
                </c:pt>
              </c:numCache>
            </c:numRef>
          </c:val>
        </c:ser>
        <c:marker val="1"/>
        <c:axId val="73354240"/>
        <c:axId val="73376512"/>
      </c:lineChart>
      <c:catAx>
        <c:axId val="73354240"/>
        <c:scaling>
          <c:orientation val="minMax"/>
        </c:scaling>
        <c:axPos val="b"/>
        <c:numFmt formatCode="General" sourceLinked="1"/>
        <c:tickLblPos val="nextTo"/>
        <c:txPr>
          <a:bodyPr/>
          <a:lstStyle/>
          <a:p>
            <a:pPr>
              <a:defRPr sz="1400"/>
            </a:pPr>
            <a:endParaRPr lang="en-US"/>
          </a:p>
        </c:txPr>
        <c:crossAx val="73376512"/>
        <c:crossesAt val="0"/>
        <c:auto val="1"/>
        <c:lblAlgn val="ctr"/>
        <c:lblOffset val="100"/>
      </c:catAx>
      <c:valAx>
        <c:axId val="73376512"/>
        <c:scaling>
          <c:orientation val="minMax"/>
          <c:min val="1"/>
        </c:scaling>
        <c:axPos val="l"/>
        <c:majorGridlines/>
        <c:title>
          <c:tx>
            <c:rich>
              <a:bodyPr rot="-5400000" vert="horz"/>
              <a:lstStyle/>
              <a:p>
                <a:pPr>
                  <a:defRPr/>
                </a:pPr>
                <a:r>
                  <a:rPr lang="en-US"/>
                  <a:t>Indexed  (1969=1.0)</a:t>
                </a:r>
              </a:p>
            </c:rich>
          </c:tx>
          <c:layout/>
        </c:title>
        <c:numFmt formatCode="#,##0.0" sourceLinked="0"/>
        <c:tickLblPos val="nextTo"/>
        <c:crossAx val="73354240"/>
        <c:crosses val="autoZero"/>
        <c:crossBetween val="between"/>
      </c:valAx>
    </c:plotArea>
    <c:legend>
      <c:legendPos val="r"/>
      <c:layout/>
      <c:txPr>
        <a:bodyPr/>
        <a:lstStyle/>
        <a:p>
          <a:pPr>
            <a:defRPr sz="1200"/>
          </a:pPr>
          <a:endParaRPr lang="en-US"/>
        </a:p>
      </c:txPr>
    </c:legend>
    <c:plotVisOnly val="1"/>
  </c:chart>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1842941591675442"/>
          <c:y val="3.2613277551969112E-2"/>
          <c:w val="0.71041091547083834"/>
          <c:h val="0.81730764216028085"/>
        </c:manualLayout>
      </c:layout>
      <c:stockChart>
        <c:ser>
          <c:idx val="1"/>
          <c:order val="1"/>
          <c:tx>
            <c:strRef>
              <c:f>[3]Sheet1!$C$5</c:f>
              <c:strCache>
                <c:ptCount val="1"/>
                <c:pt idx="0">
                  <c:v>2009 High</c:v>
                </c:pt>
              </c:strCache>
            </c:strRef>
          </c:tx>
          <c:spPr>
            <a:ln w="28575">
              <a:noFill/>
            </a:ln>
          </c:spPr>
          <c:cat>
            <c:strRef>
              <c:f>[3]Sheet1!$A$7:$A$12</c:f>
              <c:strCache>
                <c:ptCount val="6"/>
                <c:pt idx="0">
                  <c:v>Total</c:v>
                </c:pt>
                <c:pt idx="1">
                  <c:v>Under 16</c:v>
                </c:pt>
                <c:pt idx="2">
                  <c:v>16 to 20</c:v>
                </c:pt>
                <c:pt idx="3">
                  <c:v>21 to 35</c:v>
                </c:pt>
                <c:pt idx="4">
                  <c:v>36 to 65</c:v>
                </c:pt>
                <c:pt idx="5">
                  <c:v>Over 65</c:v>
                </c:pt>
              </c:strCache>
            </c:strRef>
          </c:cat>
          <c:val>
            <c:numRef>
              <c:f>[3]Sheet1!$C$7:$C$12</c:f>
              <c:numCache>
                <c:formatCode>0.0</c:formatCode>
                <c:ptCount val="6"/>
                <c:pt idx="0">
                  <c:v>3.8348</c:v>
                </c:pt>
                <c:pt idx="1">
                  <c:v>3.2742</c:v>
                </c:pt>
                <c:pt idx="2">
                  <c:v>3.6097000000000001</c:v>
                </c:pt>
                <c:pt idx="3">
                  <c:v>3.9870999999999999</c:v>
                </c:pt>
                <c:pt idx="4">
                  <c:v>4.2488999999999999</c:v>
                </c:pt>
                <c:pt idx="5">
                  <c:v>3.2689000000000004</c:v>
                </c:pt>
              </c:numCache>
            </c:numRef>
          </c:val>
        </c:ser>
        <c:ser>
          <c:idx val="2"/>
          <c:order val="2"/>
          <c:tx>
            <c:strRef>
              <c:f>[3]Sheet1!$D$5</c:f>
              <c:strCache>
                <c:ptCount val="1"/>
                <c:pt idx="0">
                  <c:v>2009 Low</c:v>
                </c:pt>
              </c:strCache>
            </c:strRef>
          </c:tx>
          <c:spPr>
            <a:ln w="28575">
              <a:noFill/>
            </a:ln>
          </c:spPr>
          <c:marker>
            <c:symbol val="triangle"/>
            <c:size val="10"/>
            <c:spPr>
              <a:solidFill>
                <a:srgbClr val="FF0000"/>
              </a:solidFill>
            </c:spPr>
          </c:marker>
          <c:cat>
            <c:strRef>
              <c:f>[3]Sheet1!$A$7:$A$12</c:f>
              <c:strCache>
                <c:ptCount val="6"/>
                <c:pt idx="0">
                  <c:v>Total</c:v>
                </c:pt>
                <c:pt idx="1">
                  <c:v>Under 16</c:v>
                </c:pt>
                <c:pt idx="2">
                  <c:v>16 to 20</c:v>
                </c:pt>
                <c:pt idx="3">
                  <c:v>21 to 35</c:v>
                </c:pt>
                <c:pt idx="4">
                  <c:v>36 to 65</c:v>
                </c:pt>
                <c:pt idx="5">
                  <c:v>Over 65</c:v>
                </c:pt>
              </c:strCache>
            </c:strRef>
          </c:cat>
          <c:val>
            <c:numRef>
              <c:f>[3]Sheet1!$D$7:$D$12</c:f>
              <c:numCache>
                <c:formatCode>0.0</c:formatCode>
                <c:ptCount val="6"/>
                <c:pt idx="0">
                  <c:v>3.7651999999999997</c:v>
                </c:pt>
                <c:pt idx="1">
                  <c:v>3.1258000000000004</c:v>
                </c:pt>
                <c:pt idx="2">
                  <c:v>3.3902999999999999</c:v>
                </c:pt>
                <c:pt idx="3">
                  <c:v>3.8129</c:v>
                </c:pt>
                <c:pt idx="4">
                  <c:v>4.1511000000000005</c:v>
                </c:pt>
                <c:pt idx="5">
                  <c:v>3.1311</c:v>
                </c:pt>
              </c:numCache>
            </c:numRef>
          </c:val>
        </c:ser>
        <c:ser>
          <c:idx val="3"/>
          <c:order val="3"/>
          <c:tx>
            <c:strRef>
              <c:f>[3]Sheet1!$E$5</c:f>
              <c:strCache>
                <c:ptCount val="1"/>
                <c:pt idx="0">
                  <c:v>2009 Est.</c:v>
                </c:pt>
              </c:strCache>
            </c:strRef>
          </c:tx>
          <c:spPr>
            <a:ln w="28575">
              <a:noFill/>
            </a:ln>
          </c:spPr>
          <c:marker>
            <c:symbol val="dash"/>
            <c:size val="12"/>
            <c:spPr>
              <a:solidFill>
                <a:srgbClr val="FFC000"/>
              </a:solidFill>
            </c:spPr>
          </c:marker>
          <c:cat>
            <c:strRef>
              <c:f>[3]Sheet1!$A$7:$A$12</c:f>
              <c:strCache>
                <c:ptCount val="6"/>
                <c:pt idx="0">
                  <c:v>Total</c:v>
                </c:pt>
                <c:pt idx="1">
                  <c:v>Under 16</c:v>
                </c:pt>
                <c:pt idx="2">
                  <c:v>16 to 20</c:v>
                </c:pt>
                <c:pt idx="3">
                  <c:v>21 to 35</c:v>
                </c:pt>
                <c:pt idx="4">
                  <c:v>36 to 65</c:v>
                </c:pt>
                <c:pt idx="5">
                  <c:v>Over 65</c:v>
                </c:pt>
              </c:strCache>
            </c:strRef>
          </c:cat>
          <c:val>
            <c:numRef>
              <c:f>[3]Sheet1!$E$7:$E$12</c:f>
              <c:numCache>
                <c:formatCode>General</c:formatCode>
                <c:ptCount val="6"/>
                <c:pt idx="0">
                  <c:v>3.8</c:v>
                </c:pt>
                <c:pt idx="1">
                  <c:v>3.2</c:v>
                </c:pt>
                <c:pt idx="2">
                  <c:v>3.5</c:v>
                </c:pt>
                <c:pt idx="3">
                  <c:v>3.9</c:v>
                </c:pt>
                <c:pt idx="4">
                  <c:v>4.2</c:v>
                </c:pt>
                <c:pt idx="5">
                  <c:v>3.2</c:v>
                </c:pt>
              </c:numCache>
            </c:numRef>
          </c:val>
        </c:ser>
        <c:hiLowLines/>
        <c:axId val="99174272"/>
        <c:axId val="99180928"/>
      </c:stockChart>
      <c:stockChart>
        <c:ser>
          <c:idx val="0"/>
          <c:order val="0"/>
          <c:tx>
            <c:strRef>
              <c:f>[3]Sheet1!$B$5</c:f>
              <c:strCache>
                <c:ptCount val="1"/>
                <c:pt idx="0">
                  <c:v>2001 Est.</c:v>
                </c:pt>
              </c:strCache>
            </c:strRef>
          </c:tx>
          <c:spPr>
            <a:ln w="28575">
              <a:noFill/>
            </a:ln>
          </c:spPr>
          <c:marker>
            <c:symbol val="diamond"/>
            <c:size val="12"/>
            <c:spPr>
              <a:ln w="15875"/>
            </c:spPr>
          </c:marker>
          <c:val>
            <c:numRef>
              <c:f>[3]Sheet1!$B$7:$B$12</c:f>
              <c:numCache>
                <c:formatCode>General</c:formatCode>
                <c:ptCount val="6"/>
                <c:pt idx="0">
                  <c:v>4.0999999999999996</c:v>
                </c:pt>
                <c:pt idx="1">
                  <c:v>3.4</c:v>
                </c:pt>
                <c:pt idx="2">
                  <c:v>4.0999999999999996</c:v>
                </c:pt>
                <c:pt idx="3">
                  <c:v>4.3</c:v>
                </c:pt>
                <c:pt idx="4">
                  <c:v>4.5</c:v>
                </c:pt>
                <c:pt idx="5">
                  <c:v>3.4</c:v>
                </c:pt>
              </c:numCache>
            </c:numRef>
          </c:val>
        </c:ser>
        <c:axId val="99188736"/>
        <c:axId val="99182848"/>
      </c:stockChart>
      <c:catAx>
        <c:axId val="99174272"/>
        <c:scaling>
          <c:orientation val="minMax"/>
        </c:scaling>
        <c:axPos val="b"/>
        <c:title>
          <c:tx>
            <c:rich>
              <a:bodyPr/>
              <a:lstStyle/>
              <a:p>
                <a:pPr>
                  <a:defRPr/>
                </a:pPr>
                <a:r>
                  <a:rPr lang="en-US" b="0"/>
                  <a:t>Age Group</a:t>
                </a:r>
              </a:p>
            </c:rich>
          </c:tx>
          <c:layout>
            <c:manualLayout>
              <c:xMode val="edge"/>
              <c:yMode val="edge"/>
              <c:x val="0.42714095349365222"/>
              <c:y val="0.95392368610511202"/>
            </c:manualLayout>
          </c:layout>
        </c:title>
        <c:tickLblPos val="nextTo"/>
        <c:crossAx val="99180928"/>
        <c:crosses val="autoZero"/>
        <c:auto val="1"/>
        <c:lblAlgn val="ctr"/>
        <c:lblOffset val="100"/>
      </c:catAx>
      <c:valAx>
        <c:axId val="99180928"/>
        <c:scaling>
          <c:orientation val="minMax"/>
          <c:max val="5"/>
        </c:scaling>
        <c:axPos val="l"/>
        <c:majorGridlines/>
        <c:title>
          <c:tx>
            <c:rich>
              <a:bodyPr rot="-5400000" vert="horz"/>
              <a:lstStyle/>
              <a:p>
                <a:pPr>
                  <a:defRPr/>
                </a:pPr>
                <a:r>
                  <a:rPr lang="en-US" b="0"/>
                  <a:t>Person Trips per Person per Day</a:t>
                </a:r>
              </a:p>
            </c:rich>
          </c:tx>
          <c:layout>
            <c:manualLayout>
              <c:xMode val="edge"/>
              <c:yMode val="edge"/>
              <c:x val="2.1986653680773596E-2"/>
              <c:y val="0.22842332613390925"/>
            </c:manualLayout>
          </c:layout>
        </c:title>
        <c:numFmt formatCode="0.0" sourceLinked="1"/>
        <c:tickLblPos val="nextTo"/>
        <c:crossAx val="99174272"/>
        <c:crosses val="autoZero"/>
        <c:crossBetween val="between"/>
      </c:valAx>
      <c:valAx>
        <c:axId val="99182848"/>
        <c:scaling>
          <c:orientation val="minMax"/>
        </c:scaling>
        <c:axPos val="r"/>
        <c:numFmt formatCode="General" sourceLinked="1"/>
        <c:tickLblPos val="nextTo"/>
        <c:spPr>
          <a:solidFill>
            <a:schemeClr val="bg1"/>
          </a:solidFill>
        </c:spPr>
        <c:txPr>
          <a:bodyPr/>
          <a:lstStyle/>
          <a:p>
            <a:pPr>
              <a:defRPr baseline="0">
                <a:solidFill>
                  <a:schemeClr val="bg1"/>
                </a:solidFill>
              </a:defRPr>
            </a:pPr>
            <a:endParaRPr lang="en-US"/>
          </a:p>
        </c:txPr>
        <c:crossAx val="99188736"/>
        <c:crosses val="max"/>
        <c:crossBetween val="between"/>
      </c:valAx>
      <c:catAx>
        <c:axId val="99188736"/>
        <c:scaling>
          <c:orientation val="minMax"/>
        </c:scaling>
        <c:delete val="1"/>
        <c:axPos val="b"/>
        <c:tickLblPos val="none"/>
        <c:crossAx val="99182848"/>
        <c:crosses val="autoZero"/>
        <c:auto val="1"/>
        <c:lblAlgn val="ctr"/>
        <c:lblOffset val="100"/>
      </c:catAx>
    </c:plotArea>
    <c:legend>
      <c:legendPos val="r"/>
      <c:layout>
        <c:manualLayout>
          <c:xMode val="edge"/>
          <c:yMode val="edge"/>
          <c:x val="0.87557755155239625"/>
          <c:y val="0.39536629195648643"/>
          <c:w val="0.11499959687012939"/>
          <c:h val="0.19774811085979277"/>
        </c:manualLayout>
      </c:layout>
    </c:legend>
    <c:plotVisOnly val="1"/>
  </c:chart>
  <c:txPr>
    <a:bodyPr/>
    <a:lstStyle/>
    <a:p>
      <a:pPr>
        <a:defRPr sz="1100">
          <a:latin typeface="Arial" pitchFamily="34" charset="0"/>
          <a:cs typeface="Arial" pitchFamily="34" charset="0"/>
        </a:defRPr>
      </a:pPr>
      <a:endParaRPr lang="en-US"/>
    </a:p>
  </c:txPr>
  <c:printSettings>
    <c:headerFooter/>
    <c:pageMargins b="0.750000000000001" l="0.70000000000000062" r="0.70000000000000062" t="0.75000000000000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plotArea>
      <c:layout/>
      <c:barChart>
        <c:barDir val="col"/>
        <c:grouping val="stacked"/>
        <c:ser>
          <c:idx val="0"/>
          <c:order val="0"/>
          <c:tx>
            <c:strRef>
              <c:f>[5]Sheet1!$B$35</c:f>
              <c:strCache>
                <c:ptCount val="1"/>
                <c:pt idx="0">
                  <c:v>No Vehicle</c:v>
                </c:pt>
              </c:strCache>
            </c:strRef>
          </c:tx>
          <c:cat>
            <c:numRef>
              <c:f>[5]Sheet1!$C$34:$I$34</c:f>
              <c:numCache>
                <c:formatCode>General</c:formatCode>
                <c:ptCount val="7"/>
                <c:pt idx="0">
                  <c:v>1969</c:v>
                </c:pt>
                <c:pt idx="1">
                  <c:v>1977</c:v>
                </c:pt>
                <c:pt idx="2">
                  <c:v>1983</c:v>
                </c:pt>
                <c:pt idx="3">
                  <c:v>1990</c:v>
                </c:pt>
                <c:pt idx="4">
                  <c:v>1995</c:v>
                </c:pt>
                <c:pt idx="5">
                  <c:v>2001</c:v>
                </c:pt>
                <c:pt idx="6">
                  <c:v>2009</c:v>
                </c:pt>
              </c:numCache>
            </c:numRef>
          </c:cat>
          <c:val>
            <c:numRef>
              <c:f>[5]Sheet1!$C$35:$I$35</c:f>
              <c:numCache>
                <c:formatCode>General</c:formatCode>
                <c:ptCount val="7"/>
                <c:pt idx="0">
                  <c:v>12876</c:v>
                </c:pt>
                <c:pt idx="1">
                  <c:v>11538</c:v>
                </c:pt>
                <c:pt idx="2">
                  <c:v>11548</c:v>
                </c:pt>
                <c:pt idx="3">
                  <c:v>8573</c:v>
                </c:pt>
                <c:pt idx="4">
                  <c:v>7989</c:v>
                </c:pt>
                <c:pt idx="5">
                  <c:v>8716</c:v>
                </c:pt>
                <c:pt idx="6">
                  <c:v>9827.9770000000008</c:v>
                </c:pt>
              </c:numCache>
            </c:numRef>
          </c:val>
        </c:ser>
        <c:ser>
          <c:idx val="1"/>
          <c:order val="1"/>
          <c:tx>
            <c:strRef>
              <c:f>[5]Sheet1!$B$36</c:f>
              <c:strCache>
                <c:ptCount val="1"/>
                <c:pt idx="0">
                  <c:v>One Vehicle</c:v>
                </c:pt>
              </c:strCache>
            </c:strRef>
          </c:tx>
          <c:cat>
            <c:numRef>
              <c:f>[5]Sheet1!$C$34:$I$34</c:f>
              <c:numCache>
                <c:formatCode>General</c:formatCode>
                <c:ptCount val="7"/>
                <c:pt idx="0">
                  <c:v>1969</c:v>
                </c:pt>
                <c:pt idx="1">
                  <c:v>1977</c:v>
                </c:pt>
                <c:pt idx="2">
                  <c:v>1983</c:v>
                </c:pt>
                <c:pt idx="3">
                  <c:v>1990</c:v>
                </c:pt>
                <c:pt idx="4">
                  <c:v>1995</c:v>
                </c:pt>
                <c:pt idx="5">
                  <c:v>2001</c:v>
                </c:pt>
                <c:pt idx="6">
                  <c:v>2009</c:v>
                </c:pt>
              </c:numCache>
            </c:numRef>
          </c:cat>
          <c:val>
            <c:numRef>
              <c:f>[5]Sheet1!$C$36:$I$36</c:f>
              <c:numCache>
                <c:formatCode>General</c:formatCode>
                <c:ptCount val="7"/>
                <c:pt idx="0">
                  <c:v>30252</c:v>
                </c:pt>
                <c:pt idx="1">
                  <c:v>26092</c:v>
                </c:pt>
                <c:pt idx="2">
                  <c:v>28780</c:v>
                </c:pt>
                <c:pt idx="3">
                  <c:v>30654</c:v>
                </c:pt>
                <c:pt idx="4">
                  <c:v>32064</c:v>
                </c:pt>
                <c:pt idx="5">
                  <c:v>33757</c:v>
                </c:pt>
                <c:pt idx="6">
                  <c:v>36508.561000000002</c:v>
                </c:pt>
              </c:numCache>
            </c:numRef>
          </c:val>
        </c:ser>
        <c:ser>
          <c:idx val="2"/>
          <c:order val="2"/>
          <c:tx>
            <c:strRef>
              <c:f>[5]Sheet1!$B$37</c:f>
              <c:strCache>
                <c:ptCount val="1"/>
                <c:pt idx="0">
                  <c:v>Two Vehicles</c:v>
                </c:pt>
              </c:strCache>
            </c:strRef>
          </c:tx>
          <c:cat>
            <c:numRef>
              <c:f>[5]Sheet1!$C$34:$I$34</c:f>
              <c:numCache>
                <c:formatCode>General</c:formatCode>
                <c:ptCount val="7"/>
                <c:pt idx="0">
                  <c:v>1969</c:v>
                </c:pt>
                <c:pt idx="1">
                  <c:v>1977</c:v>
                </c:pt>
                <c:pt idx="2">
                  <c:v>1983</c:v>
                </c:pt>
                <c:pt idx="3">
                  <c:v>1990</c:v>
                </c:pt>
                <c:pt idx="4">
                  <c:v>1995</c:v>
                </c:pt>
                <c:pt idx="5">
                  <c:v>2001</c:v>
                </c:pt>
                <c:pt idx="6">
                  <c:v>2009</c:v>
                </c:pt>
              </c:numCache>
            </c:numRef>
          </c:cat>
          <c:val>
            <c:numRef>
              <c:f>[5]Sheet1!$C$37:$I$37</c:f>
              <c:numCache>
                <c:formatCode>General</c:formatCode>
                <c:ptCount val="7"/>
                <c:pt idx="0">
                  <c:v>16501</c:v>
                </c:pt>
                <c:pt idx="1">
                  <c:v>25942</c:v>
                </c:pt>
                <c:pt idx="2">
                  <c:v>28632</c:v>
                </c:pt>
                <c:pt idx="3">
                  <c:v>35872</c:v>
                </c:pt>
                <c:pt idx="4">
                  <c:v>40024</c:v>
                </c:pt>
                <c:pt idx="5">
                  <c:v>39938</c:v>
                </c:pt>
                <c:pt idx="6">
                  <c:v>41077.106</c:v>
                </c:pt>
              </c:numCache>
            </c:numRef>
          </c:val>
        </c:ser>
        <c:ser>
          <c:idx val="3"/>
          <c:order val="3"/>
          <c:tx>
            <c:strRef>
              <c:f>[5]Sheet1!$B$38</c:f>
              <c:strCache>
                <c:ptCount val="1"/>
                <c:pt idx="0">
                  <c:v>Three or More Vehicles</c:v>
                </c:pt>
              </c:strCache>
            </c:strRef>
          </c:tx>
          <c:cat>
            <c:numRef>
              <c:f>[5]Sheet1!$C$34:$I$34</c:f>
              <c:numCache>
                <c:formatCode>General</c:formatCode>
                <c:ptCount val="7"/>
                <c:pt idx="0">
                  <c:v>1969</c:v>
                </c:pt>
                <c:pt idx="1">
                  <c:v>1977</c:v>
                </c:pt>
                <c:pt idx="2">
                  <c:v>1983</c:v>
                </c:pt>
                <c:pt idx="3">
                  <c:v>1990</c:v>
                </c:pt>
                <c:pt idx="4">
                  <c:v>1995</c:v>
                </c:pt>
                <c:pt idx="5">
                  <c:v>2001</c:v>
                </c:pt>
                <c:pt idx="6">
                  <c:v>2009</c:v>
                </c:pt>
              </c:numCache>
            </c:numRef>
          </c:cat>
          <c:val>
            <c:numRef>
              <c:f>[5]Sheet1!$C$38:$I$38</c:f>
              <c:numCache>
                <c:formatCode>General</c:formatCode>
                <c:ptCount val="7"/>
                <c:pt idx="0">
                  <c:v>2875</c:v>
                </c:pt>
                <c:pt idx="1">
                  <c:v>11840</c:v>
                </c:pt>
                <c:pt idx="2">
                  <c:v>16411</c:v>
                </c:pt>
                <c:pt idx="3">
                  <c:v>18248</c:v>
                </c:pt>
                <c:pt idx="4">
                  <c:v>18914</c:v>
                </c:pt>
                <c:pt idx="5">
                  <c:v>24955</c:v>
                </c:pt>
                <c:pt idx="6">
                  <c:v>25687.686000000002</c:v>
                </c:pt>
              </c:numCache>
            </c:numRef>
          </c:val>
        </c:ser>
        <c:overlap val="100"/>
        <c:axId val="108521728"/>
        <c:axId val="108527616"/>
      </c:barChart>
      <c:catAx>
        <c:axId val="108521728"/>
        <c:scaling>
          <c:orientation val="minMax"/>
        </c:scaling>
        <c:axPos val="b"/>
        <c:numFmt formatCode="General" sourceLinked="1"/>
        <c:tickLblPos val="nextTo"/>
        <c:crossAx val="108527616"/>
        <c:crosses val="autoZero"/>
        <c:auto val="1"/>
        <c:lblAlgn val="ctr"/>
        <c:lblOffset val="100"/>
      </c:catAx>
      <c:valAx>
        <c:axId val="108527616"/>
        <c:scaling>
          <c:orientation val="minMax"/>
        </c:scaling>
        <c:axPos val="l"/>
        <c:majorGridlines/>
        <c:title>
          <c:tx>
            <c:rich>
              <a:bodyPr rot="-5400000" vert="horz"/>
              <a:lstStyle/>
              <a:p>
                <a:pPr>
                  <a:defRPr/>
                </a:pPr>
                <a:r>
                  <a:rPr lang="en-US" b="0"/>
                  <a:t>Number of Households (thousands)</a:t>
                </a:r>
              </a:p>
            </c:rich>
          </c:tx>
          <c:layout/>
        </c:title>
        <c:numFmt formatCode="General" sourceLinked="1"/>
        <c:tickLblPos val="nextTo"/>
        <c:crossAx val="108521728"/>
        <c:crosses val="autoZero"/>
        <c:crossBetween val="between"/>
      </c:valAx>
    </c:plotArea>
    <c:legend>
      <c:legendPos val="r"/>
      <c:layout/>
    </c:legend>
    <c:plotVisOnly val="1"/>
  </c:chart>
  <c:printSettings>
    <c:headerFooter/>
    <c:pageMargins b="0.75000000000000033" l="0.70000000000000029" r="0.70000000000000029" t="0.75000000000000033" header="0.30000000000000016" footer="0.3000000000000001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plotArea>
      <c:layout/>
      <c:barChart>
        <c:barDir val="col"/>
        <c:grouping val="clustered"/>
        <c:ser>
          <c:idx val="0"/>
          <c:order val="0"/>
          <c:tx>
            <c:strRef>
              <c:f>[6]Sheet1!$O$6</c:f>
              <c:strCache>
                <c:ptCount val="1"/>
                <c:pt idx="0">
                  <c:v>1977</c:v>
                </c:pt>
              </c:strCache>
            </c:strRef>
          </c:tx>
          <c:cat>
            <c:strRef>
              <c:f>[6]Sheet1!$N$9:$N$13</c:f>
              <c:strCache>
                <c:ptCount val="5"/>
                <c:pt idx="0">
                  <c:v>&lt; 250K</c:v>
                </c:pt>
                <c:pt idx="1">
                  <c:v>&lt; 500K</c:v>
                </c:pt>
                <c:pt idx="2">
                  <c:v>&lt; 1M</c:v>
                </c:pt>
                <c:pt idx="3">
                  <c:v>1M- &lt; 3M</c:v>
                </c:pt>
                <c:pt idx="4">
                  <c:v>3M+</c:v>
                </c:pt>
              </c:strCache>
            </c:strRef>
          </c:cat>
          <c:val>
            <c:numRef>
              <c:f>[6]Sheet1!$O$9:$O$13</c:f>
            </c:numRef>
          </c:val>
          <c:bubble3D val="1"/>
        </c:ser>
        <c:ser>
          <c:idx val="1"/>
          <c:order val="1"/>
          <c:cat>
            <c:strRef>
              <c:f>[6]Sheet1!$N$9:$N$13</c:f>
              <c:strCache>
                <c:ptCount val="5"/>
                <c:pt idx="0">
                  <c:v>&lt; 250K</c:v>
                </c:pt>
                <c:pt idx="1">
                  <c:v>&lt; 500K</c:v>
                </c:pt>
                <c:pt idx="2">
                  <c:v>&lt; 1M</c:v>
                </c:pt>
                <c:pt idx="3">
                  <c:v>1M- &lt; 3M</c:v>
                </c:pt>
                <c:pt idx="4">
                  <c:v>3M+</c:v>
                </c:pt>
              </c:strCache>
            </c:strRef>
          </c:cat>
          <c:val>
            <c:numRef>
              <c:f>[6]Sheet1!$P$9:$P$13</c:f>
            </c:numRef>
          </c:val>
        </c:ser>
        <c:ser>
          <c:idx val="2"/>
          <c:order val="2"/>
          <c:tx>
            <c:strRef>
              <c:f>[6]Sheet1!$Q$6</c:f>
              <c:strCache>
                <c:ptCount val="1"/>
                <c:pt idx="0">
                  <c:v>1990</c:v>
                </c:pt>
              </c:strCache>
            </c:strRef>
          </c:tx>
          <c:spPr>
            <a:solidFill>
              <a:srgbClr val="C00000"/>
            </a:solidFill>
          </c:spPr>
          <c:cat>
            <c:strRef>
              <c:f>[6]Sheet1!$N$9:$N$13</c:f>
              <c:strCache>
                <c:ptCount val="5"/>
                <c:pt idx="0">
                  <c:v>&lt; 250K</c:v>
                </c:pt>
                <c:pt idx="1">
                  <c:v>&lt; 500K</c:v>
                </c:pt>
                <c:pt idx="2">
                  <c:v>&lt; 1M</c:v>
                </c:pt>
                <c:pt idx="3">
                  <c:v>1M- &lt; 3M</c:v>
                </c:pt>
                <c:pt idx="4">
                  <c:v>3M+</c:v>
                </c:pt>
              </c:strCache>
            </c:strRef>
          </c:cat>
          <c:val>
            <c:numRef>
              <c:f>[6]Sheet1!$Q$9:$Q$13</c:f>
              <c:numCache>
                <c:formatCode>0.00</c:formatCode>
                <c:ptCount val="5"/>
                <c:pt idx="0">
                  <c:v>29.73</c:v>
                </c:pt>
                <c:pt idx="1">
                  <c:v>30.39</c:v>
                </c:pt>
                <c:pt idx="2">
                  <c:v>31.4</c:v>
                </c:pt>
                <c:pt idx="3">
                  <c:v>30.15</c:v>
                </c:pt>
                <c:pt idx="4">
                  <c:v>27.69</c:v>
                </c:pt>
              </c:numCache>
            </c:numRef>
          </c:val>
          <c:bubble3D val="1"/>
        </c:ser>
        <c:ser>
          <c:idx val="3"/>
          <c:order val="3"/>
          <c:tx>
            <c:strRef>
              <c:f>[6]Sheet1!$R$6</c:f>
              <c:strCache>
                <c:ptCount val="1"/>
                <c:pt idx="0">
                  <c:v>1995</c:v>
                </c:pt>
              </c:strCache>
            </c:strRef>
          </c:tx>
          <c:cat>
            <c:strRef>
              <c:f>[6]Sheet1!$N$9:$N$13</c:f>
              <c:strCache>
                <c:ptCount val="5"/>
                <c:pt idx="0">
                  <c:v>&lt; 250K</c:v>
                </c:pt>
                <c:pt idx="1">
                  <c:v>&lt; 500K</c:v>
                </c:pt>
                <c:pt idx="2">
                  <c:v>&lt; 1M</c:v>
                </c:pt>
                <c:pt idx="3">
                  <c:v>1M- &lt; 3M</c:v>
                </c:pt>
                <c:pt idx="4">
                  <c:v>3M+</c:v>
                </c:pt>
              </c:strCache>
            </c:strRef>
          </c:cat>
          <c:val>
            <c:numRef>
              <c:f>[6]Sheet1!$R$9:$R$13</c:f>
              <c:numCache>
                <c:formatCode>0.00</c:formatCode>
                <c:ptCount val="5"/>
                <c:pt idx="0">
                  <c:v>28.93</c:v>
                </c:pt>
                <c:pt idx="1">
                  <c:v>30.04</c:v>
                </c:pt>
                <c:pt idx="2">
                  <c:v>30.44</c:v>
                </c:pt>
                <c:pt idx="3">
                  <c:v>29.9</c:v>
                </c:pt>
                <c:pt idx="4">
                  <c:v>28.38</c:v>
                </c:pt>
              </c:numCache>
            </c:numRef>
          </c:val>
        </c:ser>
        <c:ser>
          <c:idx val="4"/>
          <c:order val="4"/>
          <c:tx>
            <c:strRef>
              <c:f>[6]Sheet1!$S$6</c:f>
              <c:strCache>
                <c:ptCount val="1"/>
                <c:pt idx="0">
                  <c:v>2001</c:v>
                </c:pt>
              </c:strCache>
            </c:strRef>
          </c:tx>
          <c:spPr>
            <a:solidFill>
              <a:srgbClr val="92D050"/>
            </a:solidFill>
          </c:spPr>
          <c:cat>
            <c:strRef>
              <c:f>[6]Sheet1!$N$9:$N$13</c:f>
              <c:strCache>
                <c:ptCount val="5"/>
                <c:pt idx="0">
                  <c:v>&lt; 250K</c:v>
                </c:pt>
                <c:pt idx="1">
                  <c:v>&lt; 500K</c:v>
                </c:pt>
                <c:pt idx="2">
                  <c:v>&lt; 1M</c:v>
                </c:pt>
                <c:pt idx="3">
                  <c:v>1M- &lt; 3M</c:v>
                </c:pt>
                <c:pt idx="4">
                  <c:v>3M+</c:v>
                </c:pt>
              </c:strCache>
            </c:strRef>
          </c:cat>
          <c:val>
            <c:numRef>
              <c:f>[6]Sheet1!$S$9:$S$13</c:f>
              <c:numCache>
                <c:formatCode>0.00</c:formatCode>
                <c:ptCount val="5"/>
                <c:pt idx="0">
                  <c:v>28.45</c:v>
                </c:pt>
                <c:pt idx="1">
                  <c:v>28.26</c:v>
                </c:pt>
                <c:pt idx="2">
                  <c:v>28.81</c:v>
                </c:pt>
                <c:pt idx="3">
                  <c:v>27.89</c:v>
                </c:pt>
                <c:pt idx="4">
                  <c:v>25.39</c:v>
                </c:pt>
              </c:numCache>
            </c:numRef>
          </c:val>
          <c:bubble3D val="1"/>
        </c:ser>
        <c:ser>
          <c:idx val="5"/>
          <c:order val="5"/>
          <c:tx>
            <c:strRef>
              <c:f>[6]Sheet1!$T$6</c:f>
              <c:strCache>
                <c:ptCount val="1"/>
                <c:pt idx="0">
                  <c:v>2009</c:v>
                </c:pt>
              </c:strCache>
            </c:strRef>
          </c:tx>
          <c:spPr>
            <a:solidFill>
              <a:srgbClr val="FFC000"/>
            </a:solidFill>
          </c:spPr>
          <c:cat>
            <c:strRef>
              <c:f>[6]Sheet1!$N$9:$N$13</c:f>
              <c:strCache>
                <c:ptCount val="5"/>
                <c:pt idx="0">
                  <c:v>&lt; 250K</c:v>
                </c:pt>
                <c:pt idx="1">
                  <c:v>&lt; 500K</c:v>
                </c:pt>
                <c:pt idx="2">
                  <c:v>&lt; 1M</c:v>
                </c:pt>
                <c:pt idx="3">
                  <c:v>1M- &lt; 3M</c:v>
                </c:pt>
                <c:pt idx="4">
                  <c:v>3M+</c:v>
                </c:pt>
              </c:strCache>
            </c:strRef>
          </c:cat>
          <c:val>
            <c:numRef>
              <c:f>[6]Sheet1!$T$9:$T$13</c:f>
              <c:numCache>
                <c:formatCode>0.00</c:formatCode>
                <c:ptCount val="5"/>
                <c:pt idx="0">
                  <c:v>27.586857999999999</c:v>
                </c:pt>
                <c:pt idx="1">
                  <c:v>27.586857999999999</c:v>
                </c:pt>
                <c:pt idx="2">
                  <c:v>28.060552999999999</c:v>
                </c:pt>
                <c:pt idx="3">
                  <c:v>27.840261999999999</c:v>
                </c:pt>
                <c:pt idx="4">
                  <c:v>24.729279999999999</c:v>
                </c:pt>
              </c:numCache>
            </c:numRef>
          </c:val>
          <c:bubble3D val="1"/>
        </c:ser>
        <c:axId val="121723520"/>
        <c:axId val="121737600"/>
      </c:barChart>
      <c:catAx>
        <c:axId val="121723520"/>
        <c:scaling>
          <c:orientation val="minMax"/>
        </c:scaling>
        <c:axPos val="b"/>
        <c:tickLblPos val="nextTo"/>
        <c:crossAx val="121737600"/>
        <c:crosses val="autoZero"/>
        <c:auto val="1"/>
        <c:lblAlgn val="ctr"/>
        <c:lblOffset val="100"/>
      </c:catAx>
      <c:valAx>
        <c:axId val="121737600"/>
        <c:scaling>
          <c:orientation val="minMax"/>
        </c:scaling>
        <c:axPos val="l"/>
        <c:majorGridlines/>
        <c:title>
          <c:tx>
            <c:rich>
              <a:bodyPr rot="-5400000" vert="horz"/>
              <a:lstStyle/>
              <a:p>
                <a:pPr>
                  <a:defRPr b="0"/>
                </a:pPr>
                <a:r>
                  <a:rPr lang="en-US" b="0"/>
                  <a:t>Miles Per Hour for Commutes</a:t>
                </a:r>
              </a:p>
            </c:rich>
          </c:tx>
          <c:layout/>
        </c:title>
        <c:numFmt formatCode="0" sourceLinked="0"/>
        <c:tickLblPos val="nextTo"/>
        <c:crossAx val="121723520"/>
        <c:crosses val="autoZero"/>
        <c:crossBetween val="between"/>
      </c:valAx>
    </c:plotArea>
    <c:legend>
      <c:legendPos val="b"/>
      <c:layout/>
    </c:legend>
    <c:plotVisOnly val="1"/>
  </c:chart>
  <c:txPr>
    <a:bodyPr/>
    <a:lstStyle/>
    <a:p>
      <a:pPr>
        <a:defRPr sz="1100">
          <a:latin typeface="Arial" pitchFamily="34" charset="0"/>
          <a:cs typeface="Arial" pitchFamily="34" charset="0"/>
        </a:defRPr>
      </a:pPr>
      <a:endParaRPr lang="en-US"/>
    </a:p>
  </c:txPr>
  <c:printSettings>
    <c:headerFooter/>
    <c:pageMargins b="0.75000000000000033" l="0.70000000000000029" r="0.70000000000000029" t="0.75000000000000033" header="0.30000000000000016" footer="0.30000000000000016"/>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400">
                <a:latin typeface="+mn-lt"/>
              </a:defRPr>
            </a:pPr>
            <a:r>
              <a:rPr lang="en-US" sz="1400">
                <a:latin typeface="+mn-lt"/>
              </a:rPr>
              <a:t>Number of Vehicle Trips by Start Time and Purpose</a:t>
            </a:r>
          </a:p>
        </c:rich>
      </c:tx>
      <c:layout>
        <c:manualLayout>
          <c:xMode val="edge"/>
          <c:yMode val="edge"/>
          <c:x val="0.37156548979764809"/>
          <c:y val="2.8985507246376812E-2"/>
        </c:manualLayout>
      </c:layout>
      <c:spPr>
        <a:noFill/>
        <a:ln w="25400">
          <a:noFill/>
        </a:ln>
      </c:spPr>
    </c:title>
    <c:plotArea>
      <c:layout>
        <c:manualLayout>
          <c:layoutTarget val="inner"/>
          <c:xMode val="edge"/>
          <c:yMode val="edge"/>
          <c:x val="0.10596462301186715"/>
          <c:y val="8.2815902432514965E-2"/>
          <c:w val="0.87731004778248867"/>
          <c:h val="0.72256874872369259"/>
        </c:manualLayout>
      </c:layout>
      <c:lineChart>
        <c:grouping val="standard"/>
        <c:ser>
          <c:idx val="0"/>
          <c:order val="0"/>
          <c:tx>
            <c:strRef>
              <c:f>'[7]Table 4 Start Time by Trip Purp'!$B$43</c:f>
              <c:strCache>
                <c:ptCount val="1"/>
                <c:pt idx="0">
                  <c:v>Commute</c:v>
                </c:pt>
              </c:strCache>
            </c:strRef>
          </c:tx>
          <c:spPr>
            <a:ln w="38100">
              <a:solidFill>
                <a:srgbClr val="000080"/>
              </a:solidFill>
              <a:prstDash val="solid"/>
            </a:ln>
          </c:spPr>
          <c:marker>
            <c:symbol val="none"/>
          </c:marker>
          <c:cat>
            <c:strRef>
              <c:f>'[7]Table 4 Start Time by Trip Purp'!$A$44:$A$67</c:f>
              <c:strCache>
                <c:ptCount val="24"/>
                <c:pt idx="0">
                  <c:v>Midnight</c:v>
                </c:pt>
                <c:pt idx="1">
                  <c:v>1</c:v>
                </c:pt>
                <c:pt idx="2">
                  <c:v>2</c:v>
                </c:pt>
                <c:pt idx="3">
                  <c:v>3</c:v>
                </c:pt>
                <c:pt idx="4">
                  <c:v>4</c:v>
                </c:pt>
                <c:pt idx="5">
                  <c:v>5</c:v>
                </c:pt>
                <c:pt idx="6">
                  <c:v>6</c:v>
                </c:pt>
                <c:pt idx="7">
                  <c:v>7</c:v>
                </c:pt>
                <c:pt idx="8">
                  <c:v>8</c:v>
                </c:pt>
                <c:pt idx="9">
                  <c:v>9</c:v>
                </c:pt>
                <c:pt idx="10">
                  <c:v>10</c:v>
                </c:pt>
                <c:pt idx="11">
                  <c:v>11</c:v>
                </c:pt>
                <c:pt idx="12">
                  <c:v>Noon</c:v>
                </c:pt>
                <c:pt idx="13">
                  <c:v>1</c:v>
                </c:pt>
                <c:pt idx="14">
                  <c:v>2</c:v>
                </c:pt>
                <c:pt idx="15">
                  <c:v>3</c:v>
                </c:pt>
                <c:pt idx="16">
                  <c:v>4</c:v>
                </c:pt>
                <c:pt idx="17">
                  <c:v>5</c:v>
                </c:pt>
                <c:pt idx="18">
                  <c:v>6</c:v>
                </c:pt>
                <c:pt idx="19">
                  <c:v>7</c:v>
                </c:pt>
                <c:pt idx="20">
                  <c:v>8</c:v>
                </c:pt>
                <c:pt idx="21">
                  <c:v>9</c:v>
                </c:pt>
                <c:pt idx="22">
                  <c:v>10</c:v>
                </c:pt>
                <c:pt idx="23">
                  <c:v>11</c:v>
                </c:pt>
              </c:strCache>
            </c:strRef>
          </c:cat>
          <c:val>
            <c:numRef>
              <c:f>'[7]Table 4 Start Time by Trip Purp'!$B$44:$B$67</c:f>
              <c:numCache>
                <c:formatCode>General</c:formatCode>
                <c:ptCount val="24"/>
                <c:pt idx="0">
                  <c:v>254.8</c:v>
                </c:pt>
                <c:pt idx="1">
                  <c:v>135.1</c:v>
                </c:pt>
                <c:pt idx="2">
                  <c:v>114.4</c:v>
                </c:pt>
                <c:pt idx="3">
                  <c:v>103.1</c:v>
                </c:pt>
                <c:pt idx="4">
                  <c:v>732</c:v>
                </c:pt>
                <c:pt idx="5">
                  <c:v>2230</c:v>
                </c:pt>
                <c:pt idx="6">
                  <c:v>4974</c:v>
                </c:pt>
                <c:pt idx="7">
                  <c:v>6713</c:v>
                </c:pt>
                <c:pt idx="8">
                  <c:v>3988</c:v>
                </c:pt>
                <c:pt idx="9">
                  <c:v>1696</c:v>
                </c:pt>
                <c:pt idx="10">
                  <c:v>1079</c:v>
                </c:pt>
                <c:pt idx="11">
                  <c:v>1230</c:v>
                </c:pt>
                <c:pt idx="12">
                  <c:v>1913</c:v>
                </c:pt>
                <c:pt idx="13">
                  <c:v>1754</c:v>
                </c:pt>
                <c:pt idx="14">
                  <c:v>2298</c:v>
                </c:pt>
                <c:pt idx="15">
                  <c:v>3791</c:v>
                </c:pt>
                <c:pt idx="16">
                  <c:v>4886</c:v>
                </c:pt>
                <c:pt idx="17">
                  <c:v>5740</c:v>
                </c:pt>
                <c:pt idx="18">
                  <c:v>3004</c:v>
                </c:pt>
                <c:pt idx="19">
                  <c:v>1563</c:v>
                </c:pt>
                <c:pt idx="20">
                  <c:v>1096</c:v>
                </c:pt>
                <c:pt idx="21">
                  <c:v>885.6</c:v>
                </c:pt>
                <c:pt idx="22">
                  <c:v>846.4</c:v>
                </c:pt>
                <c:pt idx="23">
                  <c:v>672.2</c:v>
                </c:pt>
              </c:numCache>
            </c:numRef>
          </c:val>
        </c:ser>
        <c:ser>
          <c:idx val="1"/>
          <c:order val="1"/>
          <c:tx>
            <c:strRef>
              <c:f>'[7]Table 4 Start Time by Trip Purp'!$C$43</c:f>
              <c:strCache>
                <c:ptCount val="1"/>
                <c:pt idx="0">
                  <c:v>Fam/Pers (inc. Shop)</c:v>
                </c:pt>
              </c:strCache>
            </c:strRef>
          </c:tx>
          <c:spPr>
            <a:ln w="38100">
              <a:solidFill>
                <a:srgbClr val="FF00FF"/>
              </a:solidFill>
              <a:prstDash val="solid"/>
            </a:ln>
          </c:spPr>
          <c:marker>
            <c:symbol val="none"/>
          </c:marker>
          <c:cat>
            <c:strRef>
              <c:f>'[7]Table 4 Start Time by Trip Purp'!$A$44:$A$67</c:f>
              <c:strCache>
                <c:ptCount val="24"/>
                <c:pt idx="0">
                  <c:v>Midnight</c:v>
                </c:pt>
                <c:pt idx="1">
                  <c:v>1</c:v>
                </c:pt>
                <c:pt idx="2">
                  <c:v>2</c:v>
                </c:pt>
                <c:pt idx="3">
                  <c:v>3</c:v>
                </c:pt>
                <c:pt idx="4">
                  <c:v>4</c:v>
                </c:pt>
                <c:pt idx="5">
                  <c:v>5</c:v>
                </c:pt>
                <c:pt idx="6">
                  <c:v>6</c:v>
                </c:pt>
                <c:pt idx="7">
                  <c:v>7</c:v>
                </c:pt>
                <c:pt idx="8">
                  <c:v>8</c:v>
                </c:pt>
                <c:pt idx="9">
                  <c:v>9</c:v>
                </c:pt>
                <c:pt idx="10">
                  <c:v>10</c:v>
                </c:pt>
                <c:pt idx="11">
                  <c:v>11</c:v>
                </c:pt>
                <c:pt idx="12">
                  <c:v>Noon</c:v>
                </c:pt>
                <c:pt idx="13">
                  <c:v>1</c:v>
                </c:pt>
                <c:pt idx="14">
                  <c:v>2</c:v>
                </c:pt>
                <c:pt idx="15">
                  <c:v>3</c:v>
                </c:pt>
                <c:pt idx="16">
                  <c:v>4</c:v>
                </c:pt>
                <c:pt idx="17">
                  <c:v>5</c:v>
                </c:pt>
                <c:pt idx="18">
                  <c:v>6</c:v>
                </c:pt>
                <c:pt idx="19">
                  <c:v>7</c:v>
                </c:pt>
                <c:pt idx="20">
                  <c:v>8</c:v>
                </c:pt>
                <c:pt idx="21">
                  <c:v>9</c:v>
                </c:pt>
                <c:pt idx="22">
                  <c:v>10</c:v>
                </c:pt>
                <c:pt idx="23">
                  <c:v>11</c:v>
                </c:pt>
              </c:strCache>
            </c:strRef>
          </c:cat>
          <c:val>
            <c:numRef>
              <c:f>'[7]Table 4 Start Time by Trip Purp'!$C$44:$C$67</c:f>
              <c:numCache>
                <c:formatCode>General</c:formatCode>
                <c:ptCount val="24"/>
                <c:pt idx="0">
                  <c:v>171.6</c:v>
                </c:pt>
                <c:pt idx="1">
                  <c:v>62.53</c:v>
                </c:pt>
                <c:pt idx="2">
                  <c:v>18.72</c:v>
                </c:pt>
                <c:pt idx="3">
                  <c:v>32.01</c:v>
                </c:pt>
                <c:pt idx="4">
                  <c:v>197.2</c:v>
                </c:pt>
                <c:pt idx="5">
                  <c:v>465.2</c:v>
                </c:pt>
                <c:pt idx="6">
                  <c:v>1645</c:v>
                </c:pt>
                <c:pt idx="7">
                  <c:v>5495</c:v>
                </c:pt>
                <c:pt idx="8">
                  <c:v>5772</c:v>
                </c:pt>
                <c:pt idx="9">
                  <c:v>6886</c:v>
                </c:pt>
                <c:pt idx="10">
                  <c:v>8624</c:v>
                </c:pt>
                <c:pt idx="11">
                  <c:v>9764</c:v>
                </c:pt>
                <c:pt idx="12">
                  <c:v>10100</c:v>
                </c:pt>
                <c:pt idx="13">
                  <c:v>9360</c:v>
                </c:pt>
                <c:pt idx="14">
                  <c:v>9652</c:v>
                </c:pt>
                <c:pt idx="15">
                  <c:v>9845</c:v>
                </c:pt>
                <c:pt idx="16">
                  <c:v>9031</c:v>
                </c:pt>
                <c:pt idx="17">
                  <c:v>7469</c:v>
                </c:pt>
                <c:pt idx="18">
                  <c:v>5361</c:v>
                </c:pt>
                <c:pt idx="19">
                  <c:v>3981</c:v>
                </c:pt>
                <c:pt idx="20">
                  <c:v>2688</c:v>
                </c:pt>
                <c:pt idx="21">
                  <c:v>1560</c:v>
                </c:pt>
                <c:pt idx="22">
                  <c:v>805.9</c:v>
                </c:pt>
                <c:pt idx="23">
                  <c:v>437.4</c:v>
                </c:pt>
              </c:numCache>
            </c:numRef>
          </c:val>
        </c:ser>
        <c:ser>
          <c:idx val="2"/>
          <c:order val="2"/>
          <c:tx>
            <c:strRef>
              <c:f>'[7]Table 4 Start Time by Trip Purp'!$D$43</c:f>
              <c:strCache>
                <c:ptCount val="1"/>
                <c:pt idx="0">
                  <c:v>School/Ch</c:v>
                </c:pt>
              </c:strCache>
            </c:strRef>
          </c:tx>
          <c:spPr>
            <a:ln w="38100">
              <a:solidFill>
                <a:srgbClr val="FFFF00"/>
              </a:solidFill>
              <a:prstDash val="solid"/>
            </a:ln>
          </c:spPr>
          <c:marker>
            <c:symbol val="none"/>
          </c:marker>
          <c:cat>
            <c:strRef>
              <c:f>'[7]Table 4 Start Time by Trip Purp'!$A$44:$A$67</c:f>
              <c:strCache>
                <c:ptCount val="24"/>
                <c:pt idx="0">
                  <c:v>Midnight</c:v>
                </c:pt>
                <c:pt idx="1">
                  <c:v>1</c:v>
                </c:pt>
                <c:pt idx="2">
                  <c:v>2</c:v>
                </c:pt>
                <c:pt idx="3">
                  <c:v>3</c:v>
                </c:pt>
                <c:pt idx="4">
                  <c:v>4</c:v>
                </c:pt>
                <c:pt idx="5">
                  <c:v>5</c:v>
                </c:pt>
                <c:pt idx="6">
                  <c:v>6</c:v>
                </c:pt>
                <c:pt idx="7">
                  <c:v>7</c:v>
                </c:pt>
                <c:pt idx="8">
                  <c:v>8</c:v>
                </c:pt>
                <c:pt idx="9">
                  <c:v>9</c:v>
                </c:pt>
                <c:pt idx="10">
                  <c:v>10</c:v>
                </c:pt>
                <c:pt idx="11">
                  <c:v>11</c:v>
                </c:pt>
                <c:pt idx="12">
                  <c:v>Noon</c:v>
                </c:pt>
                <c:pt idx="13">
                  <c:v>1</c:v>
                </c:pt>
                <c:pt idx="14">
                  <c:v>2</c:v>
                </c:pt>
                <c:pt idx="15">
                  <c:v>3</c:v>
                </c:pt>
                <c:pt idx="16">
                  <c:v>4</c:v>
                </c:pt>
                <c:pt idx="17">
                  <c:v>5</c:v>
                </c:pt>
                <c:pt idx="18">
                  <c:v>6</c:v>
                </c:pt>
                <c:pt idx="19">
                  <c:v>7</c:v>
                </c:pt>
                <c:pt idx="20">
                  <c:v>8</c:v>
                </c:pt>
                <c:pt idx="21">
                  <c:v>9</c:v>
                </c:pt>
                <c:pt idx="22">
                  <c:v>10</c:v>
                </c:pt>
                <c:pt idx="23">
                  <c:v>11</c:v>
                </c:pt>
              </c:strCache>
            </c:strRef>
          </c:cat>
          <c:val>
            <c:numRef>
              <c:f>'[7]Table 4 Start Time by Trip Purp'!$D$44:$D$67</c:f>
              <c:numCache>
                <c:formatCode>General</c:formatCode>
                <c:ptCount val="24"/>
                <c:pt idx="0">
                  <c:v>11.48</c:v>
                </c:pt>
                <c:pt idx="1">
                  <c:v>1.129847</c:v>
                </c:pt>
                <c:pt idx="2">
                  <c:v>1.7840560000000001</c:v>
                </c:pt>
                <c:pt idx="3">
                  <c:v>0.19462499999999999</c:v>
                </c:pt>
                <c:pt idx="4">
                  <c:v>4.010383</c:v>
                </c:pt>
                <c:pt idx="5">
                  <c:v>29.44</c:v>
                </c:pt>
                <c:pt idx="6">
                  <c:v>224</c:v>
                </c:pt>
                <c:pt idx="7">
                  <c:v>1041</c:v>
                </c:pt>
                <c:pt idx="8">
                  <c:v>1003</c:v>
                </c:pt>
                <c:pt idx="9">
                  <c:v>1027</c:v>
                </c:pt>
                <c:pt idx="10">
                  <c:v>965.9</c:v>
                </c:pt>
                <c:pt idx="11">
                  <c:v>682.1</c:v>
                </c:pt>
                <c:pt idx="12">
                  <c:v>901.4</c:v>
                </c:pt>
                <c:pt idx="13">
                  <c:v>666.3</c:v>
                </c:pt>
                <c:pt idx="14">
                  <c:v>557.5</c:v>
                </c:pt>
                <c:pt idx="15">
                  <c:v>658.1</c:v>
                </c:pt>
                <c:pt idx="16">
                  <c:v>596.20000000000005</c:v>
                </c:pt>
                <c:pt idx="17">
                  <c:v>763.5</c:v>
                </c:pt>
                <c:pt idx="18">
                  <c:v>825.5</c:v>
                </c:pt>
                <c:pt idx="19">
                  <c:v>491.5</c:v>
                </c:pt>
                <c:pt idx="20">
                  <c:v>514.5</c:v>
                </c:pt>
                <c:pt idx="21">
                  <c:v>352</c:v>
                </c:pt>
                <c:pt idx="22">
                  <c:v>159.19999999999999</c:v>
                </c:pt>
                <c:pt idx="23">
                  <c:v>14.98</c:v>
                </c:pt>
              </c:numCache>
            </c:numRef>
          </c:val>
        </c:ser>
        <c:ser>
          <c:idx val="3"/>
          <c:order val="3"/>
          <c:tx>
            <c:strRef>
              <c:f>'[7]Table 4 Start Time by Trip Purp'!$E$43</c:f>
              <c:strCache>
                <c:ptCount val="1"/>
                <c:pt idx="0">
                  <c:v>Soc/Rec</c:v>
                </c:pt>
              </c:strCache>
            </c:strRef>
          </c:tx>
          <c:spPr>
            <a:ln w="38100">
              <a:solidFill>
                <a:srgbClr val="00FFFF"/>
              </a:solidFill>
              <a:prstDash val="solid"/>
            </a:ln>
          </c:spPr>
          <c:marker>
            <c:symbol val="none"/>
          </c:marker>
          <c:cat>
            <c:strRef>
              <c:f>'[7]Table 4 Start Time by Trip Purp'!$A$44:$A$67</c:f>
              <c:strCache>
                <c:ptCount val="24"/>
                <c:pt idx="0">
                  <c:v>Midnight</c:v>
                </c:pt>
                <c:pt idx="1">
                  <c:v>1</c:v>
                </c:pt>
                <c:pt idx="2">
                  <c:v>2</c:v>
                </c:pt>
                <c:pt idx="3">
                  <c:v>3</c:v>
                </c:pt>
                <c:pt idx="4">
                  <c:v>4</c:v>
                </c:pt>
                <c:pt idx="5">
                  <c:v>5</c:v>
                </c:pt>
                <c:pt idx="6">
                  <c:v>6</c:v>
                </c:pt>
                <c:pt idx="7">
                  <c:v>7</c:v>
                </c:pt>
                <c:pt idx="8">
                  <c:v>8</c:v>
                </c:pt>
                <c:pt idx="9">
                  <c:v>9</c:v>
                </c:pt>
                <c:pt idx="10">
                  <c:v>10</c:v>
                </c:pt>
                <c:pt idx="11">
                  <c:v>11</c:v>
                </c:pt>
                <c:pt idx="12">
                  <c:v>Noon</c:v>
                </c:pt>
                <c:pt idx="13">
                  <c:v>1</c:v>
                </c:pt>
                <c:pt idx="14">
                  <c:v>2</c:v>
                </c:pt>
                <c:pt idx="15">
                  <c:v>3</c:v>
                </c:pt>
                <c:pt idx="16">
                  <c:v>4</c:v>
                </c:pt>
                <c:pt idx="17">
                  <c:v>5</c:v>
                </c:pt>
                <c:pt idx="18">
                  <c:v>6</c:v>
                </c:pt>
                <c:pt idx="19">
                  <c:v>7</c:v>
                </c:pt>
                <c:pt idx="20">
                  <c:v>8</c:v>
                </c:pt>
                <c:pt idx="21">
                  <c:v>9</c:v>
                </c:pt>
                <c:pt idx="22">
                  <c:v>10</c:v>
                </c:pt>
                <c:pt idx="23">
                  <c:v>11</c:v>
                </c:pt>
              </c:strCache>
            </c:strRef>
          </c:cat>
          <c:val>
            <c:numRef>
              <c:f>'[7]Table 4 Start Time by Trip Purp'!$E$44:$E$67</c:f>
              <c:numCache>
                <c:formatCode>General</c:formatCode>
                <c:ptCount val="24"/>
                <c:pt idx="0">
                  <c:v>338.5</c:v>
                </c:pt>
                <c:pt idx="1">
                  <c:v>179</c:v>
                </c:pt>
                <c:pt idx="2">
                  <c:v>109.7</c:v>
                </c:pt>
                <c:pt idx="3">
                  <c:v>34.76</c:v>
                </c:pt>
                <c:pt idx="4">
                  <c:v>75.400000000000006</c:v>
                </c:pt>
                <c:pt idx="5">
                  <c:v>298.5</c:v>
                </c:pt>
                <c:pt idx="6">
                  <c:v>544.9</c:v>
                </c:pt>
                <c:pt idx="7">
                  <c:v>1121</c:v>
                </c:pt>
                <c:pt idx="8">
                  <c:v>1780</c:v>
                </c:pt>
                <c:pt idx="9">
                  <c:v>2202</c:v>
                </c:pt>
                <c:pt idx="10">
                  <c:v>2556</c:v>
                </c:pt>
                <c:pt idx="11">
                  <c:v>3346</c:v>
                </c:pt>
                <c:pt idx="12">
                  <c:v>3775</c:v>
                </c:pt>
                <c:pt idx="13">
                  <c:v>3247</c:v>
                </c:pt>
                <c:pt idx="14">
                  <c:v>3081</c:v>
                </c:pt>
                <c:pt idx="15">
                  <c:v>3149</c:v>
                </c:pt>
                <c:pt idx="16">
                  <c:v>3711</c:v>
                </c:pt>
                <c:pt idx="17">
                  <c:v>4405</c:v>
                </c:pt>
                <c:pt idx="18">
                  <c:v>4564</c:v>
                </c:pt>
                <c:pt idx="19">
                  <c:v>3845</c:v>
                </c:pt>
                <c:pt idx="20">
                  <c:v>2928</c:v>
                </c:pt>
                <c:pt idx="21">
                  <c:v>2134</c:v>
                </c:pt>
                <c:pt idx="22">
                  <c:v>1263</c:v>
                </c:pt>
                <c:pt idx="23">
                  <c:v>710.1</c:v>
                </c:pt>
              </c:numCache>
            </c:numRef>
          </c:val>
        </c:ser>
        <c:ser>
          <c:idx val="4"/>
          <c:order val="4"/>
          <c:tx>
            <c:strRef>
              <c:f>'[7]Table 4 Start Time by Trip Purp'!$F$43</c:f>
              <c:strCache>
                <c:ptCount val="1"/>
                <c:pt idx="0">
                  <c:v>Total</c:v>
                </c:pt>
              </c:strCache>
            </c:strRef>
          </c:tx>
          <c:spPr>
            <a:ln w="38100">
              <a:solidFill>
                <a:srgbClr val="FF0000"/>
              </a:solidFill>
              <a:prstDash val="solid"/>
            </a:ln>
          </c:spPr>
          <c:marker>
            <c:symbol val="none"/>
          </c:marker>
          <c:cat>
            <c:strRef>
              <c:f>'[7]Table 4 Start Time by Trip Purp'!$A$44:$A$67</c:f>
              <c:strCache>
                <c:ptCount val="24"/>
                <c:pt idx="0">
                  <c:v>Midnight</c:v>
                </c:pt>
                <c:pt idx="1">
                  <c:v>1</c:v>
                </c:pt>
                <c:pt idx="2">
                  <c:v>2</c:v>
                </c:pt>
                <c:pt idx="3">
                  <c:v>3</c:v>
                </c:pt>
                <c:pt idx="4">
                  <c:v>4</c:v>
                </c:pt>
                <c:pt idx="5">
                  <c:v>5</c:v>
                </c:pt>
                <c:pt idx="6">
                  <c:v>6</c:v>
                </c:pt>
                <c:pt idx="7">
                  <c:v>7</c:v>
                </c:pt>
                <c:pt idx="8">
                  <c:v>8</c:v>
                </c:pt>
                <c:pt idx="9">
                  <c:v>9</c:v>
                </c:pt>
                <c:pt idx="10">
                  <c:v>10</c:v>
                </c:pt>
                <c:pt idx="11">
                  <c:v>11</c:v>
                </c:pt>
                <c:pt idx="12">
                  <c:v>Noon</c:v>
                </c:pt>
                <c:pt idx="13">
                  <c:v>1</c:v>
                </c:pt>
                <c:pt idx="14">
                  <c:v>2</c:v>
                </c:pt>
                <c:pt idx="15">
                  <c:v>3</c:v>
                </c:pt>
                <c:pt idx="16">
                  <c:v>4</c:v>
                </c:pt>
                <c:pt idx="17">
                  <c:v>5</c:v>
                </c:pt>
                <c:pt idx="18">
                  <c:v>6</c:v>
                </c:pt>
                <c:pt idx="19">
                  <c:v>7</c:v>
                </c:pt>
                <c:pt idx="20">
                  <c:v>8</c:v>
                </c:pt>
                <c:pt idx="21">
                  <c:v>9</c:v>
                </c:pt>
                <c:pt idx="22">
                  <c:v>10</c:v>
                </c:pt>
                <c:pt idx="23">
                  <c:v>11</c:v>
                </c:pt>
              </c:strCache>
            </c:strRef>
          </c:cat>
          <c:val>
            <c:numRef>
              <c:f>'[7]Table 4 Start Time by Trip Purp'!$F$44:$F$67</c:f>
              <c:numCache>
                <c:formatCode>General</c:formatCode>
                <c:ptCount val="24"/>
                <c:pt idx="0">
                  <c:v>804.03000000000009</c:v>
                </c:pt>
                <c:pt idx="1">
                  <c:v>399.63984700000003</c:v>
                </c:pt>
                <c:pt idx="2">
                  <c:v>255.54405600000001</c:v>
                </c:pt>
                <c:pt idx="3">
                  <c:v>175.96266199999997</c:v>
                </c:pt>
                <c:pt idx="4">
                  <c:v>1170.7103829999999</c:v>
                </c:pt>
                <c:pt idx="5">
                  <c:v>3266.24</c:v>
                </c:pt>
                <c:pt idx="6">
                  <c:v>7920.5999999999995</c:v>
                </c:pt>
                <c:pt idx="7">
                  <c:v>15371</c:v>
                </c:pt>
                <c:pt idx="8">
                  <c:v>13453.6</c:v>
                </c:pt>
                <c:pt idx="9">
                  <c:v>12770.2</c:v>
                </c:pt>
                <c:pt idx="10">
                  <c:v>14145.6</c:v>
                </c:pt>
                <c:pt idx="11">
                  <c:v>15940.9</c:v>
                </c:pt>
                <c:pt idx="12">
                  <c:v>17551.7</c:v>
                </c:pt>
                <c:pt idx="13">
                  <c:v>15892.3</c:v>
                </c:pt>
                <c:pt idx="14">
                  <c:v>16466.5</c:v>
                </c:pt>
                <c:pt idx="15">
                  <c:v>18306.399999999998</c:v>
                </c:pt>
                <c:pt idx="16">
                  <c:v>18923.900000000001</c:v>
                </c:pt>
                <c:pt idx="17">
                  <c:v>18942.599999999999</c:v>
                </c:pt>
                <c:pt idx="18">
                  <c:v>14137.6</c:v>
                </c:pt>
                <c:pt idx="19">
                  <c:v>10105</c:v>
                </c:pt>
                <c:pt idx="20">
                  <c:v>7421.7</c:v>
                </c:pt>
                <c:pt idx="21">
                  <c:v>5061.5</c:v>
                </c:pt>
                <c:pt idx="22">
                  <c:v>3179.6</c:v>
                </c:pt>
                <c:pt idx="23">
                  <c:v>1884.0700000000002</c:v>
                </c:pt>
              </c:numCache>
            </c:numRef>
          </c:val>
        </c:ser>
        <c:marker val="1"/>
        <c:axId val="126016128"/>
        <c:axId val="126022400"/>
      </c:lineChart>
      <c:catAx>
        <c:axId val="126016128"/>
        <c:scaling>
          <c:orientation val="minMax"/>
        </c:scaling>
        <c:axPos val="b"/>
        <c:title>
          <c:tx>
            <c:rich>
              <a:bodyPr/>
              <a:lstStyle/>
              <a:p>
                <a:pPr>
                  <a:defRPr/>
                </a:pPr>
                <a:r>
                  <a:rPr lang="en-US"/>
                  <a:t>Start Hour </a:t>
                </a:r>
              </a:p>
            </c:rich>
          </c:tx>
          <c:layout>
            <c:manualLayout>
              <c:xMode val="edge"/>
              <c:yMode val="edge"/>
              <c:x val="0.50776645750822369"/>
              <c:y val="0.87991892317808318"/>
            </c:manualLayout>
          </c:layout>
          <c:spPr>
            <a:noFill/>
            <a:ln w="25400">
              <a:noFill/>
            </a:ln>
          </c:spPr>
        </c:title>
        <c:numFmt formatCode="General" sourceLinked="1"/>
        <c:tickLblPos val="nextTo"/>
        <c:spPr>
          <a:ln w="3175">
            <a:solidFill>
              <a:srgbClr val="000000"/>
            </a:solidFill>
            <a:prstDash val="solid"/>
          </a:ln>
        </c:spPr>
        <c:txPr>
          <a:bodyPr rot="0" vert="horz"/>
          <a:lstStyle/>
          <a:p>
            <a:pPr>
              <a:defRPr/>
            </a:pPr>
            <a:endParaRPr lang="en-US"/>
          </a:p>
        </c:txPr>
        <c:crossAx val="126022400"/>
        <c:crosses val="autoZero"/>
        <c:auto val="1"/>
        <c:lblAlgn val="ctr"/>
        <c:lblOffset val="100"/>
        <c:tickLblSkip val="1"/>
        <c:tickMarkSkip val="1"/>
      </c:catAx>
      <c:valAx>
        <c:axId val="126022400"/>
        <c:scaling>
          <c:orientation val="minMax"/>
        </c:scaling>
        <c:axPos val="l"/>
        <c:majorGridlines>
          <c:spPr>
            <a:ln w="3175">
              <a:solidFill>
                <a:srgbClr val="000000"/>
              </a:solidFill>
              <a:prstDash val="solid"/>
            </a:ln>
          </c:spPr>
        </c:majorGridlines>
        <c:title>
          <c:tx>
            <c:rich>
              <a:bodyPr/>
              <a:lstStyle/>
              <a:p>
                <a:pPr>
                  <a:defRPr/>
                </a:pPr>
                <a:r>
                  <a:rPr lang="en-US"/>
                  <a:t>Vehicle Trips/Day (millions)</a:t>
                </a:r>
              </a:p>
            </c:rich>
          </c:tx>
          <c:layout>
            <c:manualLayout>
              <c:xMode val="edge"/>
              <c:yMode val="edge"/>
              <c:x val="1.9115890083632067E-2"/>
              <c:y val="0.30641887155410097"/>
            </c:manualLayout>
          </c:layout>
          <c:spPr>
            <a:noFill/>
            <a:ln w="25400">
              <a:noFill/>
            </a:ln>
          </c:spPr>
        </c:title>
        <c:numFmt formatCode="#,##0" sourceLinked="0"/>
        <c:tickLblPos val="nextTo"/>
        <c:spPr>
          <a:ln w="3175">
            <a:solidFill>
              <a:srgbClr val="000000"/>
            </a:solidFill>
            <a:prstDash val="solid"/>
          </a:ln>
        </c:spPr>
        <c:txPr>
          <a:bodyPr rot="0" vert="horz"/>
          <a:lstStyle/>
          <a:p>
            <a:pPr>
              <a:defRPr/>
            </a:pPr>
            <a:endParaRPr lang="en-US"/>
          </a:p>
        </c:txPr>
        <c:crossAx val="126016128"/>
        <c:crosses val="autoZero"/>
        <c:crossBetween val="between"/>
      </c:valAx>
      <c:spPr>
        <a:noFill/>
        <a:ln w="12700">
          <a:solidFill>
            <a:srgbClr val="808080"/>
          </a:solidFill>
          <a:prstDash val="solid"/>
        </a:ln>
      </c:spPr>
    </c:plotArea>
    <c:legend>
      <c:legendPos val="b"/>
      <c:layout>
        <c:manualLayout>
          <c:xMode val="edge"/>
          <c:yMode val="edge"/>
          <c:x val="0.20908029865442496"/>
          <c:y val="0.92960858153600368"/>
          <c:w val="0.6833938230839427"/>
          <c:h val="5.5900838482146234E-2"/>
        </c:manualLayout>
      </c:layout>
      <c:spPr>
        <a:solidFill>
          <a:srgbClr val="FFFFFF"/>
        </a:solidFill>
        <a:ln w="3175">
          <a:solidFill>
            <a:srgbClr val="000000"/>
          </a:solidFill>
          <a:prstDash val="solid"/>
        </a:ln>
      </c:spPr>
    </c:legend>
    <c:plotVisOnly val="1"/>
    <c:dispBlanksAs val="gap"/>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155" r="0.75000000000000155" t="1" header="0.5" footer="0.5"/>
    <c:pageSetup/>
  </c:printSettings>
</c:chartSpace>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1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3.xml.rels><?xml version="1.0" encoding="UTF-8" standalone="yes"?>
<Relationships xmlns="http://schemas.openxmlformats.org/package/2006/relationships"><Relationship Id="rId1" Type="http://schemas.openxmlformats.org/officeDocument/2006/relationships/image" Target="../media/image2.emf"/></Relationships>
</file>

<file path=xl/drawings/_rels/drawing14.xml.rels><?xml version="1.0" encoding="UTF-8" standalone="yes"?>
<Relationships xmlns="http://schemas.openxmlformats.org/package/2006/relationships"><Relationship Id="rId1" Type="http://schemas.openxmlformats.org/officeDocument/2006/relationships/image" Target="../media/image3.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1" Type="http://schemas.openxmlformats.org/officeDocument/2006/relationships/chart" Target="../charts/chart3.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1.xml.rels><?xml version="1.0" encoding="UTF-8" standalone="yes"?>
<Relationships xmlns="http://schemas.openxmlformats.org/package/2006/relationships"><Relationship Id="rId1" Type="http://schemas.openxmlformats.org/officeDocument/2006/relationships/image" Target="../media/image5.emf"/></Relationships>
</file>

<file path=xl/drawings/_rels/drawing25.xml.rels><?xml version="1.0" encoding="UTF-8" standalone="yes"?>
<Relationships xmlns="http://schemas.openxmlformats.org/package/2006/relationships"><Relationship Id="rId1" Type="http://schemas.openxmlformats.org/officeDocument/2006/relationships/image" Target="../media/image6.emf"/></Relationships>
</file>

<file path=xl/drawings/_rels/drawing29.xml.rels><?xml version="1.0" encoding="UTF-8" standalone="yes"?>
<Relationships xmlns="http://schemas.openxmlformats.org/package/2006/relationships"><Relationship Id="rId1" Type="http://schemas.openxmlformats.org/officeDocument/2006/relationships/image" Target="../media/image7.emf"/></Relationships>
</file>

<file path=xl/drawings/_rels/drawing31.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95250</xdr:colOff>
      <xdr:row>3</xdr:row>
      <xdr:rowOff>133350</xdr:rowOff>
    </xdr:from>
    <xdr:to>
      <xdr:col>8</xdr:col>
      <xdr:colOff>142875</xdr:colOff>
      <xdr:row>8</xdr:row>
      <xdr:rowOff>28575</xdr:rowOff>
    </xdr:to>
    <xdr:sp macro="" textlink="">
      <xdr:nvSpPr>
        <xdr:cNvPr id="2" name="Text Box 1"/>
        <xdr:cNvSpPr txBox="1">
          <a:spLocks noChangeArrowheads="1"/>
        </xdr:cNvSpPr>
      </xdr:nvSpPr>
      <xdr:spPr bwMode="auto">
        <a:xfrm>
          <a:off x="95250" y="704850"/>
          <a:ext cx="7791450" cy="847725"/>
        </a:xfrm>
        <a:prstGeom prst="rect">
          <a:avLst/>
        </a:prstGeom>
        <a:solidFill>
          <a:srgbClr val="FFFFFF"/>
        </a:solidFill>
        <a:ln w="24384">
          <a:solidFill>
            <a:srgbClr val="000000"/>
          </a:solidFill>
          <a:miter lim="800000"/>
          <a:headEnd/>
          <a:tailEnd/>
        </a:ln>
      </xdr:spPr>
      <xdr:txBody>
        <a:bodyPr vertOverflow="clip" wrap="square" lIns="76200" tIns="76200" rIns="76200" bIns="76200" anchor="t" upright="1"/>
        <a:lstStyle/>
        <a:p>
          <a:r>
            <a:rPr lang="en-US" sz="1100">
              <a:latin typeface="+mn-lt"/>
              <a:ea typeface="+mn-ea"/>
              <a:cs typeface="+mn-cs"/>
            </a:rPr>
            <a:t>While household size has declined in the U.S., all other major travel indicators increased between 1969 and 2009. Over the last four decades the typical American household acquired more vehicles, more drivers, and more workers.  In the Northeast there are slightly less vehicles per driver than any other region, while the West and the Midwest regions have the highest vehicle ownership.</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95250</xdr:colOff>
      <xdr:row>3</xdr:row>
      <xdr:rowOff>123825</xdr:rowOff>
    </xdr:from>
    <xdr:to>
      <xdr:col>11</xdr:col>
      <xdr:colOff>552450</xdr:colOff>
      <xdr:row>12</xdr:row>
      <xdr:rowOff>123825</xdr:rowOff>
    </xdr:to>
    <xdr:sp macro="" textlink="">
      <xdr:nvSpPr>
        <xdr:cNvPr id="6" name="Text Box 3"/>
        <xdr:cNvSpPr txBox="1">
          <a:spLocks noChangeArrowheads="1"/>
        </xdr:cNvSpPr>
      </xdr:nvSpPr>
      <xdr:spPr bwMode="auto">
        <a:xfrm>
          <a:off x="95250" y="695325"/>
          <a:ext cx="7162800" cy="1714500"/>
        </a:xfrm>
        <a:prstGeom prst="rect">
          <a:avLst/>
        </a:prstGeom>
        <a:solidFill>
          <a:srgbClr val="FFFFFF"/>
        </a:solidFill>
        <a:ln w="24384">
          <a:solidFill>
            <a:srgbClr val="000000"/>
          </a:solidFill>
          <a:miter lim="800000"/>
          <a:headEnd/>
          <a:tailEnd/>
        </a:ln>
      </xdr:spPr>
      <xdr:txBody>
        <a:bodyPr vertOverflow="clip" wrap="square" lIns="76200" tIns="76200" rIns="76200" bIns="76200" anchor="t" upright="1"/>
        <a:lstStyle/>
        <a:p>
          <a:r>
            <a:rPr lang="en-US" sz="1100">
              <a:latin typeface="+mn-lt"/>
              <a:ea typeface="+mn-ea"/>
              <a:cs typeface="+mn-cs"/>
            </a:rPr>
            <a:t>One striking gender difference in travel is in the proportion of trips for work and non-work purposes. The 2009 NHTS shows that women make about 80 percent of the number of trips men make for commuting to and from work, while men make about 80 percent of the number of trips women make for shopping and family and personal errands.  Forty-six percent of all person trips by women were for family and personal errands (e.g., grocery shopping, taking children to school or organized sports, everyday errands, and personal business.)  The comparable proportion for men was 38 percent.  </a:t>
          </a:r>
        </a:p>
        <a:p>
          <a:endParaRPr lang="en-US" sz="1100">
            <a:latin typeface="+mn-lt"/>
            <a:ea typeface="+mn-ea"/>
            <a:cs typeface="+mn-cs"/>
          </a:endParaRPr>
        </a:p>
        <a:p>
          <a:r>
            <a:rPr lang="en-US" sz="1100">
              <a:latin typeface="+mn-lt"/>
              <a:ea typeface="+mn-ea"/>
              <a:cs typeface="+mn-cs"/>
            </a:rPr>
            <a:t>This category of trips seems to have registered the greatest decline since 1995 for both men and women.  Since it is a large, catch-all category further, research into the specific and detailed trends of travel changes within the category would be enlightening.  </a:t>
          </a:r>
        </a:p>
        <a:p>
          <a:pPr algn="l" rtl="0">
            <a:defRPr sz="1000"/>
          </a:pPr>
          <a:endParaRPr lang="en-US" sz="1100" b="0" i="0" u="none" strike="noStrike" baseline="0">
            <a:solidFill>
              <a:srgbClr val="000000"/>
            </a:solidFill>
            <a:latin typeface="Arial" pitchFamily="34" charset="0"/>
            <a:cs typeface="Arial" pitchFamily="34" charset="0"/>
          </a:endParaRPr>
        </a:p>
      </xdr:txBody>
    </xdr:sp>
    <xdr:clientData/>
  </xdr:twoCellAnchor>
  <xdr:twoCellAnchor editAs="oneCell">
    <xdr:from>
      <xdr:col>0</xdr:col>
      <xdr:colOff>0</xdr:colOff>
      <xdr:row>13</xdr:row>
      <xdr:rowOff>0</xdr:rowOff>
    </xdr:from>
    <xdr:to>
      <xdr:col>9</xdr:col>
      <xdr:colOff>460635</xdr:colOff>
      <xdr:row>27</xdr:row>
      <xdr:rowOff>106180</xdr:rowOff>
    </xdr:to>
    <xdr:pic>
      <xdr:nvPicPr>
        <xdr:cNvPr id="9" name="Picture 8"/>
        <xdr:cNvPicPr/>
      </xdr:nvPicPr>
      <xdr:blipFill>
        <a:blip xmlns:r="http://schemas.openxmlformats.org/officeDocument/2006/relationships" r:embed="rId1" cstate="print"/>
        <a:srcRect/>
        <a:stretch>
          <a:fillRect/>
        </a:stretch>
      </xdr:blipFill>
      <xdr:spPr bwMode="auto">
        <a:xfrm>
          <a:off x="0" y="2476500"/>
          <a:ext cx="5947035" cy="277318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35719</xdr:colOff>
      <xdr:row>46</xdr:row>
      <xdr:rowOff>166689</xdr:rowOff>
    </xdr:from>
    <xdr:to>
      <xdr:col>8</xdr:col>
      <xdr:colOff>226219</xdr:colOff>
      <xdr:row>48</xdr:row>
      <xdr:rowOff>23813</xdr:rowOff>
    </xdr:to>
    <xdr:sp macro="" textlink="">
      <xdr:nvSpPr>
        <xdr:cNvPr id="2" name="TextBox 1"/>
        <xdr:cNvSpPr txBox="1"/>
      </xdr:nvSpPr>
      <xdr:spPr>
        <a:xfrm>
          <a:off x="35719" y="11799095"/>
          <a:ext cx="8453438" cy="1142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latin typeface="Arial" pitchFamily="34" charset="0"/>
              <a:ea typeface="+mn-ea"/>
              <a:cs typeface="Arial" pitchFamily="34" charset="0"/>
            </a:rPr>
            <a:t>In addition to fewer person trips, the average person traveled fewer miles overall in 2009 compared to 1995 and 2001.  The data indicates about 10 percent fewer miles by private vehicle and other means, but about the same number of miles by transit (the 2001 estimate is within the margin of error of 2009).  </a:t>
          </a:r>
        </a:p>
        <a:p>
          <a:endParaRPr lang="en-US" sz="1100">
            <a:solidFill>
              <a:schemeClr val="dk1"/>
            </a:solidFill>
            <a:latin typeface="Arial" pitchFamily="34" charset="0"/>
            <a:ea typeface="+mn-ea"/>
            <a:cs typeface="Arial" pitchFamily="34" charset="0"/>
          </a:endParaRPr>
        </a:p>
        <a:p>
          <a:r>
            <a:rPr lang="en-US" sz="1100">
              <a:solidFill>
                <a:schemeClr val="dk1"/>
              </a:solidFill>
              <a:latin typeface="Arial" pitchFamily="34" charset="0"/>
              <a:ea typeface="+mn-ea"/>
              <a:cs typeface="Arial" pitchFamily="34" charset="0"/>
            </a:rPr>
            <a:t>As seen previously, the declines were significant in person miles of travel per person for work, personal and family errands, and social and recreational travel.</a:t>
          </a:r>
        </a:p>
        <a:p>
          <a:endParaRPr 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3</xdr:row>
      <xdr:rowOff>0</xdr:rowOff>
    </xdr:from>
    <xdr:to>
      <xdr:col>14</xdr:col>
      <xdr:colOff>161924</xdr:colOff>
      <xdr:row>26</xdr:row>
      <xdr:rowOff>28575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381000</xdr:colOff>
      <xdr:row>27</xdr:row>
      <xdr:rowOff>66675</xdr:rowOff>
    </xdr:from>
    <xdr:to>
      <xdr:col>12</xdr:col>
      <xdr:colOff>495300</xdr:colOff>
      <xdr:row>34</xdr:row>
      <xdr:rowOff>28575</xdr:rowOff>
    </xdr:to>
    <xdr:sp macro="" textlink="">
      <xdr:nvSpPr>
        <xdr:cNvPr id="3" name="TextBox 2"/>
        <xdr:cNvSpPr txBox="1"/>
      </xdr:nvSpPr>
      <xdr:spPr>
        <a:xfrm>
          <a:off x="2209800" y="5210175"/>
          <a:ext cx="5600700" cy="1314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latin typeface="+mn-lt"/>
              <a:ea typeface="+mn-ea"/>
              <a:cs typeface="+mn-cs"/>
            </a:rPr>
            <a:t>Men and women of all age groups reported fewer person trips in 2009 compared to 2001.  Figure 3 shows that the 2009 estimate of person trips per person was significantly lower for the entire population and for every age group.  </a:t>
          </a:r>
        </a:p>
        <a:p>
          <a:endParaRPr lang="en-US" sz="1100">
            <a:solidFill>
              <a:schemeClr val="dk1"/>
            </a:solidFill>
            <a:latin typeface="+mn-lt"/>
            <a:ea typeface="+mn-ea"/>
            <a:cs typeface="+mn-cs"/>
          </a:endParaRPr>
        </a:p>
        <a:p>
          <a:r>
            <a:rPr lang="en-US" sz="1100">
              <a:solidFill>
                <a:schemeClr val="dk1"/>
              </a:solidFill>
              <a:latin typeface="+mn-lt"/>
              <a:ea typeface="+mn-ea"/>
              <a:cs typeface="+mn-cs"/>
            </a:rPr>
            <a:t>The chart shows the high and low 2009 estimates (the actual estimate plus and minus the confidence interval) compared to the actual 2001 estimate. The greatest decrease in trip-making was for people ages 16-20, followed by people ages 21-35.  </a:t>
          </a:r>
        </a:p>
        <a:p>
          <a:endParaRPr 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9</xdr:col>
      <xdr:colOff>371475</xdr:colOff>
      <xdr:row>25</xdr:row>
      <xdr:rowOff>19050</xdr:rowOff>
    </xdr:to>
    <xdr:pic>
      <xdr:nvPicPr>
        <xdr:cNvPr id="5" name="Picture 4"/>
        <xdr:cNvPicPr/>
      </xdr:nvPicPr>
      <xdr:blipFill>
        <a:blip xmlns:r="http://schemas.openxmlformats.org/officeDocument/2006/relationships" r:embed="rId1" cstate="print"/>
        <a:srcRect/>
        <a:stretch>
          <a:fillRect/>
        </a:stretch>
      </xdr:blipFill>
      <xdr:spPr bwMode="auto">
        <a:xfrm>
          <a:off x="0" y="571500"/>
          <a:ext cx="5857875" cy="4210050"/>
        </a:xfrm>
        <a:prstGeom prst="rect">
          <a:avLst/>
        </a:prstGeom>
        <a:noFill/>
        <a:ln w="9525">
          <a:noFill/>
          <a:miter lim="800000"/>
          <a:headEnd/>
          <a:tailEnd/>
        </a:ln>
      </xdr:spPr>
    </xdr:pic>
    <xdr:clientData/>
  </xdr:twoCellAnchor>
  <xdr:twoCellAnchor>
    <xdr:from>
      <xdr:col>0</xdr:col>
      <xdr:colOff>180975</xdr:colOff>
      <xdr:row>26</xdr:row>
      <xdr:rowOff>19051</xdr:rowOff>
    </xdr:from>
    <xdr:to>
      <xdr:col>12</xdr:col>
      <xdr:colOff>85725</xdr:colOff>
      <xdr:row>33</xdr:row>
      <xdr:rowOff>19051</xdr:rowOff>
    </xdr:to>
    <xdr:sp macro="" textlink="">
      <xdr:nvSpPr>
        <xdr:cNvPr id="8" name="TextBox 7"/>
        <xdr:cNvSpPr txBox="1"/>
      </xdr:nvSpPr>
      <xdr:spPr>
        <a:xfrm>
          <a:off x="180975" y="4972051"/>
          <a:ext cx="7219950" cy="133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latin typeface="+mn-lt"/>
              <a:ea typeface="+mn-ea"/>
              <a:cs typeface="+mn-cs"/>
            </a:rPr>
            <a:t>On average in 2009, men traveled about 10 more miles per day than women, although they also exhibited the greatest decline in miles per day since 2001.  Overall, people reported traveling 36.1 miles per day, by all means of transportation and for all purposes.  </a:t>
          </a:r>
        </a:p>
        <a:p>
          <a:r>
            <a:rPr lang="en-US" sz="1100">
              <a:solidFill>
                <a:schemeClr val="dk1"/>
              </a:solidFill>
              <a:latin typeface="+mn-lt"/>
              <a:ea typeface="+mn-ea"/>
              <a:cs typeface="+mn-cs"/>
            </a:rPr>
            <a:t>Table 14 and Figure 4 show that women have traditionally traveled fewer miles per day than men, regardless of age.  In their highly mobile age group of 35-65 years old, men travel over fifty miles per day per capita, which includes travelers and non travelers (Table 14).  While women in this age group take more trips than men (Table 13), women's trips are markedly shorter.</a:t>
          </a:r>
        </a:p>
        <a:p>
          <a:endParaRPr 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142875</xdr:colOff>
      <xdr:row>23</xdr:row>
      <xdr:rowOff>0</xdr:rowOff>
    </xdr:from>
    <xdr:to>
      <xdr:col>10</xdr:col>
      <xdr:colOff>38100</xdr:colOff>
      <xdr:row>27</xdr:row>
      <xdr:rowOff>123825</xdr:rowOff>
    </xdr:to>
    <xdr:sp macro="" textlink="">
      <xdr:nvSpPr>
        <xdr:cNvPr id="3" name="TextBox 2"/>
        <xdr:cNvSpPr txBox="1"/>
      </xdr:nvSpPr>
      <xdr:spPr>
        <a:xfrm>
          <a:off x="142875" y="4572000"/>
          <a:ext cx="5991225" cy="885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latin typeface="+mn-lt"/>
              <a:ea typeface="+mn-ea"/>
              <a:cs typeface="+mn-cs"/>
            </a:rPr>
            <a:t>The average amount of time spent in a vehicle (as a driver or passenger) was about an hour overall but varied greatly by an individual’s age.  Minors (5-18) and older individuals (65 and over) spend the least amount of time in a vehicle, either as a driver or a passenger. Compared to 2001, Americans of all ages spent less time on an average day in a private vehicle.   </a:t>
          </a:r>
        </a:p>
      </xdr:txBody>
    </xdr:sp>
    <xdr:clientData/>
  </xdr:twoCellAnchor>
  <xdr:twoCellAnchor editAs="oneCell">
    <xdr:from>
      <xdr:col>0</xdr:col>
      <xdr:colOff>0</xdr:colOff>
      <xdr:row>2</xdr:row>
      <xdr:rowOff>0</xdr:rowOff>
    </xdr:from>
    <xdr:to>
      <xdr:col>9</xdr:col>
      <xdr:colOff>446776</xdr:colOff>
      <xdr:row>21</xdr:row>
      <xdr:rowOff>89858</xdr:rowOff>
    </xdr:to>
    <xdr:pic>
      <xdr:nvPicPr>
        <xdr:cNvPr id="4" name="Picture 3"/>
        <xdr:cNvPicPr/>
      </xdr:nvPicPr>
      <xdr:blipFill>
        <a:blip xmlns:r="http://schemas.openxmlformats.org/officeDocument/2006/relationships" r:embed="rId1" cstate="print"/>
        <a:srcRect/>
        <a:stretch>
          <a:fillRect/>
        </a:stretch>
      </xdr:blipFill>
      <xdr:spPr bwMode="auto">
        <a:xfrm>
          <a:off x="0" y="381000"/>
          <a:ext cx="5933176" cy="3709358"/>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142875</xdr:colOff>
      <xdr:row>22</xdr:row>
      <xdr:rowOff>180975</xdr:rowOff>
    </xdr:from>
    <xdr:to>
      <xdr:col>6</xdr:col>
      <xdr:colOff>514350</xdr:colOff>
      <xdr:row>30</xdr:row>
      <xdr:rowOff>47625</xdr:rowOff>
    </xdr:to>
    <xdr:sp macro="" textlink="">
      <xdr:nvSpPr>
        <xdr:cNvPr id="2" name="TextBox 1"/>
        <xdr:cNvSpPr txBox="1"/>
      </xdr:nvSpPr>
      <xdr:spPr>
        <a:xfrm>
          <a:off x="142875" y="5010150"/>
          <a:ext cx="5200650" cy="1400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latin typeface="+mn-lt"/>
              <a:ea typeface="+mn-ea"/>
              <a:cs typeface="+mn-cs"/>
            </a:rPr>
            <a:t>The average amount of time spent driving was calculated using two different methods: (1) by including all drivers, even those who did not drive a private vehicle on the designated travel day, and (2) by excluding any drivers who did not drive on the designated travel day.   In 2009, drivers spent fewer minutes in travel overall than in 2001, and those declines were seen in metropolitan areas of every size.  People living in smaller cities generally spent slightly less time driving than those living in more populated areas. </a:t>
          </a:r>
        </a:p>
        <a:p>
          <a:endParaRPr 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9</xdr:col>
      <xdr:colOff>353695</xdr:colOff>
      <xdr:row>21</xdr:row>
      <xdr:rowOff>19050</xdr:rowOff>
    </xdr:to>
    <xdr:pic>
      <xdr:nvPicPr>
        <xdr:cNvPr id="2" name="Picture 1"/>
        <xdr:cNvPicPr/>
      </xdr:nvPicPr>
      <xdr:blipFill>
        <a:blip xmlns:r="http://schemas.openxmlformats.org/officeDocument/2006/relationships" r:embed="rId1" cstate="print"/>
        <a:srcRect/>
        <a:stretch>
          <a:fillRect/>
        </a:stretch>
      </xdr:blipFill>
      <xdr:spPr bwMode="auto">
        <a:xfrm>
          <a:off x="0" y="381000"/>
          <a:ext cx="5840095" cy="3638550"/>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85725</xdr:colOff>
      <xdr:row>17</xdr:row>
      <xdr:rowOff>114300</xdr:rowOff>
    </xdr:from>
    <xdr:to>
      <xdr:col>8</xdr:col>
      <xdr:colOff>38100</xdr:colOff>
      <xdr:row>22</xdr:row>
      <xdr:rowOff>114300</xdr:rowOff>
    </xdr:to>
    <xdr:sp macro="" textlink="">
      <xdr:nvSpPr>
        <xdr:cNvPr id="2" name="TextBox 1"/>
        <xdr:cNvSpPr txBox="1"/>
      </xdr:nvSpPr>
      <xdr:spPr>
        <a:xfrm>
          <a:off x="85725" y="4000500"/>
          <a:ext cx="6448425"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latin typeface="+mn-lt"/>
              <a:ea typeface="+mn-ea"/>
              <a:cs typeface="+mn-cs"/>
            </a:rPr>
            <a:t>The trend of declining vehicle occupancy may have started to reverse, as overall occupancy shows an increase in 2001 and 2009. In 2009, the rise in occupancy was the result of a significant rise in vehicle occupancy for social and recreational travel – changes in occupancy for other purposes were not noteworthy. The calculated occupancy in this table is miles-weighted, using the reported number of people on the trip and the length of the trip together.</a:t>
          </a:r>
        </a:p>
        <a:p>
          <a:endParaRPr lang="en-US"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3</xdr:row>
      <xdr:rowOff>0</xdr:rowOff>
    </xdr:from>
    <xdr:to>
      <xdr:col>9</xdr:col>
      <xdr:colOff>542925</xdr:colOff>
      <xdr:row>22</xdr:row>
      <xdr:rowOff>133350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114300</xdr:colOff>
      <xdr:row>24</xdr:row>
      <xdr:rowOff>0</xdr:rowOff>
    </xdr:from>
    <xdr:to>
      <xdr:col>10</xdr:col>
      <xdr:colOff>171450</xdr:colOff>
      <xdr:row>30</xdr:row>
      <xdr:rowOff>171450</xdr:rowOff>
    </xdr:to>
    <xdr:sp macro="" textlink="">
      <xdr:nvSpPr>
        <xdr:cNvPr id="3" name="TextBox 2"/>
        <xdr:cNvSpPr txBox="1"/>
      </xdr:nvSpPr>
      <xdr:spPr>
        <a:xfrm>
          <a:off x="114300" y="4572000"/>
          <a:ext cx="6153150" cy="1314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latin typeface="+mn-lt"/>
              <a:ea typeface="+mn-ea"/>
              <a:cs typeface="+mn-cs"/>
            </a:rPr>
            <a:t>Approximately 40 million households have owned either zero or one vehicle since 1969.  In 1969 those forty million households represented nearly 70 percent of households, while in 2009 the same number is less than 40 percent of all households. </a:t>
          </a:r>
        </a:p>
        <a:p>
          <a:r>
            <a:rPr lang="en-US" sz="1100">
              <a:solidFill>
                <a:schemeClr val="dk1"/>
              </a:solidFill>
              <a:latin typeface="+mn-lt"/>
              <a:ea typeface="+mn-ea"/>
              <a:cs typeface="+mn-cs"/>
            </a:rPr>
            <a:t> </a:t>
          </a:r>
        </a:p>
        <a:p>
          <a:r>
            <a:rPr lang="en-US" sz="1100">
              <a:solidFill>
                <a:schemeClr val="dk1"/>
              </a:solidFill>
              <a:latin typeface="+mn-lt"/>
              <a:ea typeface="+mn-ea"/>
              <a:cs typeface="+mn-cs"/>
            </a:rPr>
            <a:t>On the other hand, just 2.8 million households in 1969 owned three or more vehicles, less than 5 percent of all households.  That number has grown by nearly tenfold--to 25 million households, which in 2009 represented 23 percent of all households.</a:t>
          </a:r>
        </a:p>
        <a:p>
          <a:endParaRPr lang="en-US"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180975</xdr:colOff>
      <xdr:row>20</xdr:row>
      <xdr:rowOff>133350</xdr:rowOff>
    </xdr:from>
    <xdr:to>
      <xdr:col>8</xdr:col>
      <xdr:colOff>38100</xdr:colOff>
      <xdr:row>29</xdr:row>
      <xdr:rowOff>152400</xdr:rowOff>
    </xdr:to>
    <xdr:sp macro="" textlink="">
      <xdr:nvSpPr>
        <xdr:cNvPr id="2" name="TextBox 1"/>
        <xdr:cNvSpPr txBox="1"/>
      </xdr:nvSpPr>
      <xdr:spPr>
        <a:xfrm>
          <a:off x="180975" y="4000500"/>
          <a:ext cx="5915025" cy="1733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latin typeface="+mn-lt"/>
              <a:ea typeface="+mn-ea"/>
              <a:cs typeface="+mn-cs"/>
            </a:rPr>
            <a:t>Between 2001 and 2009, the number and percent of households with no vehicle available grew by nearly one million households, from 8.1 percent of all households to 8.7 percent. </a:t>
          </a:r>
        </a:p>
        <a:p>
          <a:endParaRPr lang="en-US" sz="1100">
            <a:solidFill>
              <a:schemeClr val="dk1"/>
            </a:solidFill>
            <a:latin typeface="+mn-lt"/>
            <a:ea typeface="+mn-ea"/>
            <a:cs typeface="+mn-cs"/>
          </a:endParaRPr>
        </a:p>
        <a:p>
          <a:r>
            <a:rPr lang="en-US" sz="1100">
              <a:solidFill>
                <a:schemeClr val="dk1"/>
              </a:solidFill>
              <a:latin typeface="+mn-lt"/>
              <a:ea typeface="+mn-ea"/>
              <a:cs typeface="+mn-cs"/>
            </a:rPr>
            <a:t>The biggest change was the growth in households with one vehicle—in the 2009 NHTS 32.3 percent of all households reported owning one vehicle, nearly 2.8 million more than in 2001.</a:t>
          </a:r>
        </a:p>
        <a:p>
          <a:endParaRPr lang="en-US" sz="1100">
            <a:solidFill>
              <a:schemeClr val="dk1"/>
            </a:solidFill>
            <a:latin typeface="+mn-lt"/>
            <a:ea typeface="+mn-ea"/>
            <a:cs typeface="+mn-cs"/>
          </a:endParaRPr>
        </a:p>
        <a:p>
          <a:r>
            <a:rPr lang="en-US" sz="1100">
              <a:solidFill>
                <a:schemeClr val="dk1"/>
              </a:solidFill>
              <a:latin typeface="+mn-lt"/>
              <a:ea typeface="+mn-ea"/>
              <a:cs typeface="+mn-cs"/>
            </a:rPr>
            <a:t>The percent of households with two or more vehicles decreased slightly, from 60.4 percent of all households to 59.0 percent, while number of households with two or more vehicles increased by nearly 2 million households.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247649</xdr:colOff>
      <xdr:row>10</xdr:row>
      <xdr:rowOff>95251</xdr:rowOff>
    </xdr:from>
    <xdr:to>
      <xdr:col>8</xdr:col>
      <xdr:colOff>304799</xdr:colOff>
      <xdr:row>38</xdr:row>
      <xdr:rowOff>47625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39</xdr:row>
      <xdr:rowOff>0</xdr:rowOff>
    </xdr:from>
    <xdr:to>
      <xdr:col>8</xdr:col>
      <xdr:colOff>200025</xdr:colOff>
      <xdr:row>43</xdr:row>
      <xdr:rowOff>104776</xdr:rowOff>
    </xdr:to>
    <xdr:sp macro="" textlink="">
      <xdr:nvSpPr>
        <xdr:cNvPr id="3" name="Text Box 1"/>
        <xdr:cNvSpPr txBox="1">
          <a:spLocks noChangeArrowheads="1"/>
        </xdr:cNvSpPr>
      </xdr:nvSpPr>
      <xdr:spPr bwMode="auto">
        <a:xfrm>
          <a:off x="0" y="7086600"/>
          <a:ext cx="7791450" cy="828676"/>
        </a:xfrm>
        <a:prstGeom prst="rect">
          <a:avLst/>
        </a:prstGeom>
        <a:solidFill>
          <a:srgbClr val="FFFFFF"/>
        </a:solidFill>
        <a:ln w="24384">
          <a:solidFill>
            <a:srgbClr val="000000"/>
          </a:solidFill>
          <a:miter lim="800000"/>
          <a:headEnd/>
          <a:tailEnd/>
        </a:ln>
      </xdr:spPr>
      <xdr:txBody>
        <a:bodyPr vertOverflow="clip" wrap="square" lIns="76200" tIns="76200" rIns="76200" bIns="76200" anchor="t" upright="1"/>
        <a:lstStyle/>
        <a:p>
          <a:r>
            <a:rPr lang="en-US" sz="1100">
              <a:latin typeface="+mn-lt"/>
              <a:ea typeface="+mn-ea"/>
              <a:cs typeface="+mn-cs"/>
            </a:rPr>
            <a:t>During the past four decades, the growth in workers and drivers has far outpaced the growth in households and persons.</a:t>
          </a:r>
        </a:p>
        <a:p>
          <a:endParaRPr lang="en-US" sz="1100">
            <a:latin typeface="+mn-lt"/>
            <a:ea typeface="+mn-ea"/>
            <a:cs typeface="+mn-cs"/>
          </a:endParaRPr>
        </a:p>
        <a:p>
          <a:r>
            <a:rPr lang="en-US" sz="1100">
              <a:latin typeface="+mn-lt"/>
              <a:ea typeface="+mn-ea"/>
              <a:cs typeface="+mn-cs"/>
            </a:rPr>
            <a:t>However, the growth in the number of vehicles has outpaced all other indicators.  Since 1969, the annual rate of increase in the number of personal vehicles was almost one and one-half times the annual rate of increase in the number of drivers.</a:t>
          </a:r>
        </a:p>
        <a:p>
          <a:pPr algn="l" rtl="0">
            <a:defRPr sz="1000"/>
          </a:pPr>
          <a:endParaRPr lang="en-US" sz="1100" b="0" i="0" u="none" strike="noStrike" baseline="0">
            <a:solidFill>
              <a:srgbClr val="000000"/>
            </a:solidFill>
            <a:latin typeface="Arial" pitchFamily="34" charset="0"/>
            <a:cs typeface="Arial"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95251</xdr:colOff>
      <xdr:row>3</xdr:row>
      <xdr:rowOff>47626</xdr:rowOff>
    </xdr:from>
    <xdr:to>
      <xdr:col>10</xdr:col>
      <xdr:colOff>581026</xdr:colOff>
      <xdr:row>10</xdr:row>
      <xdr:rowOff>66676</xdr:rowOff>
    </xdr:to>
    <xdr:sp macro="" textlink="">
      <xdr:nvSpPr>
        <xdr:cNvPr id="2" name="Text Box 1"/>
        <xdr:cNvSpPr txBox="1">
          <a:spLocks noChangeArrowheads="1"/>
        </xdr:cNvSpPr>
      </xdr:nvSpPr>
      <xdr:spPr bwMode="auto">
        <a:xfrm>
          <a:off x="95251" y="619126"/>
          <a:ext cx="9525000" cy="1352550"/>
        </a:xfrm>
        <a:prstGeom prst="rect">
          <a:avLst/>
        </a:prstGeom>
        <a:solidFill>
          <a:srgbClr val="FFFFFF"/>
        </a:solidFill>
        <a:ln w="24384">
          <a:solidFill>
            <a:srgbClr val="000000"/>
          </a:solidFill>
          <a:miter lim="800000"/>
          <a:headEnd/>
          <a:tailEnd/>
        </a:ln>
      </xdr:spPr>
      <xdr:txBody>
        <a:bodyPr vertOverflow="clip" wrap="square" lIns="76200" tIns="76200" rIns="76200" bIns="7620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US" sz="1100" b="0" i="0" baseline="0">
              <a:latin typeface="Arial" pitchFamily="34" charset="0"/>
              <a:ea typeface="+mn-ea"/>
              <a:cs typeface="Arial" pitchFamily="34" charset="0"/>
            </a:rPr>
            <a:t>The traditional correlation between high popualtion density and the percent of households with fewer or no veicles is clearly shown in the NHTS data series.   Almost thirty percent of the households in areas with a population density greater than 10,000 per square mile did not own a vehicle in 2009, a proportion that has remained steady since 1995. </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en-US" sz="1100" b="0" i="0" baseline="0">
            <a:latin typeface="Arial" pitchFamily="34" charset="0"/>
            <a:ea typeface="+mn-ea"/>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100" b="0" i="0" baseline="0">
              <a:latin typeface="Arial" pitchFamily="34" charset="0"/>
              <a:ea typeface="+mn-ea"/>
              <a:cs typeface="Arial" pitchFamily="34" charset="0"/>
            </a:rPr>
            <a:t>On the other hand, almost seventy percent of the households in the least densely-populated areas owned more two or more vehicles, a proportion that has also remained about the same since 1995. Overall, many more households in the US are in lower density areas, for example 45 percent are in areas withh less than 2,000 persons per square mile.</a:t>
          </a:r>
          <a:endParaRPr lang="en-US" sz="1100">
            <a:latin typeface="Arial" pitchFamily="34" charset="0"/>
            <a:cs typeface="Arial" pitchFamily="34" charset="0"/>
          </a:endParaRPr>
        </a:p>
        <a:p>
          <a:pPr algn="l" rtl="0">
            <a:defRPr sz="1000"/>
          </a:pPr>
          <a:endParaRPr lang="en-US" sz="1100" b="0" i="0" u="none" strike="noStrike" baseline="0">
            <a:solidFill>
              <a:srgbClr val="000000"/>
            </a:solidFill>
            <a:latin typeface="Arial" pitchFamily="34" charset="0"/>
            <a:cs typeface="Arial" pitchFamily="34" charset="0"/>
          </a:endParaRPr>
        </a:p>
      </xdr:txBody>
    </xdr:sp>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85725</xdr:colOff>
      <xdr:row>2</xdr:row>
      <xdr:rowOff>161925</xdr:rowOff>
    </xdr:from>
    <xdr:to>
      <xdr:col>9</xdr:col>
      <xdr:colOff>208152</xdr:colOff>
      <xdr:row>22</xdr:row>
      <xdr:rowOff>9525</xdr:rowOff>
    </xdr:to>
    <xdr:pic>
      <xdr:nvPicPr>
        <xdr:cNvPr id="2" name="Picture 1"/>
        <xdr:cNvPicPr/>
      </xdr:nvPicPr>
      <xdr:blipFill>
        <a:blip xmlns:r="http://schemas.openxmlformats.org/officeDocument/2006/relationships" r:embed="rId1" cstate="print"/>
        <a:srcRect/>
        <a:stretch>
          <a:fillRect/>
        </a:stretch>
      </xdr:blipFill>
      <xdr:spPr bwMode="auto">
        <a:xfrm>
          <a:off x="85725" y="542925"/>
          <a:ext cx="5608827" cy="3657600"/>
        </a:xfrm>
        <a:prstGeom prst="rect">
          <a:avLst/>
        </a:prstGeom>
        <a:noFill/>
        <a:ln w="9525">
          <a:noFill/>
          <a:miter lim="800000"/>
          <a:headEnd/>
          <a:tailEnd/>
        </a:ln>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161925</xdr:colOff>
      <xdr:row>4</xdr:row>
      <xdr:rowOff>47625</xdr:rowOff>
    </xdr:from>
    <xdr:to>
      <xdr:col>9</xdr:col>
      <xdr:colOff>0</xdr:colOff>
      <xdr:row>13</xdr:row>
      <xdr:rowOff>66675</xdr:rowOff>
    </xdr:to>
    <xdr:sp macro="" textlink="">
      <xdr:nvSpPr>
        <xdr:cNvPr id="2" name="Text Box 1"/>
        <xdr:cNvSpPr txBox="1">
          <a:spLocks noChangeArrowheads="1"/>
        </xdr:cNvSpPr>
      </xdr:nvSpPr>
      <xdr:spPr bwMode="auto">
        <a:xfrm>
          <a:off x="161925" y="809625"/>
          <a:ext cx="9220200" cy="1733550"/>
        </a:xfrm>
        <a:prstGeom prst="rect">
          <a:avLst/>
        </a:prstGeom>
        <a:solidFill>
          <a:srgbClr val="FFFFFF"/>
        </a:solidFill>
        <a:ln w="24384">
          <a:solidFill>
            <a:srgbClr val="000000"/>
          </a:solidFill>
          <a:miter lim="800000"/>
          <a:headEnd/>
          <a:tailEnd/>
        </a:ln>
      </xdr:spPr>
      <xdr:txBody>
        <a:bodyPr vertOverflow="clip" wrap="square" lIns="76200" tIns="76200" rIns="76200" bIns="76200" anchor="t" upright="1"/>
        <a:lstStyle/>
        <a:p>
          <a:r>
            <a:rPr lang="en-US" sz="1100">
              <a:latin typeface="+mn-lt"/>
              <a:ea typeface="+mn-ea"/>
              <a:cs typeface="+mn-cs"/>
            </a:rPr>
            <a:t>Larger metro areas have a higher proportion of households with no vehicle than smaller towns and rural areas.  The proportion of households without a vehicle available overall was 15.3 percent in 1977, and fell to 8.1 percent in 1995 and 2001, rising to 8.7 percent in 2009. </a:t>
          </a:r>
        </a:p>
        <a:p>
          <a:r>
            <a:rPr lang="en-US" sz="1100">
              <a:latin typeface="+mn-lt"/>
              <a:ea typeface="+mn-ea"/>
              <a:cs typeface="+mn-cs"/>
            </a:rPr>
            <a:t> </a:t>
          </a:r>
        </a:p>
        <a:p>
          <a:r>
            <a:rPr lang="en-US" sz="1100">
              <a:latin typeface="+mn-lt"/>
              <a:ea typeface="+mn-ea"/>
              <a:cs typeface="+mn-cs"/>
            </a:rPr>
            <a:t>The most recent data shows a small but significant increase in the percent of households with no vehicle in areas with one million to 2.9 million people, and in areas of 3 million people or more.  In large cities, some households chose not to own a vehicle due to the high cost or inconvenience, and the availability of other modes. There is also a considerable increase in the proportion of households without a vehicle in metro areas of 500,000 to less than one million people.</a:t>
          </a:r>
        </a:p>
        <a:p>
          <a:pPr algn="l" rtl="0">
            <a:defRPr sz="1000"/>
          </a:pPr>
          <a:endParaRPr lang="en-US" sz="1100" b="0" i="0" u="none" strike="noStrike" baseline="0">
            <a:solidFill>
              <a:srgbClr val="000000"/>
            </a:solidFill>
            <a:latin typeface="Arial" pitchFamily="34" charset="0"/>
            <a:cs typeface="Arial" pitchFamily="34" charset="0"/>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133350</xdr:colOff>
      <xdr:row>3</xdr:row>
      <xdr:rowOff>123824</xdr:rowOff>
    </xdr:from>
    <xdr:to>
      <xdr:col>9</xdr:col>
      <xdr:colOff>314325</xdr:colOff>
      <xdr:row>10</xdr:row>
      <xdr:rowOff>114299</xdr:rowOff>
    </xdr:to>
    <xdr:sp macro="" textlink="">
      <xdr:nvSpPr>
        <xdr:cNvPr id="2" name="Text Box 1"/>
        <xdr:cNvSpPr txBox="1">
          <a:spLocks noChangeArrowheads="1"/>
        </xdr:cNvSpPr>
      </xdr:nvSpPr>
      <xdr:spPr bwMode="auto">
        <a:xfrm>
          <a:off x="133350" y="695324"/>
          <a:ext cx="7391400" cy="1323975"/>
        </a:xfrm>
        <a:prstGeom prst="rect">
          <a:avLst/>
        </a:prstGeom>
        <a:solidFill>
          <a:srgbClr val="FFFFFF"/>
        </a:solidFill>
        <a:ln w="24384">
          <a:solidFill>
            <a:srgbClr val="000000"/>
          </a:solidFill>
          <a:miter lim="800000"/>
          <a:headEnd/>
          <a:tailEnd/>
        </a:ln>
      </xdr:spPr>
      <xdr:txBody>
        <a:bodyPr vertOverflow="clip" wrap="square" lIns="76200" tIns="76200" rIns="76200" bIns="76200" anchor="t" upright="1"/>
        <a:lstStyle/>
        <a:p>
          <a:r>
            <a:rPr lang="en-US" sz="1100">
              <a:latin typeface="+mn-lt"/>
              <a:ea typeface="+mn-ea"/>
              <a:cs typeface="+mn-cs"/>
            </a:rPr>
            <a:t>The share of autos in the household vehicle fleet continued to decline.  From the 80 percent share of all vehicles in 1977, the passenger car fell to just under one-half of all household vehicles in 2009.  On the other hand the proportion of Sport Utility Vehicles nearly tripled since first being included as a separate category in 1995. </a:t>
          </a:r>
        </a:p>
        <a:p>
          <a:r>
            <a:rPr lang="en-US" sz="1100">
              <a:latin typeface="+mn-lt"/>
              <a:ea typeface="+mn-ea"/>
              <a:cs typeface="+mn-cs"/>
            </a:rPr>
            <a:t> </a:t>
          </a:r>
        </a:p>
        <a:p>
          <a:r>
            <a:rPr lang="en-US" sz="1100">
              <a:latin typeface="+mn-lt"/>
              <a:ea typeface="+mn-ea"/>
              <a:cs typeface="+mn-cs"/>
            </a:rPr>
            <a:t>The household vehicle fleet continues to age--the most recent data shows the average vehicle owned by US households to be 9.4 years old. Every common vehicle class is significantly older than in 2001--including autos, vans, SUVs, and pick-up trucks. </a:t>
          </a:r>
        </a:p>
        <a:p>
          <a:pPr algn="l" rtl="0">
            <a:defRPr sz="1000"/>
          </a:pPr>
          <a:endParaRPr lang="en-US" sz="1100" b="0" i="0" u="none" strike="noStrike" baseline="0">
            <a:solidFill>
              <a:srgbClr val="000000"/>
            </a:solidFill>
            <a:latin typeface="Calibri"/>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152400</xdr:colOff>
      <xdr:row>4</xdr:row>
      <xdr:rowOff>114299</xdr:rowOff>
    </xdr:from>
    <xdr:to>
      <xdr:col>8</xdr:col>
      <xdr:colOff>0</xdr:colOff>
      <xdr:row>12</xdr:row>
      <xdr:rowOff>47624</xdr:rowOff>
    </xdr:to>
    <xdr:sp macro="" textlink="">
      <xdr:nvSpPr>
        <xdr:cNvPr id="2" name="Text Box 1"/>
        <xdr:cNvSpPr txBox="1">
          <a:spLocks noChangeArrowheads="1"/>
        </xdr:cNvSpPr>
      </xdr:nvSpPr>
      <xdr:spPr bwMode="auto">
        <a:xfrm>
          <a:off x="152400" y="876299"/>
          <a:ext cx="7038975" cy="1457325"/>
        </a:xfrm>
        <a:prstGeom prst="rect">
          <a:avLst/>
        </a:prstGeom>
        <a:solidFill>
          <a:srgbClr val="FFFFFF"/>
        </a:solidFill>
        <a:ln w="24384">
          <a:solidFill>
            <a:srgbClr val="000000"/>
          </a:solidFill>
          <a:miter lim="800000"/>
          <a:headEnd/>
          <a:tailEnd/>
        </a:ln>
      </xdr:spPr>
      <xdr:txBody>
        <a:bodyPr vertOverflow="clip" wrap="square" lIns="76200" tIns="76200" rIns="76200" bIns="76200" anchor="t" upright="1"/>
        <a:lstStyle/>
        <a:p>
          <a:r>
            <a:rPr lang="en-US" sz="1100">
              <a:latin typeface="+mn-lt"/>
              <a:ea typeface="+mn-ea"/>
              <a:cs typeface="+mn-cs"/>
            </a:rPr>
            <a:t>Over the last decades one striking feature of the household vehicle fleet is the increase in the number of years an average vehicle is operated. In 1977, about one out of six vehicles were 10 years old or older and automobiles averaged 6.4 years of age.  In 2009, vehicles averaged 9.6 years of age – a 50 percent increase of 3.2 years and nearly two out of five cars were in the oldest age category.</a:t>
          </a:r>
        </a:p>
        <a:p>
          <a:r>
            <a:rPr lang="en-US" sz="1100">
              <a:latin typeface="+mn-lt"/>
              <a:ea typeface="+mn-ea"/>
              <a:cs typeface="+mn-cs"/>
            </a:rPr>
            <a:t> </a:t>
          </a:r>
        </a:p>
        <a:p>
          <a:r>
            <a:rPr lang="en-US" sz="1100">
              <a:latin typeface="+mn-lt"/>
              <a:ea typeface="+mn-ea"/>
              <a:cs typeface="+mn-cs"/>
            </a:rPr>
            <a:t>In the past, trucks and vans tended to be in operation longer than automobiles.  However, beginning in 2001, this trend began to shift as automobiles were in operation longer than trucks and vans.</a:t>
          </a:r>
        </a:p>
        <a:p>
          <a:pPr algn="l" rtl="0">
            <a:defRPr sz="1000"/>
          </a:pPr>
          <a:endParaRPr lang="en-US" sz="1100" b="0" i="0" u="none" strike="noStrike" baseline="0">
            <a:solidFill>
              <a:srgbClr val="000000"/>
            </a:solidFill>
            <a:latin typeface="Calibri"/>
          </a:endParaRPr>
        </a:p>
      </xdr:txBody>
    </xdr:sp>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95250</xdr:colOff>
      <xdr:row>3</xdr:row>
      <xdr:rowOff>133350</xdr:rowOff>
    </xdr:from>
    <xdr:to>
      <xdr:col>7</xdr:col>
      <xdr:colOff>104157</xdr:colOff>
      <xdr:row>21</xdr:row>
      <xdr:rowOff>59947</xdr:rowOff>
    </xdr:to>
    <xdr:pic>
      <xdr:nvPicPr>
        <xdr:cNvPr id="2" name="Picture 1"/>
        <xdr:cNvPicPr/>
      </xdr:nvPicPr>
      <xdr:blipFill>
        <a:blip xmlns:r="http://schemas.openxmlformats.org/officeDocument/2006/relationships" r:embed="rId1" cstate="print"/>
        <a:srcRect/>
        <a:stretch>
          <a:fillRect/>
        </a:stretch>
      </xdr:blipFill>
      <xdr:spPr bwMode="auto">
        <a:xfrm>
          <a:off x="95250" y="704850"/>
          <a:ext cx="5942982" cy="3355597"/>
        </a:xfrm>
        <a:prstGeom prst="rect">
          <a:avLst/>
        </a:prstGeom>
        <a:noFill/>
        <a:ln w="9525">
          <a:noFill/>
          <a:miter lim="800000"/>
          <a:headEnd/>
          <a:tailEnd/>
        </a:ln>
      </xdr:spPr>
    </xdr:pic>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180975</xdr:colOff>
      <xdr:row>5</xdr:row>
      <xdr:rowOff>0</xdr:rowOff>
    </xdr:from>
    <xdr:to>
      <xdr:col>8</xdr:col>
      <xdr:colOff>504825</xdr:colOff>
      <xdr:row>9</xdr:row>
      <xdr:rowOff>47625</xdr:rowOff>
    </xdr:to>
    <xdr:sp macro="" textlink="">
      <xdr:nvSpPr>
        <xdr:cNvPr id="2" name="Text Box 1"/>
        <xdr:cNvSpPr txBox="1">
          <a:spLocks noChangeArrowheads="1"/>
        </xdr:cNvSpPr>
      </xdr:nvSpPr>
      <xdr:spPr bwMode="auto">
        <a:xfrm>
          <a:off x="180975" y="952500"/>
          <a:ext cx="5934075" cy="809625"/>
        </a:xfrm>
        <a:prstGeom prst="rect">
          <a:avLst/>
        </a:prstGeom>
        <a:solidFill>
          <a:srgbClr val="FFFFFF"/>
        </a:solidFill>
        <a:ln w="24384">
          <a:solidFill>
            <a:srgbClr val="000000"/>
          </a:solidFill>
          <a:miter lim="800000"/>
          <a:headEnd/>
          <a:tailEnd/>
        </a:ln>
      </xdr:spPr>
      <xdr:txBody>
        <a:bodyPr vertOverflow="clip" wrap="square" lIns="76200" tIns="76200" rIns="76200" bIns="7620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a:latin typeface="+mn-lt"/>
              <a:ea typeface="+mn-ea"/>
              <a:cs typeface="+mn-cs"/>
            </a:rPr>
            <a:t>Based on vehicle owners’ estimates, a vehicle was driven, on average, slightly more than 10,000 miles a year in 2009.  This estimate is a decrease of nearly 10 percent from 2001, which showed a decrease of nearly 10 percent from 1995.  Regardless of vehicle age, vehicles were driven less in 2009, on average, than in 1995 or 1990.  This reflects both increases in vehicle ownership and decreases in total vehicle travel. </a:t>
          </a:r>
        </a:p>
        <a:p>
          <a:pPr algn="l" rtl="0">
            <a:defRPr sz="1000"/>
          </a:pPr>
          <a:endParaRPr lang="en-US" sz="1100" b="0" i="0" u="none" strike="noStrike" baseline="0">
            <a:solidFill>
              <a:srgbClr val="000000"/>
            </a:solidFill>
            <a:latin typeface="Calibri"/>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152399</xdr:colOff>
      <xdr:row>4</xdr:row>
      <xdr:rowOff>180976</xdr:rowOff>
    </xdr:from>
    <xdr:to>
      <xdr:col>8</xdr:col>
      <xdr:colOff>476250</xdr:colOff>
      <xdr:row>11</xdr:row>
      <xdr:rowOff>38100</xdr:rowOff>
    </xdr:to>
    <xdr:sp macro="" textlink="">
      <xdr:nvSpPr>
        <xdr:cNvPr id="2" name="Text Box 1"/>
        <xdr:cNvSpPr txBox="1">
          <a:spLocks noChangeArrowheads="1"/>
        </xdr:cNvSpPr>
      </xdr:nvSpPr>
      <xdr:spPr bwMode="auto">
        <a:xfrm>
          <a:off x="152399" y="942976"/>
          <a:ext cx="5829301" cy="1190624"/>
        </a:xfrm>
        <a:prstGeom prst="rect">
          <a:avLst/>
        </a:prstGeom>
        <a:solidFill>
          <a:srgbClr val="FFFFFF"/>
        </a:solidFill>
        <a:ln w="24384">
          <a:solidFill>
            <a:srgbClr val="000000"/>
          </a:solidFill>
          <a:miter lim="800000"/>
          <a:headEnd/>
          <a:tailEnd/>
        </a:ln>
      </xdr:spPr>
      <xdr:txBody>
        <a:bodyPr vertOverflow="clip" wrap="square" lIns="76200" tIns="76200" rIns="76200" bIns="7620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US" sz="1100">
              <a:latin typeface="Arial" pitchFamily="34" charset="0"/>
              <a:ea typeface="+mn-ea"/>
              <a:cs typeface="Arial" pitchFamily="34" charset="0"/>
            </a:rPr>
            <a:t>Although the number of miles driven per licensed driver seemed to decrease for all but the oldest age groups between 2001 and 2009, the decrease in annual miles was significant for only the youngest two age groups (the 2001 estimate was higher than the margin of error of the 2009 estimate).  For both the highly-mobile middle-aged groups and for the estimate for all drivers the differences are within the margin of error.  However, the growth in annual miles of driving was sizable for the oldest age group--people ages 65 and older.  </a:t>
          </a:r>
        </a:p>
        <a:p>
          <a:pPr algn="l" rtl="0">
            <a:defRPr sz="1000"/>
          </a:pPr>
          <a:endParaRPr lang="en-US" sz="1100" b="0" i="0" u="none" strike="noStrike" baseline="0">
            <a:solidFill>
              <a:srgbClr val="000000"/>
            </a:solidFill>
            <a:latin typeface="Calibri"/>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4</xdr:row>
      <xdr:rowOff>1</xdr:rowOff>
    </xdr:from>
    <xdr:to>
      <xdr:col>8</xdr:col>
      <xdr:colOff>514350</xdr:colOff>
      <xdr:row>8</xdr:row>
      <xdr:rowOff>57151</xdr:rowOff>
    </xdr:to>
    <xdr:sp macro="" textlink="">
      <xdr:nvSpPr>
        <xdr:cNvPr id="2" name="Text Box 1"/>
        <xdr:cNvSpPr txBox="1">
          <a:spLocks noChangeArrowheads="1"/>
        </xdr:cNvSpPr>
      </xdr:nvSpPr>
      <xdr:spPr bwMode="auto">
        <a:xfrm>
          <a:off x="0" y="762001"/>
          <a:ext cx="7962900" cy="628650"/>
        </a:xfrm>
        <a:prstGeom prst="rect">
          <a:avLst/>
        </a:prstGeom>
        <a:solidFill>
          <a:srgbClr val="FFFFFF"/>
        </a:solidFill>
        <a:ln w="24384">
          <a:solidFill>
            <a:srgbClr val="000000"/>
          </a:solidFill>
          <a:miter lim="800000"/>
          <a:headEnd/>
          <a:tailEnd/>
        </a:ln>
      </xdr:spPr>
      <xdr:txBody>
        <a:bodyPr vertOverflow="clip" wrap="square" lIns="76200" tIns="76200" rIns="76200" bIns="7620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cap="all">
              <a:latin typeface="Arial" pitchFamily="34" charset="0"/>
              <a:ea typeface="+mn-ea"/>
              <a:cs typeface="Arial" pitchFamily="34" charset="0"/>
            </a:rPr>
            <a:t>The number of commute vehicle trips, the vehicle miles of travel (VMT) for commuting, and the total vehicle miles for commuting are about the same as the 2001 estimate (within the margin of error). The total estimated number of workers increased between 2001 and 2009, while the annual commute vehicle trips per worker decreased. </a:t>
          </a:r>
          <a:endParaRPr lang="en-US" sz="1000" b="1" cap="all">
            <a:latin typeface="Arial" pitchFamily="34" charset="0"/>
            <a:ea typeface="+mn-ea"/>
            <a:cs typeface="Arial" pitchFamily="34" charset="0"/>
          </a:endParaRPr>
        </a:p>
        <a:p>
          <a:pPr algn="l" rtl="0">
            <a:defRPr sz="1000"/>
          </a:pPr>
          <a:endParaRPr lang="en-US" sz="1100" b="0" i="0" u="none" strike="noStrike" baseline="0">
            <a:solidFill>
              <a:srgbClr val="000000"/>
            </a:solidFill>
            <a:latin typeface="Calibri"/>
          </a:endParaRPr>
        </a:p>
      </xdr:txBody>
    </xdr:sp>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104775</xdr:colOff>
      <xdr:row>5</xdr:row>
      <xdr:rowOff>47625</xdr:rowOff>
    </xdr:from>
    <xdr:to>
      <xdr:col>9</xdr:col>
      <xdr:colOff>363063</xdr:colOff>
      <xdr:row>21</xdr:row>
      <xdr:rowOff>99084</xdr:rowOff>
    </xdr:to>
    <xdr:pic>
      <xdr:nvPicPr>
        <xdr:cNvPr id="3" name="Picture 2"/>
        <xdr:cNvPicPr/>
      </xdr:nvPicPr>
      <xdr:blipFill>
        <a:blip xmlns:r="http://schemas.openxmlformats.org/officeDocument/2006/relationships" r:embed="rId1" cstate="print"/>
        <a:srcRect/>
        <a:stretch>
          <a:fillRect/>
        </a:stretch>
      </xdr:blipFill>
      <xdr:spPr bwMode="auto">
        <a:xfrm>
          <a:off x="104775" y="1000125"/>
          <a:ext cx="5954238" cy="3099459"/>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152401</xdr:colOff>
      <xdr:row>2</xdr:row>
      <xdr:rowOff>152400</xdr:rowOff>
    </xdr:from>
    <xdr:to>
      <xdr:col>6</xdr:col>
      <xdr:colOff>600076</xdr:colOff>
      <xdr:row>13</xdr:row>
      <xdr:rowOff>9525</xdr:rowOff>
    </xdr:to>
    <xdr:sp macro="" textlink="">
      <xdr:nvSpPr>
        <xdr:cNvPr id="2" name="TextBox 1"/>
        <xdr:cNvSpPr txBox="1"/>
      </xdr:nvSpPr>
      <xdr:spPr>
        <a:xfrm>
          <a:off x="152401" y="914400"/>
          <a:ext cx="5353050" cy="1952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latin typeface="+mn-lt"/>
              <a:ea typeface="+mn-ea"/>
              <a:cs typeface="+mn-cs"/>
            </a:rPr>
            <a:t>The trends data indicate that the </a:t>
          </a:r>
          <a:r>
            <a:rPr lang="en-US" sz="1100" i="1">
              <a:solidFill>
                <a:schemeClr val="dk1"/>
              </a:solidFill>
              <a:latin typeface="+mn-lt"/>
              <a:ea typeface="+mn-ea"/>
              <a:cs typeface="+mn-cs"/>
            </a:rPr>
            <a:t>per capita</a:t>
          </a:r>
          <a:r>
            <a:rPr lang="en-US" sz="1100">
              <a:solidFill>
                <a:schemeClr val="dk1"/>
              </a:solidFill>
              <a:latin typeface="+mn-lt"/>
              <a:ea typeface="+mn-ea"/>
              <a:cs typeface="+mn-cs"/>
            </a:rPr>
            <a:t> growth in travel that the U.S. experienced over the last four decades may be slowing.  Statistically, of the ten major travel indicators shown in Table 3, in 2009 seven estimates were lower than the same estimate in 2001 estimates and the remainder are statistically the same (within the confidence interval).</a:t>
          </a:r>
        </a:p>
        <a:p>
          <a:r>
            <a:rPr lang="en-US" sz="1100">
              <a:solidFill>
                <a:schemeClr val="dk1"/>
              </a:solidFill>
              <a:latin typeface="+mn-lt"/>
              <a:ea typeface="+mn-ea"/>
              <a:cs typeface="+mn-cs"/>
            </a:rPr>
            <a:t>Importantly, all of the travel estimates related to households are slightly lower in 2009 than 2001--including person and vehicle trips and the average daily person and vehicle miles generated by U.S. households.  The longstanding decline in household size continued between 2001 and 2009. In addition, the average number of vehicle trips and vehicle miles of travel per driver are significantly lower than the 2001 estimate.  The data shows both average person trip length and average vehicle trip length to be about the same as in 2001 (that is, within the confidence interval).</a:t>
          </a:r>
        </a:p>
        <a:p>
          <a:endParaRPr lang="en-US" sz="1100"/>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190500</xdr:colOff>
      <xdr:row>11</xdr:row>
      <xdr:rowOff>95250</xdr:rowOff>
    </xdr:from>
    <xdr:to>
      <xdr:col>7</xdr:col>
      <xdr:colOff>19050</xdr:colOff>
      <xdr:row>16</xdr:row>
      <xdr:rowOff>95250</xdr:rowOff>
    </xdr:to>
    <xdr:sp macro="" textlink="">
      <xdr:nvSpPr>
        <xdr:cNvPr id="3" name="TextBox 2"/>
        <xdr:cNvSpPr txBox="1"/>
      </xdr:nvSpPr>
      <xdr:spPr>
        <a:xfrm>
          <a:off x="190500" y="2466975"/>
          <a:ext cx="5257800" cy="962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latin typeface="+mn-lt"/>
              <a:ea typeface="+mn-ea"/>
              <a:cs typeface="+mn-cs"/>
            </a:rPr>
            <a:t>Since 1969, workers in the U.S. predominately traveled to work in privately-owned vehicles.  The proportion of workers who usually commute by transit has remained about the same since 1995--5.1% of the commuters reported public transit as their usual mode to work.  </a:t>
          </a:r>
        </a:p>
        <a:p>
          <a:endParaRPr lang="en-US" sz="1100"/>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11</xdr:row>
      <xdr:rowOff>0</xdr:rowOff>
    </xdr:from>
    <xdr:to>
      <xdr:col>9</xdr:col>
      <xdr:colOff>581025</xdr:colOff>
      <xdr:row>32</xdr:row>
      <xdr:rowOff>133350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xdr:row>
      <xdr:rowOff>0</xdr:rowOff>
    </xdr:from>
    <xdr:to>
      <xdr:col>10</xdr:col>
      <xdr:colOff>9525</xdr:colOff>
      <xdr:row>9</xdr:row>
      <xdr:rowOff>180975</xdr:rowOff>
    </xdr:to>
    <xdr:sp macro="" textlink="">
      <xdr:nvSpPr>
        <xdr:cNvPr id="3" name="Text Box 2"/>
        <xdr:cNvSpPr txBox="1">
          <a:spLocks noChangeArrowheads="1"/>
        </xdr:cNvSpPr>
      </xdr:nvSpPr>
      <xdr:spPr bwMode="auto">
        <a:xfrm>
          <a:off x="0" y="952500"/>
          <a:ext cx="6105525" cy="1133475"/>
        </a:xfrm>
        <a:prstGeom prst="rect">
          <a:avLst/>
        </a:prstGeom>
        <a:solidFill>
          <a:srgbClr val="FFFFFF"/>
        </a:solidFill>
        <a:ln w="24384">
          <a:solidFill>
            <a:srgbClr val="000000"/>
          </a:solidFill>
          <a:miter lim="800000"/>
          <a:headEnd/>
          <a:tailEnd/>
        </a:ln>
      </xdr:spPr>
      <xdr:txBody>
        <a:bodyPr vertOverflow="clip" wrap="square" lIns="76200" tIns="76200" rIns="76200" bIns="76200" anchor="t" upright="1"/>
        <a:lstStyle/>
        <a:p>
          <a:pPr algn="l" rtl="0">
            <a:defRPr sz="1000"/>
          </a:pPr>
          <a:r>
            <a:rPr lang="en-US" sz="1100" b="0" i="0" u="none" strike="noStrike" baseline="0">
              <a:solidFill>
                <a:srgbClr val="000000"/>
              </a:solidFill>
              <a:latin typeface="Arial" pitchFamily="34" charset="0"/>
              <a:cs typeface="Arial" pitchFamily="34" charset="0"/>
            </a:rPr>
            <a:t>The average  speed of commuting  by all modes has declined slighltly in all metro areas, regardless of size.   Since 1990,  the middle-sized metro areas have seen the greatest decline in commute speed.  For instance, in 1990 areas between 500 thousand and one million in population had calculated average commute speeds of 31.4 miles per hour.  In 2009, the average commute speed in the same sized areas had declined  over ten percent to about 28 miles per hour.</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57151</xdr:colOff>
      <xdr:row>5</xdr:row>
      <xdr:rowOff>9526</xdr:rowOff>
    </xdr:from>
    <xdr:to>
      <xdr:col>7</xdr:col>
      <xdr:colOff>352425</xdr:colOff>
      <xdr:row>8</xdr:row>
      <xdr:rowOff>152400</xdr:rowOff>
    </xdr:to>
    <xdr:sp macro="" textlink="">
      <xdr:nvSpPr>
        <xdr:cNvPr id="2" name="Text Box 1"/>
        <xdr:cNvSpPr txBox="1">
          <a:spLocks noChangeArrowheads="1"/>
        </xdr:cNvSpPr>
      </xdr:nvSpPr>
      <xdr:spPr bwMode="auto">
        <a:xfrm>
          <a:off x="57151" y="962026"/>
          <a:ext cx="5076824" cy="714374"/>
        </a:xfrm>
        <a:prstGeom prst="rect">
          <a:avLst/>
        </a:prstGeom>
        <a:solidFill>
          <a:srgbClr val="FFFFFF"/>
        </a:solidFill>
        <a:ln w="24384">
          <a:solidFill>
            <a:srgbClr val="000000"/>
          </a:solidFill>
          <a:miter lim="800000"/>
          <a:headEnd/>
          <a:tailEnd/>
        </a:ln>
      </xdr:spPr>
      <xdr:txBody>
        <a:bodyPr vertOverflow="clip" wrap="square" lIns="76200" tIns="76200" rIns="76200" bIns="7620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a:latin typeface="+mn-lt"/>
              <a:ea typeface="+mn-ea"/>
              <a:cs typeface="+mn-cs"/>
            </a:rPr>
            <a:t>The percent of person trips by time of day has remained about the same during the past decade – more than two-fifths of all person trips started between 9 o’clock in the morning and 4 o’clock in the afternoon.  </a:t>
          </a:r>
        </a:p>
        <a:p>
          <a:pPr algn="l" rtl="0">
            <a:defRPr sz="1000"/>
          </a:pPr>
          <a:endParaRPr lang="en-US" sz="1200" b="0" i="0" u="none" strike="noStrike" baseline="0">
            <a:solidFill>
              <a:srgbClr val="000000"/>
            </a:solidFill>
            <a:latin typeface="Arial" pitchFamily="34" charset="0"/>
            <a:cs typeface="Arial" pitchFamily="34" charset="0"/>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0</xdr:colOff>
      <xdr:row>4</xdr:row>
      <xdr:rowOff>0</xdr:rowOff>
    </xdr:from>
    <xdr:to>
      <xdr:col>14</xdr:col>
      <xdr:colOff>381000</xdr:colOff>
      <xdr:row>26</xdr:row>
      <xdr:rowOff>171450</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66676</xdr:colOff>
      <xdr:row>28</xdr:row>
      <xdr:rowOff>104776</xdr:rowOff>
    </xdr:from>
    <xdr:to>
      <xdr:col>10</xdr:col>
      <xdr:colOff>161926</xdr:colOff>
      <xdr:row>33</xdr:row>
      <xdr:rowOff>142876</xdr:rowOff>
    </xdr:to>
    <xdr:sp macro="" textlink="">
      <xdr:nvSpPr>
        <xdr:cNvPr id="3" name="TextBox 2"/>
        <xdr:cNvSpPr txBox="1"/>
      </xdr:nvSpPr>
      <xdr:spPr>
        <a:xfrm>
          <a:off x="676276" y="5438776"/>
          <a:ext cx="5581650" cy="99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latin typeface="+mn-lt"/>
              <a:ea typeface="+mn-ea"/>
              <a:cs typeface="+mn-cs"/>
            </a:rPr>
            <a:t>Looking at vehicle trips by time of day and purpose shows that the morning and evening peak periods include not just commutes, but family and personal errands, school trips, and other non-work trips which add to the number of vehicles during the peak periods.  As expected, commuting to and from work began predominately between 6 and 9 o’clock in the morning and between 4 and 7 o’clock in the afternoon while more than half of non work-related trips started between 9 am and 4 pm.</a:t>
          </a:r>
        </a:p>
        <a:p>
          <a:endParaRPr lang="en-US" sz="1100"/>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9525</xdr:colOff>
      <xdr:row>4</xdr:row>
      <xdr:rowOff>57150</xdr:rowOff>
    </xdr:from>
    <xdr:to>
      <xdr:col>8</xdr:col>
      <xdr:colOff>140494</xdr:colOff>
      <xdr:row>8</xdr:row>
      <xdr:rowOff>76200</xdr:rowOff>
    </xdr:to>
    <xdr:sp macro="" textlink="">
      <xdr:nvSpPr>
        <xdr:cNvPr id="2" name="Text Box 1"/>
        <xdr:cNvSpPr txBox="1">
          <a:spLocks noChangeArrowheads="1"/>
        </xdr:cNvSpPr>
      </xdr:nvSpPr>
      <xdr:spPr bwMode="auto">
        <a:xfrm>
          <a:off x="9525" y="819150"/>
          <a:ext cx="6293644" cy="781050"/>
        </a:xfrm>
        <a:prstGeom prst="rect">
          <a:avLst/>
        </a:prstGeom>
        <a:solidFill>
          <a:srgbClr val="FFFFFF"/>
        </a:solidFill>
        <a:ln w="24384">
          <a:solidFill>
            <a:srgbClr val="000000"/>
          </a:solidFill>
          <a:miter lim="800000"/>
          <a:headEnd/>
          <a:tailEnd/>
        </a:ln>
      </xdr:spPr>
      <xdr:txBody>
        <a:bodyPr vertOverflow="clip" wrap="square" lIns="76200" tIns="76200" rIns="76200" bIns="7620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a:latin typeface="+mn-lt"/>
              <a:ea typeface="+mn-ea"/>
              <a:cs typeface="+mn-cs"/>
            </a:rPr>
            <a:t>On a daily basis, individuals 65 and older took fewer trips in 2009 than in 2001 and in 1995.  The average time spent driving (including drivers who reported trips and those that did not) was less in 2009 than in 2001. Person trips and person miles of travel by all means (PMT) was less than in 2001.  However, the average person trip length was about the same in 2009 as in 2001 (the 2001 estimate is within the margin of error). </a:t>
          </a:r>
        </a:p>
        <a:p>
          <a:pPr algn="l" rtl="0">
            <a:defRPr sz="1000"/>
          </a:pPr>
          <a:endParaRPr lang="en-US" sz="1100" b="0" i="0" u="none" strike="noStrike" baseline="0">
            <a:solidFill>
              <a:srgbClr val="000000"/>
            </a:solidFill>
            <a:latin typeface="Arial" pitchFamily="34" charset="0"/>
            <a:cs typeface="Arial" pitchFamily="34" charset="0"/>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190500</xdr:colOff>
      <xdr:row>21</xdr:row>
      <xdr:rowOff>152399</xdr:rowOff>
    </xdr:from>
    <xdr:to>
      <xdr:col>7</xdr:col>
      <xdr:colOff>342900</xdr:colOff>
      <xdr:row>27</xdr:row>
      <xdr:rowOff>171449</xdr:rowOff>
    </xdr:to>
    <xdr:sp macro="" textlink="">
      <xdr:nvSpPr>
        <xdr:cNvPr id="3" name="Text Box 1"/>
        <xdr:cNvSpPr txBox="1">
          <a:spLocks noChangeArrowheads="1"/>
        </xdr:cNvSpPr>
      </xdr:nvSpPr>
      <xdr:spPr bwMode="auto">
        <a:xfrm>
          <a:off x="190500" y="4200524"/>
          <a:ext cx="5476875" cy="1171575"/>
        </a:xfrm>
        <a:prstGeom prst="rect">
          <a:avLst/>
        </a:prstGeom>
        <a:solidFill>
          <a:srgbClr val="FFFFFF"/>
        </a:solidFill>
        <a:ln w="24384">
          <a:solidFill>
            <a:srgbClr val="000000"/>
          </a:solidFill>
          <a:miter lim="800000"/>
          <a:headEnd/>
          <a:tailEnd/>
        </a:ln>
      </xdr:spPr>
      <xdr:txBody>
        <a:bodyPr vertOverflow="clip" wrap="square" lIns="76200" tIns="76200" rIns="76200" bIns="7620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a:latin typeface="+mn-lt"/>
              <a:ea typeface="+mn-ea"/>
              <a:cs typeface="+mn-cs"/>
            </a:rPr>
            <a:t>Younger drivers drove fewer miles per capita (including people who drove on the travel day and those who did not) in 2009 than in 1995 or 2001. In urbanized areas, where the majority of the population lives, the declines in vehicle miles of driving per day are significant for 16-34 but not for drivers 35 and older.  In rural areas, the drops are only significant for drivers 25 years and older, not for the youngest age group. In 2009, drivers 35 to 44 years old drove more vehicle miles per day in both urban and rural areas than other age groups.</a:t>
          </a:r>
          <a:endParaRPr lang="en-US" sz="1100"/>
        </a:p>
        <a:p>
          <a:pPr algn="l" rtl="0">
            <a:defRPr sz="1000"/>
          </a:pPr>
          <a:endParaRPr lang="en-US" sz="1100" b="0" i="0" u="none" strike="noStrike" baseline="0">
            <a:solidFill>
              <a:srgbClr val="000000"/>
            </a:solidFill>
            <a:latin typeface="Arial" pitchFamily="34" charset="0"/>
            <a:cs typeface="Arial" pitchFamily="34" charset="0"/>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104774</xdr:colOff>
      <xdr:row>3</xdr:row>
      <xdr:rowOff>152398</xdr:rowOff>
    </xdr:from>
    <xdr:to>
      <xdr:col>4</xdr:col>
      <xdr:colOff>457200</xdr:colOff>
      <xdr:row>16</xdr:row>
      <xdr:rowOff>180975</xdr:rowOff>
    </xdr:to>
    <xdr:sp macro="" textlink="">
      <xdr:nvSpPr>
        <xdr:cNvPr id="2" name="Text Box 1"/>
        <xdr:cNvSpPr txBox="1">
          <a:spLocks noChangeArrowheads="1"/>
        </xdr:cNvSpPr>
      </xdr:nvSpPr>
      <xdr:spPr bwMode="auto">
        <a:xfrm>
          <a:off x="104774" y="723898"/>
          <a:ext cx="5200651" cy="2505077"/>
        </a:xfrm>
        <a:prstGeom prst="rect">
          <a:avLst/>
        </a:prstGeom>
        <a:solidFill>
          <a:srgbClr val="FFFFFF"/>
        </a:solidFill>
        <a:ln w="24384">
          <a:solidFill>
            <a:srgbClr val="000000"/>
          </a:solidFill>
          <a:miter lim="800000"/>
          <a:headEnd/>
          <a:tailEnd/>
        </a:ln>
      </xdr:spPr>
      <xdr:txBody>
        <a:bodyPr vertOverflow="clip" wrap="square" lIns="36576" tIns="36576" rIns="36576" bIns="36576" anchor="t" upright="1"/>
        <a:lstStyle/>
        <a:p>
          <a:r>
            <a:rPr lang="en-US" sz="1100">
              <a:latin typeface="+mn-lt"/>
              <a:ea typeface="+mn-ea"/>
              <a:cs typeface="+mn-cs"/>
            </a:rPr>
            <a:t>The NHTS includes information on the household-based vehicle fleet, including the fuel efficiency of each vehicle, annual miles of vehicle use, the resulting amount of gallons of gasoline, and the average cost of gasoline at the household location during the interview period. The most recent NHTS was collected from April 2008 through April 2009.  The average cost for a gallon of gasoline during that 13-month period was $2.96, although the summer of 2008 saw prices spike as high as $4.00.</a:t>
          </a:r>
        </a:p>
        <a:p>
          <a:r>
            <a:rPr lang="en-US" sz="1100">
              <a:latin typeface="+mn-lt"/>
              <a:ea typeface="+mn-ea"/>
              <a:cs typeface="+mn-cs"/>
            </a:rPr>
            <a:t>When weighted to an annual estimate, an average household in the 2009 NHTS sample spent about $3,300 per year for gasoline for all the vehicles in the household. The same estimate for an average household in the 2001 NHTS was $1,275.  These data show that the average expenditures on gasoline by U.S. households have more than doubled since 2001. </a:t>
          </a:r>
        </a:p>
        <a:p>
          <a:r>
            <a:rPr lang="en-US" sz="1100">
              <a:latin typeface="+mn-lt"/>
              <a:ea typeface="+mn-ea"/>
              <a:cs typeface="+mn-cs"/>
            </a:rPr>
            <a:t>Urban households spend less overall than rural households because they travel fewer miles for everyday trips and generally own smaller vehicles that are more fuel efficient.</a:t>
          </a:r>
        </a:p>
        <a:p>
          <a:pPr algn="l" rtl="0">
            <a:defRPr sz="1000"/>
          </a:pPr>
          <a:endParaRPr lang="en-US" sz="1100" b="0" i="0" u="none" strike="noStrike" baseline="0">
            <a:solidFill>
              <a:srgbClr val="000000"/>
            </a:solidFill>
            <a:latin typeface="Arial" pitchFamily="34" charset="0"/>
            <a:cs typeface="Arial" pitchFamily="34" charset="0"/>
          </a:endParaRP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95250</xdr:colOff>
      <xdr:row>3</xdr:row>
      <xdr:rowOff>123825</xdr:rowOff>
    </xdr:from>
    <xdr:to>
      <xdr:col>4</xdr:col>
      <xdr:colOff>285750</xdr:colOff>
      <xdr:row>8</xdr:row>
      <xdr:rowOff>142875</xdr:rowOff>
    </xdr:to>
    <xdr:sp macro="" textlink="">
      <xdr:nvSpPr>
        <xdr:cNvPr id="2" name="Text Box 1"/>
        <xdr:cNvSpPr txBox="1">
          <a:spLocks noChangeArrowheads="1"/>
        </xdr:cNvSpPr>
      </xdr:nvSpPr>
      <xdr:spPr bwMode="auto">
        <a:xfrm>
          <a:off x="95250" y="695325"/>
          <a:ext cx="6381750" cy="97155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a:latin typeface="Arial" pitchFamily="34" charset="0"/>
              <a:ea typeface="+mn-ea"/>
              <a:cs typeface="Arial" pitchFamily="34" charset="0"/>
            </a:rPr>
            <a:t>The data indicates that on-line shopping is more prevalent in households with children, especially teens and young adults (children aged 16-21). Overall the average household reported purchasing three items from on-line sources in the last month, and 4 out of 5 of the on-line purchase (2.4 items) were delivered to the household. Households with older children aged 16-21 years old reported purchasing the most items on-line last month – 5.2 purchases. </a:t>
          </a:r>
        </a:p>
        <a:p>
          <a:pPr algn="l" rtl="0">
            <a:defRPr sz="1000"/>
          </a:pPr>
          <a:endParaRPr lang="en-US" sz="1100" b="0" i="0" u="none" strike="noStrike" baseline="0">
            <a:solidFill>
              <a:srgbClr val="000000"/>
            </a:solidFill>
            <a:latin typeface="Arial"/>
            <a:cs typeface="Arial"/>
          </a:endParaRPr>
        </a:p>
        <a:p>
          <a:pPr algn="l" rtl="0">
            <a:defRPr sz="1000"/>
          </a:pPr>
          <a:endParaRPr lang="en-US" sz="1100" b="0" i="0" u="none" strike="noStrike" baseline="0">
            <a:solidFill>
              <a:srgbClr val="000000"/>
            </a:solidFill>
            <a:latin typeface="Arial"/>
            <a:cs typeface="Arial"/>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123825</xdr:colOff>
      <xdr:row>4</xdr:row>
      <xdr:rowOff>85725</xdr:rowOff>
    </xdr:from>
    <xdr:to>
      <xdr:col>6</xdr:col>
      <xdr:colOff>1143000</xdr:colOff>
      <xdr:row>10</xdr:row>
      <xdr:rowOff>123825</xdr:rowOff>
    </xdr:to>
    <xdr:sp macro="" textlink="">
      <xdr:nvSpPr>
        <xdr:cNvPr id="2" name="Text Box 1"/>
        <xdr:cNvSpPr txBox="1">
          <a:spLocks noChangeArrowheads="1"/>
        </xdr:cNvSpPr>
      </xdr:nvSpPr>
      <xdr:spPr bwMode="auto">
        <a:xfrm>
          <a:off x="123825" y="847725"/>
          <a:ext cx="8982075" cy="11811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100" b="0" i="0" u="none" strike="noStrike" baseline="0">
              <a:solidFill>
                <a:srgbClr val="000000"/>
              </a:solidFill>
              <a:latin typeface="Arial"/>
              <a:cs typeface="Arial"/>
            </a:rPr>
            <a:t>The 2009 NHTS included added detail about workers, such as general occupation categories, infomraiton on self-employed and workers who work at home, and more detail on workers commute options.  </a:t>
          </a:r>
        </a:p>
        <a:p>
          <a:pPr algn="l" rtl="0">
            <a:defRPr sz="1000"/>
          </a:pPr>
          <a:endParaRPr lang="en-US" sz="1100" b="0" i="0" u="none" strike="noStrike" baseline="0">
            <a:solidFill>
              <a:srgbClr val="000000"/>
            </a:solidFill>
            <a:latin typeface="Arial"/>
            <a:cs typeface="Arial"/>
          </a:endParaRPr>
        </a:p>
        <a:p>
          <a:pPr algn="l" rtl="0">
            <a:defRPr sz="1000"/>
          </a:pPr>
          <a:r>
            <a:rPr lang="en-US" sz="1100" b="0" i="0" u="none" strike="noStrike" baseline="0">
              <a:solidFill>
                <a:srgbClr val="000000"/>
              </a:solidFill>
              <a:latin typeface="Arial"/>
              <a:cs typeface="Arial"/>
            </a:rPr>
            <a:t>The data shows that many workers have the ability to set or change their arrival time at work--well over one-third of all workers.</a:t>
          </a:r>
        </a:p>
        <a:p>
          <a:pPr algn="l" rtl="0">
            <a:defRPr sz="1000"/>
          </a:pPr>
          <a:endParaRPr lang="en-US" sz="1100" b="0" i="0" u="none" strike="noStrike" baseline="0">
            <a:solidFill>
              <a:srgbClr val="000000"/>
            </a:solidFill>
            <a:latin typeface="Arial"/>
            <a:cs typeface="Arial"/>
          </a:endParaRPr>
        </a:p>
        <a:p>
          <a:pPr algn="l" rtl="0">
            <a:defRPr sz="1000"/>
          </a:pPr>
          <a:r>
            <a:rPr lang="en-US" sz="1100" b="0" i="0" u="none" strike="noStrike" baseline="0">
              <a:solidFill>
                <a:srgbClr val="000000"/>
              </a:solidFill>
              <a:latin typeface="Arial"/>
              <a:cs typeface="Arial"/>
            </a:rPr>
            <a:t>Many fewer have the option of working at home, or are workers who work exclusively at home, but that varies by occupational class.</a:t>
          </a:r>
        </a:p>
        <a:p>
          <a:pPr algn="l" rtl="0">
            <a:defRPr sz="1000"/>
          </a:pPr>
          <a:endParaRPr lang="en-US" sz="1100" b="0" i="0" u="none" strike="noStrike" baseline="0">
            <a:solidFill>
              <a:srgbClr val="000000"/>
            </a:solidFill>
            <a:latin typeface="Arial"/>
            <a:cs typeface="Arial"/>
          </a:endParaRPr>
        </a:p>
        <a:p>
          <a:pPr algn="l" rtl="0">
            <a:defRPr sz="1000"/>
          </a:pPr>
          <a:endParaRPr lang="en-US" sz="1100" b="0" i="0" u="none" strike="noStrike" baseline="0">
            <a:solidFill>
              <a:srgbClr val="000000"/>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66674</xdr:rowOff>
    </xdr:from>
    <xdr:to>
      <xdr:col>7</xdr:col>
      <xdr:colOff>323850</xdr:colOff>
      <xdr:row>20</xdr:row>
      <xdr:rowOff>66675</xdr:rowOff>
    </xdr:to>
    <xdr:sp macro="" textlink="">
      <xdr:nvSpPr>
        <xdr:cNvPr id="2" name="Text Box 1"/>
        <xdr:cNvSpPr txBox="1">
          <a:spLocks noChangeArrowheads="1"/>
        </xdr:cNvSpPr>
      </xdr:nvSpPr>
      <xdr:spPr bwMode="auto">
        <a:xfrm>
          <a:off x="0" y="638174"/>
          <a:ext cx="5543550" cy="3048001"/>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r>
            <a:rPr lang="en-US" sz="1100">
              <a:latin typeface="+mn-lt"/>
              <a:ea typeface="+mn-ea"/>
              <a:cs typeface="+mn-cs"/>
            </a:rPr>
            <a:t/>
          </a:r>
          <a:br>
            <a:rPr lang="en-US" sz="1100">
              <a:latin typeface="+mn-lt"/>
              <a:ea typeface="+mn-ea"/>
              <a:cs typeface="+mn-cs"/>
            </a:rPr>
          </a:br>
          <a:r>
            <a:rPr lang="en-US" sz="1100">
              <a:latin typeface="+mn-lt"/>
              <a:ea typeface="+mn-ea"/>
              <a:cs typeface="+mn-cs"/>
            </a:rPr>
            <a:t> </a:t>
          </a:r>
          <a:r>
            <a:rPr lang="en-US" sz="1100">
              <a:latin typeface="+mn-lt"/>
              <a:ea typeface="+mn-ea"/>
              <a:cs typeface="+mn-cs"/>
            </a:rPr>
            <a:t>Table 4 compares data from NHTS to data from other sources. Each data source has its own goals, scope, methodology, target population, and data validation and estimation procedures. Comparing between data sources is informative, but these differences should be kept in mind.</a:t>
          </a:r>
        </a:p>
        <a:p>
          <a:r>
            <a:rPr lang="en-US" sz="1100">
              <a:latin typeface="+mn-lt"/>
              <a:ea typeface="+mn-ea"/>
              <a:cs typeface="+mn-cs"/>
            </a:rPr>
            <a:t>For example, NHTS estimates the resident population in non-group households in the U.S., has typically not been collected in a single calendar year. The Census provides annual estimates of resident and civilian population as of July 1</a:t>
          </a:r>
          <a:r>
            <a:rPr lang="en-US" sz="1100" baseline="30000">
              <a:latin typeface="+mn-lt"/>
              <a:ea typeface="+mn-ea"/>
              <a:cs typeface="+mn-cs"/>
            </a:rPr>
            <a:t>st</a:t>
          </a:r>
          <a:r>
            <a:rPr lang="en-US" sz="1100">
              <a:latin typeface="+mn-lt"/>
              <a:ea typeface="+mn-ea"/>
              <a:cs typeface="+mn-cs"/>
            </a:rPr>
            <a:t> of each year.</a:t>
          </a:r>
        </a:p>
        <a:p>
          <a:r>
            <a:rPr lang="en-US" sz="1100">
              <a:latin typeface="+mn-lt"/>
              <a:ea typeface="+mn-ea"/>
              <a:cs typeface="+mn-cs"/>
            </a:rPr>
            <a:t>Data on the number of licensed drivers are reported by Federal Highway Administration in the annual Highway Statistics report (Table DL-22). Note that the annual report shows the cumulative number of driver’s licenses issued, while NHTS estimates the number of people who are drivers and does not specifically ask for licensure status.</a:t>
          </a:r>
        </a:p>
        <a:p>
          <a:r>
            <a:rPr lang="en-US" sz="1100">
              <a:latin typeface="+mn-lt"/>
              <a:ea typeface="+mn-ea"/>
              <a:cs typeface="+mn-cs"/>
            </a:rPr>
            <a:t>Similarly, the NHTS estimates characteristics of the household vehicle fleet, which consists of passenger vehicles (cars, station wagons, vans, SUVs, pick-ups and motorcycles) and does not include rental cars, company or government fleets, or taxis. Highway Statistics reports all vehicles, personal and commercial, categorized by vehicle type.</a:t>
          </a:r>
        </a:p>
        <a:p>
          <a:r>
            <a:rPr lang="en-US" sz="1100">
              <a:latin typeface="+mn-lt"/>
              <a:ea typeface="+mn-ea"/>
              <a:cs typeface="+mn-cs"/>
            </a:rPr>
            <a:t>The analyst should keep in mind the scope, coverage, and methods for the data sources used for each analysis. Details about the scope, coverage, and methods for the NHTS are in the User’s Guide at: http://nhts.ornl.gov.</a:t>
          </a:r>
        </a:p>
        <a:p>
          <a:endParaRPr lang="en-US" sz="1100">
            <a:latin typeface="+mn-lt"/>
            <a:ea typeface="+mn-ea"/>
            <a:cs typeface="+mn-cs"/>
          </a:endParaRPr>
        </a:p>
        <a:p>
          <a:pPr algn="l" rtl="0">
            <a:defRPr sz="1000"/>
          </a:pPr>
          <a:endParaRPr lang="en-US" sz="1100" b="0" i="0" u="none" strike="noStrike" baseline="0">
            <a:solidFill>
              <a:srgbClr val="000000"/>
            </a:solidFill>
            <a:latin typeface="Calibri"/>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152400</xdr:colOff>
      <xdr:row>3</xdr:row>
      <xdr:rowOff>95250</xdr:rowOff>
    </xdr:from>
    <xdr:to>
      <xdr:col>7</xdr:col>
      <xdr:colOff>190500</xdr:colOff>
      <xdr:row>12</xdr:row>
      <xdr:rowOff>19050</xdr:rowOff>
    </xdr:to>
    <xdr:sp macro="" textlink="">
      <xdr:nvSpPr>
        <xdr:cNvPr id="2" name="TextBox 1"/>
        <xdr:cNvSpPr txBox="1"/>
      </xdr:nvSpPr>
      <xdr:spPr>
        <a:xfrm>
          <a:off x="152400" y="666750"/>
          <a:ext cx="5229225"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latin typeface="+mn-lt"/>
              <a:ea typeface="+mn-ea"/>
              <a:cs typeface="+mn-cs"/>
            </a:rPr>
            <a:t>Overall, the decreases in person travel shown in Table 3 were indicated in household-generated travel.  Table 5 shows the trends in person trips and person miles of travel (PMT) by purpose.  While most estimates are statistically the same as in 2001, important exceptions include the significant decrease in person miles, person trips, and average person trip length for family and personal business (errands), and the decrease in person trips per household and average person trip length for shopping.  Another significant change is the number of person trips per household to and from work; although the total PMT and average trip length to work have not changed (the 2001 estimate is within the margin of error of the 2009 estimate). </a:t>
          </a:r>
        </a:p>
        <a:p>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47625</xdr:colOff>
      <xdr:row>29</xdr:row>
      <xdr:rowOff>180975</xdr:rowOff>
    </xdr:from>
    <xdr:to>
      <xdr:col>8</xdr:col>
      <xdr:colOff>209550</xdr:colOff>
      <xdr:row>43</xdr:row>
      <xdr:rowOff>180975</xdr:rowOff>
    </xdr:to>
    <xdr:sp macro="" textlink="">
      <xdr:nvSpPr>
        <xdr:cNvPr id="2" name="TextBox 1"/>
        <xdr:cNvSpPr txBox="1"/>
      </xdr:nvSpPr>
      <xdr:spPr>
        <a:xfrm>
          <a:off x="47625" y="6610350"/>
          <a:ext cx="7048500" cy="2667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latin typeface="+mn-lt"/>
              <a:ea typeface="+mn-ea"/>
              <a:cs typeface="+mn-cs"/>
            </a:rPr>
            <a:t>Table 6 shows the trends in vehicle trips and vehicle miles of travel (VMT) by purpose.  In 2009, a typical household generated slightly fewer vehicle trips and vehicle miles than in 2001--the lower estimates for the number of vehicle trips and vehicle miles are statistically significant for all trip purposes except social and recreational travel and shopping. </a:t>
          </a:r>
        </a:p>
        <a:p>
          <a:r>
            <a:rPr lang="en-US" sz="1100">
              <a:solidFill>
                <a:schemeClr val="dk1"/>
              </a:solidFill>
              <a:latin typeface="+mn-lt"/>
              <a:ea typeface="+mn-ea"/>
              <a:cs typeface="+mn-cs"/>
            </a:rPr>
            <a:t> </a:t>
          </a:r>
        </a:p>
        <a:p>
          <a:r>
            <a:rPr lang="en-US" sz="1100">
              <a:solidFill>
                <a:schemeClr val="dk1"/>
              </a:solidFill>
              <a:latin typeface="+mn-lt"/>
              <a:ea typeface="+mn-ea"/>
              <a:cs typeface="+mn-cs"/>
            </a:rPr>
            <a:t>Interestingly, the vehicle miles of travel for social and recreational purposes were significantly lower than 2001, but the number of trips remained the same, indicating that people drove to a similar number of social and recreational activities but chose places closer to home.  The number of vehicle trips and vehicle miles of travel for shopping stayed about the same as in 2001.</a:t>
          </a:r>
        </a:p>
        <a:p>
          <a:r>
            <a:rPr lang="en-US" sz="1100">
              <a:solidFill>
                <a:schemeClr val="dk1"/>
              </a:solidFill>
              <a:latin typeface="+mn-lt"/>
              <a:ea typeface="+mn-ea"/>
              <a:cs typeface="+mn-cs"/>
            </a:rPr>
            <a:t> </a:t>
          </a:r>
        </a:p>
        <a:p>
          <a:r>
            <a:rPr lang="en-US" sz="1100">
              <a:solidFill>
                <a:schemeClr val="dk1"/>
              </a:solidFill>
              <a:latin typeface="+mn-lt"/>
              <a:ea typeface="+mn-ea"/>
              <a:cs typeface="+mn-cs"/>
            </a:rPr>
            <a:t>As with person miles and person trips, the decline in vehicle miles and vehicle trips for commuting and for family and personal errands is also notable.  Note that the average vehicle trip length to work was about the same as in 2001, while the household-generated vehicle miles and vehicle trips for work have declined.</a:t>
          </a:r>
        </a:p>
        <a:p>
          <a:r>
            <a:rPr lang="en-US" sz="1100">
              <a:solidFill>
                <a:schemeClr val="dk1"/>
              </a:solidFill>
              <a:latin typeface="+mn-lt"/>
              <a:ea typeface="+mn-ea"/>
              <a:cs typeface="+mn-cs"/>
            </a:rPr>
            <a:t> </a:t>
          </a:r>
        </a:p>
        <a:p>
          <a:r>
            <a:rPr lang="en-US" sz="1100">
              <a:solidFill>
                <a:schemeClr val="dk1"/>
              </a:solidFill>
              <a:latin typeface="+mn-lt"/>
              <a:ea typeface="+mn-ea"/>
              <a:cs typeface="+mn-cs"/>
            </a:rPr>
            <a:t>Although U.S. households took fewer vehicle trips overall, the average vehicle trip length remained the same for all trip purposes.  None of the differences in average vehicle trip length are statistically significant.</a:t>
          </a:r>
        </a:p>
        <a:p>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19</xdr:row>
      <xdr:rowOff>0</xdr:rowOff>
    </xdr:from>
    <xdr:to>
      <xdr:col>9</xdr:col>
      <xdr:colOff>485775</xdr:colOff>
      <xdr:row>29</xdr:row>
      <xdr:rowOff>114300</xdr:rowOff>
    </xdr:to>
    <xdr:sp macro="" textlink="">
      <xdr:nvSpPr>
        <xdr:cNvPr id="2" name="TextBox 1"/>
        <xdr:cNvSpPr txBox="1"/>
      </xdr:nvSpPr>
      <xdr:spPr>
        <a:xfrm>
          <a:off x="0" y="5038725"/>
          <a:ext cx="6838950" cy="201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latin typeface="+mn-lt"/>
              <a:ea typeface="+mn-ea"/>
              <a:cs typeface="+mn-cs"/>
            </a:rPr>
            <a:t>Table 8 shows the trends in person trips per household by household income. Since 1990, the NHTS sample has only included households with telephones, so care should be taken in interpreting results that might be affected by telephone ownership (which is correlated with family income).  For example, the data could underestimate trips made by low-income households. </a:t>
          </a:r>
        </a:p>
        <a:p>
          <a:r>
            <a:rPr lang="en-US" sz="1100">
              <a:solidFill>
                <a:schemeClr val="dk1"/>
              </a:solidFill>
              <a:latin typeface="+mn-lt"/>
              <a:ea typeface="+mn-ea"/>
              <a:cs typeface="+mn-cs"/>
            </a:rPr>
            <a:t> </a:t>
          </a:r>
        </a:p>
        <a:p>
          <a:r>
            <a:rPr lang="en-US" sz="1100">
              <a:solidFill>
                <a:schemeClr val="dk1"/>
              </a:solidFill>
              <a:latin typeface="+mn-lt"/>
              <a:ea typeface="+mn-ea"/>
              <a:cs typeface="+mn-cs"/>
            </a:rPr>
            <a:t>The data series clearly shows that more income is related to more travel, but the increase in person trips levels off at the highest income levels. Across the data series the highest income households make about two and one-half times as many person trips as the lowest income households.</a:t>
          </a:r>
        </a:p>
        <a:p>
          <a:r>
            <a:rPr lang="en-US" sz="1100">
              <a:solidFill>
                <a:schemeClr val="dk1"/>
              </a:solidFill>
              <a:latin typeface="+mn-lt"/>
              <a:ea typeface="+mn-ea"/>
              <a:cs typeface="+mn-cs"/>
            </a:rPr>
            <a:t> </a:t>
          </a:r>
        </a:p>
        <a:p>
          <a:r>
            <a:rPr lang="en-US" sz="1100">
              <a:solidFill>
                <a:schemeClr val="dk1"/>
              </a:solidFill>
              <a:latin typeface="+mn-lt"/>
              <a:ea typeface="+mn-ea"/>
              <a:cs typeface="+mn-cs"/>
            </a:rPr>
            <a:t>Between the 2001 and 2009 NHTS, significant declines in personal travel were noted for all income groups except the lowest, with the largest declines in the middle-income households earning $40,000 to $60,000 a year.</a:t>
          </a:r>
        </a:p>
        <a:p>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152400</xdr:colOff>
      <xdr:row>29</xdr:row>
      <xdr:rowOff>123825</xdr:rowOff>
    </xdr:from>
    <xdr:to>
      <xdr:col>11</xdr:col>
      <xdr:colOff>180975</xdr:colOff>
      <xdr:row>36</xdr:row>
      <xdr:rowOff>76200</xdr:rowOff>
    </xdr:to>
    <xdr:sp macro="" textlink="">
      <xdr:nvSpPr>
        <xdr:cNvPr id="2" name="TextBox 1"/>
        <xdr:cNvSpPr txBox="1"/>
      </xdr:nvSpPr>
      <xdr:spPr>
        <a:xfrm>
          <a:off x="152400" y="7315200"/>
          <a:ext cx="6972300"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latin typeface="+mn-lt"/>
              <a:ea typeface="+mn-ea"/>
              <a:cs typeface="+mn-cs"/>
            </a:rPr>
            <a:t>Continuing trends noted previously, both men and women took fewer trips, on average, in 2009 than in 2001 and 1995. Travel by men decreased at a greater rate than travel by women.  While traditionally less mobile than men, by 2001 women made about the same number of person trips, and by 2009 women made significantly more trips overall than men. </a:t>
          </a:r>
        </a:p>
        <a:p>
          <a:r>
            <a:rPr lang="en-US" sz="1100">
              <a:solidFill>
                <a:schemeClr val="dk1"/>
              </a:solidFill>
              <a:latin typeface="+mn-lt"/>
              <a:ea typeface="+mn-ea"/>
              <a:cs typeface="+mn-cs"/>
            </a:rPr>
            <a:t>According to the 2009 NHTS, women overall took more trips than men for family errands, including shopping.  Men make significantly more trips to and from work, and for work related business.  Men and women made about the same number of social and recreational trips (within the margin of error). </a:t>
          </a:r>
        </a:p>
        <a:p>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19050</xdr:colOff>
      <xdr:row>4</xdr:row>
      <xdr:rowOff>0</xdr:rowOff>
    </xdr:from>
    <xdr:to>
      <xdr:col>6</xdr:col>
      <xdr:colOff>428625</xdr:colOff>
      <xdr:row>11</xdr:row>
      <xdr:rowOff>66675</xdr:rowOff>
    </xdr:to>
    <xdr:sp macro="" textlink="">
      <xdr:nvSpPr>
        <xdr:cNvPr id="2" name="Text Box 1"/>
        <xdr:cNvSpPr txBox="1">
          <a:spLocks noChangeArrowheads="1"/>
        </xdr:cNvSpPr>
      </xdr:nvSpPr>
      <xdr:spPr bwMode="auto">
        <a:xfrm>
          <a:off x="19050" y="723900"/>
          <a:ext cx="6715125" cy="1333500"/>
        </a:xfrm>
        <a:prstGeom prst="rect">
          <a:avLst/>
        </a:prstGeom>
        <a:solidFill>
          <a:srgbClr val="FFFFFF"/>
        </a:solidFill>
        <a:ln w="24384">
          <a:solidFill>
            <a:srgbClr val="000000"/>
          </a:solidFill>
          <a:miter lim="800000"/>
          <a:headEnd/>
          <a:tailEnd/>
        </a:ln>
      </xdr:spPr>
      <xdr:txBody>
        <a:bodyPr vertOverflow="clip" wrap="square" lIns="76200" tIns="76200" rIns="76200" bIns="76200" anchor="t" upright="1"/>
        <a:lstStyle/>
        <a:p>
          <a:r>
            <a:rPr lang="en-US" sz="1100">
              <a:latin typeface="+mn-lt"/>
              <a:ea typeface="+mn-ea"/>
              <a:cs typeface="+mn-cs"/>
            </a:rPr>
            <a:t>Continuing the trends seen between 1995 and 2001, the number of person trips per day per person again decreased between 2001 and 2009.  Reasons for this trend require further study, but could reflect the aging of the population, more people not in the workforce, increased use of communications technology, and other social or economic factors.  </a:t>
          </a:r>
        </a:p>
        <a:p>
          <a:r>
            <a:rPr lang="en-US" sz="1100">
              <a:latin typeface="+mn-lt"/>
              <a:ea typeface="+mn-ea"/>
              <a:cs typeface="+mn-cs"/>
            </a:rPr>
            <a:t>The person miles of travel per person declined nearly ten percent from the 2001 estimate.  On average (including travelers and non-travelers), a person 5 years or older traveled about 36 miles per day, with one-third for family errands, one-third for social and recreational purposes, and the remaining for other purposes including work.</a:t>
          </a:r>
        </a:p>
        <a:p>
          <a:pPr algn="l" rtl="0">
            <a:defRPr sz="1000"/>
          </a:pPr>
          <a:endParaRPr lang="en-US" sz="1100" b="0" i="0" u="none" strike="noStrike" baseline="0">
            <a:solidFill>
              <a:srgbClr val="000000"/>
            </a:solidFill>
            <a:latin typeface="Arial" pitchFamily="34" charset="0"/>
            <a:cs typeface="Arial"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danielle.gray.ctr/My%20Documents/2009%20Summar%20of%20Travel%20Trends%20STT/Tables_Excel/Figures_Excel/Figure%201.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danielle.gray.ctr/My%20Documents/2009%20Summar%20of%20Travel%20Trends%20STT/Tables_Excel/Figures_Excel/Figure%20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danielle.gray.ctr/My%20Documents/2009%20Summar%20of%20Travel%20Trends%20STT/Tables_Excel/Figures_Excel/Figure%20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danielle.gray.ctr/My%20Documents/2009%20Summar%20of%20Travel%20Trends%20STT/Figures_Excel/Figure%20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danielle.gray.ctr/My%20Documents/2009%20Summar%20of%20Travel%20Trends%20STT/Figures_Excel/Figure%201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HWA/Analysis/Our%20Nation's%20Highways/2011/NHTS%20%20Tables%20for%20ONT%20201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igure 1"/>
      <sheetName val="Sheet2"/>
      <sheetName val="Sheet3"/>
    </sheetNames>
    <sheetDataSet>
      <sheetData sheetId="0">
        <row r="1">
          <cell r="B1">
            <v>1969</v>
          </cell>
          <cell r="C1">
            <v>1977</v>
          </cell>
          <cell r="D1">
            <v>1983</v>
          </cell>
          <cell r="E1">
            <v>1990</v>
          </cell>
          <cell r="F1">
            <v>1995</v>
          </cell>
          <cell r="G1">
            <v>2001</v>
          </cell>
          <cell r="H1">
            <v>2009</v>
          </cell>
        </row>
        <row r="2">
          <cell r="A2" t="str">
            <v>Vehicles</v>
          </cell>
          <cell r="B2">
            <v>1</v>
          </cell>
          <cell r="C2">
            <v>1.6565241379310345</v>
          </cell>
          <cell r="D2">
            <v>1.9822620689655173</v>
          </cell>
          <cell r="E2">
            <v>2.2789103448275863</v>
          </cell>
          <cell r="F2">
            <v>2.4285103448275862</v>
          </cell>
          <cell r="G2">
            <v>2.776660993103448</v>
          </cell>
          <cell r="H2">
            <v>2.9072780137931034</v>
          </cell>
        </row>
        <row r="3">
          <cell r="A3" t="str">
            <v>Drivers</v>
          </cell>
          <cell r="B3">
            <v>1</v>
          </cell>
          <cell r="C3">
            <v>1.2385372769114249</v>
          </cell>
          <cell r="D3">
            <v>1.4275241294933292</v>
          </cell>
          <cell r="E3">
            <v>1.5829821529139882</v>
          </cell>
          <cell r="F3">
            <v>1.7121744703163537</v>
          </cell>
          <cell r="G3">
            <v>1.8490377332841357</v>
          </cell>
          <cell r="H3">
            <v>2.0615326257937974</v>
          </cell>
        </row>
        <row r="4">
          <cell r="A4" t="str">
            <v>Workers</v>
          </cell>
          <cell r="B4">
            <v>1</v>
          </cell>
          <cell r="C4">
            <v>1.2278439240740251</v>
          </cell>
          <cell r="D4">
            <v>1.3628131682462579</v>
          </cell>
          <cell r="E4">
            <v>1.562118852134428</v>
          </cell>
          <cell r="F4">
            <v>1.738390665012276</v>
          </cell>
          <cell r="G4">
            <v>1.9175796615538954</v>
          </cell>
          <cell r="H4">
            <v>1.9981136909633308</v>
          </cell>
        </row>
        <row r="5">
          <cell r="A5" t="str">
            <v>Households</v>
          </cell>
          <cell r="B5">
            <v>1</v>
          </cell>
          <cell r="C5">
            <v>1.2065147830538845</v>
          </cell>
          <cell r="D5">
            <v>1.3658485856905158</v>
          </cell>
          <cell r="E5">
            <v>1.4934564187891974</v>
          </cell>
          <cell r="F5">
            <v>1.5837386407269936</v>
          </cell>
          <cell r="G5">
            <v>1.7177356009215412</v>
          </cell>
          <cell r="H5">
            <v>1.8095054716498145</v>
          </cell>
        </row>
        <row r="6">
          <cell r="A6" t="str">
            <v>Persons</v>
          </cell>
          <cell r="B6">
            <v>1</v>
          </cell>
          <cell r="C6">
            <v>1.0807654667795734</v>
          </cell>
          <cell r="D6">
            <v>1.163478066861718</v>
          </cell>
          <cell r="E6">
            <v>1.2139970488760883</v>
          </cell>
          <cell r="F6">
            <v>1.3183410829914863</v>
          </cell>
          <cell r="G6">
            <v>1.4056032563776222</v>
          </cell>
          <cell r="H6">
            <v>1.4352698452941741</v>
          </cell>
        </row>
      </sheetData>
      <sheetData sheetId="1">
        <row r="6">
          <cell r="B6">
            <v>62504</v>
          </cell>
          <cell r="C6">
            <v>75412</v>
          </cell>
          <cell r="D6">
            <v>85371</v>
          </cell>
          <cell r="E6">
            <v>93347</v>
          </cell>
          <cell r="F6">
            <v>98990</v>
          </cell>
          <cell r="G6">
            <v>107365.34600000001</v>
          </cell>
          <cell r="H6">
            <v>113101.33</v>
          </cell>
        </row>
        <row r="7">
          <cell r="B7">
            <v>197213</v>
          </cell>
          <cell r="C7">
            <v>213141</v>
          </cell>
          <cell r="D7">
            <v>229453</v>
          </cell>
          <cell r="E7">
            <v>239416</v>
          </cell>
          <cell r="F7">
            <v>259994</v>
          </cell>
          <cell r="G7">
            <v>277203.23499999999</v>
          </cell>
          <cell r="H7">
            <v>283053.87199999997</v>
          </cell>
        </row>
        <row r="8">
          <cell r="B8">
            <v>102986</v>
          </cell>
          <cell r="C8">
            <v>127552</v>
          </cell>
          <cell r="D8">
            <v>147015</v>
          </cell>
          <cell r="E8">
            <v>163025</v>
          </cell>
          <cell r="F8">
            <v>176330</v>
          </cell>
          <cell r="G8">
            <v>190425</v>
          </cell>
          <cell r="H8">
            <v>212308.99900000001</v>
          </cell>
        </row>
        <row r="9">
          <cell r="B9">
            <v>75758</v>
          </cell>
          <cell r="C9">
            <v>93019</v>
          </cell>
          <cell r="D9">
            <v>103244</v>
          </cell>
          <cell r="E9">
            <v>118343</v>
          </cell>
          <cell r="F9">
            <v>131697</v>
          </cell>
          <cell r="G9">
            <v>145272</v>
          </cell>
          <cell r="H9">
            <v>151373.09700000001</v>
          </cell>
        </row>
        <row r="10">
          <cell r="B10">
            <v>72500</v>
          </cell>
          <cell r="C10">
            <v>120098</v>
          </cell>
          <cell r="D10">
            <v>143714</v>
          </cell>
          <cell r="E10">
            <v>165221</v>
          </cell>
          <cell r="F10">
            <v>176067</v>
          </cell>
          <cell r="G10">
            <v>201307.92199999999</v>
          </cell>
          <cell r="H10">
            <v>210777.65599999999</v>
          </cell>
        </row>
      </sheetData>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Figure 2"/>
      <sheetName val="Figure 4"/>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5">
          <cell r="B5" t="str">
            <v>2001 Est.</v>
          </cell>
          <cell r="C5" t="str">
            <v>2009 High</v>
          </cell>
          <cell r="D5" t="str">
            <v>2009 Low</v>
          </cell>
          <cell r="E5" t="str">
            <v>2009 Est.</v>
          </cell>
        </row>
        <row r="7">
          <cell r="A7" t="str">
            <v>Total</v>
          </cell>
          <cell r="B7">
            <v>4.0999999999999996</v>
          </cell>
          <cell r="C7">
            <v>3.8348</v>
          </cell>
          <cell r="D7">
            <v>3.7651999999999997</v>
          </cell>
          <cell r="E7">
            <v>3.8</v>
          </cell>
        </row>
        <row r="8">
          <cell r="A8" t="str">
            <v>Under 16</v>
          </cell>
          <cell r="B8">
            <v>3.4</v>
          </cell>
          <cell r="C8">
            <v>3.2742</v>
          </cell>
          <cell r="D8">
            <v>3.1258000000000004</v>
          </cell>
          <cell r="E8">
            <v>3.2</v>
          </cell>
        </row>
        <row r="9">
          <cell r="A9" t="str">
            <v>16 to 20</v>
          </cell>
          <cell r="B9">
            <v>4.0999999999999996</v>
          </cell>
          <cell r="C9">
            <v>3.6097000000000001</v>
          </cell>
          <cell r="D9">
            <v>3.3902999999999999</v>
          </cell>
          <cell r="E9">
            <v>3.5</v>
          </cell>
        </row>
        <row r="10">
          <cell r="A10" t="str">
            <v>21 to 35</v>
          </cell>
          <cell r="B10">
            <v>4.3</v>
          </cell>
          <cell r="C10">
            <v>3.9870999999999999</v>
          </cell>
          <cell r="D10">
            <v>3.8129</v>
          </cell>
          <cell r="E10">
            <v>3.9</v>
          </cell>
        </row>
        <row r="11">
          <cell r="A11" t="str">
            <v>36 to 65</v>
          </cell>
          <cell r="B11">
            <v>4.5</v>
          </cell>
          <cell r="C11">
            <v>4.2488999999999999</v>
          </cell>
          <cell r="D11">
            <v>4.1511000000000005</v>
          </cell>
          <cell r="E11">
            <v>4.2</v>
          </cell>
        </row>
        <row r="12">
          <cell r="A12" t="str">
            <v>Over 65</v>
          </cell>
          <cell r="B12">
            <v>3.4</v>
          </cell>
          <cell r="C12">
            <v>3.2689000000000004</v>
          </cell>
          <cell r="D12">
            <v>3.1311</v>
          </cell>
          <cell r="E12">
            <v>3.2</v>
          </cell>
        </row>
      </sheetData>
      <sheetData sheetId="1"/>
      <sheetData sheetId="2"/>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Fig 5"/>
      <sheetName val="Sheet3"/>
    </sheetNames>
    <sheetDataSet>
      <sheetData sheetId="0">
        <row r="25">
          <cell r="B25">
            <v>2001</v>
          </cell>
          <cell r="C25">
            <v>2009</v>
          </cell>
        </row>
        <row r="27">
          <cell r="A27" t="str">
            <v>6-18</v>
          </cell>
          <cell r="B27">
            <v>43.81</v>
          </cell>
          <cell r="C27">
            <v>42.53</v>
          </cell>
        </row>
        <row r="28">
          <cell r="A28" t="str">
            <v>19-24</v>
          </cell>
          <cell r="B28">
            <v>70.709999999999994</v>
          </cell>
          <cell r="C28">
            <v>61.83</v>
          </cell>
        </row>
        <row r="29">
          <cell r="A29" t="str">
            <v>25-34</v>
          </cell>
          <cell r="B29">
            <v>74.97</v>
          </cell>
          <cell r="C29">
            <v>65.39</v>
          </cell>
        </row>
        <row r="30">
          <cell r="A30" t="str">
            <v>35-44</v>
          </cell>
          <cell r="B30">
            <v>82.27</v>
          </cell>
          <cell r="C30">
            <v>72.98</v>
          </cell>
        </row>
        <row r="31">
          <cell r="A31" t="str">
            <v>45-54</v>
          </cell>
          <cell r="B31">
            <v>80.489999999999995</v>
          </cell>
          <cell r="C31">
            <v>72.34</v>
          </cell>
        </row>
        <row r="32">
          <cell r="A32" t="str">
            <v>55-64</v>
          </cell>
          <cell r="B32">
            <v>74.260000000000005</v>
          </cell>
          <cell r="C32">
            <v>69.2</v>
          </cell>
        </row>
        <row r="33">
          <cell r="A33" t="str">
            <v>65+</v>
          </cell>
          <cell r="B33">
            <v>57</v>
          </cell>
          <cell r="C33">
            <v>52.34</v>
          </cell>
        </row>
      </sheetData>
      <sheetData sheetId="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34">
          <cell r="C34">
            <v>1969</v>
          </cell>
          <cell r="D34">
            <v>1977</v>
          </cell>
          <cell r="E34">
            <v>1983</v>
          </cell>
          <cell r="F34">
            <v>1990</v>
          </cell>
          <cell r="G34">
            <v>1995</v>
          </cell>
          <cell r="H34">
            <v>2001</v>
          </cell>
          <cell r="I34">
            <v>2009</v>
          </cell>
        </row>
        <row r="35">
          <cell r="B35" t="str">
            <v>No Vehicle</v>
          </cell>
          <cell r="C35">
            <v>12876</v>
          </cell>
          <cell r="D35">
            <v>11538</v>
          </cell>
          <cell r="E35">
            <v>11548</v>
          </cell>
          <cell r="F35">
            <v>8573</v>
          </cell>
          <cell r="G35">
            <v>7989</v>
          </cell>
          <cell r="H35">
            <v>8716</v>
          </cell>
          <cell r="I35">
            <v>9827.9770000000008</v>
          </cell>
        </row>
        <row r="36">
          <cell r="B36" t="str">
            <v>One Vehicle</v>
          </cell>
          <cell r="C36">
            <v>30252</v>
          </cell>
          <cell r="D36">
            <v>26092</v>
          </cell>
          <cell r="E36">
            <v>28780</v>
          </cell>
          <cell r="F36">
            <v>30654</v>
          </cell>
          <cell r="G36">
            <v>32064</v>
          </cell>
          <cell r="H36">
            <v>33757</v>
          </cell>
          <cell r="I36">
            <v>36508.561000000002</v>
          </cell>
        </row>
        <row r="37">
          <cell r="B37" t="str">
            <v>Two Vehicles</v>
          </cell>
          <cell r="C37">
            <v>16501</v>
          </cell>
          <cell r="D37">
            <v>25942</v>
          </cell>
          <cell r="E37">
            <v>28632</v>
          </cell>
          <cell r="F37">
            <v>35872</v>
          </cell>
          <cell r="G37">
            <v>40024</v>
          </cell>
          <cell r="H37">
            <v>39938</v>
          </cell>
          <cell r="I37">
            <v>41077.106</v>
          </cell>
        </row>
        <row r="38">
          <cell r="B38" t="str">
            <v>Three or More Vehicles</v>
          </cell>
          <cell r="C38">
            <v>2875</v>
          </cell>
          <cell r="D38">
            <v>11840</v>
          </cell>
          <cell r="E38">
            <v>16411</v>
          </cell>
          <cell r="F38">
            <v>18248</v>
          </cell>
          <cell r="G38">
            <v>18914</v>
          </cell>
          <cell r="H38">
            <v>24955</v>
          </cell>
          <cell r="I38">
            <v>25687.686000000002</v>
          </cell>
        </row>
      </sheetData>
      <sheetData sheetId="1" refreshError="1"/>
      <sheetData sheetId="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6">
          <cell r="O6">
            <v>1977</v>
          </cell>
          <cell r="Q6">
            <v>1990</v>
          </cell>
          <cell r="R6">
            <v>1995</v>
          </cell>
          <cell r="S6">
            <v>2001</v>
          </cell>
          <cell r="T6">
            <v>2009</v>
          </cell>
        </row>
        <row r="9">
          <cell r="N9" t="str">
            <v>&lt; 250K</v>
          </cell>
          <cell r="O9">
            <v>25.8</v>
          </cell>
          <cell r="P9">
            <v>25.61</v>
          </cell>
          <cell r="Q9">
            <v>29.73</v>
          </cell>
          <cell r="R9">
            <v>28.93</v>
          </cell>
          <cell r="S9">
            <v>28.45</v>
          </cell>
          <cell r="T9">
            <v>27.586857999999999</v>
          </cell>
        </row>
        <row r="10">
          <cell r="N10" t="str">
            <v>&lt; 500K</v>
          </cell>
          <cell r="O10">
            <v>26.54</v>
          </cell>
          <cell r="P10">
            <v>26.32</v>
          </cell>
          <cell r="Q10">
            <v>30.39</v>
          </cell>
          <cell r="R10">
            <v>30.04</v>
          </cell>
          <cell r="S10">
            <v>28.26</v>
          </cell>
          <cell r="T10">
            <v>27.586857999999999</v>
          </cell>
        </row>
        <row r="11">
          <cell r="N11" t="str">
            <v>&lt; 1M</v>
          </cell>
          <cell r="O11">
            <v>26.54</v>
          </cell>
          <cell r="P11">
            <v>27.3</v>
          </cell>
          <cell r="Q11">
            <v>31.4</v>
          </cell>
          <cell r="R11">
            <v>30.44</v>
          </cell>
          <cell r="S11">
            <v>28.81</v>
          </cell>
          <cell r="T11">
            <v>28.060552999999999</v>
          </cell>
        </row>
        <row r="12">
          <cell r="N12" t="str">
            <v>1M- &lt; 3M</v>
          </cell>
          <cell r="O12">
            <v>27.53</v>
          </cell>
          <cell r="P12">
            <v>27.36</v>
          </cell>
          <cell r="Q12">
            <v>30.15</v>
          </cell>
          <cell r="R12">
            <v>29.9</v>
          </cell>
          <cell r="S12">
            <v>27.89</v>
          </cell>
          <cell r="T12">
            <v>27.840261999999999</v>
          </cell>
        </row>
        <row r="13">
          <cell r="N13" t="str">
            <v>3M+</v>
          </cell>
          <cell r="O13">
            <v>19.97</v>
          </cell>
          <cell r="P13">
            <v>24.83</v>
          </cell>
          <cell r="Q13">
            <v>27.69</v>
          </cell>
          <cell r="R13">
            <v>28.38</v>
          </cell>
          <cell r="S13">
            <v>25.39</v>
          </cell>
          <cell r="T13">
            <v>24.729279999999999</v>
          </cell>
        </row>
      </sheetData>
      <sheetData sheetId="1"/>
      <sheetData sheetId="2"/>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Table 1 - Summary 1969-2009"/>
      <sheetName val="Table 2 - Vtrips and VMT by Tri"/>
      <sheetName val="Table 3 - Mode of Travel"/>
      <sheetName val="Table 4 Start Time by Trip Purp"/>
    </sheetNames>
    <sheetDataSet>
      <sheetData sheetId="0" refreshError="1"/>
      <sheetData sheetId="1" refreshError="1"/>
      <sheetData sheetId="2" refreshError="1"/>
      <sheetData sheetId="3">
        <row r="43">
          <cell r="B43" t="str">
            <v>Commute</v>
          </cell>
          <cell r="C43" t="str">
            <v>Fam/Pers (inc. Shop)</v>
          </cell>
          <cell r="D43" t="str">
            <v>School/Ch</v>
          </cell>
          <cell r="E43" t="str">
            <v>Soc/Rec</v>
          </cell>
          <cell r="F43" t="str">
            <v>Total</v>
          </cell>
        </row>
        <row r="44">
          <cell r="A44" t="str">
            <v>Midnight</v>
          </cell>
          <cell r="B44">
            <v>254.8</v>
          </cell>
          <cell r="C44">
            <v>171.6</v>
          </cell>
          <cell r="D44">
            <v>11.48</v>
          </cell>
          <cell r="E44">
            <v>338.5</v>
          </cell>
          <cell r="F44">
            <v>804.03000000000009</v>
          </cell>
        </row>
        <row r="45">
          <cell r="A45">
            <v>1</v>
          </cell>
          <cell r="B45">
            <v>135.1</v>
          </cell>
          <cell r="C45">
            <v>62.53</v>
          </cell>
          <cell r="D45">
            <v>1.129847</v>
          </cell>
          <cell r="E45">
            <v>179</v>
          </cell>
          <cell r="F45">
            <v>399.63984700000003</v>
          </cell>
        </row>
        <row r="46">
          <cell r="A46">
            <v>2</v>
          </cell>
          <cell r="B46">
            <v>114.4</v>
          </cell>
          <cell r="C46">
            <v>18.72</v>
          </cell>
          <cell r="D46">
            <v>1.7840560000000001</v>
          </cell>
          <cell r="E46">
            <v>109.7</v>
          </cell>
          <cell r="F46">
            <v>255.54405600000001</v>
          </cell>
        </row>
        <row r="47">
          <cell r="A47">
            <v>3</v>
          </cell>
          <cell r="B47">
            <v>103.1</v>
          </cell>
          <cell r="C47">
            <v>32.01</v>
          </cell>
          <cell r="D47">
            <v>0.19462499999999999</v>
          </cell>
          <cell r="E47">
            <v>34.76</v>
          </cell>
          <cell r="F47">
            <v>175.96266199999997</v>
          </cell>
        </row>
        <row r="48">
          <cell r="A48">
            <v>4</v>
          </cell>
          <cell r="B48">
            <v>732</v>
          </cell>
          <cell r="C48">
            <v>197.2</v>
          </cell>
          <cell r="D48">
            <v>4.010383</v>
          </cell>
          <cell r="E48">
            <v>75.400000000000006</v>
          </cell>
          <cell r="F48">
            <v>1170.7103829999999</v>
          </cell>
        </row>
        <row r="49">
          <cell r="A49">
            <v>5</v>
          </cell>
          <cell r="B49">
            <v>2230</v>
          </cell>
          <cell r="C49">
            <v>465.2</v>
          </cell>
          <cell r="D49">
            <v>29.44</v>
          </cell>
          <cell r="E49">
            <v>298.5</v>
          </cell>
          <cell r="F49">
            <v>3266.24</v>
          </cell>
        </row>
        <row r="50">
          <cell r="A50">
            <v>6</v>
          </cell>
          <cell r="B50">
            <v>4974</v>
          </cell>
          <cell r="C50">
            <v>1645</v>
          </cell>
          <cell r="D50">
            <v>224</v>
          </cell>
          <cell r="E50">
            <v>544.9</v>
          </cell>
          <cell r="F50">
            <v>7920.5999999999995</v>
          </cell>
        </row>
        <row r="51">
          <cell r="A51">
            <v>7</v>
          </cell>
          <cell r="B51">
            <v>6713</v>
          </cell>
          <cell r="C51">
            <v>5495</v>
          </cell>
          <cell r="D51">
            <v>1041</v>
          </cell>
          <cell r="E51">
            <v>1121</v>
          </cell>
          <cell r="F51">
            <v>15371</v>
          </cell>
        </row>
        <row r="52">
          <cell r="A52">
            <v>8</v>
          </cell>
          <cell r="B52">
            <v>3988</v>
          </cell>
          <cell r="C52">
            <v>5772</v>
          </cell>
          <cell r="D52">
            <v>1003</v>
          </cell>
          <cell r="E52">
            <v>1780</v>
          </cell>
          <cell r="F52">
            <v>13453.6</v>
          </cell>
        </row>
        <row r="53">
          <cell r="A53">
            <v>9</v>
          </cell>
          <cell r="B53">
            <v>1696</v>
          </cell>
          <cell r="C53">
            <v>6886</v>
          </cell>
          <cell r="D53">
            <v>1027</v>
          </cell>
          <cell r="E53">
            <v>2202</v>
          </cell>
          <cell r="F53">
            <v>12770.2</v>
          </cell>
        </row>
        <row r="54">
          <cell r="A54">
            <v>10</v>
          </cell>
          <cell r="B54">
            <v>1079</v>
          </cell>
          <cell r="C54">
            <v>8624</v>
          </cell>
          <cell r="D54">
            <v>965.9</v>
          </cell>
          <cell r="E54">
            <v>2556</v>
          </cell>
          <cell r="F54">
            <v>14145.6</v>
          </cell>
        </row>
        <row r="55">
          <cell r="A55">
            <v>11</v>
          </cell>
          <cell r="B55">
            <v>1230</v>
          </cell>
          <cell r="C55">
            <v>9764</v>
          </cell>
          <cell r="D55">
            <v>682.1</v>
          </cell>
          <cell r="E55">
            <v>3346</v>
          </cell>
          <cell r="F55">
            <v>15940.9</v>
          </cell>
        </row>
        <row r="56">
          <cell r="A56" t="str">
            <v>Noon</v>
          </cell>
          <cell r="B56">
            <v>1913</v>
          </cell>
          <cell r="C56">
            <v>10100</v>
          </cell>
          <cell r="D56">
            <v>901.4</v>
          </cell>
          <cell r="E56">
            <v>3775</v>
          </cell>
          <cell r="F56">
            <v>17551.7</v>
          </cell>
        </row>
        <row r="57">
          <cell r="A57">
            <v>1</v>
          </cell>
          <cell r="B57">
            <v>1754</v>
          </cell>
          <cell r="C57">
            <v>9360</v>
          </cell>
          <cell r="D57">
            <v>666.3</v>
          </cell>
          <cell r="E57">
            <v>3247</v>
          </cell>
          <cell r="F57">
            <v>15892.3</v>
          </cell>
        </row>
        <row r="58">
          <cell r="A58">
            <v>2</v>
          </cell>
          <cell r="B58">
            <v>2298</v>
          </cell>
          <cell r="C58">
            <v>9652</v>
          </cell>
          <cell r="D58">
            <v>557.5</v>
          </cell>
          <cell r="E58">
            <v>3081</v>
          </cell>
          <cell r="F58">
            <v>16466.5</v>
          </cell>
        </row>
        <row r="59">
          <cell r="A59">
            <v>3</v>
          </cell>
          <cell r="B59">
            <v>3791</v>
          </cell>
          <cell r="C59">
            <v>9845</v>
          </cell>
          <cell r="D59">
            <v>658.1</v>
          </cell>
          <cell r="E59">
            <v>3149</v>
          </cell>
          <cell r="F59">
            <v>18306.399999999998</v>
          </cell>
        </row>
        <row r="60">
          <cell r="A60">
            <v>4</v>
          </cell>
          <cell r="B60">
            <v>4886</v>
          </cell>
          <cell r="C60">
            <v>9031</v>
          </cell>
          <cell r="D60">
            <v>596.20000000000005</v>
          </cell>
          <cell r="E60">
            <v>3711</v>
          </cell>
          <cell r="F60">
            <v>18923.900000000001</v>
          </cell>
        </row>
        <row r="61">
          <cell r="A61">
            <v>5</v>
          </cell>
          <cell r="B61">
            <v>5740</v>
          </cell>
          <cell r="C61">
            <v>7469</v>
          </cell>
          <cell r="D61">
            <v>763.5</v>
          </cell>
          <cell r="E61">
            <v>4405</v>
          </cell>
          <cell r="F61">
            <v>18942.599999999999</v>
          </cell>
        </row>
        <row r="62">
          <cell r="A62">
            <v>6</v>
          </cell>
          <cell r="B62">
            <v>3004</v>
          </cell>
          <cell r="C62">
            <v>5361</v>
          </cell>
          <cell r="D62">
            <v>825.5</v>
          </cell>
          <cell r="E62">
            <v>4564</v>
          </cell>
          <cell r="F62">
            <v>14137.6</v>
          </cell>
        </row>
        <row r="63">
          <cell r="A63">
            <v>7</v>
          </cell>
          <cell r="B63">
            <v>1563</v>
          </cell>
          <cell r="C63">
            <v>3981</v>
          </cell>
          <cell r="D63">
            <v>491.5</v>
          </cell>
          <cell r="E63">
            <v>3845</v>
          </cell>
          <cell r="F63">
            <v>10105</v>
          </cell>
        </row>
        <row r="64">
          <cell r="A64">
            <v>8</v>
          </cell>
          <cell r="B64">
            <v>1096</v>
          </cell>
          <cell r="C64">
            <v>2688</v>
          </cell>
          <cell r="D64">
            <v>514.5</v>
          </cell>
          <cell r="E64">
            <v>2928</v>
          </cell>
          <cell r="F64">
            <v>7421.7</v>
          </cell>
        </row>
        <row r="65">
          <cell r="A65">
            <v>9</v>
          </cell>
          <cell r="B65">
            <v>885.6</v>
          </cell>
          <cell r="C65">
            <v>1560</v>
          </cell>
          <cell r="D65">
            <v>352</v>
          </cell>
          <cell r="E65">
            <v>2134</v>
          </cell>
          <cell r="F65">
            <v>5061.5</v>
          </cell>
        </row>
        <row r="66">
          <cell r="A66">
            <v>10</v>
          </cell>
          <cell r="B66">
            <v>846.4</v>
          </cell>
          <cell r="C66">
            <v>805.9</v>
          </cell>
          <cell r="D66">
            <v>159.19999999999999</v>
          </cell>
          <cell r="E66">
            <v>1263</v>
          </cell>
          <cell r="F66">
            <v>3179.6</v>
          </cell>
        </row>
        <row r="67">
          <cell r="A67">
            <v>11</v>
          </cell>
          <cell r="B67">
            <v>672.2</v>
          </cell>
          <cell r="C67">
            <v>437.4</v>
          </cell>
          <cell r="D67">
            <v>14.98</v>
          </cell>
          <cell r="E67">
            <v>710.1</v>
          </cell>
          <cell r="F67">
            <v>1884.0700000000002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dimension ref="A1:I51"/>
  <sheetViews>
    <sheetView topLeftCell="A43" workbookViewId="0">
      <selection activeCell="A56" sqref="A56"/>
    </sheetView>
  </sheetViews>
  <sheetFormatPr defaultRowHeight="15"/>
  <cols>
    <col min="1" max="1" width="18.28515625" customWidth="1"/>
    <col min="2" max="2" width="12.5703125" customWidth="1"/>
    <col min="3" max="3" width="12.7109375" customWidth="1"/>
    <col min="4" max="4" width="13" customWidth="1"/>
    <col min="5" max="5" width="13.140625" customWidth="1"/>
    <col min="6" max="6" width="13" customWidth="1"/>
    <col min="7" max="7" width="14.5703125" customWidth="1"/>
    <col min="8" max="8" width="13.28515625" customWidth="1"/>
    <col min="9" max="9" width="17" customWidth="1"/>
  </cols>
  <sheetData>
    <row r="1" spans="1:9">
      <c r="A1" s="1" t="s">
        <v>0</v>
      </c>
      <c r="B1" s="2"/>
      <c r="C1" s="2"/>
      <c r="D1" s="2"/>
      <c r="E1" s="2"/>
      <c r="F1" s="2"/>
      <c r="G1" s="2"/>
      <c r="H1" s="2"/>
    </row>
    <row r="2" spans="1:9">
      <c r="A2" s="2" t="s">
        <v>1</v>
      </c>
      <c r="B2" s="2"/>
      <c r="C2" s="2"/>
      <c r="D2" s="2"/>
      <c r="E2" s="2"/>
      <c r="F2" s="2"/>
      <c r="G2" s="2"/>
      <c r="H2" s="2"/>
    </row>
    <row r="3" spans="1:9">
      <c r="A3" s="2"/>
      <c r="B3" s="2"/>
      <c r="C3" s="2"/>
      <c r="D3" s="2"/>
      <c r="E3" s="2"/>
      <c r="F3" s="2"/>
      <c r="G3" s="2"/>
      <c r="H3" s="2"/>
    </row>
    <row r="4" spans="1:9" ht="15.75">
      <c r="A4" s="3"/>
      <c r="B4" s="4">
        <v>1969</v>
      </c>
      <c r="C4" s="4">
        <v>1977</v>
      </c>
      <c r="D4" s="4">
        <v>1983</v>
      </c>
      <c r="E4" s="4" t="s">
        <v>2</v>
      </c>
      <c r="F4" s="4">
        <v>1995</v>
      </c>
      <c r="G4" s="4">
        <v>2001</v>
      </c>
      <c r="H4" s="4">
        <v>2009</v>
      </c>
      <c r="I4" s="5" t="s">
        <v>3</v>
      </c>
    </row>
    <row r="5" spans="1:9" ht="15.75">
      <c r="A5" s="6" t="s">
        <v>4</v>
      </c>
      <c r="B5" s="7"/>
      <c r="C5" s="7"/>
      <c r="D5" s="7"/>
      <c r="E5" s="7"/>
      <c r="F5" s="7"/>
      <c r="G5" s="7"/>
      <c r="H5" s="7"/>
      <c r="I5" s="8"/>
    </row>
    <row r="6" spans="1:9" ht="15.75">
      <c r="A6" s="9" t="s">
        <v>5</v>
      </c>
      <c r="B6" s="10">
        <v>62504</v>
      </c>
      <c r="C6" s="10">
        <v>75412</v>
      </c>
      <c r="D6" s="10">
        <v>85371</v>
      </c>
      <c r="E6" s="10">
        <v>93347</v>
      </c>
      <c r="F6" s="10">
        <v>98990</v>
      </c>
      <c r="G6" s="11">
        <v>107365.34600000001</v>
      </c>
      <c r="H6" s="11">
        <v>113101.33</v>
      </c>
      <c r="I6" s="12">
        <v>0</v>
      </c>
    </row>
    <row r="7" spans="1:9" ht="15.75">
      <c r="A7" s="13" t="s">
        <v>6</v>
      </c>
      <c r="B7" s="10">
        <v>10980</v>
      </c>
      <c r="C7" s="10">
        <v>16214</v>
      </c>
      <c r="D7" s="10">
        <v>19354</v>
      </c>
      <c r="E7" s="10">
        <v>22999</v>
      </c>
      <c r="F7" s="10">
        <v>24732</v>
      </c>
      <c r="G7" s="11">
        <v>27717.611000000001</v>
      </c>
      <c r="H7" s="11">
        <v>31740.851999999999</v>
      </c>
      <c r="I7" s="12">
        <v>105.92099999999846</v>
      </c>
    </row>
    <row r="8" spans="1:9" ht="15.75">
      <c r="A8" s="13" t="s">
        <v>7</v>
      </c>
      <c r="B8" s="10">
        <v>18448</v>
      </c>
      <c r="C8" s="10">
        <v>22925</v>
      </c>
      <c r="D8" s="10">
        <v>27169</v>
      </c>
      <c r="E8" s="10">
        <v>30114</v>
      </c>
      <c r="F8" s="10">
        <v>31834</v>
      </c>
      <c r="G8" s="11">
        <v>35032.432999999997</v>
      </c>
      <c r="H8" s="11">
        <v>37727.993999999999</v>
      </c>
      <c r="I8" s="12">
        <v>134.88199999999779</v>
      </c>
    </row>
    <row r="9" spans="1:9" ht="15.75">
      <c r="A9" s="13" t="s">
        <v>8</v>
      </c>
      <c r="B9" s="10">
        <v>10746</v>
      </c>
      <c r="C9" s="10">
        <v>13046</v>
      </c>
      <c r="D9" s="10">
        <v>14756</v>
      </c>
      <c r="E9" s="10">
        <v>16128</v>
      </c>
      <c r="F9" s="10">
        <v>16827</v>
      </c>
      <c r="G9" s="11">
        <v>17748.758999999998</v>
      </c>
      <c r="H9" s="11">
        <v>18103.989000000001</v>
      </c>
      <c r="I9" s="12">
        <v>256.68900000000212</v>
      </c>
    </row>
    <row r="10" spans="1:9" ht="15.75">
      <c r="A10" s="13" t="s">
        <v>9</v>
      </c>
      <c r="B10" s="10">
        <v>22330</v>
      </c>
      <c r="C10" s="10">
        <v>23227</v>
      </c>
      <c r="D10" s="10">
        <v>24092</v>
      </c>
      <c r="E10" s="10">
        <v>24106</v>
      </c>
      <c r="F10" s="10">
        <v>25597</v>
      </c>
      <c r="G10" s="11">
        <v>26866.543000000001</v>
      </c>
      <c r="H10" s="11">
        <v>25528.494999999999</v>
      </c>
      <c r="I10" s="12">
        <v>242.94800000000032</v>
      </c>
    </row>
    <row r="11" spans="1:9" ht="15.75">
      <c r="A11" s="14" t="s">
        <v>10</v>
      </c>
      <c r="B11" s="7"/>
      <c r="C11" s="7"/>
      <c r="D11" s="7"/>
      <c r="E11" s="7"/>
      <c r="F11" s="7"/>
      <c r="G11" s="7"/>
      <c r="H11" s="7"/>
      <c r="I11" s="15"/>
    </row>
    <row r="12" spans="1:9" ht="15.75">
      <c r="A12" s="13" t="s">
        <v>5</v>
      </c>
      <c r="B12" s="10">
        <v>197213</v>
      </c>
      <c r="C12" s="10">
        <v>213141</v>
      </c>
      <c r="D12" s="10">
        <v>229453</v>
      </c>
      <c r="E12" s="10">
        <v>239416</v>
      </c>
      <c r="F12" s="10">
        <v>259994</v>
      </c>
      <c r="G12" s="11">
        <v>257577</v>
      </c>
      <c r="H12" s="11">
        <v>283053.87199999997</v>
      </c>
      <c r="I12" s="12">
        <v>0</v>
      </c>
    </row>
    <row r="13" spans="1:9" ht="15.75">
      <c r="A13" s="13" t="s">
        <v>11</v>
      </c>
      <c r="B13" s="10">
        <v>60100</v>
      </c>
      <c r="C13" s="10">
        <v>54958</v>
      </c>
      <c r="D13" s="10">
        <v>53682</v>
      </c>
      <c r="E13" s="10">
        <v>54303</v>
      </c>
      <c r="F13" s="10">
        <v>61411</v>
      </c>
      <c r="G13" s="11">
        <v>44985</v>
      </c>
      <c r="H13" s="11">
        <v>44724.33</v>
      </c>
      <c r="I13" s="12">
        <v>440.65200000000186</v>
      </c>
    </row>
    <row r="14" spans="1:9" ht="15.75">
      <c r="A14" s="13" t="s">
        <v>12</v>
      </c>
      <c r="B14" s="10">
        <v>14598</v>
      </c>
      <c r="C14" s="10">
        <v>16552</v>
      </c>
      <c r="D14" s="10">
        <v>15268</v>
      </c>
      <c r="E14" s="10">
        <v>13851</v>
      </c>
      <c r="F14" s="10">
        <v>14074</v>
      </c>
      <c r="G14" s="11">
        <v>14295.544</v>
      </c>
      <c r="H14" s="11">
        <v>19413.678</v>
      </c>
      <c r="I14" s="12">
        <v>743.42599999999948</v>
      </c>
    </row>
    <row r="15" spans="1:9" ht="15.75">
      <c r="A15" s="13" t="s">
        <v>13</v>
      </c>
      <c r="B15" s="10">
        <v>40060</v>
      </c>
      <c r="C15" s="10">
        <v>52252</v>
      </c>
      <c r="D15" s="10">
        <v>60788</v>
      </c>
      <c r="E15" s="10">
        <v>59517</v>
      </c>
      <c r="F15" s="10">
        <v>59494</v>
      </c>
      <c r="G15" s="11">
        <v>57680.027000000002</v>
      </c>
      <c r="H15" s="16">
        <v>50843.538999999997</v>
      </c>
      <c r="I15" s="12">
        <v>1088.8679999999949</v>
      </c>
    </row>
    <row r="16" spans="1:9" ht="15.75">
      <c r="A16" s="13" t="s">
        <v>14</v>
      </c>
      <c r="B16" s="10">
        <v>62982</v>
      </c>
      <c r="C16" s="10">
        <v>66988</v>
      </c>
      <c r="D16" s="10">
        <v>75353</v>
      </c>
      <c r="E16" s="10">
        <v>82480</v>
      </c>
      <c r="F16" s="10">
        <v>93766</v>
      </c>
      <c r="G16" s="11">
        <v>103295.774</v>
      </c>
      <c r="H16" s="16">
        <v>129202.307</v>
      </c>
      <c r="I16" s="12">
        <v>874.04200000000128</v>
      </c>
    </row>
    <row r="17" spans="1:9" ht="15.75">
      <c r="A17" s="13" t="s">
        <v>15</v>
      </c>
      <c r="B17" s="10">
        <v>19473</v>
      </c>
      <c r="C17" s="10">
        <v>22391</v>
      </c>
      <c r="D17" s="10">
        <v>24362</v>
      </c>
      <c r="E17" s="10">
        <v>26955</v>
      </c>
      <c r="F17" s="10">
        <v>31249</v>
      </c>
      <c r="G17" s="11">
        <v>32884.069000000003</v>
      </c>
      <c r="H17" s="16">
        <v>38870.017999999996</v>
      </c>
      <c r="I17" s="12">
        <v>0.36499999999796273</v>
      </c>
    </row>
    <row r="18" spans="1:9" ht="15.75">
      <c r="A18" s="13" t="s">
        <v>16</v>
      </c>
      <c r="B18" s="10">
        <v>137113</v>
      </c>
      <c r="C18" s="10">
        <v>158183</v>
      </c>
      <c r="D18" s="10">
        <v>175771</v>
      </c>
      <c r="E18" s="10">
        <v>182803</v>
      </c>
      <c r="F18" s="10">
        <v>198583</v>
      </c>
      <c r="G18" s="10">
        <v>208155</v>
      </c>
      <c r="H18" s="16">
        <v>238329.54199999999</v>
      </c>
      <c r="I18" s="12">
        <v>440.65199999997276</v>
      </c>
    </row>
    <row r="19" spans="1:9" ht="15.75">
      <c r="A19" s="13" t="s">
        <v>17</v>
      </c>
      <c r="B19" s="10">
        <v>94465</v>
      </c>
      <c r="C19" s="10">
        <v>102521</v>
      </c>
      <c r="D19" s="10">
        <v>111514</v>
      </c>
      <c r="E19" s="10">
        <v>114441</v>
      </c>
      <c r="F19" s="10">
        <v>126553</v>
      </c>
      <c r="G19" s="17" t="s">
        <v>18</v>
      </c>
      <c r="H19" s="16">
        <v>139257.06200000001</v>
      </c>
      <c r="I19" s="12">
        <v>81.493000000016764</v>
      </c>
    </row>
    <row r="20" spans="1:9" ht="15.75">
      <c r="A20" s="13" t="s">
        <v>19</v>
      </c>
      <c r="B20" s="10">
        <v>66652</v>
      </c>
      <c r="C20" s="10">
        <v>74542</v>
      </c>
      <c r="D20" s="10">
        <v>83645</v>
      </c>
      <c r="E20" s="10">
        <v>86432</v>
      </c>
      <c r="F20" s="10">
        <v>95627</v>
      </c>
      <c r="G20" s="10">
        <v>100308</v>
      </c>
      <c r="H20" s="16">
        <v>116421.223</v>
      </c>
      <c r="I20" s="12">
        <v>337.80299999999988</v>
      </c>
    </row>
    <row r="21" spans="1:9" ht="15.75">
      <c r="A21" s="13" t="s">
        <v>20</v>
      </c>
      <c r="B21" s="10">
        <v>102748</v>
      </c>
      <c r="C21" s="10">
        <v>110620</v>
      </c>
      <c r="D21" s="10">
        <v>117939</v>
      </c>
      <c r="E21" s="10">
        <v>124975</v>
      </c>
      <c r="F21" s="10">
        <v>133441</v>
      </c>
      <c r="G21" s="10">
        <v>132240</v>
      </c>
      <c r="H21" s="16">
        <v>143796.81</v>
      </c>
      <c r="I21" s="12">
        <v>81.49199999999837</v>
      </c>
    </row>
    <row r="22" spans="1:9" ht="15.75">
      <c r="A22" s="13" t="s">
        <v>21</v>
      </c>
      <c r="B22" s="10">
        <v>73526</v>
      </c>
      <c r="C22" s="10">
        <v>83721</v>
      </c>
      <c r="D22" s="10">
        <v>92080</v>
      </c>
      <c r="E22" s="10">
        <v>96371</v>
      </c>
      <c r="F22" s="10">
        <v>102956</v>
      </c>
      <c r="G22" s="10">
        <v>107847</v>
      </c>
      <c r="H22" s="16">
        <v>121908.319</v>
      </c>
      <c r="I22" s="12">
        <v>338.22000000000116</v>
      </c>
    </row>
    <row r="23" spans="1:9" ht="15.75">
      <c r="A23" s="13" t="s">
        <v>22</v>
      </c>
      <c r="B23" s="18" t="s">
        <v>23</v>
      </c>
      <c r="C23" s="10">
        <v>198434</v>
      </c>
      <c r="D23" s="10">
        <v>212932</v>
      </c>
      <c r="E23" s="11">
        <v>222101</v>
      </c>
      <c r="F23" s="10">
        <v>241675</v>
      </c>
      <c r="G23" s="10">
        <v>257576</v>
      </c>
      <c r="H23" s="16">
        <v>283053.87199999997</v>
      </c>
      <c r="I23" s="12">
        <v>0</v>
      </c>
    </row>
    <row r="24" spans="1:9" ht="15.75">
      <c r="A24" s="13" t="s">
        <v>24</v>
      </c>
      <c r="B24" s="18" t="s">
        <v>23</v>
      </c>
      <c r="C24" s="10">
        <v>95050</v>
      </c>
      <c r="D24" s="10">
        <v>102633</v>
      </c>
      <c r="E24" s="11">
        <v>106209</v>
      </c>
      <c r="F24" s="10">
        <v>117636</v>
      </c>
      <c r="G24" s="10">
        <v>125321</v>
      </c>
      <c r="H24" s="11">
        <v>139257.06200000001</v>
      </c>
      <c r="I24" s="12">
        <v>81.493000000016764</v>
      </c>
    </row>
    <row r="25" spans="1:9" ht="15.75">
      <c r="A25" s="13" t="s">
        <v>25</v>
      </c>
      <c r="B25" s="18" t="s">
        <v>23</v>
      </c>
      <c r="C25" s="10">
        <v>103384</v>
      </c>
      <c r="D25" s="10">
        <v>110299</v>
      </c>
      <c r="E25" s="11">
        <v>115892</v>
      </c>
      <c r="F25" s="10">
        <v>124039</v>
      </c>
      <c r="G25" s="10">
        <v>132239</v>
      </c>
      <c r="H25" s="11">
        <v>143796.81</v>
      </c>
      <c r="I25" s="12">
        <v>81.49199999999837</v>
      </c>
    </row>
    <row r="26" spans="1:9" ht="15.75">
      <c r="A26" s="14" t="s">
        <v>26</v>
      </c>
      <c r="B26" s="7"/>
      <c r="C26" s="7"/>
      <c r="D26" s="7"/>
      <c r="E26" s="7"/>
      <c r="F26" s="7"/>
      <c r="G26" s="7"/>
      <c r="H26" s="7"/>
      <c r="I26" s="15"/>
    </row>
    <row r="27" spans="1:9" ht="15.75">
      <c r="A27" s="13" t="s">
        <v>27</v>
      </c>
      <c r="B27" s="10">
        <v>102986</v>
      </c>
      <c r="C27" s="10">
        <v>127552</v>
      </c>
      <c r="D27" s="10">
        <v>147015</v>
      </c>
      <c r="E27" s="10">
        <v>163025</v>
      </c>
      <c r="F27" s="10">
        <v>176330</v>
      </c>
      <c r="G27" s="10">
        <v>190425</v>
      </c>
      <c r="H27" s="11">
        <v>212308.99900000001</v>
      </c>
      <c r="I27" s="12">
        <v>958.59799999999814</v>
      </c>
    </row>
    <row r="28" spans="1:9" ht="15.75">
      <c r="A28" s="13" t="s">
        <v>28</v>
      </c>
      <c r="B28" s="10">
        <v>57981</v>
      </c>
      <c r="C28" s="10">
        <v>66199</v>
      </c>
      <c r="D28" s="10">
        <v>75639</v>
      </c>
      <c r="E28" s="10">
        <v>80289</v>
      </c>
      <c r="F28" s="10">
        <v>88480</v>
      </c>
      <c r="G28" s="10">
        <v>94651</v>
      </c>
      <c r="H28" s="11">
        <v>106812.59299999999</v>
      </c>
      <c r="I28" s="12">
        <v>709.42299999999523</v>
      </c>
    </row>
    <row r="29" spans="1:9" ht="15.75">
      <c r="A29" s="13" t="s">
        <v>29</v>
      </c>
      <c r="B29" s="10">
        <v>45005</v>
      </c>
      <c r="C29" s="10">
        <v>61353</v>
      </c>
      <c r="D29" s="10">
        <v>71376</v>
      </c>
      <c r="E29" s="10">
        <v>82707</v>
      </c>
      <c r="F29" s="10">
        <v>87851</v>
      </c>
      <c r="G29" s="10">
        <v>95773</v>
      </c>
      <c r="H29" s="11">
        <v>105496.406</v>
      </c>
      <c r="I29" s="12">
        <v>631.31699999999546</v>
      </c>
    </row>
    <row r="30" spans="1:9" ht="15.75">
      <c r="A30" s="14" t="s">
        <v>30</v>
      </c>
      <c r="B30" s="7"/>
      <c r="C30" s="7"/>
      <c r="D30" s="7"/>
      <c r="E30" s="7"/>
      <c r="F30" s="7"/>
      <c r="G30" s="7"/>
      <c r="H30" s="7"/>
      <c r="I30" s="15"/>
    </row>
    <row r="31" spans="1:9" ht="15.75">
      <c r="A31" s="13" t="s">
        <v>27</v>
      </c>
      <c r="B31" s="10">
        <v>75758</v>
      </c>
      <c r="C31" s="10">
        <v>93019</v>
      </c>
      <c r="D31" s="10">
        <v>103244</v>
      </c>
      <c r="E31" s="10">
        <v>118343</v>
      </c>
      <c r="F31" s="10">
        <v>131697</v>
      </c>
      <c r="G31" s="10">
        <v>145272</v>
      </c>
      <c r="H31" s="11">
        <v>151373.09700000001</v>
      </c>
      <c r="I31" s="12">
        <v>892.62200000000303</v>
      </c>
    </row>
    <row r="32" spans="1:9" ht="15.75">
      <c r="A32" s="13" t="s">
        <v>28</v>
      </c>
      <c r="B32" s="19">
        <v>48487</v>
      </c>
      <c r="C32" s="19">
        <v>55625</v>
      </c>
      <c r="D32" s="19">
        <v>58849</v>
      </c>
      <c r="E32" s="19">
        <v>63996</v>
      </c>
      <c r="F32" s="19">
        <v>71105</v>
      </c>
      <c r="G32" s="19">
        <v>78264</v>
      </c>
      <c r="H32" s="11">
        <v>81938.907999999996</v>
      </c>
      <c r="I32" s="12">
        <v>769.09799999999814</v>
      </c>
    </row>
    <row r="33" spans="1:9" ht="15.75">
      <c r="A33" s="13" t="s">
        <v>29</v>
      </c>
      <c r="B33" s="19">
        <v>27271</v>
      </c>
      <c r="C33" s="19">
        <v>37394</v>
      </c>
      <c r="D33" s="19">
        <v>44395</v>
      </c>
      <c r="E33" s="19">
        <v>54334</v>
      </c>
      <c r="F33" s="19">
        <v>60593</v>
      </c>
      <c r="G33" s="19">
        <v>67007</v>
      </c>
      <c r="H33" s="11">
        <v>69434.188999999998</v>
      </c>
      <c r="I33" s="12">
        <v>728.39900000000489</v>
      </c>
    </row>
    <row r="34" spans="1:9" ht="15.75">
      <c r="A34" s="6" t="s">
        <v>31</v>
      </c>
      <c r="B34" s="20"/>
      <c r="C34" s="20"/>
      <c r="D34" s="20"/>
      <c r="E34" s="20"/>
      <c r="F34" s="20"/>
      <c r="G34" s="20"/>
      <c r="H34" s="20"/>
      <c r="I34" s="21"/>
    </row>
    <row r="35" spans="1:9" ht="15.75">
      <c r="A35" s="9"/>
      <c r="B35" s="19">
        <v>72500</v>
      </c>
      <c r="C35" s="19">
        <v>120098</v>
      </c>
      <c r="D35" s="19">
        <v>143714</v>
      </c>
      <c r="E35" s="19">
        <v>165221</v>
      </c>
      <c r="F35" s="19">
        <v>176067</v>
      </c>
      <c r="G35" s="22">
        <v>201307.92199999999</v>
      </c>
      <c r="H35" s="23">
        <v>210777.65599999999</v>
      </c>
      <c r="I35" s="12">
        <v>917.65599999998813</v>
      </c>
    </row>
    <row r="36" spans="1:9" ht="15.75">
      <c r="A36" s="6" t="s">
        <v>32</v>
      </c>
      <c r="B36" s="20"/>
      <c r="C36" s="20"/>
      <c r="D36" s="20"/>
      <c r="E36" s="20"/>
      <c r="F36" s="20"/>
      <c r="G36" s="20"/>
      <c r="H36" s="20"/>
      <c r="I36" s="21"/>
    </row>
    <row r="37" spans="1:9" ht="15.75">
      <c r="A37" s="9"/>
      <c r="B37" s="19">
        <v>87284</v>
      </c>
      <c r="C37" s="19">
        <v>108826</v>
      </c>
      <c r="D37" s="19">
        <v>126874</v>
      </c>
      <c r="E37" s="19">
        <v>193916</v>
      </c>
      <c r="F37" s="19">
        <v>229745</v>
      </c>
      <c r="G37" s="22">
        <v>233030.03723700001</v>
      </c>
      <c r="H37" s="22">
        <v>233849.356482</v>
      </c>
      <c r="I37" s="12">
        <v>2381.4448440000124</v>
      </c>
    </row>
    <row r="38" spans="1:9" ht="15.75">
      <c r="A38" s="6" t="s">
        <v>33</v>
      </c>
      <c r="B38" s="20"/>
      <c r="C38" s="20"/>
      <c r="D38" s="20"/>
      <c r="E38" s="20"/>
      <c r="F38" s="20"/>
      <c r="G38" s="20"/>
      <c r="H38" s="20"/>
      <c r="I38" s="21"/>
    </row>
    <row r="39" spans="1:9" ht="15.75">
      <c r="A39" s="9"/>
      <c r="B39" s="19">
        <v>775940</v>
      </c>
      <c r="C39" s="19">
        <v>907603</v>
      </c>
      <c r="D39" s="19">
        <v>1002139</v>
      </c>
      <c r="E39" s="19">
        <v>1695290</v>
      </c>
      <c r="F39" s="19">
        <v>2068368</v>
      </c>
      <c r="G39" s="22">
        <v>2274769.1722400002</v>
      </c>
      <c r="H39" s="11">
        <v>2245111.4529639999</v>
      </c>
      <c r="I39" s="12">
        <v>56157.468531999737</v>
      </c>
    </row>
    <row r="40" spans="1:9" ht="15.75">
      <c r="A40" s="6" t="s">
        <v>34</v>
      </c>
      <c r="B40" s="20"/>
      <c r="C40" s="20"/>
      <c r="D40" s="20"/>
      <c r="E40" s="20"/>
      <c r="F40" s="20"/>
      <c r="G40" s="20"/>
      <c r="H40" s="20"/>
      <c r="I40" s="21"/>
    </row>
    <row r="41" spans="1:9" ht="15.75">
      <c r="A41" s="9"/>
      <c r="B41" s="19">
        <v>145146</v>
      </c>
      <c r="C41" s="19">
        <v>211778</v>
      </c>
      <c r="D41" s="19">
        <v>224385</v>
      </c>
      <c r="E41" s="19">
        <v>304471</v>
      </c>
      <c r="F41" s="19">
        <v>378930</v>
      </c>
      <c r="G41" s="11">
        <v>384484.79304600001</v>
      </c>
      <c r="H41" s="11">
        <v>392022.84496199997</v>
      </c>
      <c r="I41" s="12">
        <v>3644.4518469999894</v>
      </c>
    </row>
    <row r="42" spans="1:9" ht="15.75">
      <c r="A42" s="6" t="s">
        <v>35</v>
      </c>
      <c r="B42" s="20"/>
      <c r="C42" s="20"/>
      <c r="D42" s="20"/>
      <c r="E42" s="20"/>
      <c r="F42" s="20"/>
      <c r="G42" s="20"/>
      <c r="H42" s="20"/>
      <c r="I42" s="21"/>
    </row>
    <row r="43" spans="1:9" ht="15.75">
      <c r="A43" s="9"/>
      <c r="B43" s="19">
        <v>1404137</v>
      </c>
      <c r="C43" s="19">
        <v>1879215</v>
      </c>
      <c r="D43" s="19">
        <v>1946662</v>
      </c>
      <c r="E43" s="19">
        <v>2829936</v>
      </c>
      <c r="F43" s="19">
        <v>3411122</v>
      </c>
      <c r="G43" s="22">
        <v>3783979.4676720002</v>
      </c>
      <c r="H43" s="11">
        <v>3732791.2984290002</v>
      </c>
      <c r="I43" s="12">
        <v>141396.16383500025</v>
      </c>
    </row>
    <row r="44" spans="1:9" ht="15.75">
      <c r="A44" s="24"/>
      <c r="B44" s="25"/>
      <c r="C44" s="25"/>
      <c r="D44" s="25"/>
      <c r="E44" s="25"/>
      <c r="F44" s="25"/>
      <c r="G44" s="26"/>
      <c r="H44" s="26"/>
      <c r="I44" s="27"/>
    </row>
    <row r="46" spans="1:9">
      <c r="A46" s="801" t="s">
        <v>108</v>
      </c>
    </row>
    <row r="47" spans="1:9">
      <c r="A47" s="803" t="s">
        <v>502</v>
      </c>
    </row>
    <row r="48" spans="1:9">
      <c r="A48" s="803" t="s">
        <v>167</v>
      </c>
    </row>
    <row r="49" spans="1:1">
      <c r="A49" s="803" t="s">
        <v>503</v>
      </c>
    </row>
    <row r="50" spans="1:1">
      <c r="A50" s="800" t="s">
        <v>504</v>
      </c>
    </row>
    <row r="51" spans="1:1">
      <c r="A51" s="800" t="s">
        <v>457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K49"/>
  <sheetViews>
    <sheetView topLeftCell="A31" workbookViewId="0">
      <selection activeCell="B51" sqref="B51"/>
    </sheetView>
  </sheetViews>
  <sheetFormatPr defaultRowHeight="15"/>
  <cols>
    <col min="1" max="1" width="15.7109375" customWidth="1"/>
    <col min="2" max="2" width="26.28515625" customWidth="1"/>
    <col min="3" max="3" width="10.42578125" customWidth="1"/>
    <col min="4" max="4" width="10" customWidth="1"/>
    <col min="5" max="5" width="10.140625" customWidth="1"/>
    <col min="6" max="6" width="9.85546875" customWidth="1"/>
    <col min="7" max="7" width="10.140625" customWidth="1"/>
    <col min="8" max="8" width="10" customWidth="1"/>
    <col min="9" max="9" width="10.7109375" customWidth="1"/>
    <col min="10" max="10" width="10.42578125" customWidth="1"/>
    <col min="11" max="11" width="10.140625" customWidth="1"/>
  </cols>
  <sheetData>
    <row r="1" spans="1:11" s="798" customFormat="1">
      <c r="A1" s="794" t="s">
        <v>467</v>
      </c>
    </row>
    <row r="2" spans="1:11" s="798" customFormat="1">
      <c r="A2" s="459" t="s">
        <v>468</v>
      </c>
    </row>
    <row r="4" spans="1:11">
      <c r="A4" s="194" t="s">
        <v>155</v>
      </c>
      <c r="B4" s="195"/>
      <c r="C4" s="196">
        <v>1990</v>
      </c>
      <c r="D4" s="196"/>
      <c r="E4" s="196">
        <v>1995</v>
      </c>
      <c r="F4" s="196"/>
      <c r="G4" s="196">
        <v>2001</v>
      </c>
      <c r="H4" s="196"/>
      <c r="I4" s="196">
        <v>2009</v>
      </c>
      <c r="J4" s="196"/>
      <c r="K4" s="197" t="s">
        <v>156</v>
      </c>
    </row>
    <row r="5" spans="1:11">
      <c r="A5" s="198"/>
      <c r="B5" s="199"/>
      <c r="C5" s="200" t="s">
        <v>157</v>
      </c>
      <c r="D5" s="200" t="s">
        <v>158</v>
      </c>
      <c r="E5" s="200" t="s">
        <v>157</v>
      </c>
      <c r="F5" s="200" t="s">
        <v>158</v>
      </c>
      <c r="G5" s="200" t="s">
        <v>157</v>
      </c>
      <c r="H5" s="200" t="s">
        <v>158</v>
      </c>
      <c r="I5" s="200" t="s">
        <v>157</v>
      </c>
      <c r="J5" s="200" t="s">
        <v>158</v>
      </c>
      <c r="K5" s="201"/>
    </row>
    <row r="6" spans="1:11">
      <c r="A6" s="202" t="s">
        <v>159</v>
      </c>
      <c r="B6" s="203" t="s">
        <v>160</v>
      </c>
      <c r="C6" s="204">
        <v>45856</v>
      </c>
      <c r="D6" s="205">
        <v>0.91200000000000003</v>
      </c>
      <c r="E6" s="204">
        <v>60740</v>
      </c>
      <c r="F6" s="205">
        <v>0.92800000000000005</v>
      </c>
      <c r="G6" s="204">
        <v>56054</v>
      </c>
      <c r="H6" s="205">
        <v>0.92400000000000004</v>
      </c>
      <c r="I6" s="204">
        <v>55968.6</v>
      </c>
      <c r="J6" s="205">
        <v>0.91430746460788515</v>
      </c>
      <c r="K6" s="206">
        <v>941.36469199999999</v>
      </c>
    </row>
    <row r="7" spans="1:11">
      <c r="A7" s="202"/>
      <c r="B7" s="203" t="s">
        <v>161</v>
      </c>
      <c r="C7" s="204">
        <v>3178</v>
      </c>
      <c r="D7" s="205">
        <v>0.90300000000000002</v>
      </c>
      <c r="E7" s="204">
        <v>8835</v>
      </c>
      <c r="F7" s="205">
        <v>0.91900000000000004</v>
      </c>
      <c r="G7" s="204">
        <v>10648</v>
      </c>
      <c r="H7" s="205">
        <v>0.91200000000000003</v>
      </c>
      <c r="I7" s="204">
        <v>10525.1</v>
      </c>
      <c r="J7" s="205">
        <v>0.8812998735629296</v>
      </c>
      <c r="K7" s="206">
        <v>767.14742000000001</v>
      </c>
    </row>
    <row r="8" spans="1:11">
      <c r="A8" s="202"/>
      <c r="B8" s="203" t="s">
        <v>162</v>
      </c>
      <c r="C8" s="204">
        <v>128368</v>
      </c>
      <c r="D8" s="205">
        <v>0.92700000000000005</v>
      </c>
      <c r="E8" s="204">
        <v>156065</v>
      </c>
      <c r="F8" s="205">
        <v>0.92600000000000005</v>
      </c>
      <c r="G8" s="204">
        <v>153270</v>
      </c>
      <c r="H8" s="205">
        <v>0.90900000000000003</v>
      </c>
      <c r="I8" s="204">
        <v>146158</v>
      </c>
      <c r="J8" s="205">
        <v>0.87764133665595823</v>
      </c>
      <c r="K8" s="206">
        <v>2487.6510720000001</v>
      </c>
    </row>
    <row r="9" spans="1:11">
      <c r="A9" s="203"/>
      <c r="B9" s="203" t="s">
        <v>163</v>
      </c>
      <c r="C9" s="204">
        <v>17545</v>
      </c>
      <c r="D9" s="205">
        <v>0.61899999999999999</v>
      </c>
      <c r="E9" s="204">
        <v>22436</v>
      </c>
      <c r="F9" s="205">
        <v>0.69599999999999995</v>
      </c>
      <c r="G9" s="204">
        <v>26861</v>
      </c>
      <c r="H9" s="205">
        <v>0.71299999999999997</v>
      </c>
      <c r="I9" s="204">
        <v>26653.7</v>
      </c>
      <c r="J9" s="205">
        <v>0.7074375471117198</v>
      </c>
      <c r="K9" s="206">
        <v>968.208394</v>
      </c>
    </row>
    <row r="10" spans="1:11">
      <c r="A10" s="202"/>
      <c r="B10" s="203" t="s">
        <v>100</v>
      </c>
      <c r="C10" s="204">
        <v>70382</v>
      </c>
      <c r="D10" s="205">
        <v>0.86299999999999999</v>
      </c>
      <c r="E10" s="204">
        <v>78809</v>
      </c>
      <c r="F10" s="205">
        <v>0.876</v>
      </c>
      <c r="G10" s="204">
        <v>82437</v>
      </c>
      <c r="H10" s="205">
        <v>0.80700000000000005</v>
      </c>
      <c r="I10" s="204">
        <v>82887</v>
      </c>
      <c r="J10" s="205">
        <v>0.76945285085683524</v>
      </c>
      <c r="K10" s="206">
        <v>1583.191977</v>
      </c>
    </row>
    <row r="11" spans="1:11">
      <c r="A11" s="202"/>
      <c r="B11" s="203" t="s">
        <v>101</v>
      </c>
      <c r="C11" s="204">
        <v>1629</v>
      </c>
      <c r="D11" s="205">
        <v>0.81399999999999995</v>
      </c>
      <c r="E11" s="207">
        <v>470</v>
      </c>
      <c r="F11" s="205">
        <v>0.83199999999999996</v>
      </c>
      <c r="G11" s="204">
        <v>2147</v>
      </c>
      <c r="H11" s="205">
        <v>0.67200000000000004</v>
      </c>
      <c r="I11" s="204">
        <v>4924.9635939999998</v>
      </c>
      <c r="J11" s="205">
        <v>0.71040868136223168</v>
      </c>
      <c r="K11" s="206">
        <v>304.09021200000001</v>
      </c>
    </row>
    <row r="12" spans="1:11">
      <c r="A12" s="208"/>
      <c r="B12" s="209" t="s">
        <v>164</v>
      </c>
      <c r="C12" s="210">
        <v>267029</v>
      </c>
      <c r="D12" s="211">
        <v>0.878</v>
      </c>
      <c r="E12" s="210">
        <v>327400</v>
      </c>
      <c r="F12" s="211">
        <v>0.89300000000000002</v>
      </c>
      <c r="G12" s="210">
        <v>331791</v>
      </c>
      <c r="H12" s="211">
        <v>0.86299999999999999</v>
      </c>
      <c r="I12" s="210">
        <v>327118</v>
      </c>
      <c r="J12" s="211">
        <v>0.83443573463801868</v>
      </c>
      <c r="K12" s="212">
        <v>3468.5458749999998</v>
      </c>
    </row>
    <row r="13" spans="1:11">
      <c r="A13" s="202" t="s">
        <v>165</v>
      </c>
      <c r="B13" s="203" t="s">
        <v>160</v>
      </c>
      <c r="C13" s="204">
        <v>1992</v>
      </c>
      <c r="D13" s="205">
        <v>0.04</v>
      </c>
      <c r="E13" s="204">
        <v>2328</v>
      </c>
      <c r="F13" s="205">
        <v>3.5999999999999997E-2</v>
      </c>
      <c r="G13" s="204">
        <v>2271</v>
      </c>
      <c r="H13" s="205">
        <v>3.6999999999999998E-2</v>
      </c>
      <c r="I13" s="204">
        <v>2246.8116920000002</v>
      </c>
      <c r="J13" s="205">
        <v>3.6704093037236464E-2</v>
      </c>
      <c r="K13" s="206">
        <v>254.17218800000001</v>
      </c>
    </row>
    <row r="14" spans="1:11">
      <c r="A14" s="202"/>
      <c r="B14" s="203" t="s">
        <v>161</v>
      </c>
      <c r="C14" s="207">
        <v>92</v>
      </c>
      <c r="D14" s="205">
        <v>2.5999999999999999E-2</v>
      </c>
      <c r="E14" s="207">
        <v>123</v>
      </c>
      <c r="F14" s="205">
        <v>1.2999999999999999E-2</v>
      </c>
      <c r="G14" s="207">
        <v>213</v>
      </c>
      <c r="H14" s="205">
        <v>1.7999999999999999E-2</v>
      </c>
      <c r="I14" s="204">
        <v>264.48876100000001</v>
      </c>
      <c r="J14" s="205">
        <v>2.2146479523055925E-2</v>
      </c>
      <c r="K14" s="206">
        <v>93.732808000000006</v>
      </c>
    </row>
    <row r="15" spans="1:11">
      <c r="A15" s="202"/>
      <c r="B15" s="203" t="s">
        <v>162</v>
      </c>
      <c r="C15" s="204">
        <v>1318</v>
      </c>
      <c r="D15" s="205">
        <v>0.01</v>
      </c>
      <c r="E15" s="204">
        <v>2000</v>
      </c>
      <c r="F15" s="205">
        <v>1.2E-2</v>
      </c>
      <c r="G15" s="204">
        <v>1776</v>
      </c>
      <c r="H15" s="205">
        <v>1.0999999999999999E-2</v>
      </c>
      <c r="I15" s="204">
        <v>2343.6744140000001</v>
      </c>
      <c r="J15" s="205">
        <v>1.407316428378419E-2</v>
      </c>
      <c r="K15" s="206">
        <v>264.72499499999998</v>
      </c>
    </row>
    <row r="16" spans="1:11">
      <c r="A16" s="202"/>
      <c r="B16" s="203" t="s">
        <v>163</v>
      </c>
      <c r="C16" s="204">
        <v>1076</v>
      </c>
      <c r="D16" s="205">
        <v>3.7999999999999999E-2</v>
      </c>
      <c r="E16" s="207">
        <v>826</v>
      </c>
      <c r="F16" s="205">
        <v>2.5999999999999999E-2</v>
      </c>
      <c r="G16" s="207">
        <v>800</v>
      </c>
      <c r="H16" s="205">
        <v>2.1000000000000001E-2</v>
      </c>
      <c r="I16" s="204">
        <v>829.03013199999998</v>
      </c>
      <c r="J16" s="205">
        <v>2.2003963542164325E-2</v>
      </c>
      <c r="K16" s="206">
        <v>131.78479400000001</v>
      </c>
    </row>
    <row r="17" spans="1:11">
      <c r="A17" s="202"/>
      <c r="B17" s="203" t="s">
        <v>100</v>
      </c>
      <c r="C17" s="207">
        <v>946</v>
      </c>
      <c r="D17" s="205">
        <v>1.2E-2</v>
      </c>
      <c r="E17" s="204">
        <v>1350</v>
      </c>
      <c r="F17" s="205">
        <v>1.4999999999999999E-2</v>
      </c>
      <c r="G17" s="207">
        <v>989</v>
      </c>
      <c r="H17" s="205">
        <v>0.01</v>
      </c>
      <c r="I17" s="204">
        <v>1426.057587</v>
      </c>
      <c r="J17" s="205">
        <v>1.3238313315757227E-2</v>
      </c>
      <c r="K17" s="206">
        <v>194.995464</v>
      </c>
    </row>
    <row r="18" spans="1:11">
      <c r="A18" s="202"/>
      <c r="B18" s="203" t="s">
        <v>101</v>
      </c>
      <c r="C18" s="207">
        <v>35</v>
      </c>
      <c r="D18" s="205">
        <v>1.7000000000000001E-2</v>
      </c>
      <c r="E18" s="207">
        <v>11</v>
      </c>
      <c r="F18" s="205">
        <v>1.9E-2</v>
      </c>
      <c r="G18" s="207">
        <v>134</v>
      </c>
      <c r="H18" s="205">
        <v>4.2000000000000003E-2</v>
      </c>
      <c r="I18" s="204">
        <v>409.48156799999998</v>
      </c>
      <c r="J18" s="205">
        <v>5.9066276371954642E-2</v>
      </c>
      <c r="K18" s="206">
        <v>114.539717</v>
      </c>
    </row>
    <row r="19" spans="1:11">
      <c r="A19" s="208"/>
      <c r="B19" s="209" t="s">
        <v>164</v>
      </c>
      <c r="C19" s="210">
        <v>5460</v>
      </c>
      <c r="D19" s="211">
        <v>1.7999999999999999E-2</v>
      </c>
      <c r="E19" s="210">
        <v>6638</v>
      </c>
      <c r="F19" s="211">
        <v>1.7999999999999999E-2</v>
      </c>
      <c r="G19" s="210">
        <v>6202</v>
      </c>
      <c r="H19" s="211">
        <v>1.6E-2</v>
      </c>
      <c r="I19" s="210">
        <v>7519.5441549999996</v>
      </c>
      <c r="J19" s="211">
        <v>1.9181385161074732E-2</v>
      </c>
      <c r="K19" s="212">
        <v>493.40392700000001</v>
      </c>
    </row>
    <row r="20" spans="1:11">
      <c r="A20" s="214" t="s">
        <v>133</v>
      </c>
      <c r="B20" s="203" t="s">
        <v>160</v>
      </c>
      <c r="C20" s="204">
        <v>1999</v>
      </c>
      <c r="D20" s="215">
        <v>0.04</v>
      </c>
      <c r="E20" s="204">
        <v>1510</v>
      </c>
      <c r="F20" s="215">
        <v>2.3E-2</v>
      </c>
      <c r="G20" s="204">
        <v>1715</v>
      </c>
      <c r="H20" s="215">
        <v>2.8000000000000001E-2</v>
      </c>
      <c r="I20" s="204">
        <v>1854.46676</v>
      </c>
      <c r="J20" s="205">
        <v>3.0294715278481137E-2</v>
      </c>
      <c r="K20" s="216">
        <v>230.41219000000001</v>
      </c>
    </row>
    <row r="21" spans="1:11">
      <c r="A21" s="214"/>
      <c r="B21" s="203" t="s">
        <v>161</v>
      </c>
      <c r="C21" s="207">
        <v>154</v>
      </c>
      <c r="D21" s="215">
        <v>4.3999999999999997E-2</v>
      </c>
      <c r="E21" s="207">
        <v>240</v>
      </c>
      <c r="F21" s="205">
        <v>2.4E-2</v>
      </c>
      <c r="G21" s="207">
        <v>487</v>
      </c>
      <c r="H21" s="215">
        <v>4.2000000000000003E-2</v>
      </c>
      <c r="I21" s="204">
        <v>684.42862100000002</v>
      </c>
      <c r="J21" s="205">
        <v>5.7309370661575688E-2</v>
      </c>
      <c r="K21" s="216">
        <v>136.06063499999999</v>
      </c>
    </row>
    <row r="22" spans="1:11">
      <c r="A22" s="214"/>
      <c r="B22" s="203" t="s">
        <v>162</v>
      </c>
      <c r="C22" s="204">
        <v>7722</v>
      </c>
      <c r="D22" s="215">
        <v>5.6000000000000001E-2</v>
      </c>
      <c r="E22" s="204">
        <v>8756</v>
      </c>
      <c r="F22" s="215">
        <v>0.05</v>
      </c>
      <c r="G22" s="204">
        <v>11936</v>
      </c>
      <c r="H22" s="215">
        <v>7.0999999999999994E-2</v>
      </c>
      <c r="I22" s="204">
        <v>15174.2</v>
      </c>
      <c r="J22" s="205">
        <v>9.1117182574233652E-2</v>
      </c>
      <c r="K22" s="216">
        <v>818.66304600000001</v>
      </c>
    </row>
    <row r="23" spans="1:11">
      <c r="A23" s="214"/>
      <c r="B23" s="203" t="s">
        <v>163</v>
      </c>
      <c r="C23" s="204">
        <v>3649</v>
      </c>
      <c r="D23" s="215">
        <v>0.128</v>
      </c>
      <c r="E23" s="204">
        <v>2925</v>
      </c>
      <c r="F23" s="215">
        <v>8.7999999999999995E-2</v>
      </c>
      <c r="G23" s="204">
        <v>3630</v>
      </c>
      <c r="H23" s="215">
        <v>9.6000000000000002E-2</v>
      </c>
      <c r="I23" s="204">
        <v>3542.1968200000001</v>
      </c>
      <c r="J23" s="205">
        <v>9.4016329054792916E-2</v>
      </c>
      <c r="K23" s="216">
        <v>479.44561900000002</v>
      </c>
    </row>
    <row r="24" spans="1:11">
      <c r="A24" s="214"/>
      <c r="B24" s="203" t="s">
        <v>100</v>
      </c>
      <c r="C24" s="204">
        <v>8090</v>
      </c>
      <c r="D24" s="215">
        <v>9.9000000000000005E-2</v>
      </c>
      <c r="E24" s="204">
        <v>6845</v>
      </c>
      <c r="F24" s="215">
        <v>7.2999999999999995E-2</v>
      </c>
      <c r="G24" s="204">
        <v>14824</v>
      </c>
      <c r="H24" s="215">
        <v>0.14499999999999999</v>
      </c>
      <c r="I24" s="204">
        <v>18832.900000000001</v>
      </c>
      <c r="J24" s="205">
        <v>0.17482872579417391</v>
      </c>
      <c r="K24" s="216">
        <v>768.38722099999995</v>
      </c>
    </row>
    <row r="25" spans="1:11">
      <c r="A25" s="214"/>
      <c r="B25" s="203" t="s">
        <v>101</v>
      </c>
      <c r="C25" s="207">
        <v>265</v>
      </c>
      <c r="D25" s="215">
        <v>0.13200000000000001</v>
      </c>
      <c r="E25" s="207">
        <v>47</v>
      </c>
      <c r="F25" s="215">
        <v>7.5999999999999998E-2</v>
      </c>
      <c r="G25" s="207">
        <v>507</v>
      </c>
      <c r="H25" s="215">
        <v>0.159</v>
      </c>
      <c r="I25" s="204">
        <v>873.61194499999999</v>
      </c>
      <c r="J25" s="205">
        <v>0.12601545128695715</v>
      </c>
      <c r="K25" s="216">
        <v>157.57792599999999</v>
      </c>
    </row>
    <row r="26" spans="1:11">
      <c r="A26" s="217"/>
      <c r="B26" s="209" t="s">
        <v>164</v>
      </c>
      <c r="C26" s="210">
        <v>21879</v>
      </c>
      <c r="D26" s="218">
        <v>7.1999999999999995E-2</v>
      </c>
      <c r="E26" s="210">
        <v>20325</v>
      </c>
      <c r="F26" s="218">
        <v>5.3999999999999999E-2</v>
      </c>
      <c r="G26" s="210">
        <v>33145</v>
      </c>
      <c r="H26" s="218">
        <v>8.5999999999999993E-2</v>
      </c>
      <c r="I26" s="210">
        <v>40961.800000000003</v>
      </c>
      <c r="J26" s="211">
        <v>0.10448825706654967</v>
      </c>
      <c r="K26" s="219">
        <v>1493.145023</v>
      </c>
    </row>
    <row r="27" spans="1:11">
      <c r="A27" s="214" t="s">
        <v>101</v>
      </c>
      <c r="B27" s="203" t="s">
        <v>160</v>
      </c>
      <c r="C27" s="207">
        <v>428</v>
      </c>
      <c r="D27" s="215">
        <v>8.0000000000000002E-3</v>
      </c>
      <c r="E27" s="207">
        <v>887</v>
      </c>
      <c r="F27" s="215">
        <v>1.2999999999999999E-2</v>
      </c>
      <c r="G27" s="207">
        <v>584</v>
      </c>
      <c r="H27" s="215">
        <v>0.01</v>
      </c>
      <c r="I27" s="204">
        <v>1144.3234629999999</v>
      </c>
      <c r="J27" s="205">
        <v>1.869375835998837E-2</v>
      </c>
      <c r="K27" s="216">
        <v>166.14116999999999</v>
      </c>
    </row>
    <row r="28" spans="1:11">
      <c r="A28" s="214"/>
      <c r="B28" s="203" t="s">
        <v>161</v>
      </c>
      <c r="C28" s="207">
        <v>95</v>
      </c>
      <c r="D28" s="215">
        <v>2.7E-2</v>
      </c>
      <c r="E28" s="207">
        <v>417</v>
      </c>
      <c r="F28" s="215">
        <v>4.2000000000000003E-2</v>
      </c>
      <c r="G28" s="207">
        <v>317</v>
      </c>
      <c r="H28" s="215">
        <v>2.7E-2</v>
      </c>
      <c r="I28" s="204">
        <v>468.65381300000001</v>
      </c>
      <c r="J28" s="205">
        <v>3.9241864318788885E-2</v>
      </c>
      <c r="K28" s="216">
        <v>169.20343500000001</v>
      </c>
    </row>
    <row r="29" spans="1:11">
      <c r="A29" s="214"/>
      <c r="B29" s="203" t="s">
        <v>162</v>
      </c>
      <c r="C29" s="204">
        <v>1087</v>
      </c>
      <c r="D29" s="215">
        <v>8.0000000000000002E-3</v>
      </c>
      <c r="E29" s="204">
        <v>1768</v>
      </c>
      <c r="F29" s="215">
        <v>0.01</v>
      </c>
      <c r="G29" s="204">
        <v>1468</v>
      </c>
      <c r="H29" s="215">
        <v>8.9999999999999993E-3</v>
      </c>
      <c r="I29" s="204">
        <v>2858.7289519999999</v>
      </c>
      <c r="J29" s="205">
        <v>1.7165934800492388E-2</v>
      </c>
      <c r="K29" s="216">
        <v>337.25389799999999</v>
      </c>
    </row>
    <row r="30" spans="1:11">
      <c r="A30" s="214"/>
      <c r="B30" s="203" t="s">
        <v>163</v>
      </c>
      <c r="C30" s="204">
        <v>6086</v>
      </c>
      <c r="D30" s="215">
        <v>0.214</v>
      </c>
      <c r="E30" s="204">
        <v>6035</v>
      </c>
      <c r="F30" s="215">
        <v>0.18099999999999999</v>
      </c>
      <c r="G30" s="204">
        <v>6351</v>
      </c>
      <c r="H30" s="215">
        <v>0.16900000000000001</v>
      </c>
      <c r="I30" s="204">
        <v>6651.4553530000003</v>
      </c>
      <c r="J30" s="205">
        <v>0.17654169063392469</v>
      </c>
      <c r="K30" s="216">
        <v>413.10302999999999</v>
      </c>
    </row>
    <row r="31" spans="1:11">
      <c r="A31" s="214"/>
      <c r="B31" s="203" t="s">
        <v>100</v>
      </c>
      <c r="C31" s="204">
        <v>2098</v>
      </c>
      <c r="D31" s="215">
        <v>2.5999999999999999E-2</v>
      </c>
      <c r="E31" s="204">
        <v>2954</v>
      </c>
      <c r="F31" s="215">
        <v>3.1E-2</v>
      </c>
      <c r="G31" s="204">
        <v>3829</v>
      </c>
      <c r="H31" s="215">
        <v>3.6999999999999998E-2</v>
      </c>
      <c r="I31" s="204">
        <v>4576.1464720000004</v>
      </c>
      <c r="J31" s="205">
        <v>4.2481076029037709E-2</v>
      </c>
      <c r="K31" s="216">
        <v>387.364574</v>
      </c>
    </row>
    <row r="32" spans="1:11">
      <c r="A32" s="214"/>
      <c r="B32" s="203" t="s">
        <v>101</v>
      </c>
      <c r="C32" s="207">
        <v>73</v>
      </c>
      <c r="D32" s="215">
        <v>3.5999999999999997E-2</v>
      </c>
      <c r="E32" s="207">
        <v>37</v>
      </c>
      <c r="F32" s="215">
        <v>0.06</v>
      </c>
      <c r="G32" s="207">
        <v>394</v>
      </c>
      <c r="H32" s="215">
        <v>0.123</v>
      </c>
      <c r="I32" s="204">
        <v>724.52089100000001</v>
      </c>
      <c r="J32" s="205">
        <v>0.10450959097885652</v>
      </c>
      <c r="K32" s="216">
        <v>135.071821</v>
      </c>
    </row>
    <row r="33" spans="1:11">
      <c r="A33" s="217"/>
      <c r="B33" s="209" t="s">
        <v>164</v>
      </c>
      <c r="C33" s="210">
        <v>9867</v>
      </c>
      <c r="D33" s="218">
        <v>3.2000000000000001E-2</v>
      </c>
      <c r="E33" s="210">
        <v>12099</v>
      </c>
      <c r="F33" s="218">
        <v>3.2000000000000001E-2</v>
      </c>
      <c r="G33" s="220">
        <v>12.975</v>
      </c>
      <c r="H33" s="218">
        <v>3.4000000000000002E-2</v>
      </c>
      <c r="I33" s="210">
        <v>16423.8</v>
      </c>
      <c r="J33" s="211">
        <v>4.1894990855128399E-2</v>
      </c>
      <c r="K33" s="219">
        <v>744.74848599999996</v>
      </c>
    </row>
    <row r="34" spans="1:11">
      <c r="A34" s="214" t="s">
        <v>164</v>
      </c>
      <c r="B34" s="203" t="s">
        <v>160</v>
      </c>
      <c r="C34" s="204">
        <v>50314</v>
      </c>
      <c r="D34" s="221">
        <v>1</v>
      </c>
      <c r="E34" s="204">
        <v>66901</v>
      </c>
      <c r="F34" s="221">
        <v>1</v>
      </c>
      <c r="G34" s="204">
        <v>60690</v>
      </c>
      <c r="H34" s="221">
        <v>1</v>
      </c>
      <c r="I34" s="204">
        <v>61214.2</v>
      </c>
      <c r="J34" s="221">
        <v>1</v>
      </c>
      <c r="K34" s="216">
        <v>901.88866599999994</v>
      </c>
    </row>
    <row r="35" spans="1:11">
      <c r="A35" s="214"/>
      <c r="B35" s="203" t="s">
        <v>161</v>
      </c>
      <c r="C35" s="204">
        <v>3529</v>
      </c>
      <c r="D35" s="221">
        <v>1</v>
      </c>
      <c r="E35" s="204">
        <v>9860</v>
      </c>
      <c r="F35" s="221">
        <v>1</v>
      </c>
      <c r="G35" s="204">
        <v>11676</v>
      </c>
      <c r="H35" s="221">
        <v>1</v>
      </c>
      <c r="I35" s="204">
        <v>11942.7</v>
      </c>
      <c r="J35" s="221">
        <v>1</v>
      </c>
      <c r="K35" s="216">
        <v>849.17066899999998</v>
      </c>
    </row>
    <row r="36" spans="1:11">
      <c r="A36" s="214"/>
      <c r="B36" s="203" t="s">
        <v>162</v>
      </c>
      <c r="C36" s="204">
        <v>138559</v>
      </c>
      <c r="D36" s="221">
        <v>1</v>
      </c>
      <c r="E36" s="204">
        <v>173764</v>
      </c>
      <c r="F36" s="221">
        <v>1</v>
      </c>
      <c r="G36" s="204">
        <v>168560</v>
      </c>
      <c r="H36" s="221">
        <v>1</v>
      </c>
      <c r="I36" s="204">
        <v>166535</v>
      </c>
      <c r="J36" s="221">
        <v>1</v>
      </c>
      <c r="K36" s="216">
        <v>2536.544766</v>
      </c>
    </row>
    <row r="37" spans="1:11">
      <c r="A37" s="214"/>
      <c r="B37" s="203" t="s">
        <v>163</v>
      </c>
      <c r="C37" s="204">
        <v>28397</v>
      </c>
      <c r="D37" s="221">
        <v>1</v>
      </c>
      <c r="E37" s="204">
        <v>33355</v>
      </c>
      <c r="F37" s="221">
        <v>1</v>
      </c>
      <c r="G37" s="204">
        <v>37671</v>
      </c>
      <c r="H37" s="221">
        <v>1</v>
      </c>
      <c r="I37" s="204">
        <v>37676.400000000001</v>
      </c>
      <c r="J37" s="221">
        <v>1</v>
      </c>
      <c r="K37" s="216">
        <v>1119.1841480000001</v>
      </c>
    </row>
    <row r="38" spans="1:11">
      <c r="A38" s="214"/>
      <c r="B38" s="203" t="s">
        <v>100</v>
      </c>
      <c r="C38" s="204">
        <v>81575</v>
      </c>
      <c r="D38" s="221">
        <v>1</v>
      </c>
      <c r="E38" s="204">
        <v>94362</v>
      </c>
      <c r="F38" s="221">
        <v>1</v>
      </c>
      <c r="G38" s="204">
        <v>102165</v>
      </c>
      <c r="H38" s="221">
        <v>1</v>
      </c>
      <c r="I38" s="204">
        <v>107722</v>
      </c>
      <c r="J38" s="221">
        <v>1</v>
      </c>
      <c r="K38" s="216">
        <v>1617.873128</v>
      </c>
    </row>
    <row r="39" spans="1:11">
      <c r="A39" s="214"/>
      <c r="B39" s="203" t="s">
        <v>101</v>
      </c>
      <c r="C39" s="204">
        <v>2014</v>
      </c>
      <c r="D39" s="221">
        <v>1</v>
      </c>
      <c r="E39" s="207">
        <v>623</v>
      </c>
      <c r="F39" s="221">
        <v>1</v>
      </c>
      <c r="G39" s="204">
        <v>3198</v>
      </c>
      <c r="H39" s="221">
        <v>1</v>
      </c>
      <c r="I39" s="204">
        <v>6932.5779979999998</v>
      </c>
      <c r="J39" s="221">
        <v>1</v>
      </c>
      <c r="K39" s="216">
        <v>468.31719800000002</v>
      </c>
    </row>
    <row r="40" spans="1:11" ht="15.75" thickBot="1">
      <c r="A40" s="222"/>
      <c r="B40" s="223" t="s">
        <v>164</v>
      </c>
      <c r="C40" s="224">
        <v>304471</v>
      </c>
      <c r="D40" s="225">
        <v>1</v>
      </c>
      <c r="E40" s="224">
        <v>378930</v>
      </c>
      <c r="F40" s="225">
        <v>1</v>
      </c>
      <c r="G40" s="224">
        <v>384484</v>
      </c>
      <c r="H40" s="225">
        <v>1</v>
      </c>
      <c r="I40" s="224">
        <v>392023</v>
      </c>
      <c r="J40" s="225">
        <v>1</v>
      </c>
      <c r="K40" s="226">
        <v>3644.4518469999998</v>
      </c>
    </row>
    <row r="41" spans="1:11" ht="15.75" thickTop="1">
      <c r="A41" s="69"/>
      <c r="B41" s="69"/>
      <c r="C41" s="69"/>
      <c r="D41" s="69"/>
      <c r="E41" s="69"/>
      <c r="F41" s="69"/>
      <c r="G41" s="69"/>
      <c r="H41" s="69"/>
      <c r="I41" s="69"/>
      <c r="J41" s="69"/>
      <c r="K41" s="69"/>
    </row>
    <row r="42" spans="1:11">
      <c r="A42" s="69" t="s">
        <v>166</v>
      </c>
      <c r="B42" s="69"/>
      <c r="C42" s="69"/>
      <c r="D42" s="69"/>
      <c r="E42" s="69"/>
      <c r="F42" s="69"/>
      <c r="G42" s="69"/>
      <c r="H42" s="69"/>
      <c r="I42" s="69"/>
      <c r="J42" s="69"/>
      <c r="K42" s="69"/>
    </row>
    <row r="43" spans="1:11">
      <c r="A43" s="800" t="s">
        <v>167</v>
      </c>
    </row>
    <row r="44" spans="1:11">
      <c r="A44" s="805" t="s">
        <v>514</v>
      </c>
    </row>
    <row r="45" spans="1:11">
      <c r="A45" s="800" t="s">
        <v>515</v>
      </c>
    </row>
    <row r="46" spans="1:11">
      <c r="A46" s="800" t="s">
        <v>516</v>
      </c>
    </row>
    <row r="47" spans="1:11">
      <c r="A47" s="800" t="s">
        <v>517</v>
      </c>
    </row>
    <row r="48" spans="1:11">
      <c r="A48" s="803" t="s">
        <v>491</v>
      </c>
    </row>
    <row r="49" spans="1:1">
      <c r="A49" s="803" t="s">
        <v>518</v>
      </c>
    </row>
  </sheetData>
  <mergeCells count="4">
    <mergeCell ref="C4:D4"/>
    <mergeCell ref="E4:F4"/>
    <mergeCell ref="G4:H4"/>
    <mergeCell ref="I4:J4"/>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K29"/>
  <sheetViews>
    <sheetView topLeftCell="A19" workbookViewId="0">
      <selection activeCell="B39" sqref="B39"/>
    </sheetView>
  </sheetViews>
  <sheetFormatPr defaultRowHeight="15"/>
  <cols>
    <col min="1" max="1" width="17.140625" customWidth="1"/>
    <col min="6" max="6" width="7.28515625" customWidth="1"/>
    <col min="11" max="11" width="6.5703125" customWidth="1"/>
  </cols>
  <sheetData>
    <row r="1" spans="1:11">
      <c r="A1" s="69" t="s">
        <v>173</v>
      </c>
      <c r="B1" s="69"/>
      <c r="C1" s="69"/>
      <c r="D1" s="69"/>
    </row>
    <row r="2" spans="1:11">
      <c r="A2" s="69" t="s">
        <v>174</v>
      </c>
      <c r="B2" s="69"/>
      <c r="C2" s="69"/>
      <c r="D2" s="69"/>
    </row>
    <row r="3" spans="1:11">
      <c r="A3" s="69" t="s">
        <v>175</v>
      </c>
      <c r="B3" s="69"/>
      <c r="C3" s="69"/>
      <c r="D3" s="69"/>
    </row>
    <row r="4" spans="1:11" ht="15.75" thickBot="1"/>
    <row r="5" spans="1:11" ht="15.75" thickTop="1">
      <c r="A5" s="227"/>
      <c r="B5" s="228" t="s">
        <v>169</v>
      </c>
      <c r="C5" s="228"/>
      <c r="D5" s="228"/>
      <c r="E5" s="229"/>
      <c r="F5" s="229"/>
      <c r="G5" s="228" t="s">
        <v>170</v>
      </c>
      <c r="H5" s="228"/>
      <c r="I5" s="228"/>
      <c r="J5" s="228"/>
      <c r="K5" s="230"/>
    </row>
    <row r="6" spans="1:11" ht="30">
      <c r="A6" s="231"/>
      <c r="B6" s="232">
        <v>1990</v>
      </c>
      <c r="C6" s="232">
        <v>1995</v>
      </c>
      <c r="D6" s="232">
        <v>2001</v>
      </c>
      <c r="E6" s="232">
        <v>2009</v>
      </c>
      <c r="F6" s="232" t="s">
        <v>92</v>
      </c>
      <c r="G6" s="232">
        <v>1990</v>
      </c>
      <c r="H6" s="232">
        <v>1995</v>
      </c>
      <c r="I6" s="232">
        <v>2001</v>
      </c>
      <c r="J6" s="232">
        <v>2009</v>
      </c>
      <c r="K6" s="233" t="s">
        <v>92</v>
      </c>
    </row>
    <row r="7" spans="1:11">
      <c r="A7" s="234" t="s">
        <v>164</v>
      </c>
      <c r="B7" s="235">
        <v>1401</v>
      </c>
      <c r="C7" s="235">
        <v>1558</v>
      </c>
      <c r="D7" s="235">
        <v>1494</v>
      </c>
      <c r="E7" s="235">
        <v>1401</v>
      </c>
      <c r="F7" s="236">
        <v>16.378499999999999</v>
      </c>
      <c r="G7" s="235">
        <v>1339</v>
      </c>
      <c r="H7" s="235">
        <v>1579</v>
      </c>
      <c r="I7" s="235">
        <v>1491</v>
      </c>
      <c r="J7" s="235">
        <v>1368</v>
      </c>
      <c r="K7" s="237">
        <v>15.7318</v>
      </c>
    </row>
    <row r="8" spans="1:11">
      <c r="A8" s="238" t="s">
        <v>158</v>
      </c>
      <c r="B8" s="239">
        <f>+B7/$B$19</f>
        <v>3.9134078212290504</v>
      </c>
      <c r="C8" s="239">
        <f>+C7/$C$19</f>
        <v>4.1546666666666665</v>
      </c>
      <c r="D8" s="239">
        <f>+D7/$D$19</f>
        <v>3.8406169665809768</v>
      </c>
      <c r="E8" s="239">
        <f>+E7/$E$19</f>
        <v>3.7360000000000002</v>
      </c>
      <c r="F8" s="239"/>
      <c r="G8" s="239">
        <f>+G7/$G$19</f>
        <v>3.5517241379310347</v>
      </c>
      <c r="H8" s="239">
        <f>+H7/$H$19</f>
        <v>3.8891625615763545</v>
      </c>
      <c r="I8" s="239">
        <f>+I7/$I$19</f>
        <v>3.6814814814814816</v>
      </c>
      <c r="J8" s="239">
        <f>+J7/$J$19</f>
        <v>3.5440414507772022</v>
      </c>
      <c r="K8" s="240"/>
    </row>
    <row r="9" spans="1:11" ht="33" customHeight="1">
      <c r="A9" s="241" t="s">
        <v>105</v>
      </c>
      <c r="B9" s="242">
        <v>197</v>
      </c>
      <c r="C9" s="242">
        <v>229</v>
      </c>
      <c r="D9" s="242">
        <v>200</v>
      </c>
      <c r="E9" s="242">
        <v>193</v>
      </c>
      <c r="F9" s="243">
        <v>4.7346000000000004</v>
      </c>
      <c r="G9" s="242">
        <v>259</v>
      </c>
      <c r="H9" s="242">
        <v>327</v>
      </c>
      <c r="I9" s="242">
        <v>273</v>
      </c>
      <c r="J9" s="242">
        <v>241</v>
      </c>
      <c r="K9" s="244">
        <v>4.6246</v>
      </c>
    </row>
    <row r="10" spans="1:11">
      <c r="A10" s="238" t="s">
        <v>158</v>
      </c>
      <c r="B10" s="245">
        <f>+B9/$B$19</f>
        <v>0.55027932960893855</v>
      </c>
      <c r="C10" s="245">
        <f>+C9/$C$19</f>
        <v>0.61066666666666669</v>
      </c>
      <c r="D10" s="245">
        <f>+D9/$D$19</f>
        <v>0.51413881748071977</v>
      </c>
      <c r="E10" s="245">
        <f>+E9/$E$19</f>
        <v>0.51466666666666672</v>
      </c>
      <c r="F10" s="243"/>
      <c r="G10" s="245">
        <f>+G9/$G$19</f>
        <v>0.6870026525198939</v>
      </c>
      <c r="H10" s="245">
        <f>+H9/$H$19</f>
        <v>0.80541871921182262</v>
      </c>
      <c r="I10" s="245">
        <f>+I9/$I$19</f>
        <v>0.67407407407407405</v>
      </c>
      <c r="J10" s="245">
        <f>+J9/$J$19</f>
        <v>0.62435233160621761</v>
      </c>
      <c r="K10" s="244"/>
    </row>
    <row r="11" spans="1:11" ht="34.5" customHeight="1">
      <c r="A11" s="241" t="s">
        <v>96</v>
      </c>
      <c r="B11" s="242">
        <v>11</v>
      </c>
      <c r="C11" s="242">
        <v>23</v>
      </c>
      <c r="D11" s="242">
        <v>25</v>
      </c>
      <c r="E11" s="242">
        <v>27</v>
      </c>
      <c r="F11" s="243">
        <v>2.6490999999999998</v>
      </c>
      <c r="G11" s="242">
        <v>21</v>
      </c>
      <c r="H11" s="242">
        <v>60</v>
      </c>
      <c r="I11" s="242">
        <v>66</v>
      </c>
      <c r="J11" s="242">
        <v>58</v>
      </c>
      <c r="K11" s="244">
        <v>5.1981000000000002</v>
      </c>
    </row>
    <row r="12" spans="1:11" ht="15.75" thickBot="1">
      <c r="A12" s="238" t="s">
        <v>158</v>
      </c>
      <c r="B12" s="245">
        <f>+B11/$B$19</f>
        <v>3.0726256983240222E-2</v>
      </c>
      <c r="C12" s="245">
        <f>+C11/$C$19</f>
        <v>6.133333333333333E-2</v>
      </c>
      <c r="D12" s="245">
        <f>+D11/$D$19</f>
        <v>6.4267352185089971E-2</v>
      </c>
      <c r="E12" s="245">
        <f>+E11/$E$19</f>
        <v>7.1999999999999995E-2</v>
      </c>
      <c r="F12" s="243"/>
      <c r="G12" s="245">
        <f>+G11/$G$19</f>
        <v>5.5702917771883291E-2</v>
      </c>
      <c r="H12" s="245">
        <f>+H11/$H$19</f>
        <v>0.14778325123152711</v>
      </c>
      <c r="I12" s="245">
        <f>+I11/$I$19</f>
        <v>0.16296296296296298</v>
      </c>
      <c r="J12" s="245">
        <f>+J11/$J$19</f>
        <v>0.15025906735751296</v>
      </c>
      <c r="K12" s="244"/>
    </row>
    <row r="13" spans="1:11" ht="15.75" thickTop="1">
      <c r="A13" s="227"/>
      <c r="B13" s="228" t="s">
        <v>169</v>
      </c>
      <c r="C13" s="228"/>
      <c r="D13" s="228"/>
      <c r="E13" s="229"/>
      <c r="F13" s="229"/>
      <c r="G13" s="228" t="s">
        <v>170</v>
      </c>
      <c r="H13" s="228"/>
      <c r="I13" s="228"/>
      <c r="J13" s="228"/>
      <c r="K13" s="230"/>
    </row>
    <row r="14" spans="1:11" ht="30.75" customHeight="1">
      <c r="A14" s="231"/>
      <c r="B14" s="232">
        <v>1990</v>
      </c>
      <c r="C14" s="232">
        <v>1995</v>
      </c>
      <c r="D14" s="232">
        <v>2001</v>
      </c>
      <c r="E14" s="232">
        <v>2009</v>
      </c>
      <c r="F14" s="232" t="s">
        <v>92</v>
      </c>
      <c r="G14" s="232">
        <v>1990</v>
      </c>
      <c r="H14" s="232">
        <v>1995</v>
      </c>
      <c r="I14" s="232">
        <v>2001</v>
      </c>
      <c r="J14" s="232">
        <v>2009</v>
      </c>
      <c r="K14" s="233" t="s">
        <v>92</v>
      </c>
    </row>
    <row r="15" spans="1:11" ht="38.25" customHeight="1">
      <c r="A15" s="241" t="s">
        <v>171</v>
      </c>
      <c r="B15" s="242">
        <v>693</v>
      </c>
      <c r="C15" s="242">
        <v>786</v>
      </c>
      <c r="D15" s="242">
        <v>715</v>
      </c>
      <c r="E15" s="242">
        <v>646</v>
      </c>
      <c r="F15" s="243">
        <v>12.108499999999999</v>
      </c>
      <c r="G15" s="242">
        <v>549</v>
      </c>
      <c r="H15" s="242">
        <v>648</v>
      </c>
      <c r="I15" s="242">
        <v>590</v>
      </c>
      <c r="J15" s="242">
        <v>529</v>
      </c>
      <c r="K15" s="244">
        <v>10.748799999999999</v>
      </c>
    </row>
    <row r="16" spans="1:11">
      <c r="A16" s="238" t="s">
        <v>158</v>
      </c>
      <c r="B16" s="245">
        <f>+B15/$B$19</f>
        <v>1.9357541899441342</v>
      </c>
      <c r="C16" s="245">
        <f>+C15/$C$19</f>
        <v>2.0960000000000001</v>
      </c>
      <c r="D16" s="245">
        <f>+D15/$D$19</f>
        <v>1.8380462724935733</v>
      </c>
      <c r="E16" s="245">
        <f>+E15/$E$19</f>
        <v>1.7226666666666666</v>
      </c>
      <c r="F16" s="243"/>
      <c r="G16" s="245">
        <f>+G15/$G$19</f>
        <v>1.4562334217506632</v>
      </c>
      <c r="H16" s="245">
        <f>+H15/$H$19</f>
        <v>1.5960591133004927</v>
      </c>
      <c r="I16" s="245">
        <f>+I15/$I$19</f>
        <v>1.4567901234567902</v>
      </c>
      <c r="J16" s="245">
        <f>+J15/$J$19</f>
        <v>1.3704663212435233</v>
      </c>
      <c r="K16" s="244"/>
    </row>
    <row r="17" spans="1:11" ht="28.5">
      <c r="A17" s="241" t="s">
        <v>99</v>
      </c>
      <c r="B17" s="242">
        <v>132</v>
      </c>
      <c r="C17" s="242">
        <v>141</v>
      </c>
      <c r="D17" s="242">
        <v>151</v>
      </c>
      <c r="E17" s="242">
        <v>138</v>
      </c>
      <c r="F17" s="243">
        <v>4.5315000000000003</v>
      </c>
      <c r="G17" s="242">
        <v>123</v>
      </c>
      <c r="H17" s="242">
        <v>134</v>
      </c>
      <c r="I17" s="242">
        <v>141</v>
      </c>
      <c r="J17" s="242">
        <v>128</v>
      </c>
      <c r="K17" s="244">
        <v>5.2641</v>
      </c>
    </row>
    <row r="18" spans="1:11">
      <c r="A18" s="238" t="s">
        <v>158</v>
      </c>
      <c r="B18" s="245">
        <f>+B17/$B$19</f>
        <v>0.36871508379888268</v>
      </c>
      <c r="C18" s="245">
        <f>+C17/$C$19</f>
        <v>0.376</v>
      </c>
      <c r="D18" s="245">
        <f>+D17/$D$19</f>
        <v>0.38817480719794345</v>
      </c>
      <c r="E18" s="245">
        <f>+E17/$E$19</f>
        <v>0.36799999999999999</v>
      </c>
      <c r="F18" s="243"/>
      <c r="G18" s="245">
        <f>+G17/$G$19</f>
        <v>0.32625994694960214</v>
      </c>
      <c r="H18" s="245">
        <f>+H17/$H$19</f>
        <v>0.33004926108374383</v>
      </c>
      <c r="I18" s="245">
        <f>+I17/$I$19</f>
        <v>0.34814814814814815</v>
      </c>
      <c r="J18" s="245">
        <f>+J17/$J$19</f>
        <v>0.33160621761658032</v>
      </c>
      <c r="K18" s="244"/>
    </row>
    <row r="19" spans="1:11" ht="36.75" customHeight="1">
      <c r="A19" s="241" t="s">
        <v>100</v>
      </c>
      <c r="B19" s="242">
        <v>358</v>
      </c>
      <c r="C19" s="242">
        <v>375</v>
      </c>
      <c r="D19" s="242">
        <v>389</v>
      </c>
      <c r="E19" s="242">
        <v>375</v>
      </c>
      <c r="F19" s="243">
        <v>7.1657000000000002</v>
      </c>
      <c r="G19" s="242">
        <v>377</v>
      </c>
      <c r="H19" s="242">
        <v>406</v>
      </c>
      <c r="I19" s="242">
        <v>405</v>
      </c>
      <c r="J19" s="242">
        <v>386</v>
      </c>
      <c r="K19" s="244">
        <v>7.9</v>
      </c>
    </row>
    <row r="20" spans="1:11">
      <c r="A20" s="238" t="s">
        <v>158</v>
      </c>
      <c r="B20" s="245">
        <f>+B19/$B$19</f>
        <v>1</v>
      </c>
      <c r="C20" s="245">
        <f>+C19/$C$19</f>
        <v>1</v>
      </c>
      <c r="D20" s="245">
        <f>+D19/$D$19</f>
        <v>1</v>
      </c>
      <c r="E20" s="245">
        <f>+E19/$E$19</f>
        <v>1</v>
      </c>
      <c r="F20" s="243"/>
      <c r="G20" s="245">
        <f>+G19/$G$19</f>
        <v>1</v>
      </c>
      <c r="H20" s="245">
        <f>+H19/$H$19</f>
        <v>1</v>
      </c>
      <c r="I20" s="245">
        <f>+I19/$I$19</f>
        <v>1</v>
      </c>
      <c r="J20" s="245">
        <f>+J19/$J$19</f>
        <v>1</v>
      </c>
      <c r="K20" s="244"/>
    </row>
    <row r="21" spans="1:11">
      <c r="A21" s="241" t="s">
        <v>172</v>
      </c>
      <c r="B21" s="242">
        <v>9</v>
      </c>
      <c r="C21" s="242">
        <v>3</v>
      </c>
      <c r="D21" s="242">
        <v>12</v>
      </c>
      <c r="E21" s="242">
        <v>23</v>
      </c>
      <c r="F21" s="243">
        <v>1.9505999999999999</v>
      </c>
      <c r="G21" s="242">
        <v>9</v>
      </c>
      <c r="H21" s="242">
        <v>2</v>
      </c>
      <c r="I21" s="242">
        <v>13</v>
      </c>
      <c r="J21" s="242">
        <v>26</v>
      </c>
      <c r="K21" s="244">
        <v>2.3809999999999998</v>
      </c>
    </row>
    <row r="22" spans="1:11" ht="15.75" thickBot="1">
      <c r="A22" s="246" t="s">
        <v>158</v>
      </c>
      <c r="B22" s="247">
        <f>+B21/$B$19</f>
        <v>2.5139664804469275E-2</v>
      </c>
      <c r="C22" s="247">
        <f>+C21/$C$19</f>
        <v>8.0000000000000002E-3</v>
      </c>
      <c r="D22" s="247">
        <f>+D21/$D$19</f>
        <v>3.0848329048843187E-2</v>
      </c>
      <c r="E22" s="247">
        <f>+E21/$E$19</f>
        <v>6.133333333333333E-2</v>
      </c>
      <c r="F22" s="247"/>
      <c r="G22" s="247">
        <f>+G21/$G$19</f>
        <v>2.3872679045092837E-2</v>
      </c>
      <c r="H22" s="247">
        <f>+H21/$H$19</f>
        <v>4.9261083743842365E-3</v>
      </c>
      <c r="I22" s="247">
        <f>+I21/$I$19</f>
        <v>3.2098765432098768E-2</v>
      </c>
      <c r="J22" s="247">
        <f>+J21/$J$19</f>
        <v>6.7357512953367879E-2</v>
      </c>
      <c r="K22" s="248"/>
    </row>
    <row r="23" spans="1:11" ht="15.75" thickTop="1"/>
    <row r="24" spans="1:11">
      <c r="A24" s="808" t="s">
        <v>166</v>
      </c>
    </row>
    <row r="25" spans="1:11">
      <c r="A25" s="800" t="s">
        <v>497</v>
      </c>
    </row>
    <row r="26" spans="1:11">
      <c r="A26" s="800" t="s">
        <v>519</v>
      </c>
    </row>
    <row r="27" spans="1:11">
      <c r="A27" s="800" t="s">
        <v>520</v>
      </c>
    </row>
    <row r="28" spans="1:11">
      <c r="A28" s="803" t="s">
        <v>167</v>
      </c>
    </row>
    <row r="29" spans="1:11">
      <c r="A29" s="803" t="s">
        <v>518</v>
      </c>
    </row>
  </sheetData>
  <mergeCells count="6">
    <mergeCell ref="A5:A6"/>
    <mergeCell ref="B5:D5"/>
    <mergeCell ref="G5:K5"/>
    <mergeCell ref="A13:A14"/>
    <mergeCell ref="B13:D13"/>
    <mergeCell ref="G13:K13"/>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dimension ref="A1:H34"/>
  <sheetViews>
    <sheetView topLeftCell="A19" workbookViewId="0">
      <selection activeCell="A29" sqref="A29:XFD30"/>
    </sheetView>
  </sheetViews>
  <sheetFormatPr defaultRowHeight="14.25"/>
  <cols>
    <col min="1" max="1" width="29.140625" style="69" customWidth="1"/>
    <col min="2" max="2" width="15.7109375" style="69" customWidth="1"/>
    <col min="3" max="3" width="13.28515625" style="69" customWidth="1"/>
    <col min="4" max="4" width="12.42578125" style="69" customWidth="1"/>
    <col min="5" max="6" width="12" style="69" customWidth="1"/>
    <col min="7" max="8" width="11" style="69" customWidth="1"/>
    <col min="9" max="16384" width="9.140625" style="69"/>
  </cols>
  <sheetData>
    <row r="1" spans="1:8">
      <c r="A1" s="69" t="s">
        <v>189</v>
      </c>
    </row>
    <row r="2" spans="1:8">
      <c r="A2" s="69" t="s">
        <v>190</v>
      </c>
    </row>
    <row r="3" spans="1:8">
      <c r="A3" s="69" t="s">
        <v>122</v>
      </c>
    </row>
    <row r="12" spans="1:8" ht="15" thickBot="1"/>
    <row r="13" spans="1:8" ht="15" thickTop="1">
      <c r="A13" s="318"/>
      <c r="B13" s="319">
        <v>1977</v>
      </c>
      <c r="C13" s="319">
        <v>1983</v>
      </c>
      <c r="D13" s="319">
        <v>1990</v>
      </c>
      <c r="E13" s="319">
        <v>1995</v>
      </c>
      <c r="F13" s="320">
        <v>2001</v>
      </c>
      <c r="G13" s="320">
        <v>2009</v>
      </c>
      <c r="H13" s="320" t="s">
        <v>92</v>
      </c>
    </row>
    <row r="14" spans="1:8" ht="15" customHeight="1">
      <c r="A14" s="321" t="s">
        <v>191</v>
      </c>
      <c r="B14" s="322"/>
      <c r="C14" s="322"/>
      <c r="D14" s="322"/>
      <c r="E14" s="322"/>
      <c r="F14" s="322"/>
      <c r="G14" s="322"/>
      <c r="H14" s="323"/>
    </row>
    <row r="15" spans="1:8" ht="20.100000000000001" customHeight="1">
      <c r="A15" s="324" t="s">
        <v>164</v>
      </c>
      <c r="B15" s="265">
        <v>2.92</v>
      </c>
      <c r="C15" s="265">
        <v>2.89</v>
      </c>
      <c r="D15" s="265">
        <v>3.76</v>
      </c>
      <c r="E15" s="299">
        <v>4.3</v>
      </c>
      <c r="F15" s="267">
        <v>4.09</v>
      </c>
      <c r="G15" s="267">
        <v>3.79</v>
      </c>
      <c r="H15" s="325">
        <v>3.4799999999999998E-2</v>
      </c>
    </row>
    <row r="16" spans="1:8" ht="20.100000000000001" customHeight="1">
      <c r="A16" s="326" t="s">
        <v>105</v>
      </c>
      <c r="B16" s="276">
        <v>0.56999999999999995</v>
      </c>
      <c r="C16" s="276">
        <v>0.59</v>
      </c>
      <c r="D16" s="276">
        <v>0.62</v>
      </c>
      <c r="E16" s="276">
        <v>0.76</v>
      </c>
      <c r="F16" s="277">
        <v>0.65</v>
      </c>
      <c r="G16" s="277">
        <v>0.59</v>
      </c>
      <c r="H16" s="285">
        <v>8.6E-3</v>
      </c>
    </row>
    <row r="17" spans="1:8" ht="20.100000000000001" customHeight="1">
      <c r="A17" s="326" t="s">
        <v>180</v>
      </c>
      <c r="B17" s="276">
        <v>0.91</v>
      </c>
      <c r="C17" s="276">
        <v>1.02</v>
      </c>
      <c r="D17" s="276">
        <v>1.71</v>
      </c>
      <c r="E17" s="276">
        <v>1.97</v>
      </c>
      <c r="F17" s="277">
        <v>1.79</v>
      </c>
      <c r="G17" s="277">
        <v>1.61</v>
      </c>
      <c r="H17" s="285">
        <v>2.4299999999999999E-2</v>
      </c>
    </row>
    <row r="18" spans="1:8" ht="20.100000000000001" customHeight="1">
      <c r="A18" s="326" t="s">
        <v>99</v>
      </c>
      <c r="B18" s="276">
        <v>0.35</v>
      </c>
      <c r="C18" s="276">
        <v>0.34</v>
      </c>
      <c r="D18" s="276">
        <v>0.35</v>
      </c>
      <c r="E18" s="276">
        <v>0.38</v>
      </c>
      <c r="F18" s="277">
        <v>0.4</v>
      </c>
      <c r="G18" s="277">
        <v>0.36</v>
      </c>
      <c r="H18" s="285">
        <v>1.0699999999999999E-2</v>
      </c>
    </row>
    <row r="19" spans="1:8" ht="20.100000000000001" customHeight="1">
      <c r="A19" s="326" t="s">
        <v>100</v>
      </c>
      <c r="B19" s="276">
        <v>0.71</v>
      </c>
      <c r="C19" s="276">
        <v>0.8</v>
      </c>
      <c r="D19" s="276">
        <v>1.01</v>
      </c>
      <c r="E19" s="276">
        <v>1.07</v>
      </c>
      <c r="F19" s="277">
        <v>1.0900000000000001</v>
      </c>
      <c r="G19" s="277">
        <v>1.04</v>
      </c>
      <c r="H19" s="285">
        <v>1.55E-2</v>
      </c>
    </row>
    <row r="20" spans="1:8" ht="20.100000000000001" customHeight="1">
      <c r="A20" s="326" t="s">
        <v>101</v>
      </c>
      <c r="B20" s="276">
        <v>0.38</v>
      </c>
      <c r="C20" s="276">
        <v>0.14000000000000001</v>
      </c>
      <c r="D20" s="276">
        <v>0.06</v>
      </c>
      <c r="E20" s="276">
        <v>0.12</v>
      </c>
      <c r="F20" s="277">
        <v>0.16</v>
      </c>
      <c r="G20" s="277">
        <v>0.18</v>
      </c>
      <c r="H20" s="285">
        <v>8.8999999999999999E-3</v>
      </c>
    </row>
    <row r="21" spans="1:8" ht="20.100000000000001" customHeight="1">
      <c r="A21" s="321" t="s">
        <v>192</v>
      </c>
      <c r="B21" s="322"/>
      <c r="C21" s="322"/>
      <c r="D21" s="322"/>
      <c r="E21" s="322"/>
      <c r="F21" s="322"/>
      <c r="G21" s="322"/>
      <c r="H21" s="323"/>
    </row>
    <row r="22" spans="1:8" ht="20.100000000000001" customHeight="1">
      <c r="A22" s="324" t="s">
        <v>164</v>
      </c>
      <c r="B22" s="327">
        <v>25.95</v>
      </c>
      <c r="C22" s="327">
        <v>25.05</v>
      </c>
      <c r="D22" s="327">
        <v>34.909999999999997</v>
      </c>
      <c r="E22" s="327">
        <v>38.67</v>
      </c>
      <c r="F22" s="328">
        <v>40.25</v>
      </c>
      <c r="G22" s="328">
        <v>36.130000000000003</v>
      </c>
      <c r="H22" s="329">
        <v>1.3521000000000001</v>
      </c>
    </row>
    <row r="23" spans="1:8" ht="20.100000000000001" customHeight="1">
      <c r="A23" s="326" t="s">
        <v>105</v>
      </c>
      <c r="B23" s="330">
        <v>5.16</v>
      </c>
      <c r="C23" s="330">
        <v>5.04</v>
      </c>
      <c r="D23" s="330">
        <v>6.49</v>
      </c>
      <c r="E23" s="330">
        <v>8.69</v>
      </c>
      <c r="F23" s="331">
        <v>7.66</v>
      </c>
      <c r="G23" s="331">
        <v>6.85</v>
      </c>
      <c r="H23" s="332">
        <v>0.18629999999999999</v>
      </c>
    </row>
    <row r="24" spans="1:8" ht="20.100000000000001" customHeight="1">
      <c r="A24" s="326" t="s">
        <v>180</v>
      </c>
      <c r="B24" s="330">
        <v>5.68</v>
      </c>
      <c r="C24" s="330">
        <v>6.46</v>
      </c>
      <c r="D24" s="330">
        <v>12.1</v>
      </c>
      <c r="E24" s="330">
        <v>13.51</v>
      </c>
      <c r="F24" s="331">
        <v>13.2</v>
      </c>
      <c r="G24" s="331">
        <v>10.68</v>
      </c>
      <c r="H24" s="332">
        <v>0.31480000000000002</v>
      </c>
    </row>
    <row r="25" spans="1:8" ht="20.100000000000001" customHeight="1">
      <c r="A25" s="326" t="s">
        <v>99</v>
      </c>
      <c r="B25" s="330">
        <v>1.61</v>
      </c>
      <c r="C25" s="330">
        <v>1.67</v>
      </c>
      <c r="D25" s="330">
        <v>1.84</v>
      </c>
      <c r="E25" s="330">
        <v>2.21</v>
      </c>
      <c r="F25" s="331">
        <v>2.35</v>
      </c>
      <c r="G25" s="331">
        <v>2.2400000000000002</v>
      </c>
      <c r="H25" s="332">
        <v>0.13469999999999999</v>
      </c>
    </row>
    <row r="26" spans="1:8" ht="20.100000000000001" customHeight="1">
      <c r="A26" s="326" t="s">
        <v>100</v>
      </c>
      <c r="B26" s="330">
        <v>7.81</v>
      </c>
      <c r="C26" s="330">
        <v>9.85</v>
      </c>
      <c r="D26" s="330">
        <v>13.02</v>
      </c>
      <c r="E26" s="330">
        <v>11.86</v>
      </c>
      <c r="F26" s="331">
        <v>12.09</v>
      </c>
      <c r="G26" s="331">
        <v>10.93</v>
      </c>
      <c r="H26" s="332">
        <v>0.64129999999999998</v>
      </c>
    </row>
    <row r="27" spans="1:8" ht="20.100000000000001" customHeight="1" thickBot="1">
      <c r="A27" s="333" t="s">
        <v>101</v>
      </c>
      <c r="B27" s="334">
        <v>5.68</v>
      </c>
      <c r="C27" s="334">
        <v>2.04</v>
      </c>
      <c r="D27" s="334">
        <v>1.46</v>
      </c>
      <c r="E27" s="334">
        <v>2.39</v>
      </c>
      <c r="F27" s="335">
        <v>4.8</v>
      </c>
      <c r="G27" s="335">
        <v>5.43</v>
      </c>
      <c r="H27" s="336">
        <v>0.99490000000000001</v>
      </c>
    </row>
    <row r="28" spans="1:8" ht="15" thickTop="1"/>
    <row r="29" spans="1:8">
      <c r="A29" s="69" t="s">
        <v>166</v>
      </c>
    </row>
    <row r="30" spans="1:8">
      <c r="A30" s="69" t="s">
        <v>167</v>
      </c>
    </row>
    <row r="31" spans="1:8">
      <c r="A31" s="193" t="s">
        <v>193</v>
      </c>
    </row>
    <row r="32" spans="1:8">
      <c r="A32" s="69" t="s">
        <v>194</v>
      </c>
    </row>
    <row r="33" spans="1:1">
      <c r="A33" s="69" t="s">
        <v>195</v>
      </c>
    </row>
    <row r="34" spans="1:1">
      <c r="A34" s="69" t="s">
        <v>196</v>
      </c>
    </row>
  </sheetData>
  <mergeCells count="2">
    <mergeCell ref="A14:H14"/>
    <mergeCell ref="A21:H21"/>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dimension ref="A1:X16"/>
  <sheetViews>
    <sheetView workbookViewId="0">
      <selection activeCell="L16" sqref="L16"/>
    </sheetView>
  </sheetViews>
  <sheetFormatPr defaultRowHeight="15"/>
  <sheetData>
    <row r="1" spans="1:24">
      <c r="A1" s="69" t="s">
        <v>176</v>
      </c>
    </row>
    <row r="2" spans="1:24">
      <c r="A2" s="69" t="s">
        <v>177</v>
      </c>
    </row>
    <row r="3" spans="1:24">
      <c r="A3" s="69" t="s">
        <v>178</v>
      </c>
    </row>
    <row r="7" spans="1:24">
      <c r="Q7" s="249" t="s">
        <v>169</v>
      </c>
      <c r="R7" s="249"/>
      <c r="S7" s="249"/>
      <c r="T7" s="249"/>
      <c r="U7" s="249" t="s">
        <v>170</v>
      </c>
      <c r="V7" s="249"/>
      <c r="W7" s="249"/>
      <c r="X7" s="249"/>
    </row>
    <row r="8" spans="1:24">
      <c r="Q8">
        <v>1990</v>
      </c>
      <c r="R8">
        <v>1995</v>
      </c>
      <c r="S8">
        <v>2001</v>
      </c>
      <c r="T8">
        <v>2009</v>
      </c>
      <c r="U8">
        <v>1990</v>
      </c>
      <c r="V8">
        <v>1995</v>
      </c>
      <c r="W8">
        <v>2001</v>
      </c>
      <c r="X8">
        <v>2009</v>
      </c>
    </row>
    <row r="9" spans="1:24">
      <c r="P9" t="s">
        <v>164</v>
      </c>
      <c r="Q9">
        <v>1401</v>
      </c>
      <c r="R9">
        <v>1558</v>
      </c>
      <c r="S9">
        <v>1494</v>
      </c>
      <c r="T9">
        <v>1401</v>
      </c>
      <c r="U9">
        <v>1339</v>
      </c>
      <c r="V9">
        <v>1579</v>
      </c>
      <c r="W9">
        <v>1491</v>
      </c>
      <c r="X9">
        <v>1368</v>
      </c>
    </row>
    <row r="13" spans="1:24">
      <c r="P13" t="s">
        <v>105</v>
      </c>
      <c r="Q13">
        <v>197</v>
      </c>
      <c r="R13">
        <v>229</v>
      </c>
      <c r="S13">
        <v>200</v>
      </c>
      <c r="T13">
        <v>193</v>
      </c>
      <c r="U13">
        <v>259</v>
      </c>
      <c r="V13">
        <v>327</v>
      </c>
      <c r="W13">
        <v>273</v>
      </c>
      <c r="X13">
        <v>241</v>
      </c>
    </row>
    <row r="14" spans="1:24">
      <c r="P14" t="s">
        <v>171</v>
      </c>
      <c r="Q14">
        <v>693</v>
      </c>
      <c r="R14">
        <v>786</v>
      </c>
      <c r="S14">
        <v>715</v>
      </c>
      <c r="T14">
        <v>646</v>
      </c>
      <c r="U14">
        <v>549</v>
      </c>
      <c r="V14">
        <v>648</v>
      </c>
      <c r="W14">
        <v>590</v>
      </c>
      <c r="X14">
        <v>529</v>
      </c>
    </row>
    <row r="15" spans="1:24">
      <c r="P15" t="s">
        <v>99</v>
      </c>
      <c r="Q15">
        <v>132</v>
      </c>
      <c r="R15">
        <v>141</v>
      </c>
      <c r="S15">
        <v>151</v>
      </c>
      <c r="T15">
        <v>138</v>
      </c>
      <c r="U15">
        <v>123</v>
      </c>
      <c r="V15">
        <v>134</v>
      </c>
      <c r="W15">
        <v>141</v>
      </c>
      <c r="X15">
        <v>128</v>
      </c>
    </row>
    <row r="16" spans="1:24">
      <c r="P16" t="s">
        <v>100</v>
      </c>
      <c r="Q16">
        <v>358</v>
      </c>
      <c r="R16">
        <v>375</v>
      </c>
      <c r="S16">
        <v>389</v>
      </c>
      <c r="T16">
        <v>375</v>
      </c>
      <c r="U16">
        <v>377</v>
      </c>
      <c r="V16">
        <v>406</v>
      </c>
      <c r="W16">
        <v>405</v>
      </c>
      <c r="X16">
        <v>386</v>
      </c>
    </row>
  </sheetData>
  <mergeCells count="2">
    <mergeCell ref="Q7:T7"/>
    <mergeCell ref="U7:X7"/>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dimension ref="A1:U46"/>
  <sheetViews>
    <sheetView topLeftCell="A34" zoomScale="80" zoomScaleNormal="80" workbookViewId="0">
      <selection activeCell="I47" sqref="I47"/>
    </sheetView>
  </sheetViews>
  <sheetFormatPr defaultRowHeight="50.25" customHeight="1"/>
  <cols>
    <col min="1" max="1" width="26.28515625" style="69" customWidth="1"/>
    <col min="2" max="2" width="17.140625" style="69" customWidth="1"/>
    <col min="3" max="3" width="14.42578125" style="69" customWidth="1"/>
    <col min="4" max="4" width="13" style="69" customWidth="1"/>
    <col min="5" max="5" width="15.28515625" style="69" customWidth="1"/>
    <col min="6" max="6" width="11.140625" style="69" customWidth="1"/>
    <col min="7" max="7" width="12.28515625" style="69" customWidth="1"/>
    <col min="8" max="8" width="14.28515625" style="69" customWidth="1"/>
    <col min="9" max="9" width="13.85546875" style="69" customWidth="1"/>
    <col min="10" max="10" width="13.5703125" style="69" customWidth="1"/>
    <col min="11" max="11" width="10.140625" style="69" customWidth="1"/>
    <col min="12" max="16384" width="9.140625" style="69"/>
  </cols>
  <sheetData>
    <row r="1" spans="1:11" ht="17.25" customHeight="1">
      <c r="A1" s="69" t="s">
        <v>185</v>
      </c>
    </row>
    <row r="2" spans="1:11" ht="17.25" customHeight="1">
      <c r="A2" s="69" t="s">
        <v>186</v>
      </c>
    </row>
    <row r="3" spans="1:11" ht="21.75" customHeight="1">
      <c r="A3" s="69" t="s">
        <v>187</v>
      </c>
    </row>
    <row r="4" spans="1:11" ht="21.75" customHeight="1">
      <c r="A4" s="69" t="s">
        <v>188</v>
      </c>
    </row>
    <row r="5" spans="1:11" ht="13.5" customHeight="1" thickBot="1"/>
    <row r="6" spans="1:11" s="317" customFormat="1" ht="30.75" customHeight="1" thickTop="1" thickBot="1">
      <c r="A6" s="312"/>
      <c r="B6" s="313" t="s">
        <v>125</v>
      </c>
      <c r="C6" s="314"/>
      <c r="D6" s="314"/>
      <c r="E6" s="314"/>
      <c r="F6" s="315"/>
      <c r="G6" s="313" t="s">
        <v>132</v>
      </c>
      <c r="H6" s="314"/>
      <c r="I6" s="314"/>
      <c r="J6" s="314"/>
      <c r="K6" s="315"/>
    </row>
    <row r="7" spans="1:11" ht="15.75" customHeight="1">
      <c r="A7" s="316"/>
      <c r="B7" s="255"/>
      <c r="C7" s="256"/>
      <c r="D7" s="256"/>
      <c r="E7" s="256"/>
      <c r="F7" s="257"/>
      <c r="G7" s="258"/>
      <c r="H7" s="255"/>
      <c r="I7" s="255"/>
      <c r="J7" s="256"/>
      <c r="K7" s="259"/>
    </row>
    <row r="8" spans="1:11" ht="15.75" customHeight="1">
      <c r="A8" s="316"/>
      <c r="B8" s="255">
        <v>1990</v>
      </c>
      <c r="C8" s="255">
        <v>1995</v>
      </c>
      <c r="D8" s="260">
        <v>2001</v>
      </c>
      <c r="E8" s="260">
        <v>2009</v>
      </c>
      <c r="F8" s="261" t="s">
        <v>92</v>
      </c>
      <c r="G8" s="262">
        <v>1990</v>
      </c>
      <c r="H8" s="255">
        <v>1995</v>
      </c>
      <c r="I8" s="255">
        <v>2001</v>
      </c>
      <c r="J8" s="260">
        <v>2009</v>
      </c>
      <c r="K8" s="263" t="s">
        <v>92</v>
      </c>
    </row>
    <row r="9" spans="1:11" ht="24" customHeight="1">
      <c r="A9" s="264" t="s">
        <v>179</v>
      </c>
      <c r="B9" s="265">
        <v>30.85</v>
      </c>
      <c r="C9" s="265">
        <v>35.26</v>
      </c>
      <c r="D9" s="266">
        <v>35.49</v>
      </c>
      <c r="E9" s="267">
        <v>31.92</v>
      </c>
      <c r="F9" s="268">
        <v>0.88290000000000002</v>
      </c>
      <c r="G9" s="265">
        <v>0.74</v>
      </c>
      <c r="H9" s="265">
        <v>0.82</v>
      </c>
      <c r="I9" s="265">
        <v>0.47</v>
      </c>
      <c r="J9" s="266">
        <v>0.53</v>
      </c>
      <c r="K9" s="269">
        <v>0.105</v>
      </c>
    </row>
    <row r="10" spans="1:11" ht="21.75" customHeight="1">
      <c r="A10" s="270" t="s">
        <v>158</v>
      </c>
      <c r="B10" s="271">
        <f>+B9/$G$26</f>
        <v>0.88370094528788323</v>
      </c>
      <c r="C10" s="271">
        <f>+C9/$H$26</f>
        <v>0.91181794672873018</v>
      </c>
      <c r="D10" s="271">
        <f>+D9/$I$26</f>
        <v>0.88173913043478269</v>
      </c>
      <c r="E10" s="271">
        <f>+E9/$J$26</f>
        <v>0.88347633545530024</v>
      </c>
      <c r="F10" s="272"/>
      <c r="G10" s="273">
        <f>+G9/$G$26</f>
        <v>2.1197364651962189E-2</v>
      </c>
      <c r="H10" s="271">
        <f>+H9/$H$26</f>
        <v>2.1205068528575122E-2</v>
      </c>
      <c r="I10" s="271">
        <f>+I9/$I$26</f>
        <v>1.1677018633540372E-2</v>
      </c>
      <c r="J10" s="271">
        <f>+J9/$J$26</f>
        <v>1.4669249930805425E-2</v>
      </c>
      <c r="K10" s="274"/>
    </row>
    <row r="11" spans="1:11" ht="18" customHeight="1">
      <c r="A11" s="275" t="s">
        <v>105</v>
      </c>
      <c r="B11" s="276">
        <v>6.15</v>
      </c>
      <c r="C11" s="276">
        <v>8.09</v>
      </c>
      <c r="D11" s="250">
        <v>7.11</v>
      </c>
      <c r="E11" s="277">
        <v>6.47</v>
      </c>
      <c r="F11" s="278">
        <v>0.16550000000000001</v>
      </c>
      <c r="G11" s="276">
        <v>0.27</v>
      </c>
      <c r="H11" s="279">
        <v>0.3</v>
      </c>
      <c r="I11" s="276">
        <v>0.24</v>
      </c>
      <c r="J11" s="250">
        <v>0.18</v>
      </c>
      <c r="K11" s="280">
        <v>3.6600000000000001E-2</v>
      </c>
    </row>
    <row r="12" spans="1:11" ht="15.75" customHeight="1">
      <c r="A12" s="270" t="s">
        <v>158</v>
      </c>
      <c r="B12" s="281">
        <f>+B11/$G$26</f>
        <v>0.17616728731022632</v>
      </c>
      <c r="C12" s="281">
        <f>+C11/$H$26</f>
        <v>0.20920610292216188</v>
      </c>
      <c r="D12" s="281">
        <f>+D11/$I$26</f>
        <v>0.17664596273291927</v>
      </c>
      <c r="E12" s="282">
        <f>+E11/$J$26</f>
        <v>0.17907556047605866</v>
      </c>
      <c r="F12" s="283"/>
      <c r="G12" s="281">
        <f>+G11/$G$26</f>
        <v>7.7341735892294487E-3</v>
      </c>
      <c r="H12" s="281">
        <f>+H11/$H$26</f>
        <v>7.7579519006982147E-3</v>
      </c>
      <c r="I12" s="281">
        <f>+I11/$I$26</f>
        <v>5.9627329192546577E-3</v>
      </c>
      <c r="J12" s="251">
        <f>+J11/$J$26</f>
        <v>4.9820094104622188E-3</v>
      </c>
      <c r="K12" s="284"/>
    </row>
    <row r="13" spans="1:11" ht="21.75" customHeight="1">
      <c r="A13" s="275" t="s">
        <v>96</v>
      </c>
      <c r="B13" s="276">
        <v>0.63</v>
      </c>
      <c r="C13" s="276">
        <v>1.85</v>
      </c>
      <c r="D13" s="250">
        <v>2.27</v>
      </c>
      <c r="E13" s="277">
        <v>1.88</v>
      </c>
      <c r="F13" s="278">
        <v>0.21299999999999999</v>
      </c>
      <c r="G13" s="276">
        <v>0.01</v>
      </c>
      <c r="H13" s="276">
        <v>0.02</v>
      </c>
      <c r="I13" s="276">
        <v>0.01</v>
      </c>
      <c r="J13" s="250">
        <v>0.02</v>
      </c>
      <c r="K13" s="280">
        <v>5.1000000000000004E-3</v>
      </c>
    </row>
    <row r="14" spans="1:11" ht="21.75" customHeight="1">
      <c r="A14" s="270" t="s">
        <v>158</v>
      </c>
      <c r="B14" s="281">
        <f>+B13/$G$26</f>
        <v>1.8046405041535377E-2</v>
      </c>
      <c r="C14" s="281">
        <f>+C13/$H$26</f>
        <v>4.7840703387638996E-2</v>
      </c>
      <c r="D14" s="281">
        <f>+D13/$I$26</f>
        <v>5.6397515527950311E-2</v>
      </c>
      <c r="E14" s="282">
        <f>+E13/$J$26</f>
        <v>5.2034320509272064E-2</v>
      </c>
      <c r="F14" s="283"/>
      <c r="G14" s="281">
        <f>+G13/$G$26</f>
        <v>2.8645087367516476E-4</v>
      </c>
      <c r="H14" s="281">
        <f>+H13/$H$26</f>
        <v>5.1719679337988104E-4</v>
      </c>
      <c r="I14" s="281">
        <f>+I13/$I$26</f>
        <v>2.4844720496894411E-4</v>
      </c>
      <c r="J14" s="251">
        <f>+J13/$J$26</f>
        <v>5.5355660116246884E-4</v>
      </c>
      <c r="K14" s="284"/>
    </row>
    <row r="15" spans="1:11" ht="27" customHeight="1">
      <c r="A15" s="275" t="s">
        <v>180</v>
      </c>
      <c r="B15" s="276">
        <v>11.39</v>
      </c>
      <c r="C15" s="276">
        <v>12.7</v>
      </c>
      <c r="D15" s="250">
        <v>12.77</v>
      </c>
      <c r="E15" s="285">
        <v>10.3</v>
      </c>
      <c r="F15" s="278">
        <v>0.3155</v>
      </c>
      <c r="G15" s="276">
        <v>0.14000000000000001</v>
      </c>
      <c r="H15" s="276">
        <v>0.19</v>
      </c>
      <c r="I15" s="279">
        <v>0.1</v>
      </c>
      <c r="J15" s="286">
        <v>0.1</v>
      </c>
      <c r="K15" s="280">
        <v>1.6E-2</v>
      </c>
    </row>
    <row r="16" spans="1:11" ht="19.5" customHeight="1">
      <c r="A16" s="270" t="s">
        <v>158</v>
      </c>
      <c r="B16" s="281">
        <f>+B15/$G$26</f>
        <v>0.32626754511601264</v>
      </c>
      <c r="C16" s="281">
        <f>+C15/$H$26</f>
        <v>0.32841996379622446</v>
      </c>
      <c r="D16" s="281">
        <f>+D15/$I$26</f>
        <v>0.3172670807453416</v>
      </c>
      <c r="E16" s="282">
        <f>+E15/$J$26</f>
        <v>0.28508164959867144</v>
      </c>
      <c r="F16" s="283"/>
      <c r="G16" s="281">
        <f>+G15/$G$26</f>
        <v>4.0103122314523064E-3</v>
      </c>
      <c r="H16" s="281">
        <f>+H15/$H$26</f>
        <v>4.9133695371088694E-3</v>
      </c>
      <c r="I16" s="281">
        <f>+I15/$I$26</f>
        <v>2.4844720496894411E-3</v>
      </c>
      <c r="J16" s="251">
        <f>+J15/$J$26</f>
        <v>2.7677830058123443E-3</v>
      </c>
      <c r="K16" s="284"/>
    </row>
    <row r="17" spans="1:21" ht="21.75" customHeight="1">
      <c r="A17" s="275" t="s">
        <v>99</v>
      </c>
      <c r="B17" s="276">
        <v>1.32</v>
      </c>
      <c r="C17" s="276">
        <v>1.68</v>
      </c>
      <c r="D17" s="250">
        <v>1.87</v>
      </c>
      <c r="E17" s="285">
        <v>1.8</v>
      </c>
      <c r="F17" s="278">
        <v>0.13120000000000001</v>
      </c>
      <c r="G17" s="276">
        <v>0.12</v>
      </c>
      <c r="H17" s="276">
        <v>7.0000000000000007E-2</v>
      </c>
      <c r="I17" s="276">
        <v>0.04</v>
      </c>
      <c r="J17" s="250">
        <v>0.05</v>
      </c>
      <c r="K17" s="280">
        <v>1.21E-2</v>
      </c>
    </row>
    <row r="18" spans="1:21" ht="21" customHeight="1">
      <c r="A18" s="270" t="s">
        <v>158</v>
      </c>
      <c r="B18" s="281">
        <f>+B17/$G$26</f>
        <v>3.7811515325121746E-2</v>
      </c>
      <c r="C18" s="281">
        <f>+C17/$H$26</f>
        <v>4.3444530643910004E-2</v>
      </c>
      <c r="D18" s="281">
        <f>+D17/$I$26</f>
        <v>4.6459627329192552E-2</v>
      </c>
      <c r="E18" s="282">
        <f>+E17/$J$26</f>
        <v>4.9820094104622195E-2</v>
      </c>
      <c r="F18" s="283"/>
      <c r="G18" s="281">
        <f>+G17/$G$26</f>
        <v>3.4374104841019765E-3</v>
      </c>
      <c r="H18" s="281">
        <f>+H17/$H$26</f>
        <v>1.8101887768295839E-3</v>
      </c>
      <c r="I18" s="281">
        <f>+I17/$I$26</f>
        <v>9.9378881987577643E-4</v>
      </c>
      <c r="J18" s="251">
        <f>+J17/$J$26</f>
        <v>1.3838915029061722E-3</v>
      </c>
      <c r="K18" s="284"/>
    </row>
    <row r="19" spans="1:21" ht="23.25" customHeight="1">
      <c r="A19" s="275" t="s">
        <v>100</v>
      </c>
      <c r="B19" s="276">
        <v>11.12</v>
      </c>
      <c r="C19" s="276">
        <v>10.83</v>
      </c>
      <c r="D19" s="250">
        <v>11.01</v>
      </c>
      <c r="E19" s="277">
        <v>9.98</v>
      </c>
      <c r="F19" s="278">
        <v>0.51570000000000005</v>
      </c>
      <c r="G19" s="276">
        <v>0.18</v>
      </c>
      <c r="H19" s="276">
        <v>0.24</v>
      </c>
      <c r="I19" s="276">
        <v>7.0000000000000007E-2</v>
      </c>
      <c r="J19" s="286">
        <v>0.1</v>
      </c>
      <c r="K19" s="280">
        <v>2.5399999999999999E-2</v>
      </c>
    </row>
    <row r="20" spans="1:21" ht="21.75" customHeight="1">
      <c r="A20" s="270" t="s">
        <v>158</v>
      </c>
      <c r="B20" s="281">
        <f>+B19/$G$26</f>
        <v>0.31853337152678318</v>
      </c>
      <c r="C20" s="281">
        <f>+C19/$H$26</f>
        <v>0.28006206361520558</v>
      </c>
      <c r="D20" s="281">
        <f>+D19/$I$26</f>
        <v>0.27354037267080744</v>
      </c>
      <c r="E20" s="282">
        <f>+E19/$J$26</f>
        <v>0.27622474398007196</v>
      </c>
      <c r="F20" s="283"/>
      <c r="G20" s="281">
        <f>+G19/$G$26</f>
        <v>5.1561157261529652E-3</v>
      </c>
      <c r="H20" s="281">
        <f>+H19/$H$26</f>
        <v>6.2063615205585725E-3</v>
      </c>
      <c r="I20" s="281">
        <f>+I19/$I$26</f>
        <v>1.7391304347826088E-3</v>
      </c>
      <c r="J20" s="251">
        <f>+J19/$J$26</f>
        <v>2.7677830058123443E-3</v>
      </c>
      <c r="K20" s="284"/>
    </row>
    <row r="21" spans="1:21" ht="19.5" customHeight="1">
      <c r="A21" s="275" t="s">
        <v>101</v>
      </c>
      <c r="B21" s="276">
        <v>0.23</v>
      </c>
      <c r="C21" s="279">
        <v>0.1</v>
      </c>
      <c r="D21" s="250">
        <v>0.36</v>
      </c>
      <c r="E21" s="277">
        <v>1.49</v>
      </c>
      <c r="F21" s="278">
        <v>0.3473</v>
      </c>
      <c r="G21" s="276">
        <v>0.01</v>
      </c>
      <c r="H21" s="279">
        <v>0</v>
      </c>
      <c r="I21" s="279">
        <v>0</v>
      </c>
      <c r="J21" s="250">
        <v>0.08</v>
      </c>
      <c r="K21" s="280">
        <v>9.01E-2</v>
      </c>
    </row>
    <row r="22" spans="1:21" ht="24.75" customHeight="1" thickBot="1">
      <c r="A22" s="287" t="s">
        <v>158</v>
      </c>
      <c r="B22" s="288">
        <f>+B21/$G$26</f>
        <v>6.588370094528789E-3</v>
      </c>
      <c r="C22" s="289">
        <f>+C21/$H$26</f>
        <v>2.5859839668994052E-3</v>
      </c>
      <c r="D22" s="289">
        <f>+D21/$I$26</f>
        <v>8.944099378881987E-3</v>
      </c>
      <c r="E22" s="290">
        <f>+E21/$J$26</f>
        <v>4.1239966786603924E-2</v>
      </c>
      <c r="F22" s="291"/>
      <c r="G22" s="288">
        <f>+G21/$G$26</f>
        <v>2.8645087367516476E-4</v>
      </c>
      <c r="H22" s="289">
        <f>+H21/$H$26</f>
        <v>0</v>
      </c>
      <c r="I22" s="289">
        <f>+I21/$I$26</f>
        <v>0</v>
      </c>
      <c r="J22" s="289">
        <f>+J21/$J$26</f>
        <v>2.2142264046498754E-3</v>
      </c>
      <c r="K22" s="292"/>
    </row>
    <row r="23" spans="1:21" ht="24" customHeight="1" thickTop="1" thickBot="1">
      <c r="A23" s="312"/>
      <c r="B23" s="313" t="s">
        <v>181</v>
      </c>
      <c r="C23" s="314"/>
      <c r="D23" s="314"/>
      <c r="E23" s="314"/>
      <c r="F23" s="315"/>
      <c r="G23" s="313" t="s">
        <v>164</v>
      </c>
      <c r="H23" s="314"/>
      <c r="I23" s="314"/>
      <c r="J23" s="314"/>
      <c r="K23" s="315"/>
      <c r="L23" s="251"/>
      <c r="M23" s="251"/>
      <c r="N23" s="251"/>
      <c r="O23" s="251"/>
      <c r="P23" s="252"/>
      <c r="Q23" s="251"/>
      <c r="R23" s="251"/>
      <c r="S23" s="251"/>
      <c r="T23" s="251"/>
      <c r="U23" s="252"/>
    </row>
    <row r="24" spans="1:21" ht="10.5" customHeight="1">
      <c r="A24" s="316"/>
      <c r="B24" s="258"/>
      <c r="C24" s="255"/>
      <c r="D24" s="255"/>
      <c r="E24" s="293"/>
      <c r="F24" s="294"/>
      <c r="G24" s="258"/>
      <c r="H24" s="255"/>
      <c r="I24" s="255"/>
      <c r="J24" s="295"/>
      <c r="K24" s="296"/>
      <c r="L24" s="251"/>
      <c r="M24" s="251"/>
      <c r="N24" s="251"/>
      <c r="O24" s="251"/>
      <c r="P24" s="252"/>
      <c r="Q24" s="251"/>
      <c r="R24" s="251"/>
      <c r="S24" s="251"/>
      <c r="T24" s="251"/>
      <c r="U24" s="252"/>
    </row>
    <row r="25" spans="1:21" ht="20.25" customHeight="1">
      <c r="A25" s="316"/>
      <c r="B25" s="262">
        <v>1990</v>
      </c>
      <c r="C25" s="255">
        <v>1995</v>
      </c>
      <c r="D25" s="255">
        <v>2001</v>
      </c>
      <c r="E25" s="297">
        <v>2009</v>
      </c>
      <c r="F25" s="294" t="s">
        <v>92</v>
      </c>
      <c r="G25" s="262">
        <v>1990</v>
      </c>
      <c r="H25" s="255">
        <v>1995</v>
      </c>
      <c r="I25" s="255">
        <v>2001</v>
      </c>
      <c r="J25" s="295">
        <v>2009</v>
      </c>
      <c r="K25" s="298" t="s">
        <v>92</v>
      </c>
      <c r="L25" s="251"/>
      <c r="M25" s="251"/>
      <c r="N25" s="251"/>
      <c r="O25" s="251"/>
      <c r="P25" s="252"/>
      <c r="Q25" s="251"/>
      <c r="R25" s="251"/>
      <c r="S25" s="251"/>
      <c r="T25" s="251"/>
      <c r="U25" s="252"/>
    </row>
    <row r="26" spans="1:21" ht="24" customHeight="1">
      <c r="A26" s="264" t="s">
        <v>179</v>
      </c>
      <c r="B26" s="265">
        <v>3.31</v>
      </c>
      <c r="C26" s="265">
        <v>2.2000000000000002</v>
      </c>
      <c r="D26" s="299">
        <v>4.0999999999999996</v>
      </c>
      <c r="E26" s="300">
        <v>3.68</v>
      </c>
      <c r="F26" s="268">
        <v>0.96079999999999999</v>
      </c>
      <c r="G26" s="265">
        <v>34.909999999999997</v>
      </c>
      <c r="H26" s="265">
        <v>38.67</v>
      </c>
      <c r="I26" s="265">
        <v>40.25</v>
      </c>
      <c r="J26" s="267">
        <v>36.130000000000003</v>
      </c>
      <c r="K26" s="301">
        <v>1.3521000000000001</v>
      </c>
      <c r="L26" s="251"/>
      <c r="M26" s="251"/>
      <c r="N26" s="251"/>
      <c r="O26" s="251"/>
      <c r="P26" s="252"/>
      <c r="Q26" s="251"/>
      <c r="R26" s="251"/>
      <c r="S26" s="251"/>
      <c r="T26" s="251"/>
      <c r="U26" s="252"/>
    </row>
    <row r="27" spans="1:21" ht="23.25" customHeight="1">
      <c r="A27" s="270" t="s">
        <v>158</v>
      </c>
      <c r="B27" s="271">
        <f>+B26/$G$26</f>
        <v>9.4815239186479536E-2</v>
      </c>
      <c r="C27" s="271">
        <f>+C26/$H$26</f>
        <v>5.6891647271786916E-2</v>
      </c>
      <c r="D27" s="271">
        <f>+D26/$I$26</f>
        <v>0.10186335403726707</v>
      </c>
      <c r="E27" s="302">
        <f>+E26/$J$26</f>
        <v>0.10185441461389427</v>
      </c>
      <c r="F27" s="303"/>
      <c r="G27" s="273">
        <f>+G26/$G$26</f>
        <v>1</v>
      </c>
      <c r="H27" s="271">
        <f>+H26/$H$26</f>
        <v>1</v>
      </c>
      <c r="I27" s="271">
        <v>1</v>
      </c>
      <c r="J27" s="271">
        <f>+J26/$J$26</f>
        <v>1</v>
      </c>
      <c r="K27" s="304"/>
      <c r="L27" s="251"/>
      <c r="M27" s="251"/>
      <c r="N27" s="251"/>
      <c r="O27" s="251"/>
      <c r="P27" s="252"/>
      <c r="Q27" s="251"/>
      <c r="R27" s="251"/>
      <c r="S27" s="251"/>
      <c r="T27" s="251"/>
      <c r="U27" s="252"/>
    </row>
    <row r="28" spans="1:21" ht="22.5" customHeight="1">
      <c r="A28" s="275" t="s">
        <v>105</v>
      </c>
      <c r="B28" s="276">
        <v>0.06</v>
      </c>
      <c r="C28" s="276">
        <v>0.22</v>
      </c>
      <c r="D28" s="279">
        <v>0.3</v>
      </c>
      <c r="E28" s="305">
        <v>0.2</v>
      </c>
      <c r="F28" s="278">
        <v>8.6499999999999994E-2</v>
      </c>
      <c r="G28" s="276">
        <v>6.49</v>
      </c>
      <c r="H28" s="276">
        <v>8.69</v>
      </c>
      <c r="I28" s="276">
        <v>7.66</v>
      </c>
      <c r="J28" s="277">
        <v>6.85</v>
      </c>
      <c r="K28" s="306">
        <v>0.18629999999999999</v>
      </c>
      <c r="L28" s="251"/>
      <c r="M28" s="251"/>
      <c r="N28" s="251"/>
      <c r="O28" s="251"/>
      <c r="P28" s="252"/>
      <c r="Q28" s="251"/>
      <c r="R28" s="251"/>
      <c r="S28" s="251"/>
      <c r="T28" s="251"/>
      <c r="U28" s="252"/>
    </row>
    <row r="29" spans="1:21" ht="20.25" customHeight="1">
      <c r="A29" s="270" t="s">
        <v>158</v>
      </c>
      <c r="B29" s="281">
        <f>+B28/$G$26</f>
        <v>1.7187052420509883E-3</v>
      </c>
      <c r="C29" s="281">
        <f>+C28/$H$26</f>
        <v>5.6891647271786914E-3</v>
      </c>
      <c r="D29" s="281">
        <f>+D28/$I$26</f>
        <v>7.4534161490683228E-3</v>
      </c>
      <c r="E29" s="307">
        <f>+E28/$J$26</f>
        <v>5.5355660116246886E-3</v>
      </c>
      <c r="F29" s="283"/>
      <c r="G29" s="281">
        <f>+G28/$G$26</f>
        <v>0.18590661701518191</v>
      </c>
      <c r="H29" s="281">
        <f>+H28/$H$26</f>
        <v>0.2247220067235583</v>
      </c>
      <c r="I29" s="281">
        <f>+I28/$I$26</f>
        <v>0.19031055900621119</v>
      </c>
      <c r="J29" s="282">
        <f>+J28/$J$26</f>
        <v>0.18959313589814555</v>
      </c>
      <c r="K29" s="308"/>
      <c r="L29" s="251"/>
      <c r="M29" s="251"/>
      <c r="N29" s="251"/>
      <c r="O29" s="251"/>
      <c r="P29" s="252"/>
      <c r="Q29" s="251"/>
      <c r="R29" s="251"/>
      <c r="S29" s="251"/>
      <c r="T29" s="251"/>
      <c r="U29" s="252"/>
    </row>
    <row r="30" spans="1:21" ht="19.5" customHeight="1">
      <c r="A30" s="275" t="s">
        <v>96</v>
      </c>
      <c r="B30" s="276">
        <v>0.56000000000000005</v>
      </c>
      <c r="C30" s="276">
        <v>0.34</v>
      </c>
      <c r="D30" s="276">
        <v>1.1200000000000001</v>
      </c>
      <c r="E30" s="309">
        <v>0.38</v>
      </c>
      <c r="F30" s="278">
        <v>0.14879999999999999</v>
      </c>
      <c r="G30" s="279">
        <v>1.2</v>
      </c>
      <c r="H30" s="276">
        <v>2.23</v>
      </c>
      <c r="I30" s="276">
        <v>3.41</v>
      </c>
      <c r="J30" s="277">
        <v>2.2799999999999998</v>
      </c>
      <c r="K30" s="306">
        <v>0.27060000000000001</v>
      </c>
      <c r="L30" s="251"/>
      <c r="M30" s="251"/>
      <c r="N30" s="251"/>
      <c r="O30" s="251"/>
      <c r="P30" s="252"/>
      <c r="Q30" s="251"/>
      <c r="R30" s="251"/>
      <c r="S30" s="251"/>
      <c r="T30" s="251"/>
      <c r="U30" s="252"/>
    </row>
    <row r="31" spans="1:21" ht="20.25" customHeight="1">
      <c r="A31" s="270" t="s">
        <v>158</v>
      </c>
      <c r="B31" s="281">
        <f>+B30/$G$26</f>
        <v>1.6041248925809225E-2</v>
      </c>
      <c r="C31" s="281">
        <f>+C30/$H$26</f>
        <v>8.7923454874579785E-3</v>
      </c>
      <c r="D31" s="281">
        <f>+D30/$I$26</f>
        <v>2.782608695652174E-2</v>
      </c>
      <c r="E31" s="307">
        <f>+E30/$J$26</f>
        <v>1.0517575422086908E-2</v>
      </c>
      <c r="F31" s="283"/>
      <c r="G31" s="281">
        <f>+G30/$G$26</f>
        <v>3.437410484101977E-2</v>
      </c>
      <c r="H31" s="281">
        <f>+H30/$H$26</f>
        <v>5.7667442461856733E-2</v>
      </c>
      <c r="I31" s="281">
        <f>+I30/$I$26</f>
        <v>8.4720496894409941E-2</v>
      </c>
      <c r="J31" s="282">
        <f>+J30/$J$26</f>
        <v>6.3105452532521436E-2</v>
      </c>
      <c r="K31" s="308"/>
      <c r="L31" s="251"/>
      <c r="M31" s="251"/>
      <c r="N31" s="251"/>
      <c r="O31" s="251"/>
      <c r="P31" s="252"/>
      <c r="Q31" s="251"/>
      <c r="R31" s="251"/>
      <c r="S31" s="251"/>
      <c r="T31" s="251"/>
      <c r="U31" s="252"/>
    </row>
    <row r="32" spans="1:21" ht="18" customHeight="1">
      <c r="A32" s="275" t="s">
        <v>180</v>
      </c>
      <c r="B32" s="276">
        <v>0.56999999999999995</v>
      </c>
      <c r="C32" s="276">
        <v>0.49</v>
      </c>
      <c r="D32" s="276">
        <v>0.32</v>
      </c>
      <c r="E32" s="309">
        <v>0.28000000000000003</v>
      </c>
      <c r="F32" s="278">
        <v>3.7999999999999999E-2</v>
      </c>
      <c r="G32" s="279">
        <v>12.1</v>
      </c>
      <c r="H32" s="276">
        <v>13.51</v>
      </c>
      <c r="I32" s="276">
        <v>13.2</v>
      </c>
      <c r="J32" s="277">
        <v>10.68</v>
      </c>
      <c r="K32" s="306">
        <v>0.31480000000000002</v>
      </c>
      <c r="L32" s="251"/>
      <c r="M32" s="251"/>
      <c r="N32" s="251"/>
      <c r="O32" s="251"/>
      <c r="P32" s="252"/>
      <c r="Q32" s="251"/>
      <c r="R32" s="251"/>
      <c r="S32" s="251"/>
      <c r="T32" s="251"/>
      <c r="U32" s="252"/>
    </row>
    <row r="33" spans="1:21" ht="17.25" customHeight="1">
      <c r="A33" s="270" t="s">
        <v>158</v>
      </c>
      <c r="B33" s="281">
        <f>+B32/$G$26</f>
        <v>1.6327699799484389E-2</v>
      </c>
      <c r="C33" s="281">
        <f>+C32/$H$26</f>
        <v>1.2671321437807085E-2</v>
      </c>
      <c r="D33" s="281">
        <f>+D32/$I$26</f>
        <v>7.9503105590062115E-3</v>
      </c>
      <c r="E33" s="307">
        <f>+E32/$J$26</f>
        <v>7.7497924162745644E-3</v>
      </c>
      <c r="F33" s="283"/>
      <c r="G33" s="281">
        <f>+G32/$G$26</f>
        <v>0.34660555714694929</v>
      </c>
      <c r="H33" s="281">
        <f>+H32/$H$26</f>
        <v>0.34936643392810962</v>
      </c>
      <c r="I33" s="281">
        <f>+I32/$I$26</f>
        <v>0.3279503105590062</v>
      </c>
      <c r="J33" s="282">
        <f>+J32/$J$26</f>
        <v>0.29559922502075836</v>
      </c>
      <c r="K33" s="308"/>
      <c r="L33" s="251"/>
      <c r="M33" s="251"/>
      <c r="N33" s="251"/>
      <c r="O33" s="251"/>
      <c r="P33" s="252"/>
      <c r="Q33" s="251"/>
      <c r="R33" s="251"/>
      <c r="S33" s="251"/>
      <c r="T33" s="251"/>
      <c r="U33" s="252"/>
    </row>
    <row r="34" spans="1:21" ht="21" customHeight="1">
      <c r="A34" s="275" t="s">
        <v>99</v>
      </c>
      <c r="B34" s="279">
        <v>0.4</v>
      </c>
      <c r="C34" s="276">
        <v>0.44</v>
      </c>
      <c r="D34" s="276">
        <v>0.44</v>
      </c>
      <c r="E34" s="305">
        <v>0.4</v>
      </c>
      <c r="F34" s="278">
        <v>3.39E-2</v>
      </c>
      <c r="G34" s="276">
        <v>1.84</v>
      </c>
      <c r="H34" s="276">
        <v>2.21</v>
      </c>
      <c r="I34" s="276">
        <v>2.35</v>
      </c>
      <c r="J34" s="277">
        <v>2.2400000000000002</v>
      </c>
      <c r="K34" s="306">
        <v>0.13469999999999999</v>
      </c>
      <c r="L34" s="251"/>
      <c r="M34" s="251"/>
      <c r="N34" s="251"/>
      <c r="O34" s="251"/>
      <c r="P34" s="252"/>
      <c r="Q34" s="251"/>
      <c r="R34" s="251"/>
      <c r="S34" s="251"/>
      <c r="T34" s="251"/>
      <c r="U34" s="252"/>
    </row>
    <row r="35" spans="1:21" ht="16.5" customHeight="1">
      <c r="A35" s="270" t="s">
        <v>158</v>
      </c>
      <c r="B35" s="281">
        <f>+B34/$G$26</f>
        <v>1.145803494700659E-2</v>
      </c>
      <c r="C35" s="281">
        <f>+C34/$H$26</f>
        <v>1.1378329454357383E-2</v>
      </c>
      <c r="D35" s="281">
        <f>+D34/$I$26</f>
        <v>1.093167701863354E-2</v>
      </c>
      <c r="E35" s="307">
        <f>+E34/$J$26</f>
        <v>1.1071132023249377E-2</v>
      </c>
      <c r="F35" s="283"/>
      <c r="G35" s="281">
        <f>+G34/$G$26</f>
        <v>5.2706960756230312E-2</v>
      </c>
      <c r="H35" s="281">
        <f>+H34/$H$26</f>
        <v>5.7150245668476853E-2</v>
      </c>
      <c r="I35" s="281">
        <f>+I34/$I$26</f>
        <v>5.8385093167701865E-2</v>
      </c>
      <c r="J35" s="282">
        <f>+J34/$J$26</f>
        <v>6.1998339330196515E-2</v>
      </c>
      <c r="K35" s="308"/>
      <c r="L35" s="251"/>
      <c r="M35" s="251"/>
      <c r="N35" s="251"/>
      <c r="O35" s="251"/>
      <c r="P35" s="252"/>
      <c r="Q35" s="251"/>
      <c r="R35" s="251"/>
      <c r="S35" s="251"/>
      <c r="T35" s="251"/>
      <c r="U35" s="252"/>
    </row>
    <row r="36" spans="1:21" ht="18" customHeight="1">
      <c r="A36" s="275" t="s">
        <v>100</v>
      </c>
      <c r="B36" s="276">
        <v>1.71</v>
      </c>
      <c r="C36" s="276">
        <v>0.66</v>
      </c>
      <c r="D36" s="276">
        <v>1.01</v>
      </c>
      <c r="E36" s="309">
        <v>0.85</v>
      </c>
      <c r="F36" s="278">
        <v>0.34860000000000002</v>
      </c>
      <c r="G36" s="276">
        <v>13.02</v>
      </c>
      <c r="H36" s="276">
        <v>11.86</v>
      </c>
      <c r="I36" s="276">
        <v>12.09</v>
      </c>
      <c r="J36" s="277">
        <v>10.93</v>
      </c>
      <c r="K36" s="306">
        <v>0.64129999999999998</v>
      </c>
      <c r="L36" s="251"/>
      <c r="M36" s="251"/>
      <c r="N36" s="251"/>
      <c r="O36" s="251"/>
      <c r="P36" s="252"/>
      <c r="Q36" s="251"/>
      <c r="R36" s="251"/>
      <c r="S36" s="251"/>
      <c r="T36" s="251"/>
      <c r="U36" s="252"/>
    </row>
    <row r="37" spans="1:21" ht="19.5" customHeight="1">
      <c r="A37" s="270" t="s">
        <v>158</v>
      </c>
      <c r="B37" s="281">
        <f>+B36/$G$26</f>
        <v>4.8983099398453168E-2</v>
      </c>
      <c r="C37" s="281">
        <f>+C36/$H$26</f>
        <v>1.7067494181536073E-2</v>
      </c>
      <c r="D37" s="281">
        <f>+D36/$I$26</f>
        <v>2.5093167701863355E-2</v>
      </c>
      <c r="E37" s="307">
        <f>+E36/$J$26</f>
        <v>2.3526155549404924E-2</v>
      </c>
      <c r="F37" s="283"/>
      <c r="G37" s="281">
        <f>+G36/$G$26</f>
        <v>0.37295903752506449</v>
      </c>
      <c r="H37" s="281">
        <f>+H36/$H$26</f>
        <v>0.30669769847426942</v>
      </c>
      <c r="I37" s="281">
        <f>+I36/$I$26</f>
        <v>0.30037267080745339</v>
      </c>
      <c r="J37" s="282">
        <f>+J36/$J$26</f>
        <v>0.30251868253528919</v>
      </c>
      <c r="K37" s="308"/>
      <c r="L37" s="251"/>
      <c r="M37" s="251"/>
      <c r="N37" s="251"/>
      <c r="O37" s="251"/>
      <c r="P37" s="252"/>
      <c r="Q37" s="251"/>
      <c r="R37" s="251"/>
      <c r="S37" s="251"/>
      <c r="T37" s="251"/>
      <c r="U37" s="252"/>
    </row>
    <row r="38" spans="1:21" ht="18" customHeight="1">
      <c r="A38" s="275" t="s">
        <v>101</v>
      </c>
      <c r="B38" s="276">
        <v>0.01</v>
      </c>
      <c r="C38" s="276">
        <v>0.05</v>
      </c>
      <c r="D38" s="276">
        <v>0.87</v>
      </c>
      <c r="E38" s="309">
        <v>1.57</v>
      </c>
      <c r="F38" s="278">
        <v>0.86529999999999996</v>
      </c>
      <c r="G38" s="276">
        <v>0.25</v>
      </c>
      <c r="H38" s="276">
        <v>0.15</v>
      </c>
      <c r="I38" s="276">
        <v>1.39</v>
      </c>
      <c r="J38" s="277">
        <v>3.15</v>
      </c>
      <c r="K38" s="306">
        <v>0.94640000000000002</v>
      </c>
      <c r="L38" s="251"/>
      <c r="M38" s="251"/>
      <c r="N38" s="251"/>
      <c r="O38" s="251"/>
      <c r="P38" s="252"/>
      <c r="Q38" s="251"/>
      <c r="R38" s="251"/>
      <c r="S38" s="251"/>
      <c r="T38" s="251"/>
      <c r="U38" s="252"/>
    </row>
    <row r="39" spans="1:21" ht="15.75" customHeight="1" thickBot="1">
      <c r="A39" s="287" t="s">
        <v>158</v>
      </c>
      <c r="B39" s="288">
        <f>+B38/$G$26</f>
        <v>2.8645087367516476E-4</v>
      </c>
      <c r="C39" s="289">
        <f>+C38/$H$26</f>
        <v>1.2929919834497026E-3</v>
      </c>
      <c r="D39" s="289">
        <f>+D38/$I$26</f>
        <v>2.1614906832298136E-2</v>
      </c>
      <c r="E39" s="310">
        <f>+E38/$J$26</f>
        <v>4.3454193191253807E-2</v>
      </c>
      <c r="F39" s="291"/>
      <c r="G39" s="288">
        <f>+G38/$G$26</f>
        <v>7.1612718418791188E-3</v>
      </c>
      <c r="H39" s="289">
        <f>+H38/$H$26</f>
        <v>3.8789759503491074E-3</v>
      </c>
      <c r="I39" s="289">
        <f>+I38/$I$26</f>
        <v>3.4534161490683224E-2</v>
      </c>
      <c r="J39" s="290">
        <f>+J38/$J$26</f>
        <v>8.7185164683088831E-2</v>
      </c>
      <c r="K39" s="311"/>
      <c r="L39" s="251"/>
      <c r="M39" s="251"/>
      <c r="N39" s="251"/>
      <c r="O39" s="251"/>
      <c r="P39" s="252"/>
      <c r="Q39" s="251"/>
      <c r="R39" s="251"/>
      <c r="S39" s="251"/>
      <c r="T39" s="251"/>
      <c r="U39" s="252"/>
    </row>
    <row r="40" spans="1:21" ht="13.5" customHeight="1" thickTop="1">
      <c r="A40" s="250"/>
      <c r="B40" s="251"/>
      <c r="C40" s="251"/>
      <c r="D40" s="251"/>
      <c r="E40" s="251"/>
      <c r="F40" s="252"/>
      <c r="G40" s="251"/>
      <c r="H40" s="251"/>
      <c r="I40" s="251"/>
      <c r="J40" s="251"/>
      <c r="K40" s="252"/>
      <c r="L40" s="251"/>
      <c r="M40" s="251"/>
      <c r="N40" s="251"/>
      <c r="O40" s="251"/>
      <c r="P40" s="252"/>
      <c r="Q40" s="251"/>
      <c r="R40" s="251"/>
      <c r="S40" s="251"/>
      <c r="T40" s="251"/>
      <c r="U40" s="252"/>
    </row>
    <row r="41" spans="1:21" ht="19.5" customHeight="1">
      <c r="A41" s="120" t="s">
        <v>166</v>
      </c>
    </row>
    <row r="42" spans="1:21" ht="21.75" customHeight="1">
      <c r="A42" s="121" t="s">
        <v>167</v>
      </c>
    </row>
    <row r="43" spans="1:21" ht="21.75" customHeight="1">
      <c r="A43" s="121" t="s">
        <v>182</v>
      </c>
    </row>
    <row r="44" spans="1:21" ht="18" customHeight="1">
      <c r="A44" s="121" t="s">
        <v>183</v>
      </c>
    </row>
    <row r="45" spans="1:21" ht="20.25" customHeight="1">
      <c r="A45" s="121" t="s">
        <v>139</v>
      </c>
    </row>
    <row r="46" spans="1:21" ht="18" customHeight="1">
      <c r="A46" s="121" t="s">
        <v>184</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dimension ref="A1:G35"/>
  <sheetViews>
    <sheetView topLeftCell="A13" workbookViewId="0">
      <selection activeCell="I9" sqref="I9"/>
    </sheetView>
  </sheetViews>
  <sheetFormatPr defaultRowHeight="15"/>
  <cols>
    <col min="1" max="1" width="14.140625" customWidth="1"/>
    <col min="2" max="2" width="9.7109375" customWidth="1"/>
    <col min="3" max="3" width="8.140625" customWidth="1"/>
    <col min="4" max="4" width="8.28515625" customWidth="1"/>
    <col min="5" max="5" width="7.28515625" customWidth="1"/>
    <col min="6" max="6" width="7.85546875" customWidth="1"/>
    <col min="7" max="7" width="10.42578125" customWidth="1"/>
  </cols>
  <sheetData>
    <row r="1" spans="1:7" s="429" customFormat="1">
      <c r="A1" s="439" t="s">
        <v>197</v>
      </c>
    </row>
    <row r="2" spans="1:7">
      <c r="A2" s="337" t="s">
        <v>198</v>
      </c>
    </row>
    <row r="3" spans="1:7">
      <c r="A3" s="337" t="s">
        <v>199</v>
      </c>
    </row>
    <row r="4" spans="1:7" ht="15.75" thickBot="1"/>
    <row r="5" spans="1:7" ht="16.5" thickTop="1" thickBot="1">
      <c r="A5" s="338" t="s">
        <v>200</v>
      </c>
      <c r="B5" s="339" t="s">
        <v>164</v>
      </c>
      <c r="C5" s="340"/>
      <c r="D5" s="340"/>
      <c r="E5" s="340"/>
      <c r="F5" s="340"/>
      <c r="G5" s="341"/>
    </row>
    <row r="6" spans="1:7">
      <c r="A6" s="342"/>
      <c r="B6" s="343">
        <v>1983</v>
      </c>
      <c r="C6" s="344">
        <v>1990</v>
      </c>
      <c r="D6" s="344">
        <v>1995</v>
      </c>
      <c r="E6" s="344">
        <v>2001</v>
      </c>
      <c r="F6" s="345">
        <v>2009</v>
      </c>
      <c r="G6" s="345" t="s">
        <v>92</v>
      </c>
    </row>
    <row r="7" spans="1:7">
      <c r="A7" s="346" t="s">
        <v>164</v>
      </c>
      <c r="B7" s="347">
        <v>2.9</v>
      </c>
      <c r="C7" s="347">
        <v>3.8</v>
      </c>
      <c r="D7" s="347">
        <v>4.3</v>
      </c>
      <c r="E7" s="347">
        <v>4.0999999999999996</v>
      </c>
      <c r="F7" s="348">
        <v>3.8</v>
      </c>
      <c r="G7" s="349">
        <v>3.4799999999999998E-2</v>
      </c>
    </row>
    <row r="8" spans="1:7">
      <c r="A8" s="350" t="s">
        <v>11</v>
      </c>
      <c r="B8" s="351">
        <v>2.2999999999999998</v>
      </c>
      <c r="C8" s="351">
        <v>3.1</v>
      </c>
      <c r="D8" s="351">
        <v>3.7</v>
      </c>
      <c r="E8" s="351">
        <v>3.4</v>
      </c>
      <c r="F8" s="352">
        <v>3.2</v>
      </c>
      <c r="G8" s="353">
        <v>7.4200000000000002E-2</v>
      </c>
    </row>
    <row r="9" spans="1:7">
      <c r="A9" s="350" t="s">
        <v>201</v>
      </c>
      <c r="B9" s="351">
        <v>3.3</v>
      </c>
      <c r="C9" s="351">
        <v>4.2</v>
      </c>
      <c r="D9" s="351">
        <v>4.5999999999999996</v>
      </c>
      <c r="E9" s="351">
        <v>4.0999999999999996</v>
      </c>
      <c r="F9" s="352">
        <v>3.5</v>
      </c>
      <c r="G9" s="353">
        <v>0.10970000000000001</v>
      </c>
    </row>
    <row r="10" spans="1:7">
      <c r="A10" s="350" t="s">
        <v>202</v>
      </c>
      <c r="B10" s="351">
        <v>3.5</v>
      </c>
      <c r="C10" s="351">
        <v>4.4000000000000004</v>
      </c>
      <c r="D10" s="351">
        <v>4.5999999999999996</v>
      </c>
      <c r="E10" s="351">
        <v>4.3</v>
      </c>
      <c r="F10" s="352">
        <v>3.9</v>
      </c>
      <c r="G10" s="353">
        <v>8.7099999999999997E-2</v>
      </c>
    </row>
    <row r="11" spans="1:7">
      <c r="A11" s="350" t="s">
        <v>203</v>
      </c>
      <c r="B11" s="351">
        <v>2.9</v>
      </c>
      <c r="C11" s="351">
        <v>3.9</v>
      </c>
      <c r="D11" s="351">
        <v>4.5999999999999996</v>
      </c>
      <c r="E11" s="351">
        <v>4.5</v>
      </c>
      <c r="F11" s="352">
        <v>4.2</v>
      </c>
      <c r="G11" s="353">
        <v>4.8899999999999999E-2</v>
      </c>
    </row>
    <row r="12" spans="1:7" ht="15.75" thickBot="1">
      <c r="A12" s="354" t="s">
        <v>204</v>
      </c>
      <c r="B12" s="189">
        <v>1.8</v>
      </c>
      <c r="C12" s="189">
        <v>2.4</v>
      </c>
      <c r="D12" s="189">
        <v>3.4</v>
      </c>
      <c r="E12" s="189">
        <v>3.4</v>
      </c>
      <c r="F12" s="355">
        <v>3.2</v>
      </c>
      <c r="G12" s="356">
        <v>6.8900000000000003E-2</v>
      </c>
    </row>
    <row r="13" spans="1:7" ht="3" customHeight="1" thickTop="1" thickBot="1">
      <c r="A13" s="357"/>
      <c r="B13" s="69"/>
      <c r="C13" s="69"/>
      <c r="D13" s="69"/>
      <c r="E13" s="69"/>
      <c r="F13" s="69"/>
      <c r="G13" s="69"/>
    </row>
    <row r="14" spans="1:7" ht="16.5" thickTop="1" thickBot="1">
      <c r="A14" s="338" t="s">
        <v>200</v>
      </c>
      <c r="B14" s="339" t="s">
        <v>170</v>
      </c>
      <c r="C14" s="340"/>
      <c r="D14" s="340"/>
      <c r="E14" s="340"/>
      <c r="F14" s="340"/>
      <c r="G14" s="341"/>
    </row>
    <row r="15" spans="1:7">
      <c r="A15" s="342"/>
      <c r="B15" s="343">
        <v>1983</v>
      </c>
      <c r="C15" s="343">
        <v>1990</v>
      </c>
      <c r="D15" s="343">
        <v>1995</v>
      </c>
      <c r="E15" s="343">
        <v>2001</v>
      </c>
      <c r="F15" s="358">
        <v>2009</v>
      </c>
      <c r="G15" s="358" t="s">
        <v>92</v>
      </c>
    </row>
    <row r="16" spans="1:7">
      <c r="A16" s="346" t="s">
        <v>164</v>
      </c>
      <c r="B16" s="347">
        <v>2.9</v>
      </c>
      <c r="C16" s="347">
        <v>3.7</v>
      </c>
      <c r="D16" s="347">
        <v>4.3</v>
      </c>
      <c r="E16" s="347">
        <v>4.0999999999999996</v>
      </c>
      <c r="F16" s="348">
        <v>3.7</v>
      </c>
      <c r="G16" s="349">
        <v>4.3099999999999999E-2</v>
      </c>
    </row>
    <row r="17" spans="1:7">
      <c r="A17" s="350" t="s">
        <v>11</v>
      </c>
      <c r="B17" s="351">
        <v>2.2999999999999998</v>
      </c>
      <c r="C17" s="351">
        <v>3</v>
      </c>
      <c r="D17" s="351">
        <v>3.7</v>
      </c>
      <c r="E17" s="351">
        <v>3.5</v>
      </c>
      <c r="F17" s="352">
        <v>3.2</v>
      </c>
      <c r="G17" s="353">
        <v>9.2700000000000005E-2</v>
      </c>
    </row>
    <row r="18" spans="1:7">
      <c r="A18" s="350" t="s">
        <v>201</v>
      </c>
      <c r="B18" s="351">
        <v>3.2</v>
      </c>
      <c r="C18" s="351">
        <v>4.2</v>
      </c>
      <c r="D18" s="351">
        <v>4.5999999999999996</v>
      </c>
      <c r="E18" s="359">
        <v>4</v>
      </c>
      <c r="F18" s="352">
        <v>3.3</v>
      </c>
      <c r="G18" s="353">
        <v>0.13289999999999999</v>
      </c>
    </row>
    <row r="19" spans="1:7">
      <c r="A19" s="350" t="s">
        <v>202</v>
      </c>
      <c r="B19" s="351">
        <v>3.4</v>
      </c>
      <c r="C19" s="351">
        <v>4.2</v>
      </c>
      <c r="D19" s="351">
        <v>4.5</v>
      </c>
      <c r="E19" s="351">
        <v>4.2</v>
      </c>
      <c r="F19" s="352">
        <v>3.7</v>
      </c>
      <c r="G19" s="353">
        <v>0.11459999999999999</v>
      </c>
    </row>
    <row r="20" spans="1:7">
      <c r="A20" s="350" t="s">
        <v>203</v>
      </c>
      <c r="B20" s="351">
        <v>2.9</v>
      </c>
      <c r="C20" s="351">
        <v>3.7</v>
      </c>
      <c r="D20" s="351">
        <v>4.5999999999999996</v>
      </c>
      <c r="E20" s="351">
        <v>4.4000000000000004</v>
      </c>
      <c r="F20" s="352">
        <v>4.0999999999999996</v>
      </c>
      <c r="G20" s="353">
        <v>6.4699999999999994E-2</v>
      </c>
    </row>
    <row r="21" spans="1:7" ht="15.75" thickBot="1">
      <c r="A21" s="354" t="s">
        <v>204</v>
      </c>
      <c r="B21" s="189">
        <v>2.2000000000000002</v>
      </c>
      <c r="C21" s="189">
        <v>2.8</v>
      </c>
      <c r="D21" s="189">
        <v>3.9</v>
      </c>
      <c r="E21" s="189">
        <v>3.8</v>
      </c>
      <c r="F21" s="355">
        <v>3.5</v>
      </c>
      <c r="G21" s="356">
        <v>0.10199999999999999</v>
      </c>
    </row>
    <row r="22" spans="1:7" ht="3" customHeight="1" thickTop="1" thickBot="1">
      <c r="A22" s="357"/>
      <c r="B22" s="69"/>
      <c r="C22" s="69"/>
      <c r="D22" s="69"/>
      <c r="E22" s="69"/>
      <c r="F22" s="69"/>
      <c r="G22" s="69"/>
    </row>
    <row r="23" spans="1:7" ht="16.5" thickTop="1" thickBot="1">
      <c r="A23" s="338" t="s">
        <v>200</v>
      </c>
      <c r="B23" s="339" t="s">
        <v>169</v>
      </c>
      <c r="C23" s="340"/>
      <c r="D23" s="340"/>
      <c r="E23" s="340"/>
      <c r="F23" s="340"/>
      <c r="G23" s="360"/>
    </row>
    <row r="24" spans="1:7">
      <c r="A24" s="342"/>
      <c r="B24" s="343">
        <v>1983</v>
      </c>
      <c r="C24" s="343">
        <v>1990</v>
      </c>
      <c r="D24" s="343">
        <v>1995</v>
      </c>
      <c r="E24" s="343">
        <v>2001</v>
      </c>
      <c r="F24" s="361">
        <v>2009</v>
      </c>
      <c r="G24" s="361" t="s">
        <v>92</v>
      </c>
    </row>
    <row r="25" spans="1:7">
      <c r="A25" s="346" t="s">
        <v>164</v>
      </c>
      <c r="B25" s="347">
        <v>2.9</v>
      </c>
      <c r="C25" s="347">
        <v>3.8</v>
      </c>
      <c r="D25" s="347">
        <v>4.3</v>
      </c>
      <c r="E25" s="347">
        <v>4.0999999999999996</v>
      </c>
      <c r="F25" s="362">
        <v>3.8</v>
      </c>
      <c r="G25" s="363">
        <v>4.4900000000000002E-2</v>
      </c>
    </row>
    <row r="26" spans="1:7">
      <c r="A26" s="350" t="s">
        <v>11</v>
      </c>
      <c r="B26" s="351">
        <v>2.2999999999999998</v>
      </c>
      <c r="C26" s="351">
        <v>3.1</v>
      </c>
      <c r="D26" s="351">
        <v>3.8</v>
      </c>
      <c r="E26" s="351">
        <v>3.4</v>
      </c>
      <c r="F26" s="364">
        <v>3.2</v>
      </c>
      <c r="G26" s="365">
        <v>0.1021</v>
      </c>
    </row>
    <row r="27" spans="1:7">
      <c r="A27" s="350" t="s">
        <v>201</v>
      </c>
      <c r="B27" s="351">
        <v>3.4</v>
      </c>
      <c r="C27" s="351">
        <v>4.2</v>
      </c>
      <c r="D27" s="351">
        <v>4.7</v>
      </c>
      <c r="E27" s="351">
        <v>4.2</v>
      </c>
      <c r="F27" s="364">
        <v>3.7</v>
      </c>
      <c r="G27" s="365">
        <v>0.14949999999999999</v>
      </c>
    </row>
    <row r="28" spans="1:7">
      <c r="A28" s="350" t="s">
        <v>202</v>
      </c>
      <c r="B28" s="351">
        <v>3.5</v>
      </c>
      <c r="C28" s="351">
        <v>4.5999999999999996</v>
      </c>
      <c r="D28" s="351">
        <v>4.8</v>
      </c>
      <c r="E28" s="351">
        <v>4.5</v>
      </c>
      <c r="F28" s="364">
        <v>4.0999999999999996</v>
      </c>
      <c r="G28" s="365">
        <v>0.1195</v>
      </c>
    </row>
    <row r="29" spans="1:7">
      <c r="A29" s="350" t="s">
        <v>203</v>
      </c>
      <c r="B29" s="351">
        <v>3</v>
      </c>
      <c r="C29" s="351">
        <v>4.0999999999999996</v>
      </c>
      <c r="D29" s="351">
        <v>4.5999999999999996</v>
      </c>
      <c r="E29" s="351">
        <v>4.5</v>
      </c>
      <c r="F29" s="364">
        <v>4.3</v>
      </c>
      <c r="G29" s="365">
        <v>5.9499999999999997E-2</v>
      </c>
    </row>
    <row r="30" spans="1:7" ht="15.75" thickBot="1">
      <c r="A30" s="354" t="s">
        <v>204</v>
      </c>
      <c r="B30" s="189">
        <v>1.5</v>
      </c>
      <c r="C30" s="189">
        <v>2.2000000000000002</v>
      </c>
      <c r="D30" s="189">
        <v>3</v>
      </c>
      <c r="E30" s="189">
        <v>3.1</v>
      </c>
      <c r="F30" s="366">
        <v>2.9</v>
      </c>
      <c r="G30" s="367">
        <v>8.6800000000000002E-2</v>
      </c>
    </row>
    <row r="31" spans="1:7" ht="15.75" thickTop="1"/>
    <row r="32" spans="1:7">
      <c r="A32" s="253" t="s">
        <v>166</v>
      </c>
      <c r="B32" s="368"/>
      <c r="C32" s="368"/>
      <c r="D32" s="368"/>
      <c r="E32" s="368"/>
      <c r="F32" s="368"/>
      <c r="G32" s="368"/>
    </row>
    <row r="33" spans="1:7">
      <c r="A33" s="254" t="s">
        <v>167</v>
      </c>
      <c r="B33" s="368"/>
      <c r="C33" s="368"/>
      <c r="D33" s="368"/>
      <c r="E33" s="368"/>
      <c r="F33" s="368"/>
      <c r="G33" s="368"/>
    </row>
    <row r="34" spans="1:7">
      <c r="A34" s="254" t="s">
        <v>205</v>
      </c>
      <c r="B34" s="368"/>
      <c r="C34" s="368"/>
      <c r="D34" s="368"/>
      <c r="E34" s="368"/>
      <c r="F34" s="368"/>
      <c r="G34" s="368"/>
    </row>
    <row r="35" spans="1:7">
      <c r="A35" s="254" t="s">
        <v>206</v>
      </c>
      <c r="B35" s="368"/>
      <c r="C35" s="368"/>
      <c r="D35" s="368"/>
      <c r="E35" s="368"/>
      <c r="F35" s="368"/>
      <c r="G35" s="368"/>
    </row>
  </sheetData>
  <mergeCells count="6">
    <mergeCell ref="A5:A6"/>
    <mergeCell ref="B5:G5"/>
    <mergeCell ref="A14:A15"/>
    <mergeCell ref="B14:G14"/>
    <mergeCell ref="A23:A24"/>
    <mergeCell ref="B23:G23"/>
  </mergeCells>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C37"/>
  <sheetViews>
    <sheetView topLeftCell="A25" workbookViewId="0">
      <selection activeCell="H38" sqref="H38"/>
    </sheetView>
  </sheetViews>
  <sheetFormatPr defaultRowHeight="15"/>
  <sheetData>
    <row r="1" spans="1:1">
      <c r="A1" s="337" t="s">
        <v>220</v>
      </c>
    </row>
    <row r="2" spans="1:1">
      <c r="A2" s="337" t="s">
        <v>221</v>
      </c>
    </row>
    <row r="28" spans="1:3" ht="15.75" thickBot="1"/>
    <row r="29" spans="1:3" ht="15.75" thickTop="1">
      <c r="A29" s="789" t="s">
        <v>459</v>
      </c>
      <c r="B29" s="789" t="s">
        <v>460</v>
      </c>
      <c r="C29" s="789" t="s">
        <v>461</v>
      </c>
    </row>
    <row r="30" spans="1:3">
      <c r="A30" s="790"/>
      <c r="B30" s="790"/>
      <c r="C30" s="790"/>
    </row>
    <row r="31" spans="1:3">
      <c r="A31" s="791">
        <v>3.8348</v>
      </c>
      <c r="B31" s="791">
        <v>3.7651999999999997</v>
      </c>
      <c r="C31" s="346">
        <v>3.8</v>
      </c>
    </row>
    <row r="32" spans="1:3">
      <c r="A32" s="792">
        <v>3.2742</v>
      </c>
      <c r="B32" s="792">
        <v>3.1258000000000004</v>
      </c>
      <c r="C32" s="350">
        <v>3.2</v>
      </c>
    </row>
    <row r="33" spans="1:3">
      <c r="A33" s="792">
        <v>3.6097000000000001</v>
      </c>
      <c r="B33" s="792">
        <v>3.3902999999999999</v>
      </c>
      <c r="C33" s="350">
        <v>3.5</v>
      </c>
    </row>
    <row r="34" spans="1:3">
      <c r="A34" s="792">
        <v>3.9870999999999999</v>
      </c>
      <c r="B34" s="792">
        <v>3.8129</v>
      </c>
      <c r="C34" s="350">
        <v>3.9</v>
      </c>
    </row>
    <row r="35" spans="1:3">
      <c r="A35" s="792">
        <v>4.2488999999999999</v>
      </c>
      <c r="B35" s="792">
        <v>4.1511000000000005</v>
      </c>
      <c r="C35" s="350">
        <v>4.2</v>
      </c>
    </row>
    <row r="36" spans="1:3" ht="15.75" thickBot="1">
      <c r="A36" s="793">
        <v>3.2689000000000004</v>
      </c>
      <c r="B36" s="793">
        <v>3.1311</v>
      </c>
      <c r="C36" s="354">
        <v>3.2</v>
      </c>
    </row>
    <row r="37" spans="1:3" ht="15.75" thickTop="1"/>
  </sheetData>
  <mergeCells count="3">
    <mergeCell ref="A29:A30"/>
    <mergeCell ref="B29:B30"/>
    <mergeCell ref="C29:C30"/>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dimension ref="A1:G44"/>
  <sheetViews>
    <sheetView topLeftCell="A19" workbookViewId="0">
      <selection activeCell="A41" sqref="A41"/>
    </sheetView>
  </sheetViews>
  <sheetFormatPr defaultRowHeight="15"/>
  <cols>
    <col min="1" max="1" width="18.42578125" customWidth="1"/>
    <col min="3" max="3" width="8.5703125" customWidth="1"/>
    <col min="4" max="4" width="8.28515625" customWidth="1"/>
    <col min="5" max="5" width="8" customWidth="1"/>
    <col min="6" max="6" width="8.7109375" customWidth="1"/>
    <col min="7" max="7" width="8.140625" customWidth="1"/>
  </cols>
  <sheetData>
    <row r="1" spans="1:7" s="429" customFormat="1">
      <c r="A1" s="439" t="s">
        <v>207</v>
      </c>
    </row>
    <row r="2" spans="1:7">
      <c r="A2" s="337" t="s">
        <v>208</v>
      </c>
    </row>
    <row r="3" spans="1:7">
      <c r="A3" s="337" t="s">
        <v>209</v>
      </c>
    </row>
    <row r="5" spans="1:7" ht="15.75" thickBot="1">
      <c r="A5" s="369" t="s">
        <v>200</v>
      </c>
      <c r="B5" s="370" t="s">
        <v>179</v>
      </c>
      <c r="C5" s="371"/>
      <c r="D5" s="371"/>
      <c r="E5" s="371"/>
      <c r="F5" s="371"/>
      <c r="G5" s="372"/>
    </row>
    <row r="6" spans="1:7">
      <c r="A6" s="373"/>
      <c r="B6" s="374">
        <v>1983</v>
      </c>
      <c r="C6" s="375">
        <v>1990</v>
      </c>
      <c r="D6" s="375">
        <v>1995</v>
      </c>
      <c r="E6" s="375">
        <v>2001</v>
      </c>
      <c r="F6" s="376">
        <v>2009</v>
      </c>
      <c r="G6" s="377" t="s">
        <v>92</v>
      </c>
    </row>
    <row r="7" spans="1:7">
      <c r="A7" s="373"/>
      <c r="B7" s="378"/>
      <c r="C7" s="322"/>
      <c r="D7" s="322"/>
      <c r="E7" s="322">
        <v>2001</v>
      </c>
      <c r="F7" s="379"/>
      <c r="G7" s="380"/>
    </row>
    <row r="8" spans="1:7">
      <c r="A8" s="381" t="s">
        <v>164</v>
      </c>
      <c r="B8" s="266">
        <v>25.1</v>
      </c>
      <c r="C8" s="266">
        <v>34.9</v>
      </c>
      <c r="D8" s="266">
        <v>38.700000000000003</v>
      </c>
      <c r="E8" s="266">
        <v>40.200000000000003</v>
      </c>
      <c r="F8" s="382">
        <v>36.1</v>
      </c>
      <c r="G8" s="383">
        <v>1.3521000000000001</v>
      </c>
    </row>
    <row r="9" spans="1:7">
      <c r="A9" s="384" t="s">
        <v>11</v>
      </c>
      <c r="B9" s="250">
        <v>16.2</v>
      </c>
      <c r="C9" s="250">
        <v>20.100000000000001</v>
      </c>
      <c r="D9" s="250">
        <v>25</v>
      </c>
      <c r="E9" s="250">
        <v>24.5</v>
      </c>
      <c r="F9" s="385">
        <v>25.3</v>
      </c>
      <c r="G9" s="386">
        <v>3.5478000000000001</v>
      </c>
    </row>
    <row r="10" spans="1:7">
      <c r="A10" s="384" t="s">
        <v>201</v>
      </c>
      <c r="B10" s="250">
        <v>22.2</v>
      </c>
      <c r="C10" s="250">
        <v>34.4</v>
      </c>
      <c r="D10" s="250">
        <v>36.4</v>
      </c>
      <c r="E10" s="250">
        <v>38.1</v>
      </c>
      <c r="F10" s="385">
        <v>29.5</v>
      </c>
      <c r="G10" s="386">
        <v>1.8185</v>
      </c>
    </row>
    <row r="11" spans="1:7">
      <c r="A11" s="384" t="s">
        <v>202</v>
      </c>
      <c r="B11" s="250">
        <v>31.1</v>
      </c>
      <c r="C11" s="250">
        <v>44.3</v>
      </c>
      <c r="D11" s="250">
        <v>46</v>
      </c>
      <c r="E11" s="250">
        <v>45.6</v>
      </c>
      <c r="F11" s="385">
        <v>37.700000000000003</v>
      </c>
      <c r="G11" s="386">
        <v>1.8985000000000001</v>
      </c>
    </row>
    <row r="12" spans="1:7">
      <c r="A12" s="384" t="s">
        <v>203</v>
      </c>
      <c r="B12" s="250">
        <v>29.2</v>
      </c>
      <c r="C12" s="250">
        <v>40.1</v>
      </c>
      <c r="D12" s="250">
        <v>45.1</v>
      </c>
      <c r="E12" s="250">
        <v>48.8</v>
      </c>
      <c r="F12" s="385">
        <v>44</v>
      </c>
      <c r="G12" s="386">
        <v>1.8846000000000001</v>
      </c>
    </row>
    <row r="13" spans="1:7" ht="15.75" thickBot="1">
      <c r="A13" s="387" t="s">
        <v>204</v>
      </c>
      <c r="B13" s="388">
        <v>12</v>
      </c>
      <c r="C13" s="389">
        <v>18.399999999999999</v>
      </c>
      <c r="D13" s="389">
        <v>24.4</v>
      </c>
      <c r="E13" s="389">
        <v>27.5</v>
      </c>
      <c r="F13" s="390">
        <v>24</v>
      </c>
      <c r="G13" s="391">
        <v>1.1952</v>
      </c>
    </row>
    <row r="14" spans="1:7" ht="2.25" customHeight="1" thickTop="1" thickBot="1">
      <c r="A14" s="392"/>
      <c r="B14" s="203"/>
      <c r="C14" s="203"/>
      <c r="D14" s="203"/>
      <c r="E14" s="203"/>
      <c r="F14" s="203"/>
      <c r="G14" s="393"/>
    </row>
    <row r="15" spans="1:7" ht="16.5" thickTop="1" thickBot="1">
      <c r="A15" s="394" t="s">
        <v>200</v>
      </c>
      <c r="B15" s="395" t="s">
        <v>170</v>
      </c>
      <c r="C15" s="396"/>
      <c r="D15" s="396"/>
      <c r="E15" s="396"/>
      <c r="F15" s="396"/>
      <c r="G15" s="397"/>
    </row>
    <row r="16" spans="1:7">
      <c r="A16" s="373"/>
      <c r="B16" s="374">
        <v>1983</v>
      </c>
      <c r="C16" s="375">
        <v>1990</v>
      </c>
      <c r="D16" s="375">
        <v>1995</v>
      </c>
      <c r="E16" s="398"/>
      <c r="F16" s="398"/>
      <c r="G16" s="399" t="s">
        <v>92</v>
      </c>
    </row>
    <row r="17" spans="1:7">
      <c r="A17" s="373"/>
      <c r="B17" s="378"/>
      <c r="C17" s="322"/>
      <c r="D17" s="322"/>
      <c r="E17" s="398">
        <v>2001</v>
      </c>
      <c r="F17" s="398">
        <v>2009</v>
      </c>
      <c r="G17" s="400"/>
    </row>
    <row r="18" spans="1:7">
      <c r="A18" s="381" t="s">
        <v>164</v>
      </c>
      <c r="B18" s="266">
        <v>27.7</v>
      </c>
      <c r="C18" s="401">
        <v>38</v>
      </c>
      <c r="D18" s="266">
        <v>43.9</v>
      </c>
      <c r="E18" s="401">
        <v>45</v>
      </c>
      <c r="F18" s="402">
        <v>40.9</v>
      </c>
      <c r="G18" s="383">
        <v>2.1434000000000002</v>
      </c>
    </row>
    <row r="19" spans="1:7">
      <c r="A19" s="384" t="s">
        <v>11</v>
      </c>
      <c r="B19" s="250">
        <v>16.8</v>
      </c>
      <c r="C19" s="250">
        <v>20.3</v>
      </c>
      <c r="D19" s="250">
        <v>23.7</v>
      </c>
      <c r="E19" s="250">
        <v>24.6</v>
      </c>
      <c r="F19" s="403">
        <v>27.2</v>
      </c>
      <c r="G19" s="386">
        <v>6.2602000000000002</v>
      </c>
    </row>
    <row r="20" spans="1:7">
      <c r="A20" s="384" t="s">
        <v>201</v>
      </c>
      <c r="B20" s="404">
        <v>23</v>
      </c>
      <c r="C20" s="250">
        <v>36.9</v>
      </c>
      <c r="D20" s="250">
        <v>37.6</v>
      </c>
      <c r="E20" s="250">
        <v>34.1</v>
      </c>
      <c r="F20" s="403">
        <v>28.2</v>
      </c>
      <c r="G20" s="386">
        <v>2.254</v>
      </c>
    </row>
    <row r="21" spans="1:7">
      <c r="A21" s="384" t="s">
        <v>202</v>
      </c>
      <c r="B21" s="250">
        <v>32.799999999999997</v>
      </c>
      <c r="C21" s="250">
        <v>48.2</v>
      </c>
      <c r="D21" s="250">
        <v>51.3</v>
      </c>
      <c r="E21" s="250">
        <v>49.8</v>
      </c>
      <c r="F21" s="403">
        <v>40.5</v>
      </c>
      <c r="G21" s="386">
        <v>2.7894000000000001</v>
      </c>
    </row>
    <row r="22" spans="1:7">
      <c r="A22" s="384" t="s">
        <v>203</v>
      </c>
      <c r="B22" s="250">
        <v>33.6</v>
      </c>
      <c r="C22" s="250">
        <v>43.4</v>
      </c>
      <c r="D22" s="250">
        <v>53.2</v>
      </c>
      <c r="E22" s="250">
        <v>57.7</v>
      </c>
      <c r="F22" s="403">
        <v>50.9</v>
      </c>
      <c r="G22" s="386">
        <v>2.9563999999999999</v>
      </c>
    </row>
    <row r="23" spans="1:7" ht="15.75" thickBot="1">
      <c r="A23" s="387" t="s">
        <v>204</v>
      </c>
      <c r="B23" s="389">
        <v>14.8</v>
      </c>
      <c r="C23" s="389">
        <v>22.5</v>
      </c>
      <c r="D23" s="389">
        <v>31.7</v>
      </c>
      <c r="E23" s="389">
        <v>32.9</v>
      </c>
      <c r="F23" s="405">
        <v>30.5</v>
      </c>
      <c r="G23" s="391">
        <v>1.9363999999999999</v>
      </c>
    </row>
    <row r="24" spans="1:7" ht="3" customHeight="1" thickTop="1" thickBot="1">
      <c r="A24" s="392"/>
      <c r="B24" s="203"/>
      <c r="C24" s="203"/>
      <c r="D24" s="203"/>
      <c r="E24" s="203"/>
      <c r="F24" s="203"/>
      <c r="G24" s="393"/>
    </row>
    <row r="25" spans="1:7" ht="16.5" thickTop="1" thickBot="1">
      <c r="A25" s="394" t="s">
        <v>200</v>
      </c>
      <c r="B25" s="395" t="s">
        <v>169</v>
      </c>
      <c r="C25" s="396"/>
      <c r="D25" s="396"/>
      <c r="E25" s="396"/>
      <c r="F25" s="396"/>
      <c r="G25" s="397"/>
    </row>
    <row r="26" spans="1:7">
      <c r="A26" s="373"/>
      <c r="B26" s="374">
        <v>1983</v>
      </c>
      <c r="C26" s="375">
        <v>1990</v>
      </c>
      <c r="D26" s="375">
        <v>1995</v>
      </c>
      <c r="E26" s="344"/>
      <c r="F26" s="375">
        <v>2009</v>
      </c>
      <c r="G26" s="406" t="s">
        <v>92</v>
      </c>
    </row>
    <row r="27" spans="1:7">
      <c r="A27" s="373"/>
      <c r="B27" s="378"/>
      <c r="C27" s="322"/>
      <c r="D27" s="322"/>
      <c r="E27" s="398">
        <v>2001</v>
      </c>
      <c r="F27" s="322"/>
      <c r="G27" s="407"/>
    </row>
    <row r="28" spans="1:7">
      <c r="A28" s="381" t="s">
        <v>164</v>
      </c>
      <c r="B28" s="266">
        <v>22.6</v>
      </c>
      <c r="C28" s="266">
        <v>32.1</v>
      </c>
      <c r="D28" s="266">
        <v>33.799999999999997</v>
      </c>
      <c r="E28" s="266">
        <v>35.700000000000003</v>
      </c>
      <c r="F28" s="266">
        <v>31.5</v>
      </c>
      <c r="G28" s="408">
        <v>1.0291999999999999</v>
      </c>
    </row>
    <row r="29" spans="1:7">
      <c r="A29" s="384" t="s">
        <v>11</v>
      </c>
      <c r="B29" s="250">
        <v>15.4</v>
      </c>
      <c r="C29" s="250">
        <v>19.899999999999999</v>
      </c>
      <c r="D29" s="250">
        <v>26.2</v>
      </c>
      <c r="E29" s="250">
        <v>24.4</v>
      </c>
      <c r="F29" s="250">
        <v>23.3</v>
      </c>
      <c r="G29" s="409">
        <v>2.6882999999999999</v>
      </c>
    </row>
    <row r="30" spans="1:7">
      <c r="A30" s="384" t="s">
        <v>201</v>
      </c>
      <c r="B30" s="250">
        <v>21.5</v>
      </c>
      <c r="C30" s="250">
        <v>32.200000000000003</v>
      </c>
      <c r="D30" s="250">
        <v>35</v>
      </c>
      <c r="E30" s="250">
        <v>42.5</v>
      </c>
      <c r="F30" s="404">
        <v>31</v>
      </c>
      <c r="G30" s="409">
        <v>2.7927</v>
      </c>
    </row>
    <row r="31" spans="1:7">
      <c r="A31" s="384" t="s">
        <v>202</v>
      </c>
      <c r="B31" s="250">
        <v>29.5</v>
      </c>
      <c r="C31" s="250">
        <v>40.700000000000003</v>
      </c>
      <c r="D31" s="250">
        <v>40.799999999999997</v>
      </c>
      <c r="E31" s="250">
        <v>41.5</v>
      </c>
      <c r="F31" s="404">
        <v>35</v>
      </c>
      <c r="G31" s="409">
        <v>2.2970000000000002</v>
      </c>
    </row>
    <row r="32" spans="1:7">
      <c r="A32" s="384" t="s">
        <v>203</v>
      </c>
      <c r="B32" s="250">
        <v>25.2</v>
      </c>
      <c r="C32" s="250">
        <v>37</v>
      </c>
      <c r="D32" s="250">
        <v>37.5</v>
      </c>
      <c r="E32" s="250">
        <v>40.4</v>
      </c>
      <c r="F32" s="404">
        <v>37</v>
      </c>
      <c r="G32" s="409">
        <v>1.5765</v>
      </c>
    </row>
    <row r="33" spans="1:7">
      <c r="A33" s="410" t="s">
        <v>204</v>
      </c>
      <c r="B33" s="411">
        <v>10.199999999999999</v>
      </c>
      <c r="C33" s="411">
        <v>15.3</v>
      </c>
      <c r="D33" s="411">
        <v>19.2</v>
      </c>
      <c r="E33" s="411">
        <v>23.5</v>
      </c>
      <c r="F33" s="411">
        <v>19.3</v>
      </c>
      <c r="G33" s="412">
        <v>1.1765000000000001</v>
      </c>
    </row>
    <row r="34" spans="1:7">
      <c r="A34" s="809" t="s">
        <v>486</v>
      </c>
    </row>
    <row r="35" spans="1:7">
      <c r="A35" s="254" t="s">
        <v>167</v>
      </c>
    </row>
    <row r="36" spans="1:7">
      <c r="A36" s="254" t="s">
        <v>183</v>
      </c>
    </row>
    <row r="37" spans="1:7">
      <c r="A37" s="254" t="s">
        <v>193</v>
      </c>
    </row>
    <row r="41" spans="1:7">
      <c r="A41" s="413"/>
    </row>
    <row r="42" spans="1:7">
      <c r="A42" s="414"/>
    </row>
    <row r="43" spans="1:7">
      <c r="A43" s="414"/>
    </row>
    <row r="44" spans="1:7">
      <c r="A44" s="414"/>
    </row>
  </sheetData>
  <mergeCells count="21">
    <mergeCell ref="A25:A27"/>
    <mergeCell ref="B25:G25"/>
    <mergeCell ref="B26:B27"/>
    <mergeCell ref="C26:C27"/>
    <mergeCell ref="D26:D27"/>
    <mergeCell ref="F26:F27"/>
    <mergeCell ref="G26:G27"/>
    <mergeCell ref="A15:A17"/>
    <mergeCell ref="B15:G15"/>
    <mergeCell ref="B16:B17"/>
    <mergeCell ref="C16:C17"/>
    <mergeCell ref="D16:D17"/>
    <mergeCell ref="G16:G17"/>
    <mergeCell ref="A5:A7"/>
    <mergeCell ref="B5:G5"/>
    <mergeCell ref="B6:B7"/>
    <mergeCell ref="C6:C7"/>
    <mergeCell ref="D6:D7"/>
    <mergeCell ref="E6:E7"/>
    <mergeCell ref="F6:F7"/>
    <mergeCell ref="G6:G7"/>
  </mergeCells>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A2"/>
  <sheetViews>
    <sheetView topLeftCell="A13" workbookViewId="0">
      <selection activeCell="G36" sqref="G36"/>
    </sheetView>
  </sheetViews>
  <sheetFormatPr defaultRowHeight="15"/>
  <sheetData>
    <row r="1" spans="1:1" s="429" customFormat="1">
      <c r="A1" s="439" t="s">
        <v>222</v>
      </c>
    </row>
    <row r="2" spans="1:1">
      <c r="A2" s="337" t="s">
        <v>223</v>
      </c>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dimension ref="A1"/>
  <sheetViews>
    <sheetView topLeftCell="A7" workbookViewId="0">
      <selection activeCell="O27" sqref="O27"/>
    </sheetView>
  </sheetViews>
  <sheetFormatPr defaultRowHeight="15"/>
  <sheetData>
    <row r="1" spans="1:1">
      <c r="A1" s="69" t="s">
        <v>224</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H39"/>
  <sheetViews>
    <sheetView topLeftCell="A25" workbookViewId="0">
      <selection activeCell="A45" sqref="A45"/>
    </sheetView>
  </sheetViews>
  <sheetFormatPr defaultRowHeight="15"/>
  <cols>
    <col min="1" max="1" width="29" customWidth="1"/>
    <col min="2" max="2" width="12.5703125" customWidth="1"/>
    <col min="3" max="3" width="12.42578125" customWidth="1"/>
    <col min="4" max="4" width="11.42578125" customWidth="1"/>
    <col min="6" max="6" width="12.140625" customWidth="1"/>
  </cols>
  <sheetData>
    <row r="1" spans="1:8">
      <c r="A1" t="s">
        <v>36</v>
      </c>
    </row>
    <row r="2" spans="1:8">
      <c r="A2" t="s">
        <v>37</v>
      </c>
    </row>
    <row r="9" spans="1:8" ht="15.75" thickBot="1"/>
    <row r="10" spans="1:8" ht="16.5" thickTop="1" thickBot="1">
      <c r="A10" s="28" t="s">
        <v>38</v>
      </c>
      <c r="B10" s="29"/>
      <c r="C10" s="29"/>
      <c r="D10" s="29"/>
      <c r="E10" s="29"/>
      <c r="F10" s="29"/>
      <c r="G10" s="29"/>
      <c r="H10" s="30"/>
    </row>
    <row r="11" spans="1:8" ht="15.75" thickTop="1">
      <c r="A11" s="31"/>
      <c r="B11" s="32"/>
      <c r="C11" s="32"/>
      <c r="D11" s="32"/>
      <c r="E11" s="32"/>
      <c r="F11" s="32"/>
      <c r="G11" s="32"/>
      <c r="H11" s="33"/>
    </row>
    <row r="12" spans="1:8">
      <c r="A12" s="34"/>
      <c r="B12" s="35">
        <v>1969</v>
      </c>
      <c r="C12" s="35">
        <v>1977</v>
      </c>
      <c r="D12" s="35">
        <v>1983</v>
      </c>
      <c r="E12" s="35">
        <v>1990</v>
      </c>
      <c r="F12" s="35">
        <v>1995</v>
      </c>
      <c r="G12" s="35">
        <v>2001</v>
      </c>
      <c r="H12" s="36">
        <v>2009</v>
      </c>
    </row>
    <row r="13" spans="1:8">
      <c r="A13" s="37"/>
      <c r="B13" s="38"/>
      <c r="C13" s="38"/>
      <c r="D13" s="38"/>
      <c r="E13" s="38"/>
      <c r="F13" s="38"/>
      <c r="G13" s="38"/>
      <c r="H13" s="39"/>
    </row>
    <row r="14" spans="1:8">
      <c r="A14" s="40" t="s">
        <v>39</v>
      </c>
      <c r="B14" s="38">
        <v>3.16</v>
      </c>
      <c r="C14" s="38">
        <v>2.83</v>
      </c>
      <c r="D14" s="38">
        <v>2.69</v>
      </c>
      <c r="E14" s="38">
        <v>2.56</v>
      </c>
      <c r="F14" s="38">
        <v>2.63</v>
      </c>
      <c r="G14" s="41">
        <v>2.4</v>
      </c>
      <c r="H14" s="42">
        <v>2.5026600000000001</v>
      </c>
    </row>
    <row r="15" spans="1:8">
      <c r="A15" s="40"/>
      <c r="B15" s="38"/>
      <c r="C15" s="38"/>
      <c r="D15" s="38"/>
      <c r="E15" s="38"/>
      <c r="F15" s="38"/>
      <c r="G15" s="38"/>
      <c r="H15" s="42"/>
    </row>
    <row r="16" spans="1:8">
      <c r="A16" s="40" t="s">
        <v>40</v>
      </c>
      <c r="B16" s="38">
        <v>1.1599999999999999</v>
      </c>
      <c r="C16" s="38">
        <v>1.59</v>
      </c>
      <c r="D16" s="38">
        <v>1.68</v>
      </c>
      <c r="E16" s="38">
        <v>1.77</v>
      </c>
      <c r="F16" s="38">
        <v>1.78</v>
      </c>
      <c r="G16" s="38">
        <v>1.87</v>
      </c>
      <c r="H16" s="42">
        <v>1.8636200000000001</v>
      </c>
    </row>
    <row r="17" spans="1:8">
      <c r="A17" s="40"/>
      <c r="B17" s="38"/>
      <c r="C17" s="38"/>
      <c r="D17" s="38"/>
      <c r="E17" s="38"/>
      <c r="F17" s="38"/>
      <c r="G17" s="38"/>
      <c r="H17" s="42"/>
    </row>
    <row r="18" spans="1:8">
      <c r="A18" s="40" t="s">
        <v>41</v>
      </c>
      <c r="B18" s="43">
        <v>1.65</v>
      </c>
      <c r="C18" s="43">
        <v>1.69</v>
      </c>
      <c r="D18" s="43">
        <v>1.72</v>
      </c>
      <c r="E18" s="43">
        <v>1.75</v>
      </c>
      <c r="F18" s="43">
        <v>1.78</v>
      </c>
      <c r="G18" s="38">
        <v>1.77</v>
      </c>
      <c r="H18" s="44">
        <v>1.8771599999999999</v>
      </c>
    </row>
    <row r="19" spans="1:8">
      <c r="A19" s="40"/>
      <c r="B19" s="38"/>
      <c r="C19" s="38"/>
      <c r="D19" s="38"/>
      <c r="E19" s="38"/>
      <c r="F19" s="38"/>
      <c r="G19" s="38"/>
      <c r="H19" s="42"/>
    </row>
    <row r="20" spans="1:8">
      <c r="A20" s="40" t="s">
        <v>42</v>
      </c>
      <c r="B20" s="38">
        <v>0.7</v>
      </c>
      <c r="C20" s="38">
        <v>0.94</v>
      </c>
      <c r="D20" s="38">
        <v>0.98</v>
      </c>
      <c r="E20" s="38">
        <v>1.01</v>
      </c>
      <c r="F20" s="38">
        <v>1</v>
      </c>
      <c r="G20" s="38">
        <v>1.06</v>
      </c>
      <c r="H20" s="42">
        <v>0.99278999999999995</v>
      </c>
    </row>
    <row r="21" spans="1:8">
      <c r="A21" s="40"/>
      <c r="B21" s="38"/>
      <c r="C21" s="38"/>
      <c r="D21" s="38"/>
      <c r="E21" s="38"/>
      <c r="F21" s="38"/>
      <c r="G21" s="38"/>
      <c r="H21" s="42"/>
    </row>
    <row r="22" spans="1:8">
      <c r="A22" s="40" t="s">
        <v>43</v>
      </c>
      <c r="B22" s="38">
        <v>1.21</v>
      </c>
      <c r="C22" s="38">
        <v>1.23</v>
      </c>
      <c r="D22" s="38">
        <v>1.21</v>
      </c>
      <c r="E22" s="38">
        <v>1.27</v>
      </c>
      <c r="F22" s="38">
        <v>1.33</v>
      </c>
      <c r="G22" s="38">
        <v>1.35</v>
      </c>
      <c r="H22" s="42">
        <v>1.3383799999999999</v>
      </c>
    </row>
    <row r="23" spans="1:8">
      <c r="A23" s="40"/>
      <c r="B23" s="38"/>
      <c r="C23" s="38"/>
      <c r="D23" s="38"/>
      <c r="E23" s="38"/>
      <c r="F23" s="38"/>
      <c r="G23" s="38"/>
      <c r="H23" s="42"/>
    </row>
    <row r="24" spans="1:8" ht="15.75" thickBot="1">
      <c r="A24" s="45" t="s">
        <v>44</v>
      </c>
      <c r="B24" s="46">
        <v>0.96</v>
      </c>
      <c r="C24" s="46">
        <v>1.29</v>
      </c>
      <c r="D24" s="46">
        <v>1.39</v>
      </c>
      <c r="E24" s="46">
        <v>1.4</v>
      </c>
      <c r="F24" s="46">
        <v>1.34</v>
      </c>
      <c r="G24" s="46">
        <v>1.39</v>
      </c>
      <c r="H24" s="47">
        <v>1.39</v>
      </c>
    </row>
    <row r="25" spans="1:8" ht="16.5" thickTop="1" thickBot="1"/>
    <row r="26" spans="1:8" ht="16.5" thickTop="1" thickBot="1">
      <c r="A26" s="28" t="s">
        <v>45</v>
      </c>
      <c r="B26" s="29"/>
      <c r="C26" s="29"/>
      <c r="D26" s="29"/>
      <c r="E26" s="29"/>
      <c r="F26" s="29"/>
      <c r="G26" s="48"/>
      <c r="H26" s="49"/>
    </row>
    <row r="27" spans="1:8" ht="15.75" thickTop="1">
      <c r="A27" s="50" t="s">
        <v>46</v>
      </c>
      <c r="B27" s="51" t="s">
        <v>47</v>
      </c>
      <c r="C27" s="51" t="s">
        <v>48</v>
      </c>
      <c r="D27" s="51" t="s">
        <v>49</v>
      </c>
      <c r="E27" s="51" t="s">
        <v>50</v>
      </c>
      <c r="F27" s="51" t="s">
        <v>51</v>
      </c>
      <c r="G27" s="52" t="s">
        <v>52</v>
      </c>
    </row>
    <row r="28" spans="1:8">
      <c r="A28" s="53"/>
      <c r="B28" s="54"/>
      <c r="C28" s="54"/>
      <c r="D28" s="54"/>
      <c r="E28" s="54"/>
      <c r="F28" s="54"/>
      <c r="G28" s="55"/>
    </row>
    <row r="29" spans="1:8">
      <c r="A29" s="53"/>
      <c r="B29" s="54"/>
      <c r="C29" s="54"/>
      <c r="D29" s="54"/>
      <c r="E29" s="54"/>
      <c r="F29" s="54"/>
      <c r="G29" s="55"/>
    </row>
    <row r="30" spans="1:8">
      <c r="A30" s="56"/>
      <c r="B30" s="57"/>
      <c r="C30" s="57"/>
      <c r="D30" s="57"/>
      <c r="E30" s="57"/>
      <c r="F30" s="57"/>
      <c r="G30" s="58"/>
    </row>
    <row r="31" spans="1:8">
      <c r="A31" s="59" t="s">
        <v>53</v>
      </c>
      <c r="B31" s="60">
        <v>2.5026600000000001</v>
      </c>
      <c r="C31" s="60">
        <v>1.8636200000000001</v>
      </c>
      <c r="D31" s="60">
        <v>1.8771599999999999</v>
      </c>
      <c r="E31" s="60">
        <v>0.99278999999999995</v>
      </c>
      <c r="F31" s="60">
        <v>1.3383799999999999</v>
      </c>
      <c r="G31" s="61">
        <v>1.3924399999999999</v>
      </c>
    </row>
    <row r="32" spans="1:8">
      <c r="A32" s="59" t="s">
        <v>54</v>
      </c>
      <c r="B32" s="60">
        <v>2.49335</v>
      </c>
      <c r="C32" s="60">
        <v>1.5815399999999999</v>
      </c>
      <c r="D32" s="60">
        <v>1.8142100000000001</v>
      </c>
      <c r="E32" s="60">
        <v>0.87175000000000002</v>
      </c>
      <c r="F32" s="60">
        <v>1.37273</v>
      </c>
      <c r="G32" s="61">
        <v>1.15211</v>
      </c>
    </row>
    <row r="33" spans="1:7">
      <c r="A33" s="59" t="s">
        <v>55</v>
      </c>
      <c r="B33" s="60">
        <v>2.4012600000000002</v>
      </c>
      <c r="C33" s="60">
        <v>1.9498599999999999</v>
      </c>
      <c r="D33" s="60">
        <v>1.8464499999999999</v>
      </c>
      <c r="E33" s="60">
        <v>1.056</v>
      </c>
      <c r="F33" s="60">
        <v>1.3079700000000001</v>
      </c>
      <c r="G33" s="61">
        <v>1.49075</v>
      </c>
    </row>
    <row r="34" spans="1:7">
      <c r="A34" s="59" t="s">
        <v>56</v>
      </c>
      <c r="B34" s="60">
        <v>2.4815700000000001</v>
      </c>
      <c r="C34" s="60">
        <v>1.89245</v>
      </c>
      <c r="D34" s="60">
        <v>1.8742000000000001</v>
      </c>
      <c r="E34" s="60">
        <v>1.0097400000000001</v>
      </c>
      <c r="F34" s="60">
        <v>1.29572</v>
      </c>
      <c r="G34" s="61">
        <v>1.4605399999999999</v>
      </c>
    </row>
    <row r="35" spans="1:7" ht="15.75" thickBot="1">
      <c r="A35" s="62" t="s">
        <v>57</v>
      </c>
      <c r="B35" s="63">
        <v>2.6520299999999999</v>
      </c>
      <c r="C35" s="63">
        <v>1.9606300000000001</v>
      </c>
      <c r="D35" s="63">
        <v>1.9668699999999999</v>
      </c>
      <c r="E35" s="63">
        <v>0.99682999999999999</v>
      </c>
      <c r="F35" s="63">
        <v>1.4135500000000001</v>
      </c>
      <c r="G35" s="64">
        <v>1.3870199999999999</v>
      </c>
    </row>
    <row r="36" spans="1:7" ht="15.75" thickTop="1"/>
    <row r="37" spans="1:7">
      <c r="A37" s="808" t="s">
        <v>108</v>
      </c>
    </row>
    <row r="38" spans="1:7">
      <c r="A38" s="800" t="s">
        <v>292</v>
      </c>
    </row>
    <row r="39" spans="1:7">
      <c r="A39" s="800" t="s">
        <v>505</v>
      </c>
    </row>
  </sheetData>
  <mergeCells count="10">
    <mergeCell ref="A10:H10"/>
    <mergeCell ref="A11:A12"/>
    <mergeCell ref="A26:G26"/>
    <mergeCell ref="A27:A30"/>
    <mergeCell ref="B27:B30"/>
    <mergeCell ref="C27:C30"/>
    <mergeCell ref="D27:D30"/>
    <mergeCell ref="E27:E30"/>
    <mergeCell ref="F27:F30"/>
    <mergeCell ref="G27:G30"/>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dimension ref="A1:F23"/>
  <sheetViews>
    <sheetView topLeftCell="A16" workbookViewId="0">
      <selection activeCell="B34" sqref="B34"/>
    </sheetView>
  </sheetViews>
  <sheetFormatPr defaultRowHeight="15"/>
  <cols>
    <col min="1" max="1" width="26.7109375" customWidth="1"/>
  </cols>
  <sheetData>
    <row r="1" spans="1:6" s="798" customFormat="1">
      <c r="A1" s="794" t="s">
        <v>469</v>
      </c>
    </row>
    <row r="2" spans="1:6" s="798" customFormat="1" ht="15.75" thickBot="1">
      <c r="A2" s="459" t="s">
        <v>468</v>
      </c>
    </row>
    <row r="3" spans="1:6" ht="15.75" thickTop="1">
      <c r="A3" s="417"/>
      <c r="B3" s="418"/>
      <c r="C3" s="419"/>
      <c r="D3" s="419"/>
      <c r="E3" s="419"/>
      <c r="F3" s="420"/>
    </row>
    <row r="4" spans="1:6" ht="16.5" customHeight="1" thickBot="1">
      <c r="A4" s="421"/>
      <c r="B4" s="422" t="s">
        <v>210</v>
      </c>
      <c r="C4" s="423"/>
      <c r="D4" s="423"/>
      <c r="E4" s="423"/>
      <c r="F4" s="424"/>
    </row>
    <row r="5" spans="1:6">
      <c r="A5" s="425" t="s">
        <v>211</v>
      </c>
      <c r="B5" s="343">
        <v>1990</v>
      </c>
      <c r="C5" s="343">
        <v>1995</v>
      </c>
      <c r="D5" s="343">
        <v>2001</v>
      </c>
      <c r="E5" s="361">
        <v>2009</v>
      </c>
      <c r="F5" s="361" t="s">
        <v>92</v>
      </c>
    </row>
    <row r="6" spans="1:6">
      <c r="A6" s="324" t="s">
        <v>53</v>
      </c>
      <c r="B6" s="265">
        <v>49.35</v>
      </c>
      <c r="C6" s="265">
        <v>56.28</v>
      </c>
      <c r="D6" s="265">
        <v>62.32</v>
      </c>
      <c r="E6" s="267">
        <v>56.09</v>
      </c>
      <c r="F6" s="325">
        <v>0.7137</v>
      </c>
    </row>
    <row r="7" spans="1:6" ht="16.5" customHeight="1">
      <c r="A7" s="326" t="s">
        <v>212</v>
      </c>
      <c r="B7" s="276">
        <v>48.85</v>
      </c>
      <c r="C7" s="276">
        <v>56.47</v>
      </c>
      <c r="D7" s="276">
        <v>61.83</v>
      </c>
      <c r="E7" s="285">
        <v>55.87</v>
      </c>
      <c r="F7" s="285">
        <v>1.7972999999999999</v>
      </c>
    </row>
    <row r="8" spans="1:6" ht="16.5" customHeight="1">
      <c r="A8" s="326" t="s">
        <v>213</v>
      </c>
      <c r="B8" s="276">
        <v>48.36</v>
      </c>
      <c r="C8" s="276">
        <v>53.98</v>
      </c>
      <c r="D8" s="276">
        <v>60.22</v>
      </c>
      <c r="E8" s="285">
        <v>55.01</v>
      </c>
      <c r="F8" s="285">
        <v>4.0156999999999998</v>
      </c>
    </row>
    <row r="9" spans="1:6" ht="16.5" customHeight="1">
      <c r="A9" s="326" t="s">
        <v>214</v>
      </c>
      <c r="B9" s="276">
        <v>47.82</v>
      </c>
      <c r="C9" s="276">
        <v>55.96</v>
      </c>
      <c r="D9" s="276">
        <v>59.63</v>
      </c>
      <c r="E9" s="285">
        <v>54.79</v>
      </c>
      <c r="F9" s="285">
        <v>2.6808999999999998</v>
      </c>
    </row>
    <row r="10" spans="1:6" ht="18" customHeight="1">
      <c r="A10" s="326" t="s">
        <v>215</v>
      </c>
      <c r="B10" s="279">
        <v>50.2</v>
      </c>
      <c r="C10" s="276">
        <v>56.91</v>
      </c>
      <c r="D10" s="276">
        <v>62.59</v>
      </c>
      <c r="E10" s="285">
        <v>55.21</v>
      </c>
      <c r="F10" s="285">
        <v>2.3565999999999998</v>
      </c>
    </row>
    <row r="11" spans="1:6" ht="15.75" customHeight="1">
      <c r="A11" s="326" t="s">
        <v>216</v>
      </c>
      <c r="B11" s="276">
        <v>50.61</v>
      </c>
      <c r="C11" s="276">
        <v>56.48</v>
      </c>
      <c r="D11" s="276">
        <v>62.89</v>
      </c>
      <c r="E11" s="285">
        <v>56.2</v>
      </c>
      <c r="F11" s="285">
        <v>1.7633000000000001</v>
      </c>
    </row>
    <row r="12" spans="1:6" ht="18.75" customHeight="1" thickBot="1">
      <c r="A12" s="333" t="s">
        <v>217</v>
      </c>
      <c r="B12" s="389">
        <v>49.38</v>
      </c>
      <c r="C12" s="389">
        <v>56.49</v>
      </c>
      <c r="D12" s="389">
        <v>63.29</v>
      </c>
      <c r="E12" s="415">
        <v>56.85</v>
      </c>
      <c r="F12" s="415">
        <v>1.1521999999999999</v>
      </c>
    </row>
    <row r="13" spans="1:6" ht="15.75" thickTop="1">
      <c r="A13" s="417"/>
      <c r="B13" s="426" t="s">
        <v>218</v>
      </c>
      <c r="C13" s="419"/>
      <c r="D13" s="419"/>
      <c r="E13" s="419"/>
      <c r="F13" s="420"/>
    </row>
    <row r="14" spans="1:6" ht="15.75" thickBot="1">
      <c r="A14" s="421"/>
      <c r="B14" s="427" t="s">
        <v>219</v>
      </c>
      <c r="C14" s="423"/>
      <c r="D14" s="423"/>
      <c r="E14" s="423"/>
      <c r="F14" s="424"/>
    </row>
    <row r="15" spans="1:6" ht="24" customHeight="1">
      <c r="A15" s="425" t="s">
        <v>211</v>
      </c>
      <c r="B15" s="343">
        <v>1990</v>
      </c>
      <c r="C15" s="343">
        <v>1995</v>
      </c>
      <c r="D15" s="343">
        <v>2001</v>
      </c>
      <c r="E15" s="361">
        <v>2009</v>
      </c>
      <c r="F15" s="428" t="s">
        <v>92</v>
      </c>
    </row>
    <row r="16" spans="1:6">
      <c r="A16" s="324" t="s">
        <v>53</v>
      </c>
      <c r="B16" s="265">
        <v>71.88</v>
      </c>
      <c r="C16" s="265">
        <v>73.239999999999995</v>
      </c>
      <c r="D16" s="265">
        <v>81.349999999999994</v>
      </c>
      <c r="E16" s="267">
        <v>76.37</v>
      </c>
      <c r="F16" s="325">
        <v>0.86850000000000005</v>
      </c>
    </row>
    <row r="17" spans="1:6" ht="19.5" customHeight="1">
      <c r="A17" s="326" t="s">
        <v>212</v>
      </c>
      <c r="B17" s="279">
        <v>69.2</v>
      </c>
      <c r="C17" s="279">
        <v>72.959999999999994</v>
      </c>
      <c r="D17" s="279">
        <v>81.739999999999995</v>
      </c>
      <c r="E17" s="285">
        <v>76.28</v>
      </c>
      <c r="F17" s="285">
        <v>2.1251000000000002</v>
      </c>
    </row>
    <row r="18" spans="1:6" ht="16.5" customHeight="1">
      <c r="A18" s="326" t="s">
        <v>213</v>
      </c>
      <c r="B18" s="279">
        <v>67.94</v>
      </c>
      <c r="C18" s="279">
        <v>69.349999999999994</v>
      </c>
      <c r="D18" s="279">
        <v>76.400000000000006</v>
      </c>
      <c r="E18" s="285">
        <v>73.3</v>
      </c>
      <c r="F18" s="285">
        <v>4.7477999999999998</v>
      </c>
    </row>
    <row r="19" spans="1:6" ht="19.5" customHeight="1">
      <c r="A19" s="326" t="s">
        <v>214</v>
      </c>
      <c r="B19" s="279">
        <v>71.66</v>
      </c>
      <c r="C19" s="279">
        <v>71.72</v>
      </c>
      <c r="D19" s="279">
        <v>76.5</v>
      </c>
      <c r="E19" s="285">
        <v>72.55</v>
      </c>
      <c r="F19" s="285">
        <v>3.4211999999999998</v>
      </c>
    </row>
    <row r="20" spans="1:6" ht="17.25" customHeight="1">
      <c r="A20" s="326" t="s">
        <v>215</v>
      </c>
      <c r="B20" s="279">
        <v>72.42</v>
      </c>
      <c r="C20" s="279">
        <v>73.349999999999994</v>
      </c>
      <c r="D20" s="279">
        <v>79.34</v>
      </c>
      <c r="E20" s="285">
        <v>73.569999999999993</v>
      </c>
      <c r="F20" s="285">
        <v>2.8601000000000001</v>
      </c>
    </row>
    <row r="21" spans="1:6" ht="21" customHeight="1">
      <c r="A21" s="326" t="s">
        <v>216</v>
      </c>
      <c r="B21" s="279">
        <v>74.38</v>
      </c>
      <c r="C21" s="279">
        <v>72.19</v>
      </c>
      <c r="D21" s="279">
        <v>79.55</v>
      </c>
      <c r="E21" s="285">
        <v>73.64</v>
      </c>
      <c r="F21" s="285">
        <v>1.9592000000000001</v>
      </c>
    </row>
    <row r="22" spans="1:6" ht="21" customHeight="1" thickBot="1">
      <c r="A22" s="333" t="s">
        <v>217</v>
      </c>
      <c r="B22" s="416">
        <v>71.08</v>
      </c>
      <c r="C22" s="416">
        <v>75.02</v>
      </c>
      <c r="D22" s="416">
        <v>85.12</v>
      </c>
      <c r="E22" s="415">
        <v>80.48</v>
      </c>
      <c r="F22" s="415">
        <v>1.3418000000000001</v>
      </c>
    </row>
    <row r="23" spans="1:6" ht="15.75" thickTop="1"/>
  </sheetData>
  <mergeCells count="6">
    <mergeCell ref="A3:A4"/>
    <mergeCell ref="B3:F3"/>
    <mergeCell ref="B4:F4"/>
    <mergeCell ref="A13:A14"/>
    <mergeCell ref="B13:F13"/>
    <mergeCell ref="B14:F14"/>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dimension ref="A1"/>
  <sheetViews>
    <sheetView topLeftCell="A4" workbookViewId="0">
      <selection activeCell="J20" sqref="J20"/>
    </sheetView>
  </sheetViews>
  <sheetFormatPr defaultRowHeight="15"/>
  <sheetData>
    <row r="1" spans="1:1">
      <c r="A1" s="120" t="s">
        <v>230</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dimension ref="A1:H16"/>
  <sheetViews>
    <sheetView topLeftCell="A13" workbookViewId="0">
      <selection activeCell="D15" sqref="D15"/>
    </sheetView>
  </sheetViews>
  <sheetFormatPr defaultRowHeight="15"/>
  <cols>
    <col min="1" max="1" width="33.42578125" customWidth="1"/>
  </cols>
  <sheetData>
    <row r="1" spans="1:8">
      <c r="A1" t="s">
        <v>225</v>
      </c>
    </row>
    <row r="2" spans="1:8">
      <c r="A2" t="s">
        <v>226</v>
      </c>
    </row>
    <row r="3" spans="1:8">
      <c r="A3" t="s">
        <v>122</v>
      </c>
    </row>
    <row r="4" spans="1:8">
      <c r="A4" t="s">
        <v>227</v>
      </c>
    </row>
    <row r="5" spans="1:8" ht="15.75" thickBot="1"/>
    <row r="6" spans="1:8" ht="15.75" thickTop="1">
      <c r="A6" s="430" t="s">
        <v>91</v>
      </c>
      <c r="B6" s="431">
        <v>1977</v>
      </c>
      <c r="C6" s="431">
        <v>1983</v>
      </c>
      <c r="D6" s="431">
        <v>1990</v>
      </c>
      <c r="E6" s="431">
        <v>1995</v>
      </c>
      <c r="F6" s="431">
        <v>2001</v>
      </c>
      <c r="G6" s="432">
        <v>2009</v>
      </c>
      <c r="H6" s="433"/>
    </row>
    <row r="7" spans="1:8" ht="17.25" customHeight="1">
      <c r="A7" s="321"/>
      <c r="B7" s="322"/>
      <c r="C7" s="322"/>
      <c r="D7" s="322"/>
      <c r="E7" s="322"/>
      <c r="F7" s="322"/>
      <c r="G7" s="323"/>
      <c r="H7" s="361" t="s">
        <v>92</v>
      </c>
    </row>
    <row r="8" spans="1:8" ht="24" customHeight="1">
      <c r="A8" s="434" t="s">
        <v>105</v>
      </c>
      <c r="B8" s="276">
        <v>1.3</v>
      </c>
      <c r="C8" s="276">
        <v>1.29</v>
      </c>
      <c r="D8" s="276">
        <v>1.1399999999999999</v>
      </c>
      <c r="E8" s="276">
        <v>1.1399999999999999</v>
      </c>
      <c r="F8" s="276">
        <v>1.1399999999999999</v>
      </c>
      <c r="G8" s="285">
        <v>1.1336630000000001</v>
      </c>
      <c r="H8" s="285">
        <v>5.2569170000000165E-2</v>
      </c>
    </row>
    <row r="9" spans="1:8" ht="19.5" customHeight="1">
      <c r="A9" s="434" t="s">
        <v>97</v>
      </c>
      <c r="B9" s="276">
        <v>2.1</v>
      </c>
      <c r="C9" s="276">
        <v>1.79</v>
      </c>
      <c r="D9" s="276">
        <v>1.71</v>
      </c>
      <c r="E9" s="276">
        <v>1.74</v>
      </c>
      <c r="F9" s="276">
        <v>1.79</v>
      </c>
      <c r="G9" s="285">
        <v>1.779045</v>
      </c>
      <c r="H9" s="285">
        <v>0.77904499999999999</v>
      </c>
    </row>
    <row r="10" spans="1:8" ht="21.75" customHeight="1">
      <c r="A10" s="434" t="s">
        <v>98</v>
      </c>
      <c r="B10" s="276">
        <v>2</v>
      </c>
      <c r="C10" s="276">
        <v>1.81</v>
      </c>
      <c r="D10" s="276">
        <v>1.84</v>
      </c>
      <c r="E10" s="276">
        <v>1.78</v>
      </c>
      <c r="F10" s="276">
        <v>1.83</v>
      </c>
      <c r="G10" s="285">
        <v>1.8377399999999999</v>
      </c>
      <c r="H10" s="285">
        <v>0.83773999999999993</v>
      </c>
    </row>
    <row r="11" spans="1:8" ht="21" customHeight="1">
      <c r="A11" s="434" t="s">
        <v>100</v>
      </c>
      <c r="B11" s="276">
        <v>2.4</v>
      </c>
      <c r="C11" s="276">
        <v>2.12</v>
      </c>
      <c r="D11" s="276">
        <v>2.08</v>
      </c>
      <c r="E11" s="276">
        <v>2.04</v>
      </c>
      <c r="F11" s="276">
        <v>2.0299999999999998</v>
      </c>
      <c r="G11" s="285">
        <v>2.2020200000000001</v>
      </c>
      <c r="H11" s="285">
        <v>1.2020200000000001</v>
      </c>
    </row>
    <row r="12" spans="1:8" ht="20.25" customHeight="1" thickBot="1">
      <c r="A12" s="435" t="s">
        <v>94</v>
      </c>
      <c r="B12" s="436">
        <v>1.9</v>
      </c>
      <c r="C12" s="436">
        <v>1.75</v>
      </c>
      <c r="D12" s="436">
        <v>1.64</v>
      </c>
      <c r="E12" s="436">
        <v>1.59</v>
      </c>
      <c r="F12" s="436">
        <v>1.63</v>
      </c>
      <c r="G12" s="437">
        <v>1.6744110000000001</v>
      </c>
      <c r="H12" s="438">
        <v>0.67441100000000009</v>
      </c>
    </row>
    <row r="13" spans="1:8" ht="20.25" customHeight="1" thickTop="1">
      <c r="A13" s="801" t="s">
        <v>166</v>
      </c>
      <c r="B13" s="266"/>
      <c r="C13" s="266"/>
      <c r="D13" s="266"/>
      <c r="E13" s="266"/>
      <c r="F13" s="266"/>
      <c r="G13" s="799"/>
      <c r="H13" s="286"/>
    </row>
    <row r="14" spans="1:8" ht="20.25" customHeight="1">
      <c r="A14" s="800" t="s">
        <v>472</v>
      </c>
      <c r="B14" s="266"/>
      <c r="C14" s="266"/>
      <c r="D14" s="266"/>
      <c r="E14" s="266"/>
      <c r="F14" s="266"/>
      <c r="G14" s="799"/>
      <c r="H14" s="286"/>
    </row>
    <row r="15" spans="1:8" ht="20.25" customHeight="1">
      <c r="A15" s="800" t="s">
        <v>471</v>
      </c>
      <c r="B15" s="266"/>
      <c r="C15" s="266"/>
      <c r="D15" s="266"/>
      <c r="E15" s="266"/>
      <c r="F15" s="266"/>
      <c r="G15" s="799"/>
      <c r="H15" s="286"/>
    </row>
    <row r="16" spans="1:8">
      <c r="A16" s="800" t="s">
        <v>470</v>
      </c>
    </row>
  </sheetData>
  <mergeCells count="7">
    <mergeCell ref="G6:G7"/>
    <mergeCell ref="A6:A7"/>
    <mergeCell ref="B6:B7"/>
    <mergeCell ref="C6:C7"/>
    <mergeCell ref="D6:D7"/>
    <mergeCell ref="E6:E7"/>
    <mergeCell ref="F6:F7"/>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dimension ref="A1:A3"/>
  <sheetViews>
    <sheetView topLeftCell="A10" workbookViewId="0">
      <selection activeCell="L9" sqref="L9"/>
    </sheetView>
  </sheetViews>
  <sheetFormatPr defaultRowHeight="15"/>
  <sheetData>
    <row r="1" spans="1:1" s="69" customFormat="1" ht="14.25">
      <c r="A1" s="69" t="s">
        <v>228</v>
      </c>
    </row>
    <row r="2" spans="1:1" s="69" customFormat="1" ht="14.25">
      <c r="A2" s="69" t="s">
        <v>229</v>
      </c>
    </row>
    <row r="3" spans="1:1" s="459" customFormat="1" ht="14.25">
      <c r="A3" s="337" t="s">
        <v>473</v>
      </c>
    </row>
  </sheetData>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dimension ref="A1:I20"/>
  <sheetViews>
    <sheetView workbookViewId="0">
      <selection activeCell="A19" sqref="A19"/>
    </sheetView>
  </sheetViews>
  <sheetFormatPr defaultRowHeight="15"/>
  <cols>
    <col min="1" max="1" width="26.85546875" style="81" customWidth="1"/>
    <col min="2" max="16384" width="9.140625" style="81"/>
  </cols>
  <sheetData>
    <row r="1" spans="1:9">
      <c r="A1" s="337" t="s">
        <v>231</v>
      </c>
      <c r="B1" s="69"/>
      <c r="C1" s="69"/>
      <c r="D1" s="69"/>
      <c r="E1" s="69"/>
      <c r="F1" s="69"/>
      <c r="G1" s="69"/>
      <c r="H1" s="69"/>
      <c r="I1" s="69"/>
    </row>
    <row r="2" spans="1:9">
      <c r="A2" s="337" t="s">
        <v>115</v>
      </c>
      <c r="B2" s="69"/>
      <c r="C2" s="69"/>
      <c r="D2" s="69"/>
      <c r="E2" s="69"/>
      <c r="F2" s="69"/>
      <c r="G2" s="69"/>
      <c r="H2" s="69"/>
      <c r="I2" s="69"/>
    </row>
    <row r="3" spans="1:9">
      <c r="A3" s="337" t="s">
        <v>232</v>
      </c>
      <c r="B3" s="69"/>
      <c r="C3" s="69"/>
      <c r="D3" s="69"/>
      <c r="E3" s="69"/>
      <c r="F3" s="69"/>
      <c r="G3" s="69"/>
      <c r="H3" s="69"/>
      <c r="I3" s="69"/>
    </row>
    <row r="4" spans="1:9" ht="15.75" thickBot="1">
      <c r="A4" s="69"/>
      <c r="B4" s="69"/>
      <c r="C4" s="69"/>
      <c r="D4" s="69"/>
      <c r="E4" s="69"/>
      <c r="F4" s="69"/>
      <c r="G4" s="69"/>
      <c r="H4" s="69"/>
      <c r="I4" s="69"/>
    </row>
    <row r="5" spans="1:9" ht="15.75" thickTop="1">
      <c r="A5" s="440" t="s">
        <v>233</v>
      </c>
      <c r="B5" s="441">
        <v>1969</v>
      </c>
      <c r="C5" s="441">
        <v>1977</v>
      </c>
      <c r="D5" s="441">
        <v>1983</v>
      </c>
      <c r="E5" s="441">
        <v>1990</v>
      </c>
      <c r="F5" s="441">
        <v>1995</v>
      </c>
      <c r="G5" s="441">
        <v>2001</v>
      </c>
      <c r="H5" s="442">
        <v>2009</v>
      </c>
      <c r="I5" s="442" t="s">
        <v>92</v>
      </c>
    </row>
    <row r="6" spans="1:9">
      <c r="A6" s="184" t="s">
        <v>234</v>
      </c>
      <c r="B6" s="443">
        <v>12876</v>
      </c>
      <c r="C6" s="443">
        <v>11538</v>
      </c>
      <c r="D6" s="443">
        <v>11548</v>
      </c>
      <c r="E6" s="443">
        <v>8573</v>
      </c>
      <c r="F6" s="443">
        <v>7989</v>
      </c>
      <c r="G6" s="443">
        <v>8716</v>
      </c>
      <c r="H6" s="444">
        <v>9827.9770000000008</v>
      </c>
      <c r="I6" s="445">
        <v>49.225000000000001</v>
      </c>
    </row>
    <row r="7" spans="1:9">
      <c r="A7" s="446" t="s">
        <v>158</v>
      </c>
      <c r="B7" s="447">
        <v>0.20599999999999999</v>
      </c>
      <c r="C7" s="447">
        <v>0.153</v>
      </c>
      <c r="D7" s="447">
        <v>0.13500000000000001</v>
      </c>
      <c r="E7" s="447">
        <v>9.1999999999999998E-2</v>
      </c>
      <c r="F7" s="447">
        <v>8.1000000000000003E-2</v>
      </c>
      <c r="G7" s="447">
        <v>8.1000000000000003E-2</v>
      </c>
      <c r="H7" s="448">
        <v>8.6895E-2</v>
      </c>
      <c r="I7" s="449"/>
    </row>
    <row r="8" spans="1:9">
      <c r="A8" s="184" t="s">
        <v>235</v>
      </c>
      <c r="B8" s="443">
        <v>30252</v>
      </c>
      <c r="C8" s="443">
        <v>26092</v>
      </c>
      <c r="D8" s="443">
        <v>28780</v>
      </c>
      <c r="E8" s="443">
        <v>30654</v>
      </c>
      <c r="F8" s="443">
        <v>32064</v>
      </c>
      <c r="G8" s="443">
        <v>33757</v>
      </c>
      <c r="H8" s="444">
        <v>36508.561000000002</v>
      </c>
      <c r="I8" s="445">
        <v>301.83</v>
      </c>
    </row>
    <row r="9" spans="1:9">
      <c r="A9" s="446" t="s">
        <v>158</v>
      </c>
      <c r="B9" s="447">
        <v>0.48399999999999999</v>
      </c>
      <c r="C9" s="447">
        <v>0.34599999999999997</v>
      </c>
      <c r="D9" s="447">
        <v>0.33700000000000002</v>
      </c>
      <c r="E9" s="447">
        <v>0.32800000000000001</v>
      </c>
      <c r="F9" s="447">
        <v>0.32400000000000001</v>
      </c>
      <c r="G9" s="447">
        <v>0.314</v>
      </c>
      <c r="H9" s="448">
        <v>0.322795</v>
      </c>
      <c r="I9" s="449"/>
    </row>
    <row r="10" spans="1:9">
      <c r="A10" s="184" t="s">
        <v>236</v>
      </c>
      <c r="B10" s="443">
        <v>16501</v>
      </c>
      <c r="C10" s="443">
        <v>25942</v>
      </c>
      <c r="D10" s="443">
        <v>28632</v>
      </c>
      <c r="E10" s="443">
        <v>35872</v>
      </c>
      <c r="F10" s="443">
        <v>40024</v>
      </c>
      <c r="G10" s="443">
        <v>39938</v>
      </c>
      <c r="H10" s="444">
        <v>41077.106</v>
      </c>
      <c r="I10" s="445">
        <v>273.61</v>
      </c>
    </row>
    <row r="11" spans="1:9">
      <c r="A11" s="446" t="s">
        <v>158</v>
      </c>
      <c r="B11" s="447">
        <v>0.26400000000000001</v>
      </c>
      <c r="C11" s="447">
        <v>0.34399999999999997</v>
      </c>
      <c r="D11" s="447">
        <v>0.33500000000000002</v>
      </c>
      <c r="E11" s="447">
        <v>0.38400000000000001</v>
      </c>
      <c r="F11" s="447">
        <v>0.40400000000000003</v>
      </c>
      <c r="G11" s="447">
        <v>0.372</v>
      </c>
      <c r="H11" s="448">
        <v>0.36318899999999998</v>
      </c>
      <c r="I11" s="449"/>
    </row>
    <row r="12" spans="1:9">
      <c r="A12" s="184" t="s">
        <v>237</v>
      </c>
      <c r="B12" s="443">
        <v>2875</v>
      </c>
      <c r="C12" s="443">
        <v>11840</v>
      </c>
      <c r="D12" s="443">
        <v>16411</v>
      </c>
      <c r="E12" s="443">
        <v>18248</v>
      </c>
      <c r="F12" s="443">
        <v>18914</v>
      </c>
      <c r="G12" s="443">
        <v>24955</v>
      </c>
      <c r="H12" s="444">
        <v>25687.686000000002</v>
      </c>
      <c r="I12" s="445">
        <v>270.49799999999999</v>
      </c>
    </row>
    <row r="13" spans="1:9">
      <c r="A13" s="446" t="s">
        <v>158</v>
      </c>
      <c r="B13" s="447">
        <v>4.5999999999999999E-2</v>
      </c>
      <c r="C13" s="447">
        <v>0.157</v>
      </c>
      <c r="D13" s="447">
        <v>0.192</v>
      </c>
      <c r="E13" s="447">
        <v>0.19600000000000001</v>
      </c>
      <c r="F13" s="447">
        <v>0.191</v>
      </c>
      <c r="G13" s="447">
        <v>0.23200000000000001</v>
      </c>
      <c r="H13" s="448">
        <v>0.22712099999999999</v>
      </c>
      <c r="I13" s="449"/>
    </row>
    <row r="14" spans="1:9">
      <c r="A14" s="450" t="s">
        <v>53</v>
      </c>
      <c r="B14" s="451">
        <v>62504</v>
      </c>
      <c r="C14" s="451">
        <v>75412</v>
      </c>
      <c r="D14" s="451">
        <v>85371</v>
      </c>
      <c r="E14" s="451">
        <v>93347</v>
      </c>
      <c r="F14" s="451">
        <v>98990</v>
      </c>
      <c r="G14" s="451">
        <v>107365</v>
      </c>
      <c r="H14" s="452">
        <v>113101.33</v>
      </c>
      <c r="I14" s="453">
        <v>0</v>
      </c>
    </row>
    <row r="15" spans="1:9" ht="15.75" thickBot="1">
      <c r="A15" s="446" t="s">
        <v>158</v>
      </c>
      <c r="B15" s="454">
        <v>1</v>
      </c>
      <c r="C15" s="454">
        <v>1</v>
      </c>
      <c r="D15" s="454">
        <v>1</v>
      </c>
      <c r="E15" s="454">
        <v>1</v>
      </c>
      <c r="F15" s="454">
        <v>1</v>
      </c>
      <c r="G15" s="454">
        <v>1</v>
      </c>
      <c r="H15" s="455">
        <v>1</v>
      </c>
      <c r="I15" s="456"/>
    </row>
    <row r="16" spans="1:9" ht="16.5" thickTop="1" thickBot="1">
      <c r="A16" s="457" t="s">
        <v>238</v>
      </c>
      <c r="B16" s="436">
        <v>1.1599999999999999</v>
      </c>
      <c r="C16" s="436">
        <v>1.59</v>
      </c>
      <c r="D16" s="436">
        <v>1.68</v>
      </c>
      <c r="E16" s="436">
        <v>1.77</v>
      </c>
      <c r="F16" s="436">
        <v>1.78</v>
      </c>
      <c r="G16" s="436">
        <v>1.89</v>
      </c>
      <c r="H16" s="437">
        <v>1.863618</v>
      </c>
      <c r="I16" s="437">
        <v>8.0999999999999996E-3</v>
      </c>
    </row>
    <row r="17" spans="1:9" ht="15.75" thickTop="1">
      <c r="A17" s="69"/>
      <c r="B17" s="69"/>
      <c r="C17" s="69"/>
      <c r="D17" s="69"/>
      <c r="E17" s="69"/>
      <c r="F17" s="69"/>
      <c r="G17" s="69"/>
      <c r="H17" s="69"/>
      <c r="I17" s="69"/>
    </row>
    <row r="18" spans="1:9">
      <c r="A18" s="337" t="s">
        <v>166</v>
      </c>
      <c r="B18" s="69"/>
      <c r="C18" s="69"/>
      <c r="D18" s="69"/>
      <c r="E18" s="69"/>
      <c r="F18" s="69"/>
      <c r="G18" s="69"/>
      <c r="H18" s="69"/>
      <c r="I18" s="69"/>
    </row>
    <row r="19" spans="1:9">
      <c r="A19" s="458" t="s">
        <v>239</v>
      </c>
      <c r="B19" s="69"/>
      <c r="C19" s="69"/>
      <c r="D19" s="69"/>
      <c r="E19" s="69"/>
      <c r="F19" s="69"/>
      <c r="G19" s="69"/>
      <c r="H19" s="69"/>
      <c r="I19" s="69"/>
    </row>
    <row r="20" spans="1:9">
      <c r="A20" s="459" t="s">
        <v>240</v>
      </c>
      <c r="B20" s="69"/>
      <c r="C20" s="69"/>
      <c r="D20" s="69"/>
      <c r="E20" s="69"/>
      <c r="F20" s="69"/>
      <c r="G20" s="69"/>
      <c r="H20" s="69"/>
      <c r="I20" s="69"/>
    </row>
  </sheetData>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dimension ref="A1:K28"/>
  <sheetViews>
    <sheetView topLeftCell="A13" workbookViewId="0">
      <selection activeCell="A30" sqref="A30"/>
    </sheetView>
  </sheetViews>
  <sheetFormatPr defaultRowHeight="14.25"/>
  <cols>
    <col min="1" max="1" width="21.7109375" style="69" customWidth="1"/>
    <col min="2" max="2" width="11.85546875" style="69" customWidth="1"/>
    <col min="3" max="3" width="12.42578125" style="69" customWidth="1"/>
    <col min="4" max="4" width="11.42578125" style="69" customWidth="1"/>
    <col min="5" max="5" width="12" style="69" customWidth="1"/>
    <col min="6" max="6" width="9.85546875" style="69" customWidth="1"/>
    <col min="7" max="7" width="11.28515625" style="69" customWidth="1"/>
    <col min="8" max="8" width="11.7109375" style="69" customWidth="1"/>
    <col min="9" max="9" width="12.140625" style="69" customWidth="1"/>
    <col min="10" max="10" width="10.5703125" style="69" customWidth="1"/>
    <col min="11" max="11" width="9.85546875" style="69" customWidth="1"/>
    <col min="12" max="12" width="14.7109375" style="69" customWidth="1"/>
    <col min="13" max="16384" width="9.140625" style="69"/>
  </cols>
  <sheetData>
    <row r="1" spans="1:11">
      <c r="A1" s="69" t="s">
        <v>241</v>
      </c>
    </row>
    <row r="2" spans="1:11">
      <c r="A2" s="69" t="s">
        <v>242</v>
      </c>
    </row>
    <row r="3" spans="1:11">
      <c r="A3" s="69" t="s">
        <v>243</v>
      </c>
    </row>
    <row r="11" spans="1:11" ht="15" thickBot="1"/>
    <row r="12" spans="1:11" ht="25.5" customHeight="1" thickTop="1" thickBot="1">
      <c r="A12" s="463"/>
      <c r="B12" s="395" t="s">
        <v>244</v>
      </c>
      <c r="C12" s="396"/>
      <c r="D12" s="396"/>
      <c r="E12" s="396"/>
      <c r="F12" s="396"/>
      <c r="G12" s="396"/>
      <c r="H12" s="396"/>
      <c r="I12" s="396"/>
      <c r="J12" s="396"/>
      <c r="K12" s="464"/>
    </row>
    <row r="13" spans="1:11" ht="22.5" customHeight="1" thickTop="1">
      <c r="A13" s="465" t="s">
        <v>245</v>
      </c>
      <c r="B13" s="375" t="s">
        <v>246</v>
      </c>
      <c r="C13" s="375"/>
      <c r="D13" s="375"/>
      <c r="E13" s="376"/>
      <c r="F13" s="344"/>
      <c r="G13" s="374" t="s">
        <v>247</v>
      </c>
      <c r="H13" s="375"/>
      <c r="I13" s="375"/>
      <c r="J13" s="376"/>
      <c r="K13" s="466"/>
    </row>
    <row r="14" spans="1:11" ht="20.25" customHeight="1">
      <c r="A14" s="467"/>
      <c r="B14" s="398">
        <v>1990</v>
      </c>
      <c r="C14" s="398">
        <v>1995</v>
      </c>
      <c r="D14" s="398">
        <v>2001</v>
      </c>
      <c r="E14" s="358">
        <v>2009</v>
      </c>
      <c r="F14" s="358" t="s">
        <v>92</v>
      </c>
      <c r="G14" s="398">
        <v>1990</v>
      </c>
      <c r="H14" s="398">
        <v>1995</v>
      </c>
      <c r="I14" s="398">
        <v>2001</v>
      </c>
      <c r="J14" s="358">
        <v>2009</v>
      </c>
      <c r="K14" s="358" t="s">
        <v>92</v>
      </c>
    </row>
    <row r="15" spans="1:11" ht="16.5" customHeight="1">
      <c r="A15" s="270" t="s">
        <v>53</v>
      </c>
      <c r="B15" s="468">
        <v>1</v>
      </c>
      <c r="C15" s="468">
        <v>1</v>
      </c>
      <c r="D15" s="468">
        <v>1</v>
      </c>
      <c r="E15" s="469">
        <v>1</v>
      </c>
      <c r="F15" s="470">
        <v>0</v>
      </c>
      <c r="G15" s="468">
        <v>1</v>
      </c>
      <c r="H15" s="468">
        <v>1</v>
      </c>
      <c r="I15" s="468">
        <v>1</v>
      </c>
      <c r="J15" s="469">
        <v>1</v>
      </c>
      <c r="K15" s="283">
        <v>0</v>
      </c>
    </row>
    <row r="16" spans="1:11" ht="18" customHeight="1">
      <c r="A16" s="270" t="s">
        <v>234</v>
      </c>
      <c r="B16" s="251">
        <v>6.0999999999999999E-2</v>
      </c>
      <c r="C16" s="251">
        <v>3.6000000000000004E-2</v>
      </c>
      <c r="D16" s="251">
        <v>3.7699999999999997E-2</v>
      </c>
      <c r="E16" s="471">
        <v>4.3799999999999999E-2</v>
      </c>
      <c r="F16" s="470">
        <v>0.408856</v>
      </c>
      <c r="G16" s="251">
        <v>7.5999999999999998E-2</v>
      </c>
      <c r="H16" s="251">
        <v>5.8400000000000001E-2</v>
      </c>
      <c r="I16" s="251">
        <v>5.7599999999999998E-2</v>
      </c>
      <c r="J16" s="471">
        <v>6.3899999999999998E-2</v>
      </c>
      <c r="K16" s="283">
        <v>0.8351559999999999</v>
      </c>
    </row>
    <row r="17" spans="1:11" ht="18" customHeight="1">
      <c r="A17" s="270" t="s">
        <v>235</v>
      </c>
      <c r="B17" s="251">
        <v>0.30399999999999999</v>
      </c>
      <c r="C17" s="251">
        <v>0.26640000000000003</v>
      </c>
      <c r="D17" s="251">
        <v>0.2576</v>
      </c>
      <c r="E17" s="471">
        <v>0.26780000000000004</v>
      </c>
      <c r="F17" s="470">
        <v>0.76204799999999995</v>
      </c>
      <c r="G17" s="251">
        <v>0.33400000000000002</v>
      </c>
      <c r="H17" s="251">
        <v>0.33310000000000001</v>
      </c>
      <c r="I17" s="251">
        <v>0.32799999999999996</v>
      </c>
      <c r="J17" s="471">
        <v>0.3407</v>
      </c>
      <c r="K17" s="283">
        <v>1.46902</v>
      </c>
    </row>
    <row r="18" spans="1:11" ht="20.25" customHeight="1" thickBot="1">
      <c r="A18" s="270" t="s">
        <v>248</v>
      </c>
      <c r="B18" s="251">
        <v>0.63500000000000001</v>
      </c>
      <c r="C18" s="251">
        <v>0.6976</v>
      </c>
      <c r="D18" s="251">
        <v>0.70469999999999999</v>
      </c>
      <c r="E18" s="471">
        <v>0.68840000000000001</v>
      </c>
      <c r="F18" s="470">
        <v>0.89101600000000003</v>
      </c>
      <c r="G18" s="251">
        <v>0.59</v>
      </c>
      <c r="H18" s="251">
        <v>0.60840000000000005</v>
      </c>
      <c r="I18" s="251">
        <v>0.61439999999999995</v>
      </c>
      <c r="J18" s="471">
        <v>0.59540000000000004</v>
      </c>
      <c r="K18" s="283">
        <v>1.659532</v>
      </c>
    </row>
    <row r="19" spans="1:11" ht="20.25" customHeight="1" thickTop="1">
      <c r="A19" s="472" t="s">
        <v>245</v>
      </c>
      <c r="B19" s="374" t="s">
        <v>249</v>
      </c>
      <c r="C19" s="375"/>
      <c r="D19" s="375"/>
      <c r="E19" s="376"/>
      <c r="F19" s="344"/>
      <c r="G19" s="374" t="s">
        <v>250</v>
      </c>
      <c r="H19" s="375"/>
      <c r="I19" s="375"/>
      <c r="J19" s="376"/>
      <c r="K19" s="466"/>
    </row>
    <row r="20" spans="1:11" ht="21" customHeight="1">
      <c r="A20" s="378"/>
      <c r="B20" s="473">
        <v>1990</v>
      </c>
      <c r="C20" s="398">
        <v>1995</v>
      </c>
      <c r="D20" s="398">
        <v>2001</v>
      </c>
      <c r="E20" s="358">
        <v>2009</v>
      </c>
      <c r="F20" s="358" t="s">
        <v>92</v>
      </c>
      <c r="G20" s="398">
        <v>1990</v>
      </c>
      <c r="H20" s="398">
        <v>1995</v>
      </c>
      <c r="I20" s="398">
        <v>2001</v>
      </c>
      <c r="J20" s="358">
        <v>2009</v>
      </c>
      <c r="K20" s="358" t="s">
        <v>92</v>
      </c>
    </row>
    <row r="21" spans="1:11" ht="18" customHeight="1">
      <c r="A21" s="270" t="s">
        <v>53</v>
      </c>
      <c r="B21" s="468">
        <v>1</v>
      </c>
      <c r="C21" s="468">
        <v>1</v>
      </c>
      <c r="D21" s="468">
        <v>1</v>
      </c>
      <c r="E21" s="469">
        <v>1</v>
      </c>
      <c r="F21" s="470">
        <v>0</v>
      </c>
      <c r="G21" s="468">
        <v>1</v>
      </c>
      <c r="H21" s="468">
        <v>1</v>
      </c>
      <c r="I21" s="468">
        <v>1</v>
      </c>
      <c r="J21" s="469">
        <v>1</v>
      </c>
      <c r="K21" s="283">
        <v>0</v>
      </c>
    </row>
    <row r="22" spans="1:11" ht="18" customHeight="1">
      <c r="A22" s="270" t="s">
        <v>234</v>
      </c>
      <c r="B22" s="251">
        <v>0.109</v>
      </c>
      <c r="C22" s="251">
        <v>7.7199999999999991E-2</v>
      </c>
      <c r="D22" s="251">
        <v>8.0799999999999997E-2</v>
      </c>
      <c r="E22" s="471">
        <v>8.43E-2</v>
      </c>
      <c r="F22" s="470">
        <v>0.73284400000000005</v>
      </c>
      <c r="G22" s="251">
        <v>0.35099999999999998</v>
      </c>
      <c r="H22" s="251">
        <v>0.27410000000000001</v>
      </c>
      <c r="I22" s="251">
        <v>0.26329999999999998</v>
      </c>
      <c r="J22" s="471">
        <v>0.28439999999999999</v>
      </c>
      <c r="K22" s="283">
        <v>1.4002240000000001</v>
      </c>
    </row>
    <row r="23" spans="1:11" ht="15" customHeight="1">
      <c r="A23" s="270" t="s">
        <v>235</v>
      </c>
      <c r="B23" s="251">
        <v>0.38200000000000001</v>
      </c>
      <c r="C23" s="251">
        <v>0.37159999999999999</v>
      </c>
      <c r="D23" s="251">
        <v>0.36299999999999999</v>
      </c>
      <c r="E23" s="471">
        <v>0.37490000000000001</v>
      </c>
      <c r="F23" s="470">
        <v>1.360436</v>
      </c>
      <c r="G23" s="251">
        <v>0.4</v>
      </c>
      <c r="H23" s="251">
        <v>0.4178</v>
      </c>
      <c r="I23" s="251">
        <v>0.40279999999999999</v>
      </c>
      <c r="J23" s="471">
        <v>0.39890000000000003</v>
      </c>
      <c r="K23" s="283">
        <v>1.679524</v>
      </c>
    </row>
    <row r="24" spans="1:11" ht="21" customHeight="1" thickBot="1">
      <c r="A24" s="287" t="s">
        <v>251</v>
      </c>
      <c r="B24" s="289">
        <v>0.50900000000000001</v>
      </c>
      <c r="C24" s="289">
        <v>0.55130000000000001</v>
      </c>
      <c r="D24" s="289">
        <v>0.55630000000000002</v>
      </c>
      <c r="E24" s="474">
        <v>0.54079999999999995</v>
      </c>
      <c r="F24" s="475">
        <v>1.3361319999999999</v>
      </c>
      <c r="G24" s="289">
        <v>0.249</v>
      </c>
      <c r="H24" s="289">
        <v>0.30809999999999998</v>
      </c>
      <c r="I24" s="289">
        <v>0.33390000000000003</v>
      </c>
      <c r="J24" s="474">
        <v>0.31670000000000004</v>
      </c>
      <c r="K24" s="476">
        <v>1.554476</v>
      </c>
    </row>
    <row r="25" spans="1:11" ht="21" customHeight="1" thickTop="1">
      <c r="A25" s="250"/>
      <c r="B25" s="251"/>
      <c r="C25" s="251"/>
      <c r="D25" s="251"/>
      <c r="E25" s="251"/>
      <c r="F25" s="802"/>
      <c r="G25" s="251"/>
      <c r="H25" s="251"/>
      <c r="I25" s="251"/>
      <c r="J25" s="251"/>
      <c r="K25" s="252"/>
    </row>
    <row r="26" spans="1:11">
      <c r="A26" s="69" t="s">
        <v>308</v>
      </c>
    </row>
    <row r="27" spans="1:11">
      <c r="A27" s="800" t="s">
        <v>474</v>
      </c>
    </row>
    <row r="28" spans="1:11">
      <c r="A28" s="460"/>
      <c r="B28" s="461"/>
      <c r="C28" s="462"/>
      <c r="D28" s="462"/>
      <c r="E28" s="462"/>
    </row>
  </sheetData>
  <mergeCells count="7">
    <mergeCell ref="B12:K12"/>
    <mergeCell ref="A13:A14"/>
    <mergeCell ref="B13:E13"/>
    <mergeCell ref="G13:J13"/>
    <mergeCell ref="A19:A20"/>
    <mergeCell ref="B19:E19"/>
    <mergeCell ref="G19:J19"/>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dimension ref="A1:A2"/>
  <sheetViews>
    <sheetView workbookViewId="0">
      <selection activeCell="L19" sqref="L19"/>
    </sheetView>
  </sheetViews>
  <sheetFormatPr defaultRowHeight="15"/>
  <sheetData>
    <row r="1" spans="1:1">
      <c r="A1" s="120" t="s">
        <v>252</v>
      </c>
    </row>
    <row r="2" spans="1:1">
      <c r="A2" s="120" t="s">
        <v>253</v>
      </c>
    </row>
  </sheetData>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dimension ref="A1:K30"/>
  <sheetViews>
    <sheetView topLeftCell="A13" workbookViewId="0">
      <selection activeCell="A32" sqref="A32"/>
    </sheetView>
  </sheetViews>
  <sheetFormatPr defaultRowHeight="15"/>
  <cols>
    <col min="1" max="1" width="25.5703125" customWidth="1"/>
    <col min="2" max="2" width="9.28515625" customWidth="1"/>
    <col min="3" max="3" width="9.7109375" customWidth="1"/>
    <col min="4" max="4" width="9.28515625" customWidth="1"/>
    <col min="5" max="5" width="8.85546875" customWidth="1"/>
    <col min="6" max="6" width="8.5703125" customWidth="1"/>
    <col min="7" max="7" width="8.85546875" customWidth="1"/>
    <col min="8" max="8" width="9.5703125" customWidth="1"/>
  </cols>
  <sheetData>
    <row r="1" spans="1:8">
      <c r="A1" t="s">
        <v>254</v>
      </c>
    </row>
    <row r="2" spans="1:8">
      <c r="A2" t="s">
        <v>255</v>
      </c>
    </row>
    <row r="3" spans="1:8">
      <c r="A3" t="s">
        <v>122</v>
      </c>
    </row>
    <row r="15" spans="1:8" ht="15.75" thickBot="1"/>
    <row r="16" spans="1:8" ht="16.5" thickTop="1" thickBot="1">
      <c r="A16" s="479"/>
      <c r="B16" s="480" t="s">
        <v>256</v>
      </c>
      <c r="C16" s="481"/>
      <c r="D16" s="481"/>
      <c r="E16" s="481"/>
      <c r="F16" s="481"/>
      <c r="G16" s="481"/>
      <c r="H16" s="482"/>
    </row>
    <row r="17" spans="1:11">
      <c r="A17" s="483" t="s">
        <v>211</v>
      </c>
      <c r="B17" s="374">
        <v>1977</v>
      </c>
      <c r="C17" s="375">
        <v>1983</v>
      </c>
      <c r="D17" s="375">
        <v>1990</v>
      </c>
      <c r="E17" s="375">
        <v>1995</v>
      </c>
      <c r="F17" s="344"/>
      <c r="G17" s="484">
        <v>2009</v>
      </c>
      <c r="H17" s="485"/>
    </row>
    <row r="18" spans="1:11">
      <c r="A18" s="483"/>
      <c r="B18" s="378"/>
      <c r="C18" s="322"/>
      <c r="D18" s="322"/>
      <c r="E18" s="322"/>
      <c r="F18" s="398">
        <v>2001</v>
      </c>
      <c r="G18" s="323"/>
      <c r="H18" s="486" t="s">
        <v>92</v>
      </c>
      <c r="I18" s="477"/>
    </row>
    <row r="19" spans="1:11">
      <c r="A19" s="487" t="s">
        <v>212</v>
      </c>
      <c r="B19" s="488">
        <v>0.122</v>
      </c>
      <c r="C19" s="489">
        <v>0.105</v>
      </c>
      <c r="D19" s="489">
        <v>7.6999999999999999E-2</v>
      </c>
      <c r="E19" s="489">
        <v>5.2999999999999999E-2</v>
      </c>
      <c r="F19" s="489">
        <v>5.7999999999999996E-2</v>
      </c>
      <c r="G19" s="490">
        <v>5.5899999999999998E-2</v>
      </c>
      <c r="H19" s="491">
        <v>0.137984</v>
      </c>
      <c r="J19" s="478"/>
      <c r="K19" s="478"/>
    </row>
    <row r="20" spans="1:11">
      <c r="A20" s="487" t="s">
        <v>213</v>
      </c>
      <c r="B20" s="488">
        <v>0.13699999999999998</v>
      </c>
      <c r="C20" s="489">
        <v>0.10099999999999999</v>
      </c>
      <c r="D20" s="489">
        <v>8.5999999999999993E-2</v>
      </c>
      <c r="E20" s="489">
        <v>4.8000000000000001E-2</v>
      </c>
      <c r="F20" s="489">
        <v>5.7999999999999996E-2</v>
      </c>
      <c r="G20" s="490">
        <v>6.2600000000000003E-2</v>
      </c>
      <c r="H20" s="491">
        <v>0.118188</v>
      </c>
      <c r="J20" s="478"/>
      <c r="K20" s="478"/>
    </row>
    <row r="21" spans="1:11">
      <c r="A21" s="487" t="s">
        <v>214</v>
      </c>
      <c r="B21" s="488">
        <v>0.122</v>
      </c>
      <c r="C21" s="489">
        <v>8.1000000000000003E-2</v>
      </c>
      <c r="D21" s="489">
        <v>5.7000000000000002E-2</v>
      </c>
      <c r="E21" s="489">
        <v>7.2999999999999995E-2</v>
      </c>
      <c r="F21" s="489">
        <v>5.2000000000000005E-2</v>
      </c>
      <c r="G21" s="490">
        <v>5.62E-2</v>
      </c>
      <c r="H21" s="491">
        <v>9.2119999999999994E-2</v>
      </c>
      <c r="J21" s="478"/>
      <c r="K21" s="478"/>
    </row>
    <row r="22" spans="1:11">
      <c r="A22" s="487" t="s">
        <v>215</v>
      </c>
      <c r="B22" s="488">
        <v>0.14000000000000001</v>
      </c>
      <c r="C22" s="489">
        <v>0.14300000000000002</v>
      </c>
      <c r="D22" s="489">
        <v>8.4000000000000005E-2</v>
      </c>
      <c r="E22" s="489">
        <v>6.3E-2</v>
      </c>
      <c r="F22" s="489">
        <v>7.0000000000000007E-2</v>
      </c>
      <c r="G22" s="490">
        <v>8.3100000000000007E-2</v>
      </c>
      <c r="H22" s="491">
        <v>0.121128</v>
      </c>
      <c r="J22" s="478"/>
      <c r="K22" s="478"/>
    </row>
    <row r="23" spans="1:11">
      <c r="A23" s="487" t="s">
        <v>216</v>
      </c>
      <c r="B23" s="488">
        <v>0.14199999999999999</v>
      </c>
      <c r="C23" s="489">
        <v>0.121</v>
      </c>
      <c r="D23" s="489">
        <v>8.199999999999999E-2</v>
      </c>
      <c r="E23" s="489">
        <v>6.9000000000000006E-2</v>
      </c>
      <c r="F23" s="489">
        <v>6.4000000000000001E-2</v>
      </c>
      <c r="G23" s="490">
        <v>7.2000000000000008E-2</v>
      </c>
      <c r="H23" s="491">
        <v>0.15346799999999999</v>
      </c>
      <c r="J23" s="478"/>
      <c r="K23" s="478"/>
    </row>
    <row r="24" spans="1:11">
      <c r="A24" s="487" t="s">
        <v>217</v>
      </c>
      <c r="B24" s="488">
        <v>0.26100000000000001</v>
      </c>
      <c r="C24" s="489">
        <v>0.254</v>
      </c>
      <c r="D24" s="489">
        <v>0.124</v>
      </c>
      <c r="E24" s="489">
        <v>0.11199999999999999</v>
      </c>
      <c r="F24" s="489">
        <v>0.11900000000000001</v>
      </c>
      <c r="G24" s="490">
        <v>0.1263</v>
      </c>
      <c r="H24" s="491">
        <v>0.135044</v>
      </c>
      <c r="J24" s="478"/>
      <c r="K24" s="478"/>
    </row>
    <row r="25" spans="1:11" ht="22.5" customHeight="1" thickBot="1">
      <c r="A25" s="492" t="s">
        <v>53</v>
      </c>
      <c r="B25" s="493">
        <v>0.153</v>
      </c>
      <c r="C25" s="494">
        <v>0.13500000000000001</v>
      </c>
      <c r="D25" s="494">
        <v>9.1999999999999998E-2</v>
      </c>
      <c r="E25" s="494">
        <v>8.1000000000000003E-2</v>
      </c>
      <c r="F25" s="494">
        <v>8.1000000000000003E-2</v>
      </c>
      <c r="G25" s="495">
        <v>8.6899999999999991E-2</v>
      </c>
      <c r="H25" s="496">
        <v>4.2923999999999997E-2</v>
      </c>
      <c r="J25" s="478"/>
      <c r="K25" s="478"/>
    </row>
    <row r="26" spans="1:11" ht="15.75" thickTop="1">
      <c r="A26" s="810" t="s">
        <v>308</v>
      </c>
    </row>
    <row r="27" spans="1:11">
      <c r="A27" t="s">
        <v>257</v>
      </c>
    </row>
    <row r="28" spans="1:11">
      <c r="A28" t="s">
        <v>135</v>
      </c>
    </row>
    <row r="29" spans="1:11">
      <c r="A29" t="s">
        <v>167</v>
      </c>
    </row>
    <row r="30" spans="1:11">
      <c r="A30" t="s">
        <v>258</v>
      </c>
    </row>
  </sheetData>
  <mergeCells count="6">
    <mergeCell ref="B16:H16"/>
    <mergeCell ref="B17:B18"/>
    <mergeCell ref="C17:C18"/>
    <mergeCell ref="D17:D18"/>
    <mergeCell ref="E17:E18"/>
    <mergeCell ref="G17:G18"/>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dimension ref="A1:H38"/>
  <sheetViews>
    <sheetView topLeftCell="A19" workbookViewId="0">
      <selection activeCell="H34" sqref="H34"/>
    </sheetView>
  </sheetViews>
  <sheetFormatPr defaultRowHeight="15"/>
  <cols>
    <col min="1" max="1" width="28.85546875" customWidth="1"/>
    <col min="2" max="2" width="9.5703125" customWidth="1"/>
    <col min="3" max="3" width="12.28515625" customWidth="1"/>
    <col min="4" max="4" width="9.140625" customWidth="1"/>
    <col min="5" max="6" width="10.28515625" customWidth="1"/>
    <col min="7" max="7" width="8.85546875" customWidth="1"/>
    <col min="8" max="8" width="9.7109375" customWidth="1"/>
  </cols>
  <sheetData>
    <row r="1" spans="1:8">
      <c r="A1" s="69" t="s">
        <v>259</v>
      </c>
    </row>
    <row r="2" spans="1:8">
      <c r="A2" s="69" t="s">
        <v>260</v>
      </c>
    </row>
    <row r="3" spans="1:8">
      <c r="A3" s="69" t="s">
        <v>122</v>
      </c>
    </row>
    <row r="11" spans="1:8" ht="15.75" thickBot="1"/>
    <row r="12" spans="1:8" s="497" customFormat="1" ht="15.75" thickTop="1">
      <c r="A12" s="500"/>
      <c r="B12" s="501">
        <v>1977</v>
      </c>
      <c r="C12" s="501">
        <v>1983</v>
      </c>
      <c r="D12" s="501">
        <v>1990</v>
      </c>
      <c r="E12" s="501">
        <v>1995</v>
      </c>
      <c r="F12" s="501">
        <v>2001</v>
      </c>
      <c r="G12" s="501">
        <v>2009</v>
      </c>
      <c r="H12" s="502" t="s">
        <v>92</v>
      </c>
    </row>
    <row r="13" spans="1:8" ht="26.25" customHeight="1">
      <c r="A13" s="503" t="s">
        <v>261</v>
      </c>
      <c r="B13" s="127"/>
      <c r="C13" s="127"/>
      <c r="D13" s="127"/>
      <c r="E13" s="127"/>
      <c r="F13" s="127"/>
      <c r="G13" s="127"/>
      <c r="H13" s="504"/>
    </row>
    <row r="14" spans="1:8" ht="20.25" customHeight="1">
      <c r="A14" s="505" t="s">
        <v>262</v>
      </c>
      <c r="B14" s="506">
        <v>1</v>
      </c>
      <c r="C14" s="506">
        <v>1</v>
      </c>
      <c r="D14" s="506">
        <v>1</v>
      </c>
      <c r="E14" s="506">
        <v>1</v>
      </c>
      <c r="F14" s="506">
        <v>1</v>
      </c>
      <c r="G14" s="507">
        <v>0.99999799999999994</v>
      </c>
      <c r="H14" s="508">
        <v>4.3122999999999998E-3</v>
      </c>
    </row>
    <row r="15" spans="1:8" ht="19.5" customHeight="1">
      <c r="A15" s="509" t="s">
        <v>263</v>
      </c>
      <c r="B15" s="506">
        <v>0.79599999999999993</v>
      </c>
      <c r="C15" s="506">
        <v>0.75900000000000001</v>
      </c>
      <c r="D15" s="506">
        <v>0.747</v>
      </c>
      <c r="E15" s="506">
        <v>0.64300000000000002</v>
      </c>
      <c r="F15" s="506">
        <v>0.56799999999999995</v>
      </c>
      <c r="G15" s="507">
        <v>0.49926699999999996</v>
      </c>
      <c r="H15" s="508">
        <v>0.45413199999999998</v>
      </c>
    </row>
    <row r="16" spans="1:8" ht="18" customHeight="1">
      <c r="A16" s="509" t="s">
        <v>264</v>
      </c>
      <c r="B16" s="506">
        <v>2.7999999999999997E-2</v>
      </c>
      <c r="C16" s="506">
        <v>3.6000000000000004E-2</v>
      </c>
      <c r="D16" s="506">
        <v>5.5E-2</v>
      </c>
      <c r="E16" s="506">
        <v>7.8E-2</v>
      </c>
      <c r="F16" s="506">
        <v>0.09</v>
      </c>
      <c r="G16" s="507">
        <v>8.206200000000001E-2</v>
      </c>
      <c r="H16" s="508">
        <v>0.28498400000000002</v>
      </c>
    </row>
    <row r="17" spans="1:8" ht="16.5" customHeight="1">
      <c r="A17" s="509" t="s">
        <v>265</v>
      </c>
      <c r="B17" s="506" t="s">
        <v>23</v>
      </c>
      <c r="C17" s="506" t="s">
        <v>23</v>
      </c>
      <c r="D17" s="506" t="s">
        <v>23</v>
      </c>
      <c r="E17" s="506">
        <v>6.9000000000000006E-2</v>
      </c>
      <c r="F17" s="506">
        <v>0.121</v>
      </c>
      <c r="G17" s="507">
        <v>0.19440200000000002</v>
      </c>
      <c r="H17" s="508">
        <v>0.35319200000000001</v>
      </c>
    </row>
    <row r="18" spans="1:8" ht="18" customHeight="1">
      <c r="A18" s="509" t="s">
        <v>266</v>
      </c>
      <c r="B18" s="506">
        <v>0.128</v>
      </c>
      <c r="C18" s="506">
        <v>0.152</v>
      </c>
      <c r="D18" s="506">
        <v>0.17199999999999999</v>
      </c>
      <c r="E18" s="506">
        <v>0.17699999999999999</v>
      </c>
      <c r="F18" s="506">
        <v>0.184</v>
      </c>
      <c r="G18" s="507">
        <v>0.17843100000000001</v>
      </c>
      <c r="H18" s="508">
        <v>0.29458799999999996</v>
      </c>
    </row>
    <row r="19" spans="1:8" ht="18" customHeight="1">
      <c r="A19" s="509" t="s">
        <v>267</v>
      </c>
      <c r="B19" s="506">
        <v>1.3000000000000001E-2</v>
      </c>
      <c r="C19" s="506">
        <v>1.4999999999999999E-2</v>
      </c>
      <c r="D19" s="506">
        <v>6.0000000000000001E-3</v>
      </c>
      <c r="E19" s="506">
        <v>4.0000000000000001E-3</v>
      </c>
      <c r="F19" s="506">
        <v>5.0000000000000001E-3</v>
      </c>
      <c r="G19" s="507">
        <v>3.9000000000000003E-3</v>
      </c>
      <c r="H19" s="508">
        <v>8.0948000000000006E-2</v>
      </c>
    </row>
    <row r="20" spans="1:8" ht="18.75" customHeight="1">
      <c r="A20" s="509" t="s">
        <v>268</v>
      </c>
      <c r="B20" s="506">
        <v>4.0000000000000001E-3</v>
      </c>
      <c r="C20" s="506">
        <v>5.0000000000000001E-3</v>
      </c>
      <c r="D20" s="506">
        <v>5.0000000000000001E-3</v>
      </c>
      <c r="E20" s="506">
        <v>5.0000000000000001E-3</v>
      </c>
      <c r="F20" s="506">
        <v>6.9999999999999993E-3</v>
      </c>
      <c r="G20" s="507">
        <v>5.1229999999999999E-3</v>
      </c>
      <c r="H20" s="508">
        <v>5.8212E-2</v>
      </c>
    </row>
    <row r="21" spans="1:8" ht="20.25" customHeight="1">
      <c r="A21" s="509" t="s">
        <v>269</v>
      </c>
      <c r="B21" s="506">
        <v>2.9000000000000005E-2</v>
      </c>
      <c r="C21" s="506">
        <v>3.1E-2</v>
      </c>
      <c r="D21" s="506">
        <v>1.4000000000000002E-2</v>
      </c>
      <c r="E21" s="506">
        <v>9.0000000000000011E-3</v>
      </c>
      <c r="F21" s="506">
        <v>2.1000000000000001E-2</v>
      </c>
      <c r="G21" s="507">
        <v>3.3391999999999998E-2</v>
      </c>
      <c r="H21" s="508">
        <v>0.23519999999999999</v>
      </c>
    </row>
    <row r="22" spans="1:8" ht="18" customHeight="1">
      <c r="A22" s="509" t="s">
        <v>270</v>
      </c>
      <c r="B22" s="506" t="s">
        <v>23</v>
      </c>
      <c r="C22" s="506" t="s">
        <v>23</v>
      </c>
      <c r="D22" s="506" t="s">
        <v>23</v>
      </c>
      <c r="E22" s="506" t="s">
        <v>23</v>
      </c>
      <c r="F22" s="506" t="s">
        <v>23</v>
      </c>
      <c r="G22" s="507">
        <v>3.2300000000000004E-4</v>
      </c>
      <c r="H22" s="508">
        <v>1.176E-2</v>
      </c>
    </row>
    <row r="23" spans="1:8" ht="15.75" customHeight="1">
      <c r="A23" s="509" t="s">
        <v>271</v>
      </c>
      <c r="B23" s="506">
        <v>2E-3</v>
      </c>
      <c r="C23" s="506">
        <v>2E-3</v>
      </c>
      <c r="D23" s="506">
        <v>1E-3</v>
      </c>
      <c r="E23" s="506">
        <v>1E-3</v>
      </c>
      <c r="F23" s="506">
        <v>5.0000000000000001E-3</v>
      </c>
      <c r="G23" s="507">
        <v>3.0980000000000001E-3</v>
      </c>
      <c r="H23" s="508">
        <v>5.3899999999999997E-2</v>
      </c>
    </row>
    <row r="24" spans="1:8" ht="25.5" customHeight="1">
      <c r="A24" s="503" t="s">
        <v>272</v>
      </c>
      <c r="B24" s="127"/>
      <c r="C24" s="127"/>
      <c r="D24" s="127"/>
      <c r="E24" s="127"/>
      <c r="F24" s="127"/>
      <c r="G24" s="127"/>
      <c r="H24" s="504"/>
    </row>
    <row r="25" spans="1:8" ht="21" customHeight="1">
      <c r="A25" s="510" t="s">
        <v>262</v>
      </c>
      <c r="B25" s="511">
        <v>6.6</v>
      </c>
      <c r="C25" s="511">
        <v>7.6</v>
      </c>
      <c r="D25" s="511">
        <v>7.71</v>
      </c>
      <c r="E25" s="511">
        <v>8.33</v>
      </c>
      <c r="F25" s="511">
        <v>8.8699999999999992</v>
      </c>
      <c r="G25" s="363">
        <v>9.3838380000000008</v>
      </c>
      <c r="H25" s="349">
        <v>0.10008474000000156</v>
      </c>
    </row>
    <row r="26" spans="1:8" ht="18.75" customHeight="1">
      <c r="A26" s="512" t="s">
        <v>263</v>
      </c>
      <c r="B26" s="513">
        <v>6.4</v>
      </c>
      <c r="C26" s="513">
        <v>7.2</v>
      </c>
      <c r="D26" s="513">
        <v>7.61</v>
      </c>
      <c r="E26" s="513">
        <v>8.24</v>
      </c>
      <c r="F26" s="513">
        <v>8.98</v>
      </c>
      <c r="G26" s="365">
        <v>9.5722710000000006</v>
      </c>
      <c r="H26" s="353">
        <v>0.11174719000000088</v>
      </c>
    </row>
    <row r="27" spans="1:8" ht="19.5" customHeight="1">
      <c r="A27" s="512" t="s">
        <v>264</v>
      </c>
      <c r="B27" s="513">
        <v>5.5</v>
      </c>
      <c r="C27" s="513">
        <v>8.4499999999999993</v>
      </c>
      <c r="D27" s="513">
        <v>5.88</v>
      </c>
      <c r="E27" s="513">
        <v>6.68</v>
      </c>
      <c r="F27" s="513">
        <v>7.56</v>
      </c>
      <c r="G27" s="365">
        <v>8.6834679999999995</v>
      </c>
      <c r="H27" s="353">
        <v>0.1837403799999997</v>
      </c>
    </row>
    <row r="28" spans="1:8" ht="17.25" customHeight="1">
      <c r="A28" s="512" t="s">
        <v>265</v>
      </c>
      <c r="B28" s="513" t="s">
        <v>23</v>
      </c>
      <c r="C28" s="513" t="s">
        <v>23</v>
      </c>
      <c r="D28" s="513" t="s">
        <v>23</v>
      </c>
      <c r="E28" s="513">
        <v>6.56</v>
      </c>
      <c r="F28" s="513">
        <v>6.44</v>
      </c>
      <c r="G28" s="365">
        <v>7.0875399999999997</v>
      </c>
      <c r="H28" s="353">
        <v>0.14683111999999987</v>
      </c>
    </row>
    <row r="29" spans="1:8" ht="18.75" customHeight="1">
      <c r="A29" s="512" t="s">
        <v>266</v>
      </c>
      <c r="B29" s="513">
        <v>7.3</v>
      </c>
      <c r="C29" s="513">
        <v>8.5399999999999991</v>
      </c>
      <c r="D29" s="513">
        <v>8.43</v>
      </c>
      <c r="E29" s="513">
        <v>9.65</v>
      </c>
      <c r="F29" s="513">
        <v>10.050000000000001</v>
      </c>
      <c r="G29" s="365">
        <v>11.100306</v>
      </c>
      <c r="H29" s="353">
        <v>0.20956980000000058</v>
      </c>
    </row>
    <row r="30" spans="1:8" ht="19.5" customHeight="1">
      <c r="A30" s="512" t="s">
        <v>267</v>
      </c>
      <c r="B30" s="513">
        <v>11.6</v>
      </c>
      <c r="C30" s="513">
        <v>12.39</v>
      </c>
      <c r="D30" s="513">
        <v>14.48</v>
      </c>
      <c r="E30" s="513">
        <v>14.93</v>
      </c>
      <c r="F30" s="513">
        <v>17.72</v>
      </c>
      <c r="G30" s="365">
        <v>17.755186999999999</v>
      </c>
      <c r="H30" s="353">
        <v>1.7381770999999979</v>
      </c>
    </row>
    <row r="31" spans="1:8" ht="15.75" customHeight="1" thickBot="1">
      <c r="A31" s="514" t="s">
        <v>268</v>
      </c>
      <c r="B31" s="515">
        <v>4.5</v>
      </c>
      <c r="C31" s="515">
        <v>10.69</v>
      </c>
      <c r="D31" s="515">
        <v>10.44</v>
      </c>
      <c r="E31" s="515">
        <v>13.21</v>
      </c>
      <c r="F31" s="515">
        <v>13.49</v>
      </c>
      <c r="G31" s="367">
        <v>15.462489</v>
      </c>
      <c r="H31" s="356">
        <v>1.4693390999999991</v>
      </c>
    </row>
    <row r="32" spans="1:8" ht="15.75" thickTop="1"/>
    <row r="33" spans="1:1">
      <c r="A33" t="s">
        <v>308</v>
      </c>
    </row>
    <row r="34" spans="1:1">
      <c r="A34" s="498" t="s">
        <v>273</v>
      </c>
    </row>
    <row r="35" spans="1:1">
      <c r="A35" s="499" t="s">
        <v>274</v>
      </c>
    </row>
    <row r="36" spans="1:1">
      <c r="A36" s="499" t="s">
        <v>275</v>
      </c>
    </row>
    <row r="37" spans="1:1">
      <c r="A37" t="s">
        <v>276</v>
      </c>
    </row>
    <row r="38" spans="1:1">
      <c r="A38" t="s">
        <v>167</v>
      </c>
    </row>
  </sheetData>
  <mergeCells count="2">
    <mergeCell ref="A13:H13"/>
    <mergeCell ref="A24:H24"/>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dimension ref="A1:H42"/>
  <sheetViews>
    <sheetView topLeftCell="A31" workbookViewId="0">
      <selection activeCell="A48" sqref="A48"/>
    </sheetView>
  </sheetViews>
  <sheetFormatPr defaultRowHeight="15"/>
  <cols>
    <col min="1" max="1" width="15.85546875" customWidth="1"/>
    <col min="2" max="2" width="13.85546875" customWidth="1"/>
    <col min="3" max="3" width="14.7109375" customWidth="1"/>
    <col min="4" max="4" width="14.28515625" customWidth="1"/>
    <col min="5" max="5" width="11.28515625" customWidth="1"/>
    <col min="6" max="6" width="11.85546875" customWidth="1"/>
    <col min="7" max="7" width="12.85546875" customWidth="1"/>
    <col min="8" max="8" width="13.140625" customWidth="1"/>
  </cols>
  <sheetData>
    <row r="1" spans="1:8">
      <c r="A1" s="69" t="s">
        <v>277</v>
      </c>
    </row>
    <row r="2" spans="1:8">
      <c r="A2" s="69" t="s">
        <v>278</v>
      </c>
    </row>
    <row r="3" spans="1:8">
      <c r="A3" s="69" t="s">
        <v>122</v>
      </c>
    </row>
    <row r="4" spans="1:8">
      <c r="A4" s="69" t="s">
        <v>279</v>
      </c>
    </row>
    <row r="14" spans="1:8" ht="15.75" thickBot="1"/>
    <row r="15" spans="1:8" ht="15" customHeight="1" thickTop="1">
      <c r="A15" s="516" t="s">
        <v>280</v>
      </c>
      <c r="B15" s="517" t="s">
        <v>281</v>
      </c>
      <c r="C15" s="518" t="s">
        <v>282</v>
      </c>
      <c r="D15" s="228"/>
      <c r="E15" s="228"/>
      <c r="F15" s="228"/>
      <c r="G15" s="228"/>
      <c r="H15" s="230"/>
    </row>
    <row r="16" spans="1:8" ht="15.75" thickBot="1">
      <c r="A16" s="519"/>
      <c r="B16" s="520"/>
      <c r="C16" s="521"/>
      <c r="D16" s="89"/>
      <c r="E16" s="89"/>
      <c r="F16" s="89"/>
      <c r="G16" s="89"/>
      <c r="H16" s="522"/>
    </row>
    <row r="17" spans="1:8" ht="29.25" customHeight="1" thickBot="1">
      <c r="A17" s="519"/>
      <c r="B17" s="520"/>
      <c r="C17" s="523" t="s">
        <v>283</v>
      </c>
      <c r="D17" s="523" t="s">
        <v>284</v>
      </c>
      <c r="E17" s="523" t="s">
        <v>285</v>
      </c>
      <c r="F17" s="523" t="s">
        <v>286</v>
      </c>
      <c r="G17" s="523" t="s">
        <v>164</v>
      </c>
      <c r="H17" s="524" t="s">
        <v>287</v>
      </c>
    </row>
    <row r="18" spans="1:8" ht="20.100000000000001" customHeight="1">
      <c r="A18" s="525" t="s">
        <v>288</v>
      </c>
      <c r="B18" s="526" t="s">
        <v>289</v>
      </c>
      <c r="C18" s="527">
        <v>0.27300000000000002</v>
      </c>
      <c r="D18" s="527">
        <v>0.30399999999999999</v>
      </c>
      <c r="E18" s="527">
        <v>0.26700000000000002</v>
      </c>
      <c r="F18" s="527">
        <v>0.156</v>
      </c>
      <c r="G18" s="527">
        <v>1</v>
      </c>
      <c r="H18" s="528">
        <v>6.4</v>
      </c>
    </row>
    <row r="19" spans="1:8" ht="20.100000000000001" customHeight="1">
      <c r="A19" s="529"/>
      <c r="B19" s="526" t="s">
        <v>290</v>
      </c>
      <c r="C19" s="527">
        <v>0.29899999999999999</v>
      </c>
      <c r="D19" s="527">
        <v>0.25600000000000001</v>
      </c>
      <c r="E19" s="527">
        <v>0.21100000000000002</v>
      </c>
      <c r="F19" s="527">
        <v>0.23399999999999999</v>
      </c>
      <c r="G19" s="527">
        <v>1</v>
      </c>
      <c r="H19" s="528">
        <v>5.6</v>
      </c>
    </row>
    <row r="20" spans="1:8" ht="20.100000000000001" customHeight="1">
      <c r="A20" s="530"/>
      <c r="B20" s="531" t="s">
        <v>27</v>
      </c>
      <c r="C20" s="532">
        <v>0.27800000000000002</v>
      </c>
      <c r="D20" s="532">
        <v>0.29600000000000004</v>
      </c>
      <c r="E20" s="532">
        <v>0.25700000000000001</v>
      </c>
      <c r="F20" s="532">
        <v>0.16899999999999998</v>
      </c>
      <c r="G20" s="532">
        <v>1</v>
      </c>
      <c r="H20" s="533">
        <v>6.6</v>
      </c>
    </row>
    <row r="21" spans="1:8" ht="20.100000000000001" customHeight="1">
      <c r="A21" s="534">
        <v>1983</v>
      </c>
      <c r="B21" s="535" t="s">
        <v>289</v>
      </c>
      <c r="C21" s="536">
        <v>0.2</v>
      </c>
      <c r="D21" s="536">
        <v>0.28000000000000003</v>
      </c>
      <c r="E21" s="536">
        <v>0.27399999999999997</v>
      </c>
      <c r="F21" s="536">
        <v>0.24600000000000002</v>
      </c>
      <c r="G21" s="536">
        <v>1</v>
      </c>
      <c r="H21" s="537">
        <v>7.2</v>
      </c>
    </row>
    <row r="22" spans="1:8" ht="20.100000000000001" customHeight="1">
      <c r="A22" s="529"/>
      <c r="B22" s="526" t="s">
        <v>290</v>
      </c>
      <c r="C22" s="527">
        <v>0.16600000000000001</v>
      </c>
      <c r="D22" s="527">
        <v>0.26600000000000001</v>
      </c>
      <c r="E22" s="527">
        <v>0.25</v>
      </c>
      <c r="F22" s="527">
        <v>0.318</v>
      </c>
      <c r="G22" s="527">
        <v>1</v>
      </c>
      <c r="H22" s="528">
        <v>7.8</v>
      </c>
    </row>
    <row r="23" spans="1:8" ht="20.100000000000001" customHeight="1">
      <c r="A23" s="530"/>
      <c r="B23" s="531" t="s">
        <v>27</v>
      </c>
      <c r="C23" s="532">
        <v>0.192</v>
      </c>
      <c r="D23" s="532">
        <v>0.27600000000000002</v>
      </c>
      <c r="E23" s="532">
        <v>0.26899999999999996</v>
      </c>
      <c r="F23" s="532">
        <v>0.26300000000000001</v>
      </c>
      <c r="G23" s="532">
        <v>1</v>
      </c>
      <c r="H23" s="533">
        <v>7.6</v>
      </c>
    </row>
    <row r="24" spans="1:8" ht="20.100000000000001" customHeight="1">
      <c r="A24" s="534">
        <v>1990</v>
      </c>
      <c r="B24" s="535" t="s">
        <v>289</v>
      </c>
      <c r="C24" s="536">
        <v>0.156</v>
      </c>
      <c r="D24" s="536">
        <v>0.27699999999999997</v>
      </c>
      <c r="E24" s="536">
        <v>0.26800000000000002</v>
      </c>
      <c r="F24" s="536">
        <v>0.29899999999999999</v>
      </c>
      <c r="G24" s="536">
        <v>1</v>
      </c>
      <c r="H24" s="537">
        <v>7.6</v>
      </c>
    </row>
    <row r="25" spans="1:8" ht="20.100000000000001" customHeight="1">
      <c r="A25" s="529"/>
      <c r="B25" s="526" t="s">
        <v>290</v>
      </c>
      <c r="C25" s="527">
        <v>0.19699999999999998</v>
      </c>
      <c r="D25" s="527">
        <v>0.27200000000000002</v>
      </c>
      <c r="E25" s="527">
        <v>0.20899999999999999</v>
      </c>
      <c r="F25" s="527">
        <v>0.32200000000000001</v>
      </c>
      <c r="G25" s="527">
        <v>1</v>
      </c>
      <c r="H25" s="528">
        <v>8</v>
      </c>
    </row>
    <row r="26" spans="1:8" ht="20.100000000000001" customHeight="1">
      <c r="A26" s="530"/>
      <c r="B26" s="531" t="s">
        <v>27</v>
      </c>
      <c r="C26" s="532">
        <v>0.16600000000000001</v>
      </c>
      <c r="D26" s="532">
        <v>0.27500000000000002</v>
      </c>
      <c r="E26" s="532">
        <v>0.253</v>
      </c>
      <c r="F26" s="532">
        <v>0.30599999999999999</v>
      </c>
      <c r="G26" s="532">
        <v>1</v>
      </c>
      <c r="H26" s="533">
        <v>7.7</v>
      </c>
    </row>
    <row r="27" spans="1:8" ht="20.100000000000001" customHeight="1">
      <c r="A27" s="534">
        <v>1995</v>
      </c>
      <c r="B27" s="535" t="s">
        <v>289</v>
      </c>
      <c r="C27" s="536">
        <v>0.14899999999999999</v>
      </c>
      <c r="D27" s="536">
        <v>0.217</v>
      </c>
      <c r="E27" s="536">
        <v>0.30299999999999999</v>
      </c>
      <c r="F27" s="536">
        <v>0.33100000000000002</v>
      </c>
      <c r="G27" s="536">
        <v>1</v>
      </c>
      <c r="H27" s="537">
        <v>8.1999999999999993</v>
      </c>
    </row>
    <row r="28" spans="1:8" ht="20.100000000000001" customHeight="1">
      <c r="A28" s="529"/>
      <c r="B28" s="526" t="s">
        <v>290</v>
      </c>
      <c r="C28" s="527">
        <v>0.192</v>
      </c>
      <c r="D28" s="527">
        <v>0.21600000000000003</v>
      </c>
      <c r="E28" s="527">
        <v>0.255</v>
      </c>
      <c r="F28" s="527">
        <v>0.33700000000000002</v>
      </c>
      <c r="G28" s="527">
        <v>1</v>
      </c>
      <c r="H28" s="528">
        <v>8.3000000000000007</v>
      </c>
    </row>
    <row r="29" spans="1:8" ht="20.100000000000001" customHeight="1">
      <c r="A29" s="530"/>
      <c r="B29" s="531" t="s">
        <v>27</v>
      </c>
      <c r="C29" s="532">
        <v>0.16200000000000001</v>
      </c>
      <c r="D29" s="532">
        <v>0.215</v>
      </c>
      <c r="E29" s="532">
        <v>0.28499999999999998</v>
      </c>
      <c r="F29" s="532">
        <v>0.33799999999999997</v>
      </c>
      <c r="G29" s="532">
        <v>1</v>
      </c>
      <c r="H29" s="533">
        <v>8.3000000000000007</v>
      </c>
    </row>
    <row r="30" spans="1:8" ht="20.100000000000001" customHeight="1">
      <c r="A30" s="534">
        <v>2001</v>
      </c>
      <c r="B30" s="535" t="s">
        <v>289</v>
      </c>
      <c r="C30" s="536">
        <v>0.13269999999999998</v>
      </c>
      <c r="D30" s="536">
        <v>0.20370000000000002</v>
      </c>
      <c r="E30" s="536">
        <v>0.2545</v>
      </c>
      <c r="F30" s="536">
        <v>0.40909999999999996</v>
      </c>
      <c r="G30" s="536">
        <v>1</v>
      </c>
      <c r="H30" s="537">
        <v>9</v>
      </c>
    </row>
    <row r="31" spans="1:8" ht="20.100000000000001" customHeight="1">
      <c r="A31" s="529"/>
      <c r="B31" s="526" t="s">
        <v>290</v>
      </c>
      <c r="C31" s="527">
        <v>0.18590000000000001</v>
      </c>
      <c r="D31" s="527">
        <v>0.23469999999999999</v>
      </c>
      <c r="E31" s="527">
        <v>0.22589999999999999</v>
      </c>
      <c r="F31" s="527">
        <v>0.35359999999999997</v>
      </c>
      <c r="G31" s="527">
        <v>1</v>
      </c>
      <c r="H31" s="528">
        <v>8.5</v>
      </c>
    </row>
    <row r="32" spans="1:8" ht="20.100000000000001" customHeight="1">
      <c r="A32" s="530"/>
      <c r="B32" s="531" t="s">
        <v>27</v>
      </c>
      <c r="C32" s="532">
        <v>0.15410000000000001</v>
      </c>
      <c r="D32" s="532">
        <v>0.21510000000000001</v>
      </c>
      <c r="E32" s="532">
        <v>0.24079999999999999</v>
      </c>
      <c r="F32" s="532">
        <v>0.39</v>
      </c>
      <c r="G32" s="532">
        <v>1</v>
      </c>
      <c r="H32" s="533">
        <v>8.9</v>
      </c>
    </row>
    <row r="33" spans="1:8" ht="20.100000000000001" customHeight="1">
      <c r="A33" s="538">
        <v>2009</v>
      </c>
      <c r="B33" s="535" t="s">
        <v>289</v>
      </c>
      <c r="C33" s="536">
        <v>0.123658</v>
      </c>
      <c r="D33" s="536">
        <v>0.196906</v>
      </c>
      <c r="E33" s="536">
        <v>0.270426</v>
      </c>
      <c r="F33" s="536">
        <v>0.40901000000000004</v>
      </c>
      <c r="G33" s="536">
        <v>1</v>
      </c>
      <c r="H33" s="537">
        <v>9.5722710000000006</v>
      </c>
    </row>
    <row r="34" spans="1:8" ht="20.100000000000001" customHeight="1">
      <c r="A34" s="529"/>
      <c r="B34" s="526" t="s">
        <v>290</v>
      </c>
      <c r="C34" s="527">
        <v>0.1275</v>
      </c>
      <c r="D34" s="527">
        <v>0.23591599999999999</v>
      </c>
      <c r="E34" s="527">
        <v>0.27088999999999996</v>
      </c>
      <c r="F34" s="527">
        <v>0.36569400000000002</v>
      </c>
      <c r="G34" s="527">
        <v>1</v>
      </c>
      <c r="H34" s="528">
        <v>9.005979</v>
      </c>
    </row>
    <row r="35" spans="1:8" ht="21" customHeight="1">
      <c r="A35" s="530"/>
      <c r="B35" s="531" t="s">
        <v>27</v>
      </c>
      <c r="C35" s="532">
        <v>0.12684100000000001</v>
      </c>
      <c r="D35" s="532">
        <v>0.215589</v>
      </c>
      <c r="E35" s="532">
        <v>0.26836599999999999</v>
      </c>
      <c r="F35" s="532">
        <v>0.38920399999999999</v>
      </c>
      <c r="G35" s="532">
        <v>1.0000032769157667</v>
      </c>
      <c r="H35" s="533">
        <v>9.3838380000000008</v>
      </c>
    </row>
    <row r="36" spans="1:8" ht="20.100000000000001" customHeight="1">
      <c r="A36" s="538" t="s">
        <v>291</v>
      </c>
      <c r="B36" s="535" t="s">
        <v>289</v>
      </c>
      <c r="C36" s="539">
        <v>0.49391999999999997</v>
      </c>
      <c r="D36" s="539">
        <v>0.57780799999999999</v>
      </c>
      <c r="E36" s="539">
        <v>0.69775999999999994</v>
      </c>
      <c r="F36" s="539">
        <v>0.7399</v>
      </c>
      <c r="G36" s="539">
        <v>0</v>
      </c>
      <c r="H36" s="540">
        <v>0.11174719000000088</v>
      </c>
    </row>
    <row r="37" spans="1:8" ht="20.100000000000001" customHeight="1">
      <c r="A37" s="529"/>
      <c r="B37" s="526" t="s">
        <v>290</v>
      </c>
      <c r="C37" s="541">
        <v>0.494116</v>
      </c>
      <c r="D37" s="541">
        <v>0.59819200000000006</v>
      </c>
      <c r="E37" s="541">
        <v>0.68678399999999995</v>
      </c>
      <c r="F37" s="541">
        <v>0.66424399999999995</v>
      </c>
      <c r="G37" s="541">
        <v>0</v>
      </c>
      <c r="H37" s="542">
        <v>0.10997665000000012</v>
      </c>
    </row>
    <row r="38" spans="1:8" ht="20.100000000000001" customHeight="1" thickBot="1">
      <c r="A38" s="543"/>
      <c r="B38" s="544" t="s">
        <v>27</v>
      </c>
      <c r="C38" s="545">
        <v>0.36220799999999997</v>
      </c>
      <c r="D38" s="545">
        <v>0.41669600000000001</v>
      </c>
      <c r="E38" s="545">
        <v>0.48882400000000004</v>
      </c>
      <c r="F38" s="545">
        <v>0.54488000000000003</v>
      </c>
      <c r="G38" s="545">
        <v>0</v>
      </c>
      <c r="H38" s="546">
        <v>0.10008474000000156</v>
      </c>
    </row>
    <row r="39" spans="1:8" ht="15.75" thickTop="1"/>
    <row r="40" spans="1:8">
      <c r="A40" t="s">
        <v>166</v>
      </c>
    </row>
    <row r="41" spans="1:8">
      <c r="A41" s="798" t="s">
        <v>292</v>
      </c>
      <c r="B41" s="798"/>
    </row>
    <row r="42" spans="1:8">
      <c r="A42" t="s">
        <v>293</v>
      </c>
    </row>
  </sheetData>
  <mergeCells count="3">
    <mergeCell ref="A15:A17"/>
    <mergeCell ref="B15:B17"/>
    <mergeCell ref="C15:H1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I48"/>
  <sheetViews>
    <sheetView topLeftCell="A28" workbookViewId="0">
      <selection activeCell="B51" sqref="B51"/>
    </sheetView>
  </sheetViews>
  <sheetFormatPr defaultRowHeight="14.25"/>
  <cols>
    <col min="1" max="1" width="25.42578125" style="69" customWidth="1"/>
    <col min="2" max="2" width="12.5703125" style="69" customWidth="1"/>
    <col min="3" max="3" width="14" style="69" customWidth="1"/>
    <col min="4" max="5" width="13" style="69" customWidth="1"/>
    <col min="6" max="6" width="11.5703125" style="69" customWidth="1"/>
    <col min="7" max="7" width="12" style="69" customWidth="1"/>
    <col min="8" max="8" width="12.28515625" style="69" customWidth="1"/>
    <col min="9" max="16384" width="9.140625" style="69"/>
  </cols>
  <sheetData>
    <row r="1" spans="1:9" ht="15" customHeight="1">
      <c r="A1" s="2"/>
      <c r="B1" s="66">
        <v>1969</v>
      </c>
      <c r="C1" s="66">
        <v>1977</v>
      </c>
      <c r="D1" s="66">
        <v>1983</v>
      </c>
      <c r="E1" s="67">
        <v>1990</v>
      </c>
      <c r="F1" s="66">
        <v>1995</v>
      </c>
      <c r="G1" s="66">
        <v>2001</v>
      </c>
      <c r="H1" s="66">
        <v>2009</v>
      </c>
      <c r="I1" s="68"/>
    </row>
    <row r="2" spans="1:9" ht="15">
      <c r="A2" s="70" t="s">
        <v>58</v>
      </c>
      <c r="B2" s="71">
        <f>+[1]Sheet2!B10/[1]Sheet2!B10</f>
        <v>1</v>
      </c>
      <c r="C2" s="72">
        <f>+[1]Sheet2!C10/[1]Sheet2!B10</f>
        <v>1.6565241379310345</v>
      </c>
      <c r="D2" s="72">
        <f>+[1]Sheet2!D10/[1]Sheet2!B10</f>
        <v>1.9822620689655173</v>
      </c>
      <c r="E2" s="72">
        <f>+[1]Sheet2!E10/[1]Sheet2!B10</f>
        <v>2.2789103448275863</v>
      </c>
      <c r="F2" s="72">
        <f>+[1]Sheet2!F10/[1]Sheet2!B10</f>
        <v>2.4285103448275862</v>
      </c>
      <c r="G2" s="73">
        <f>+[1]Sheet2!G10/[1]Sheet2!B10</f>
        <v>2.776660993103448</v>
      </c>
      <c r="H2" s="73">
        <f>+[1]Sheet2!H10/[1]Sheet2!B10</f>
        <v>2.9072780137931034</v>
      </c>
    </row>
    <row r="3" spans="1:9">
      <c r="A3" s="74" t="s">
        <v>59</v>
      </c>
      <c r="B3" s="71">
        <f>+[1]Sheet2!B8/[1]Sheet2!B8</f>
        <v>1</v>
      </c>
      <c r="C3" s="72">
        <f>+[1]Sheet2!C8/[1]Sheet2!B8</f>
        <v>1.2385372769114249</v>
      </c>
      <c r="D3" s="72">
        <f>+[1]Sheet2!D8/[1]Sheet2!B8</f>
        <v>1.4275241294933292</v>
      </c>
      <c r="E3" s="72">
        <f>+[1]Sheet2!E8/[1]Sheet2!B8</f>
        <v>1.5829821529139882</v>
      </c>
      <c r="F3" s="72">
        <f>+[1]Sheet2!F8/[1]Sheet2!B8</f>
        <v>1.7121744703163537</v>
      </c>
      <c r="G3" s="73">
        <f>+[1]Sheet2!G8/[1]Sheet2!B8</f>
        <v>1.8490377332841357</v>
      </c>
      <c r="H3" s="73">
        <f>+[1]Sheet2!H8/[1]Sheet2!B8</f>
        <v>2.0615326257937974</v>
      </c>
    </row>
    <row r="4" spans="1:9">
      <c r="A4" s="74" t="s">
        <v>60</v>
      </c>
      <c r="B4" s="71">
        <f>+[1]Sheet2!B9/[1]Sheet2!B9</f>
        <v>1</v>
      </c>
      <c r="C4" s="72">
        <f>+[1]Sheet2!C9/[1]Sheet2!B9</f>
        <v>1.2278439240740251</v>
      </c>
      <c r="D4" s="72">
        <f>+[1]Sheet2!D9/[1]Sheet2!B9</f>
        <v>1.3628131682462579</v>
      </c>
      <c r="E4" s="72">
        <f>+[1]Sheet2!E9/[1]Sheet2!B9</f>
        <v>1.562118852134428</v>
      </c>
      <c r="F4" s="72">
        <f>+[1]Sheet2!F9/[1]Sheet2!B9</f>
        <v>1.738390665012276</v>
      </c>
      <c r="G4" s="73">
        <f>+[1]Sheet2!G9/[1]Sheet2!B9</f>
        <v>1.9175796615538954</v>
      </c>
      <c r="H4" s="73">
        <f>+[1]Sheet2!H9/[1]Sheet2!B9</f>
        <v>1.9981136909633308</v>
      </c>
    </row>
    <row r="5" spans="1:9">
      <c r="A5" s="74" t="s">
        <v>61</v>
      </c>
      <c r="B5" s="71">
        <f>+[1]Sheet2!B6/[1]Sheet2!B6</f>
        <v>1</v>
      </c>
      <c r="C5" s="72">
        <f>+[1]Sheet2!C6/[1]Sheet2!B6</f>
        <v>1.2065147830538845</v>
      </c>
      <c r="D5" s="72">
        <f>+[1]Sheet2!D6/[1]Sheet2!B6</f>
        <v>1.3658485856905158</v>
      </c>
      <c r="E5" s="72">
        <f>+[1]Sheet2!E6/[1]Sheet2!B6</f>
        <v>1.4934564187891974</v>
      </c>
      <c r="F5" s="72">
        <f>+[1]Sheet2!F6/[1]Sheet2!B6</f>
        <v>1.5837386407269936</v>
      </c>
      <c r="G5" s="73">
        <f>+[1]Sheet2!G6/[1]Sheet2!B6</f>
        <v>1.7177356009215412</v>
      </c>
      <c r="H5" s="73">
        <f>+[1]Sheet2!H6/[1]Sheet2!B6</f>
        <v>1.8095054716498145</v>
      </c>
    </row>
    <row r="6" spans="1:9">
      <c r="A6" s="74" t="s">
        <v>62</v>
      </c>
      <c r="B6" s="71">
        <f>+[1]Sheet2!B7/[1]Sheet2!B7</f>
        <v>1</v>
      </c>
      <c r="C6" s="72">
        <f>+[1]Sheet2!C7/[1]Sheet2!B7</f>
        <v>1.0807654667795734</v>
      </c>
      <c r="D6" s="72">
        <f>+[1]Sheet2!D7/[1]Sheet2!B7</f>
        <v>1.163478066861718</v>
      </c>
      <c r="E6" s="72">
        <f>+[1]Sheet2!E7/[1]Sheet2!B7</f>
        <v>1.2139970488760883</v>
      </c>
      <c r="F6" s="72">
        <f>+[1]Sheet2!F7/[1]Sheet2!B7</f>
        <v>1.3183410829914863</v>
      </c>
      <c r="G6" s="73">
        <f>+[1]Sheet2!G7/[1]Sheet2!B7</f>
        <v>1.4056032563776222</v>
      </c>
      <c r="H6" s="73">
        <f>+[1]Sheet2!H7/[1]Sheet2!B7</f>
        <v>1.4352698452941741</v>
      </c>
    </row>
    <row r="7" spans="1:9">
      <c r="A7" s="75"/>
      <c r="B7" s="75"/>
      <c r="C7" s="75"/>
      <c r="D7" s="75"/>
      <c r="E7" s="76"/>
      <c r="F7" s="75"/>
      <c r="G7" s="77"/>
      <c r="H7" s="77"/>
    </row>
    <row r="9" spans="1:9" ht="15">
      <c r="A9" s="1" t="s">
        <v>63</v>
      </c>
    </row>
    <row r="10" spans="1:9">
      <c r="A10" s="2" t="s">
        <v>1</v>
      </c>
    </row>
    <row r="46" spans="1:1">
      <c r="A46" s="801" t="s">
        <v>166</v>
      </c>
    </row>
    <row r="47" spans="1:1">
      <c r="A47" s="800" t="s">
        <v>506</v>
      </c>
    </row>
    <row r="48" spans="1:1">
      <c r="A48" s="800" t="s">
        <v>458</v>
      </c>
    </row>
  </sheetData>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dimension ref="A1:F32"/>
  <sheetViews>
    <sheetView topLeftCell="A22" workbookViewId="0">
      <selection activeCell="B35" sqref="B35"/>
    </sheetView>
  </sheetViews>
  <sheetFormatPr defaultRowHeight="15"/>
  <cols>
    <col min="1" max="1" width="12.7109375" customWidth="1"/>
    <col min="2" max="2" width="13" customWidth="1"/>
    <col min="3" max="3" width="14.42578125" customWidth="1"/>
    <col min="4" max="4" width="12.42578125" customWidth="1"/>
    <col min="5" max="5" width="12.28515625" customWidth="1"/>
    <col min="6" max="6" width="15" customWidth="1"/>
  </cols>
  <sheetData>
    <row r="1" spans="1:1">
      <c r="A1" s="120" t="s">
        <v>294</v>
      </c>
    </row>
    <row r="2" spans="1:1">
      <c r="A2" s="120" t="s">
        <v>295</v>
      </c>
    </row>
    <row r="3" spans="1:1">
      <c r="A3" s="120" t="s">
        <v>296</v>
      </c>
    </row>
    <row r="23" spans="1:6" ht="15.75" thickBot="1"/>
    <row r="24" spans="1:6" ht="15.75" thickTop="1">
      <c r="A24" s="779" t="s">
        <v>280</v>
      </c>
      <c r="B24" s="780" t="s">
        <v>282</v>
      </c>
      <c r="C24" s="781"/>
      <c r="D24" s="781"/>
      <c r="E24" s="781"/>
      <c r="F24" s="782"/>
    </row>
    <row r="25" spans="1:6" ht="15.75" thickBot="1">
      <c r="A25" s="783"/>
      <c r="B25" s="784"/>
      <c r="C25" s="785"/>
      <c r="D25" s="785"/>
      <c r="E25" s="785"/>
      <c r="F25" s="786"/>
    </row>
    <row r="26" spans="1:6" ht="15.75" thickBot="1">
      <c r="A26" s="783"/>
      <c r="B26" s="523" t="s">
        <v>283</v>
      </c>
      <c r="C26" s="523" t="s">
        <v>284</v>
      </c>
      <c r="D26" s="523" t="s">
        <v>285</v>
      </c>
      <c r="E26" s="523" t="s">
        <v>286</v>
      </c>
      <c r="F26" s="524" t="s">
        <v>287</v>
      </c>
    </row>
    <row r="27" spans="1:6">
      <c r="A27" s="787" t="s">
        <v>288</v>
      </c>
      <c r="B27" s="532">
        <v>0.27800000000000002</v>
      </c>
      <c r="C27" s="532">
        <v>0.29600000000000004</v>
      </c>
      <c r="D27" s="532">
        <v>0.25700000000000001</v>
      </c>
      <c r="E27" s="532">
        <v>0.16899999999999998</v>
      </c>
      <c r="F27" s="533">
        <v>6.6</v>
      </c>
    </row>
    <row r="28" spans="1:6">
      <c r="A28" s="534">
        <v>1983</v>
      </c>
      <c r="B28" s="532">
        <v>0.192</v>
      </c>
      <c r="C28" s="532">
        <v>0.27600000000000002</v>
      </c>
      <c r="D28" s="532">
        <v>0.26899999999999996</v>
      </c>
      <c r="E28" s="532">
        <v>0.26300000000000001</v>
      </c>
      <c r="F28" s="533">
        <v>7.6</v>
      </c>
    </row>
    <row r="29" spans="1:6">
      <c r="A29" s="534">
        <v>1990</v>
      </c>
      <c r="B29" s="532">
        <v>0.16600000000000001</v>
      </c>
      <c r="C29" s="532">
        <v>0.27500000000000002</v>
      </c>
      <c r="D29" s="532">
        <v>0.253</v>
      </c>
      <c r="E29" s="532">
        <v>0.30599999999999999</v>
      </c>
      <c r="F29" s="533">
        <v>7.7</v>
      </c>
    </row>
    <row r="30" spans="1:6">
      <c r="A30" s="534">
        <v>1995</v>
      </c>
      <c r="B30" s="532">
        <v>0.16200000000000001</v>
      </c>
      <c r="C30" s="532">
        <v>0.215</v>
      </c>
      <c r="D30" s="532">
        <v>0.28499999999999998</v>
      </c>
      <c r="E30" s="532">
        <v>0.33799999999999997</v>
      </c>
      <c r="F30" s="533">
        <v>8.3000000000000007</v>
      </c>
    </row>
    <row r="31" spans="1:6">
      <c r="A31" s="534">
        <v>2001</v>
      </c>
      <c r="B31" s="532">
        <v>0.15410000000000001</v>
      </c>
      <c r="C31" s="532">
        <v>0.21510000000000001</v>
      </c>
      <c r="D31" s="532">
        <v>0.24079999999999999</v>
      </c>
      <c r="E31" s="532">
        <v>0.39</v>
      </c>
      <c r="F31" s="533">
        <v>8.9</v>
      </c>
    </row>
    <row r="32" spans="1:6">
      <c r="A32" s="788">
        <v>2009</v>
      </c>
      <c r="B32" s="532">
        <v>0.12684100000000001</v>
      </c>
      <c r="C32" s="532">
        <v>0.215589</v>
      </c>
      <c r="D32" s="532">
        <v>0.26836599999999999</v>
      </c>
      <c r="E32" s="532">
        <v>0.38920399999999999</v>
      </c>
      <c r="F32" s="533">
        <v>9.3838380000000008</v>
      </c>
    </row>
  </sheetData>
  <mergeCells count="2">
    <mergeCell ref="A24:A26"/>
    <mergeCell ref="B24:F25"/>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dimension ref="A1:I24"/>
  <sheetViews>
    <sheetView workbookViewId="0">
      <selection activeCell="K13" sqref="K13:K14"/>
    </sheetView>
  </sheetViews>
  <sheetFormatPr defaultRowHeight="15"/>
  <cols>
    <col min="1" max="1" width="17.85546875" customWidth="1"/>
    <col min="2" max="2" width="9.5703125" customWidth="1"/>
    <col min="3" max="3" width="10.28515625" customWidth="1"/>
    <col min="4" max="4" width="9.42578125" customWidth="1"/>
    <col min="5" max="5" width="8.7109375" customWidth="1"/>
    <col min="6" max="6" width="10.7109375" customWidth="1"/>
    <col min="7" max="7" width="8.85546875" customWidth="1"/>
    <col min="8" max="8" width="8.7109375" customWidth="1"/>
    <col min="9" max="9" width="9.28515625" customWidth="1"/>
  </cols>
  <sheetData>
    <row r="1" spans="1:9">
      <c r="A1" t="s">
        <v>311</v>
      </c>
    </row>
    <row r="2" spans="1:9">
      <c r="A2" t="s">
        <v>312</v>
      </c>
    </row>
    <row r="3" spans="1:9">
      <c r="A3" t="s">
        <v>313</v>
      </c>
    </row>
    <row r="4" spans="1:9">
      <c r="A4" t="s">
        <v>115</v>
      </c>
    </row>
    <row r="11" spans="1:9" ht="15.75" thickBot="1"/>
    <row r="12" spans="1:9" ht="15" customHeight="1">
      <c r="A12" s="570"/>
      <c r="B12" s="571"/>
      <c r="C12" s="572"/>
      <c r="D12" s="572"/>
      <c r="E12" s="572"/>
      <c r="F12" s="572"/>
      <c r="G12" s="572"/>
      <c r="H12" s="375">
        <v>2009</v>
      </c>
      <c r="I12" s="573"/>
    </row>
    <row r="13" spans="1:9" ht="5.25" customHeight="1">
      <c r="A13" s="574"/>
      <c r="B13" s="575"/>
      <c r="C13" s="576"/>
      <c r="D13" s="576"/>
      <c r="E13" s="576"/>
      <c r="F13" s="576"/>
      <c r="G13" s="576"/>
      <c r="H13" s="322"/>
      <c r="I13" s="577"/>
    </row>
    <row r="14" spans="1:9" ht="13.5" customHeight="1">
      <c r="A14" s="578" t="s">
        <v>314</v>
      </c>
      <c r="B14" s="579">
        <v>1969</v>
      </c>
      <c r="C14" s="232">
        <v>1977</v>
      </c>
      <c r="D14" s="232">
        <v>1983</v>
      </c>
      <c r="E14" s="232">
        <v>1990</v>
      </c>
      <c r="F14" s="232">
        <v>1995</v>
      </c>
      <c r="G14" s="232">
        <v>2001</v>
      </c>
      <c r="H14" s="322"/>
      <c r="I14" s="580" t="s">
        <v>92</v>
      </c>
    </row>
    <row r="15" spans="1:9" ht="30" customHeight="1">
      <c r="A15" s="581" t="s">
        <v>315</v>
      </c>
      <c r="B15" s="582">
        <v>15700</v>
      </c>
      <c r="C15" s="582">
        <v>14460</v>
      </c>
      <c r="D15" s="582">
        <v>15292</v>
      </c>
      <c r="E15" s="582">
        <v>16811</v>
      </c>
      <c r="F15" s="582">
        <v>16092</v>
      </c>
      <c r="G15" s="582">
        <v>14892</v>
      </c>
      <c r="H15" s="583">
        <v>13851</v>
      </c>
      <c r="I15" s="584">
        <v>533</v>
      </c>
    </row>
    <row r="16" spans="1:9" ht="28.5" customHeight="1">
      <c r="A16" s="581" t="s">
        <v>316</v>
      </c>
      <c r="B16" s="582">
        <v>11200</v>
      </c>
      <c r="C16" s="582">
        <v>11074</v>
      </c>
      <c r="D16" s="582">
        <v>11902</v>
      </c>
      <c r="E16" s="582">
        <v>13706</v>
      </c>
      <c r="F16" s="582">
        <v>14004</v>
      </c>
      <c r="G16" s="582">
        <v>13230</v>
      </c>
      <c r="H16" s="583">
        <v>12042</v>
      </c>
      <c r="I16" s="584">
        <v>198</v>
      </c>
    </row>
    <row r="17" spans="1:9" ht="31.5" customHeight="1">
      <c r="A17" s="581" t="s">
        <v>317</v>
      </c>
      <c r="B17" s="582">
        <v>9700</v>
      </c>
      <c r="C17" s="582">
        <v>9199</v>
      </c>
      <c r="D17" s="582">
        <v>9253</v>
      </c>
      <c r="E17" s="582">
        <v>12554</v>
      </c>
      <c r="F17" s="582">
        <v>12608</v>
      </c>
      <c r="G17" s="582">
        <v>11603</v>
      </c>
      <c r="H17" s="583">
        <v>10741</v>
      </c>
      <c r="I17" s="584">
        <v>280</v>
      </c>
    </row>
    <row r="18" spans="1:9" ht="44.25" customHeight="1">
      <c r="A18" s="581" t="s">
        <v>318</v>
      </c>
      <c r="B18" s="582">
        <v>6500</v>
      </c>
      <c r="C18" s="582">
        <v>6755</v>
      </c>
      <c r="D18" s="582">
        <v>7023</v>
      </c>
      <c r="E18" s="582">
        <v>9176</v>
      </c>
      <c r="F18" s="582">
        <v>8758</v>
      </c>
      <c r="G18" s="582">
        <v>7863</v>
      </c>
      <c r="H18" s="583">
        <v>7401</v>
      </c>
      <c r="I18" s="584">
        <v>160</v>
      </c>
    </row>
    <row r="19" spans="1:9" ht="15.75" thickBot="1">
      <c r="A19" s="585" t="s">
        <v>301</v>
      </c>
      <c r="B19" s="586">
        <v>11600</v>
      </c>
      <c r="C19" s="586">
        <v>10679</v>
      </c>
      <c r="D19" s="586">
        <v>10315</v>
      </c>
      <c r="E19" s="586">
        <v>12458</v>
      </c>
      <c r="F19" s="586">
        <v>12226</v>
      </c>
      <c r="G19" s="586">
        <v>11078</v>
      </c>
      <c r="H19" s="587">
        <v>10088</v>
      </c>
      <c r="I19" s="588">
        <v>133</v>
      </c>
    </row>
    <row r="20" spans="1:9" ht="15.75" thickTop="1"/>
    <row r="22" spans="1:9">
      <c r="A22" t="s">
        <v>166</v>
      </c>
    </row>
    <row r="23" spans="1:9">
      <c r="A23" t="s">
        <v>292</v>
      </c>
    </row>
    <row r="24" spans="1:9">
      <c r="A24" t="s">
        <v>309</v>
      </c>
    </row>
  </sheetData>
  <mergeCells count="9">
    <mergeCell ref="G12:G13"/>
    <mergeCell ref="H12:H14"/>
    <mergeCell ref="I12:I13"/>
    <mergeCell ref="A12:A13"/>
    <mergeCell ref="B12:B13"/>
    <mergeCell ref="C12:C13"/>
    <mergeCell ref="D12:D13"/>
    <mergeCell ref="E12:E13"/>
    <mergeCell ref="F12:F13"/>
  </mergeCell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dimension ref="A1:K41"/>
  <sheetViews>
    <sheetView topLeftCell="A25" workbookViewId="0">
      <selection activeCell="J39" sqref="J39"/>
    </sheetView>
  </sheetViews>
  <sheetFormatPr defaultRowHeight="15"/>
  <cols>
    <col min="1" max="1" width="16.7109375" customWidth="1"/>
    <col min="2" max="2" width="9.28515625" bestFit="1" customWidth="1"/>
    <col min="3" max="8" width="9.42578125" bestFit="1" customWidth="1"/>
    <col min="9" max="9" width="9.28515625" bestFit="1" customWidth="1"/>
  </cols>
  <sheetData>
    <row r="1" spans="1:9">
      <c r="A1" t="s">
        <v>297</v>
      </c>
    </row>
    <row r="2" spans="1:9">
      <c r="A2" t="s">
        <v>298</v>
      </c>
    </row>
    <row r="3" spans="1:9">
      <c r="A3" t="s">
        <v>299</v>
      </c>
    </row>
    <row r="4" spans="1:9">
      <c r="A4" t="s">
        <v>115</v>
      </c>
    </row>
    <row r="13" spans="1:9" ht="15.75" thickBot="1"/>
    <row r="14" spans="1:9" ht="15.75" thickTop="1">
      <c r="A14" s="547" t="s">
        <v>300</v>
      </c>
      <c r="B14" s="548">
        <v>1969</v>
      </c>
      <c r="C14" s="548">
        <v>1977</v>
      </c>
      <c r="D14" s="548">
        <v>1983</v>
      </c>
      <c r="E14" s="548">
        <v>1990</v>
      </c>
      <c r="F14" s="548">
        <v>1995</v>
      </c>
      <c r="G14" s="548">
        <v>2001</v>
      </c>
      <c r="H14" s="549">
        <v>2009</v>
      </c>
      <c r="I14" s="550" t="s">
        <v>92</v>
      </c>
    </row>
    <row r="15" spans="1:9">
      <c r="A15" s="551"/>
      <c r="B15" s="552"/>
      <c r="C15" s="552"/>
      <c r="D15" s="552"/>
      <c r="E15" s="552"/>
      <c r="F15" s="552"/>
      <c r="G15" s="552"/>
      <c r="H15" s="553"/>
      <c r="I15" s="554"/>
    </row>
    <row r="16" spans="1:9" ht="15.75" customHeight="1">
      <c r="A16" s="551"/>
      <c r="B16" s="552"/>
      <c r="C16" s="552"/>
      <c r="D16" s="552"/>
      <c r="E16" s="552"/>
      <c r="F16" s="552"/>
      <c r="G16" s="552"/>
      <c r="H16" s="553"/>
      <c r="I16" s="554"/>
    </row>
    <row r="17" spans="1:11" ht="15.75" customHeight="1">
      <c r="A17" s="503" t="s">
        <v>301</v>
      </c>
      <c r="B17" s="127"/>
      <c r="C17" s="127"/>
      <c r="D17" s="127"/>
      <c r="E17" s="127"/>
      <c r="F17" s="127"/>
      <c r="G17" s="127"/>
      <c r="H17" s="127"/>
      <c r="I17" s="504"/>
    </row>
    <row r="18" spans="1:11">
      <c r="A18" s="555" t="s">
        <v>302</v>
      </c>
      <c r="B18" s="153">
        <v>4633</v>
      </c>
      <c r="C18" s="153">
        <v>5662</v>
      </c>
      <c r="D18" s="204">
        <v>4986</v>
      </c>
      <c r="E18" s="204">
        <v>8485</v>
      </c>
      <c r="F18" s="153">
        <v>7624</v>
      </c>
      <c r="G18" s="153">
        <v>7331.45</v>
      </c>
      <c r="H18" s="556">
        <v>6244</v>
      </c>
      <c r="I18" s="557">
        <v>540</v>
      </c>
    </row>
    <row r="19" spans="1:11">
      <c r="A19" s="555" t="s">
        <v>303</v>
      </c>
      <c r="B19" s="153">
        <v>9348</v>
      </c>
      <c r="C19" s="153">
        <v>11063</v>
      </c>
      <c r="D19" s="204">
        <v>11531</v>
      </c>
      <c r="E19" s="204">
        <v>14776</v>
      </c>
      <c r="F19" s="153">
        <v>15098</v>
      </c>
      <c r="G19" s="153">
        <v>15650.11</v>
      </c>
      <c r="H19" s="556">
        <v>13709</v>
      </c>
      <c r="I19" s="557">
        <v>615</v>
      </c>
    </row>
    <row r="20" spans="1:11">
      <c r="A20" s="555" t="s">
        <v>304</v>
      </c>
      <c r="B20" s="153">
        <v>9771</v>
      </c>
      <c r="C20" s="153">
        <v>11539</v>
      </c>
      <c r="D20" s="204">
        <v>12627</v>
      </c>
      <c r="E20" s="204">
        <v>14836</v>
      </c>
      <c r="F20" s="153">
        <v>15291</v>
      </c>
      <c r="G20" s="153">
        <v>15627.42</v>
      </c>
      <c r="H20" s="556">
        <v>15117</v>
      </c>
      <c r="I20" s="557">
        <v>321</v>
      </c>
    </row>
    <row r="21" spans="1:11">
      <c r="A21" s="555" t="s">
        <v>305</v>
      </c>
      <c r="B21" s="153">
        <v>8611</v>
      </c>
      <c r="C21" s="153">
        <v>9196</v>
      </c>
      <c r="D21" s="204">
        <v>9611</v>
      </c>
      <c r="E21" s="204">
        <v>11436</v>
      </c>
      <c r="F21" s="153">
        <v>11972</v>
      </c>
      <c r="G21" s="153">
        <v>13177.33</v>
      </c>
      <c r="H21" s="556">
        <v>12528</v>
      </c>
      <c r="I21" s="557">
        <v>387</v>
      </c>
    </row>
    <row r="22" spans="1:11">
      <c r="A22" s="555" t="s">
        <v>15</v>
      </c>
      <c r="B22" s="153">
        <v>5171</v>
      </c>
      <c r="C22" s="153">
        <v>5475</v>
      </c>
      <c r="D22" s="204">
        <v>5386</v>
      </c>
      <c r="E22" s="204">
        <v>7084</v>
      </c>
      <c r="F22" s="153">
        <v>7646</v>
      </c>
      <c r="G22" s="153">
        <v>7683.71</v>
      </c>
      <c r="H22" s="556">
        <v>8250</v>
      </c>
      <c r="I22" s="557">
        <v>346</v>
      </c>
    </row>
    <row r="23" spans="1:11">
      <c r="A23" s="558" t="s">
        <v>53</v>
      </c>
      <c r="B23" s="559">
        <v>8685</v>
      </c>
      <c r="C23" s="559">
        <v>10006</v>
      </c>
      <c r="D23" s="213">
        <v>10536</v>
      </c>
      <c r="E23" s="213">
        <v>13125</v>
      </c>
      <c r="F23" s="559">
        <v>13476</v>
      </c>
      <c r="G23" s="559">
        <v>13827.17</v>
      </c>
      <c r="H23" s="560">
        <v>12888</v>
      </c>
      <c r="I23" s="561">
        <v>204</v>
      </c>
      <c r="K23" s="562"/>
    </row>
    <row r="24" spans="1:11" ht="15.75" customHeight="1">
      <c r="A24" s="503" t="s">
        <v>306</v>
      </c>
      <c r="B24" s="127"/>
      <c r="C24" s="127"/>
      <c r="D24" s="127"/>
      <c r="E24" s="127"/>
      <c r="F24" s="127"/>
      <c r="G24" s="127"/>
      <c r="H24" s="127"/>
      <c r="I24" s="504"/>
    </row>
    <row r="25" spans="1:11">
      <c r="A25" s="555" t="s">
        <v>302</v>
      </c>
      <c r="B25" s="204">
        <v>5461</v>
      </c>
      <c r="C25" s="204">
        <v>7045</v>
      </c>
      <c r="D25" s="204">
        <v>5908</v>
      </c>
      <c r="E25" s="204">
        <v>9543</v>
      </c>
      <c r="F25" s="153">
        <v>8206</v>
      </c>
      <c r="G25" s="153">
        <v>8227.6</v>
      </c>
      <c r="H25" s="556">
        <v>6652</v>
      </c>
      <c r="I25" s="563">
        <v>633</v>
      </c>
    </row>
    <row r="26" spans="1:11">
      <c r="A26" s="555" t="s">
        <v>303</v>
      </c>
      <c r="B26" s="204">
        <v>13133</v>
      </c>
      <c r="C26" s="204">
        <v>15222</v>
      </c>
      <c r="D26" s="204">
        <v>15844</v>
      </c>
      <c r="E26" s="204">
        <v>18310</v>
      </c>
      <c r="F26" s="153">
        <v>17976</v>
      </c>
      <c r="G26" s="153">
        <v>18634.3</v>
      </c>
      <c r="H26" s="556">
        <v>15716</v>
      </c>
      <c r="I26" s="563">
        <v>1041</v>
      </c>
    </row>
    <row r="27" spans="1:11">
      <c r="A27" s="555" t="s">
        <v>304</v>
      </c>
      <c r="B27" s="204">
        <v>12841</v>
      </c>
      <c r="C27" s="204">
        <v>16097</v>
      </c>
      <c r="D27" s="204">
        <v>17808</v>
      </c>
      <c r="E27" s="204">
        <v>18871</v>
      </c>
      <c r="F27" s="153">
        <v>18858</v>
      </c>
      <c r="G27" s="153">
        <v>19287.05</v>
      </c>
      <c r="H27" s="556">
        <v>17654</v>
      </c>
      <c r="I27" s="563">
        <v>450</v>
      </c>
    </row>
    <row r="28" spans="1:11">
      <c r="A28" s="555" t="s">
        <v>305</v>
      </c>
      <c r="B28" s="204">
        <v>10696</v>
      </c>
      <c r="C28" s="204">
        <v>12455</v>
      </c>
      <c r="D28" s="204">
        <v>13431</v>
      </c>
      <c r="E28" s="204">
        <v>15224</v>
      </c>
      <c r="F28" s="153">
        <v>15859</v>
      </c>
      <c r="G28" s="153">
        <v>16882.740000000002</v>
      </c>
      <c r="H28" s="556">
        <v>15117</v>
      </c>
      <c r="I28" s="563">
        <v>555</v>
      </c>
    </row>
    <row r="29" spans="1:11">
      <c r="A29" s="555" t="s">
        <v>15</v>
      </c>
      <c r="B29" s="204">
        <v>5919</v>
      </c>
      <c r="C29" s="204">
        <v>6795</v>
      </c>
      <c r="D29" s="204">
        <v>7198</v>
      </c>
      <c r="E29" s="204">
        <v>9162</v>
      </c>
      <c r="F29" s="153">
        <v>10304</v>
      </c>
      <c r="G29" s="153">
        <v>10162.94</v>
      </c>
      <c r="H29" s="556">
        <v>10322</v>
      </c>
      <c r="I29" s="563">
        <v>324</v>
      </c>
    </row>
    <row r="30" spans="1:11">
      <c r="A30" s="558" t="s">
        <v>53</v>
      </c>
      <c r="B30" s="213">
        <v>11352</v>
      </c>
      <c r="C30" s="213">
        <v>13397</v>
      </c>
      <c r="D30" s="213">
        <v>13962</v>
      </c>
      <c r="E30" s="213">
        <v>16536</v>
      </c>
      <c r="F30" s="559">
        <v>16550</v>
      </c>
      <c r="G30" s="559">
        <v>16946.38</v>
      </c>
      <c r="H30" s="560">
        <v>15139</v>
      </c>
      <c r="I30" s="564">
        <v>328</v>
      </c>
    </row>
    <row r="31" spans="1:11" ht="15.75" customHeight="1">
      <c r="A31" s="503" t="s">
        <v>307</v>
      </c>
      <c r="B31" s="127"/>
      <c r="C31" s="127"/>
      <c r="D31" s="127"/>
      <c r="E31" s="127"/>
      <c r="F31" s="127"/>
      <c r="G31" s="127"/>
      <c r="H31" s="127"/>
      <c r="I31" s="504"/>
    </row>
    <row r="32" spans="1:11">
      <c r="A32" s="555" t="s">
        <v>302</v>
      </c>
      <c r="B32" s="204">
        <v>3586</v>
      </c>
      <c r="C32" s="204">
        <v>4036</v>
      </c>
      <c r="D32" s="204">
        <v>3874</v>
      </c>
      <c r="E32" s="204">
        <v>7387</v>
      </c>
      <c r="F32" s="153">
        <v>6873</v>
      </c>
      <c r="G32" s="153">
        <v>6106.09</v>
      </c>
      <c r="H32" s="556">
        <v>5753</v>
      </c>
      <c r="I32" s="563">
        <v>881</v>
      </c>
    </row>
    <row r="33" spans="1:9">
      <c r="A33" s="555" t="s">
        <v>303</v>
      </c>
      <c r="B33" s="204">
        <v>5512</v>
      </c>
      <c r="C33" s="204">
        <v>6571</v>
      </c>
      <c r="D33" s="204">
        <v>7121</v>
      </c>
      <c r="E33" s="204">
        <v>11174</v>
      </c>
      <c r="F33" s="153">
        <v>12004</v>
      </c>
      <c r="G33" s="153">
        <v>12266.1</v>
      </c>
      <c r="H33" s="556">
        <v>11484</v>
      </c>
      <c r="I33" s="563">
        <v>472</v>
      </c>
    </row>
    <row r="34" spans="1:9">
      <c r="A34" s="555" t="s">
        <v>304</v>
      </c>
      <c r="B34" s="204">
        <v>6003</v>
      </c>
      <c r="C34" s="204">
        <v>6534</v>
      </c>
      <c r="D34" s="204">
        <v>7347</v>
      </c>
      <c r="E34" s="204">
        <v>10539</v>
      </c>
      <c r="F34" s="153">
        <v>11464</v>
      </c>
      <c r="G34" s="153">
        <v>11590.31</v>
      </c>
      <c r="H34" s="556">
        <v>12035</v>
      </c>
      <c r="I34" s="563">
        <v>381</v>
      </c>
    </row>
    <row r="35" spans="1:9">
      <c r="A35" s="555" t="s">
        <v>305</v>
      </c>
      <c r="B35" s="204">
        <v>5375</v>
      </c>
      <c r="C35" s="204">
        <v>5097</v>
      </c>
      <c r="D35" s="204">
        <v>5432</v>
      </c>
      <c r="E35" s="204">
        <v>7211</v>
      </c>
      <c r="F35" s="153">
        <v>7780</v>
      </c>
      <c r="G35" s="153">
        <v>8794.5</v>
      </c>
      <c r="H35" s="556">
        <v>9544</v>
      </c>
      <c r="I35" s="563">
        <v>407</v>
      </c>
    </row>
    <row r="36" spans="1:9">
      <c r="A36" s="555" t="s">
        <v>15</v>
      </c>
      <c r="B36" s="204">
        <v>3664</v>
      </c>
      <c r="C36" s="204">
        <v>3572</v>
      </c>
      <c r="D36" s="204">
        <v>3308</v>
      </c>
      <c r="E36" s="204">
        <v>4750</v>
      </c>
      <c r="F36" s="153">
        <v>4785</v>
      </c>
      <c r="G36" s="153">
        <v>4802.6400000000003</v>
      </c>
      <c r="H36" s="556">
        <v>5824</v>
      </c>
      <c r="I36" s="563">
        <v>646</v>
      </c>
    </row>
    <row r="37" spans="1:9" ht="15.75" thickBot="1">
      <c r="A37" s="565" t="s">
        <v>53</v>
      </c>
      <c r="B37" s="566">
        <v>5411</v>
      </c>
      <c r="C37" s="566">
        <v>5940</v>
      </c>
      <c r="D37" s="566">
        <v>6382</v>
      </c>
      <c r="E37" s="566">
        <v>9528</v>
      </c>
      <c r="F37" s="567">
        <v>10142</v>
      </c>
      <c r="G37" s="567">
        <v>10267.370000000001</v>
      </c>
      <c r="H37" s="568">
        <v>10244</v>
      </c>
      <c r="I37" s="569">
        <v>213</v>
      </c>
    </row>
    <row r="38" spans="1:9" ht="15.75" thickTop="1"/>
    <row r="39" spans="1:9">
      <c r="A39" t="s">
        <v>308</v>
      </c>
    </row>
    <row r="40" spans="1:9">
      <c r="A40" t="s">
        <v>309</v>
      </c>
    </row>
    <row r="41" spans="1:9">
      <c r="A41" t="s">
        <v>310</v>
      </c>
    </row>
  </sheetData>
  <mergeCells count="12">
    <mergeCell ref="G14:G16"/>
    <mergeCell ref="H14:H16"/>
    <mergeCell ref="I14:I16"/>
    <mergeCell ref="A17:I17"/>
    <mergeCell ref="A24:I24"/>
    <mergeCell ref="A31:I31"/>
    <mergeCell ref="A14:A16"/>
    <mergeCell ref="B14:B16"/>
    <mergeCell ref="C14:C16"/>
    <mergeCell ref="D14:D16"/>
    <mergeCell ref="E14:E16"/>
    <mergeCell ref="F14:F16"/>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dimension ref="A1:I22"/>
  <sheetViews>
    <sheetView topLeftCell="A13" workbookViewId="0">
      <selection activeCell="J8" sqref="J8"/>
    </sheetView>
  </sheetViews>
  <sheetFormatPr defaultRowHeight="15"/>
  <cols>
    <col min="1" max="1" width="28.42578125" customWidth="1"/>
    <col min="2" max="2" width="11" customWidth="1"/>
    <col min="3" max="3" width="11.28515625" customWidth="1"/>
    <col min="4" max="4" width="12" customWidth="1"/>
    <col min="5" max="5" width="12.28515625" customWidth="1"/>
    <col min="6" max="6" width="11.140625" customWidth="1"/>
    <col min="7" max="7" width="12.42578125" customWidth="1"/>
    <col min="8" max="8" width="13.140625" customWidth="1"/>
    <col min="9" max="9" width="11" customWidth="1"/>
  </cols>
  <sheetData>
    <row r="1" spans="1:9">
      <c r="A1" s="69" t="s">
        <v>319</v>
      </c>
    </row>
    <row r="2" spans="1:9">
      <c r="A2" s="69" t="s">
        <v>320</v>
      </c>
    </row>
    <row r="3" spans="1:9">
      <c r="A3" s="69" t="s">
        <v>115</v>
      </c>
    </row>
    <row r="4" spans="1:9">
      <c r="A4" s="69"/>
    </row>
    <row r="5" spans="1:9">
      <c r="A5" s="69"/>
    </row>
    <row r="6" spans="1:9">
      <c r="A6" s="69"/>
    </row>
    <row r="7" spans="1:9">
      <c r="A7" s="69"/>
    </row>
    <row r="8" spans="1:9">
      <c r="A8" s="69"/>
    </row>
    <row r="9" spans="1:9">
      <c r="A9" s="69"/>
    </row>
    <row r="10" spans="1:9" ht="15.75" customHeight="1" thickBot="1">
      <c r="A10" s="69"/>
    </row>
    <row r="11" spans="1:9" ht="40.5" customHeight="1" thickTop="1">
      <c r="A11" s="589" t="s">
        <v>327</v>
      </c>
      <c r="B11" s="590">
        <v>1969</v>
      </c>
      <c r="C11" s="590">
        <v>1977</v>
      </c>
      <c r="D11" s="590">
        <v>1983</v>
      </c>
      <c r="E11" s="590">
        <v>1990</v>
      </c>
      <c r="F11" s="590">
        <v>1995</v>
      </c>
      <c r="G11" s="590">
        <v>2001</v>
      </c>
      <c r="H11" s="433">
        <v>2009</v>
      </c>
      <c r="I11" s="433" t="s">
        <v>92</v>
      </c>
    </row>
    <row r="12" spans="1:9" ht="40.5" customHeight="1">
      <c r="A12" s="591" t="s">
        <v>321</v>
      </c>
      <c r="B12" s="592">
        <v>27844</v>
      </c>
      <c r="C12" s="592">
        <v>31886</v>
      </c>
      <c r="D12" s="593">
        <v>35271</v>
      </c>
      <c r="E12" s="593">
        <v>41792</v>
      </c>
      <c r="F12" s="592">
        <v>54782</v>
      </c>
      <c r="G12" s="592">
        <v>51395</v>
      </c>
      <c r="H12" s="594">
        <v>51699.323361000002</v>
      </c>
      <c r="I12" s="594">
        <v>897.38063299999999</v>
      </c>
    </row>
    <row r="13" spans="1:9" ht="27" customHeight="1">
      <c r="A13" s="591" t="s">
        <v>322</v>
      </c>
      <c r="B13" s="592">
        <v>260716</v>
      </c>
      <c r="C13" s="592">
        <v>287710</v>
      </c>
      <c r="D13" s="593">
        <v>301644</v>
      </c>
      <c r="E13" s="592">
        <v>453042</v>
      </c>
      <c r="F13" s="592">
        <v>642610</v>
      </c>
      <c r="G13" s="592">
        <v>614548</v>
      </c>
      <c r="H13" s="594">
        <v>623479.48561700003</v>
      </c>
      <c r="I13" s="594">
        <v>16794.493316</v>
      </c>
    </row>
    <row r="14" spans="1:9" ht="30" customHeight="1">
      <c r="A14" s="591" t="s">
        <v>323</v>
      </c>
      <c r="B14" s="592">
        <v>775940</v>
      </c>
      <c r="C14" s="592">
        <v>907603</v>
      </c>
      <c r="D14" s="593">
        <v>1002139</v>
      </c>
      <c r="E14" s="592">
        <v>1695290</v>
      </c>
      <c r="F14" s="592">
        <v>2068368</v>
      </c>
      <c r="G14" s="592">
        <v>2274797</v>
      </c>
      <c r="H14" s="594">
        <v>2245111.5</v>
      </c>
      <c r="I14" s="594">
        <v>56157.5</v>
      </c>
    </row>
    <row r="15" spans="1:9" ht="32.25" customHeight="1">
      <c r="A15" s="591" t="s">
        <v>324</v>
      </c>
      <c r="B15" s="595">
        <v>0.33600000000000002</v>
      </c>
      <c r="C15" s="595">
        <v>0.317</v>
      </c>
      <c r="D15" s="596">
        <v>0.30099999999999999</v>
      </c>
      <c r="E15" s="596">
        <v>0.26719999999999999</v>
      </c>
      <c r="F15" s="595">
        <v>0.31069999999999998</v>
      </c>
      <c r="G15" s="595">
        <v>0.2702</v>
      </c>
      <c r="H15" s="597">
        <v>0.27770535477503011</v>
      </c>
      <c r="I15" s="597"/>
    </row>
    <row r="16" spans="1:9" ht="23.25" customHeight="1">
      <c r="A16" s="591" t="s">
        <v>30</v>
      </c>
      <c r="B16" s="592">
        <v>75758</v>
      </c>
      <c r="C16" s="592">
        <v>93019</v>
      </c>
      <c r="D16" s="593">
        <v>103244</v>
      </c>
      <c r="E16" s="592">
        <v>118343</v>
      </c>
      <c r="F16" s="592">
        <v>131697</v>
      </c>
      <c r="G16" s="592">
        <v>145272</v>
      </c>
      <c r="H16" s="594">
        <v>151373.09700000001</v>
      </c>
      <c r="I16" s="594">
        <v>892.62199999999996</v>
      </c>
    </row>
    <row r="17" spans="1:9" ht="35.25" customHeight="1" thickBot="1">
      <c r="A17" s="598" t="s">
        <v>325</v>
      </c>
      <c r="B17" s="599">
        <v>368</v>
      </c>
      <c r="C17" s="599">
        <v>343</v>
      </c>
      <c r="D17" s="599">
        <v>342</v>
      </c>
      <c r="E17" s="599">
        <v>353</v>
      </c>
      <c r="F17" s="599">
        <v>416</v>
      </c>
      <c r="G17" s="599">
        <v>354</v>
      </c>
      <c r="H17" s="600">
        <v>342</v>
      </c>
      <c r="I17" s="601">
        <v>5.4146000000000001</v>
      </c>
    </row>
    <row r="18" spans="1:9" ht="15.75" thickTop="1">
      <c r="A18" s="69"/>
    </row>
    <row r="19" spans="1:9">
      <c r="A19" s="69"/>
    </row>
    <row r="20" spans="1:9">
      <c r="A20" s="69" t="s">
        <v>166</v>
      </c>
    </row>
    <row r="21" spans="1:9">
      <c r="A21" s="69" t="s">
        <v>168</v>
      </c>
    </row>
    <row r="22" spans="1:9">
      <c r="A22" s="69" t="s">
        <v>326</v>
      </c>
    </row>
  </sheetData>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dimension ref="A1:A28"/>
  <sheetViews>
    <sheetView topLeftCell="A10" workbookViewId="0">
      <selection activeCell="A24" sqref="A24"/>
    </sheetView>
  </sheetViews>
  <sheetFormatPr defaultRowHeight="15"/>
  <cols>
    <col min="1" max="1" width="12.28515625" customWidth="1"/>
  </cols>
  <sheetData>
    <row r="1" spans="1:1">
      <c r="A1" s="120" t="s">
        <v>328</v>
      </c>
    </row>
    <row r="2" spans="1:1">
      <c r="A2" s="120" t="s">
        <v>329</v>
      </c>
    </row>
    <row r="3" spans="1:1">
      <c r="A3" s="120"/>
    </row>
    <row r="24" spans="1:1" s="69" customFormat="1" ht="14.25">
      <c r="A24" s="69" t="s">
        <v>166</v>
      </c>
    </row>
    <row r="25" spans="1:1" s="69" customFormat="1" ht="14.25">
      <c r="A25" s="458" t="s">
        <v>475</v>
      </c>
    </row>
    <row r="26" spans="1:1" s="69" customFormat="1" ht="14.25">
      <c r="A26" s="458" t="s">
        <v>476</v>
      </c>
    </row>
    <row r="27" spans="1:1" s="69" customFormat="1" ht="14.25">
      <c r="A27" s="459" t="s">
        <v>477</v>
      </c>
    </row>
    <row r="28" spans="1:1" s="69" customFormat="1" ht="14.25">
      <c r="A28" s="120" t="s">
        <v>478</v>
      </c>
    </row>
  </sheetData>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dimension ref="A1:I26"/>
  <sheetViews>
    <sheetView topLeftCell="A10" workbookViewId="0">
      <selection activeCell="A25" sqref="A25"/>
    </sheetView>
  </sheetViews>
  <sheetFormatPr defaultRowHeight="15"/>
  <cols>
    <col min="1" max="1" width="26.5703125" customWidth="1"/>
  </cols>
  <sheetData>
    <row r="1" spans="1:9">
      <c r="A1" s="120" t="s">
        <v>337</v>
      </c>
    </row>
    <row r="2" spans="1:9">
      <c r="A2" s="120" t="s">
        <v>338</v>
      </c>
    </row>
    <row r="3" spans="1:9">
      <c r="A3" s="120" t="s">
        <v>115</v>
      </c>
    </row>
    <row r="4" spans="1:9">
      <c r="A4" s="609"/>
    </row>
    <row r="5" spans="1:9" ht="15.75" thickBot="1"/>
    <row r="6" spans="1:9" ht="27" customHeight="1" thickTop="1">
      <c r="A6" s="697" t="s">
        <v>454</v>
      </c>
      <c r="B6" s="590">
        <v>1969</v>
      </c>
      <c r="C6" s="590">
        <v>1977</v>
      </c>
      <c r="D6" s="590">
        <v>1983</v>
      </c>
      <c r="E6" s="590">
        <v>1990</v>
      </c>
      <c r="F6" s="590">
        <v>1995</v>
      </c>
      <c r="G6" s="590">
        <v>2001</v>
      </c>
      <c r="H6" s="433">
        <v>2009</v>
      </c>
      <c r="I6" s="433" t="s">
        <v>92</v>
      </c>
    </row>
    <row r="7" spans="1:9" ht="18" customHeight="1">
      <c r="A7" s="767" t="s">
        <v>339</v>
      </c>
      <c r="B7" s="768">
        <v>100</v>
      </c>
      <c r="C7" s="768">
        <v>100</v>
      </c>
      <c r="D7" s="768">
        <v>100</v>
      </c>
      <c r="E7" s="768">
        <v>100</v>
      </c>
      <c r="F7" s="768">
        <v>100</v>
      </c>
      <c r="G7" s="768">
        <v>100</v>
      </c>
      <c r="H7" s="769">
        <f>SUM(H8:H11)</f>
        <v>100.00009999999999</v>
      </c>
      <c r="I7" s="770"/>
    </row>
    <row r="8" spans="1:9" ht="18.75" customHeight="1">
      <c r="A8" s="667" t="s">
        <v>455</v>
      </c>
      <c r="B8" s="771">
        <v>90.8</v>
      </c>
      <c r="C8" s="772">
        <v>87</v>
      </c>
      <c r="D8" s="771">
        <v>88.6</v>
      </c>
      <c r="E8" s="771">
        <v>87.8</v>
      </c>
      <c r="F8" s="772">
        <v>91</v>
      </c>
      <c r="G8" s="771">
        <v>90.8</v>
      </c>
      <c r="H8" s="773">
        <v>89.387299999999996</v>
      </c>
      <c r="I8" s="774">
        <v>0.51979199999999992</v>
      </c>
    </row>
    <row r="9" spans="1:9" ht="16.5" customHeight="1">
      <c r="A9" s="667" t="s">
        <v>132</v>
      </c>
      <c r="B9" s="771">
        <v>8.4</v>
      </c>
      <c r="C9" s="772">
        <v>6</v>
      </c>
      <c r="D9" s="771">
        <v>5.3</v>
      </c>
      <c r="E9" s="771">
        <v>5.3</v>
      </c>
      <c r="F9" s="771">
        <v>5.0999999999999996</v>
      </c>
      <c r="G9" s="771">
        <v>5.0999999999999996</v>
      </c>
      <c r="H9" s="773">
        <v>5.1254</v>
      </c>
      <c r="I9" s="774">
        <v>0.40709200000000001</v>
      </c>
    </row>
    <row r="10" spans="1:9">
      <c r="A10" s="667" t="s">
        <v>133</v>
      </c>
      <c r="B10" s="771" t="s">
        <v>456</v>
      </c>
      <c r="C10" s="771">
        <v>4.0999999999999996</v>
      </c>
      <c r="D10" s="771">
        <v>4.3</v>
      </c>
      <c r="E10" s="772">
        <v>4</v>
      </c>
      <c r="F10" s="771">
        <v>2.6</v>
      </c>
      <c r="G10" s="771">
        <v>2.8</v>
      </c>
      <c r="H10" s="773">
        <v>2.8201000000000001</v>
      </c>
      <c r="I10" s="774">
        <v>0.34495999999999999</v>
      </c>
    </row>
    <row r="11" spans="1:9" ht="15.75" thickBot="1">
      <c r="A11" s="775" t="s">
        <v>101</v>
      </c>
      <c r="B11" s="776">
        <v>0.8</v>
      </c>
      <c r="C11" s="776">
        <v>2.9</v>
      </c>
      <c r="D11" s="776">
        <v>1.8</v>
      </c>
      <c r="E11" s="776">
        <v>2.9</v>
      </c>
      <c r="F11" s="776">
        <v>1.3</v>
      </c>
      <c r="G11" s="776">
        <v>1.3</v>
      </c>
      <c r="H11" s="777">
        <v>2.6673</v>
      </c>
      <c r="I11" s="778">
        <v>0.25048799999999999</v>
      </c>
    </row>
    <row r="12" spans="1:9" ht="15.75" thickTop="1"/>
    <row r="20" spans="1:1" s="69" customFormat="1" ht="14.25">
      <c r="A20" s="69" t="s">
        <v>166</v>
      </c>
    </row>
    <row r="21" spans="1:1" s="49" customFormat="1">
      <c r="A21" s="800" t="s">
        <v>480</v>
      </c>
    </row>
    <row r="22" spans="1:1" s="49" customFormat="1">
      <c r="A22" s="800" t="s">
        <v>481</v>
      </c>
    </row>
    <row r="23" spans="1:1" s="49" customFormat="1">
      <c r="A23" s="800" t="s">
        <v>482</v>
      </c>
    </row>
    <row r="24" spans="1:1" s="49" customFormat="1">
      <c r="A24" s="800" t="s">
        <v>483</v>
      </c>
    </row>
    <row r="25" spans="1:1" s="49" customFormat="1">
      <c r="A25" s="800" t="s">
        <v>484</v>
      </c>
    </row>
    <row r="26" spans="1:1" s="49" customFormat="1">
      <c r="A26" s="805" t="s">
        <v>485</v>
      </c>
    </row>
  </sheetData>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dimension ref="A1:G16"/>
  <sheetViews>
    <sheetView workbookViewId="0">
      <selection activeCell="A22" sqref="A22"/>
    </sheetView>
  </sheetViews>
  <sheetFormatPr defaultRowHeight="15"/>
  <cols>
    <col min="1" max="1" width="16.28515625" customWidth="1"/>
  </cols>
  <sheetData>
    <row r="1" spans="1:7">
      <c r="A1" s="69" t="s">
        <v>344</v>
      </c>
    </row>
    <row r="2" spans="1:7">
      <c r="A2" s="69" t="s">
        <v>330</v>
      </c>
    </row>
    <row r="3" spans="1:7">
      <c r="A3" s="69" t="s">
        <v>331</v>
      </c>
    </row>
    <row r="5" spans="1:7" ht="15.75" thickBot="1"/>
    <row r="6" spans="1:7" ht="15.75" thickTop="1">
      <c r="A6" s="610" t="s">
        <v>332</v>
      </c>
      <c r="B6" s="611" t="s">
        <v>333</v>
      </c>
      <c r="C6" s="612"/>
      <c r="D6" s="612"/>
      <c r="E6" s="612"/>
      <c r="F6" s="612"/>
      <c r="G6" s="613"/>
    </row>
    <row r="7" spans="1:7" ht="30">
      <c r="A7" s="614"/>
      <c r="B7" s="615" t="s">
        <v>334</v>
      </c>
      <c r="C7" s="615" t="s">
        <v>335</v>
      </c>
      <c r="D7" s="615" t="s">
        <v>165</v>
      </c>
      <c r="E7" s="615" t="s">
        <v>133</v>
      </c>
      <c r="F7" s="615" t="s">
        <v>336</v>
      </c>
      <c r="G7" s="616" t="s">
        <v>101</v>
      </c>
    </row>
    <row r="8" spans="1:7" ht="28.5">
      <c r="A8" s="602" t="s">
        <v>334</v>
      </c>
      <c r="B8" s="603">
        <v>93.51</v>
      </c>
      <c r="C8" s="604">
        <v>5.55</v>
      </c>
      <c r="D8" s="604">
        <v>7.0000000000000007E-2</v>
      </c>
      <c r="E8" s="604">
        <v>0.45</v>
      </c>
      <c r="F8" s="604">
        <v>0.05</v>
      </c>
      <c r="G8" s="605">
        <v>0.38</v>
      </c>
    </row>
    <row r="9" spans="1:7">
      <c r="A9" s="602" t="s">
        <v>335</v>
      </c>
      <c r="B9" s="604">
        <v>42.85</v>
      </c>
      <c r="C9" s="603">
        <v>54.82</v>
      </c>
      <c r="D9" s="604">
        <v>0.51</v>
      </c>
      <c r="E9" s="604">
        <v>1</v>
      </c>
      <c r="F9" s="604">
        <v>0.04</v>
      </c>
      <c r="G9" s="605">
        <v>0.79</v>
      </c>
    </row>
    <row r="10" spans="1:7">
      <c r="A10" s="602" t="s">
        <v>165</v>
      </c>
      <c r="B10" s="604">
        <v>13.23</v>
      </c>
      <c r="C10" s="604">
        <v>9.18</v>
      </c>
      <c r="D10" s="603">
        <v>68.260000000000005</v>
      </c>
      <c r="E10" s="604">
        <v>6.59</v>
      </c>
      <c r="F10" s="604">
        <v>0.83</v>
      </c>
      <c r="G10" s="605">
        <v>1.91</v>
      </c>
    </row>
    <row r="11" spans="1:7">
      <c r="A11" s="602" t="s">
        <v>133</v>
      </c>
      <c r="B11" s="604">
        <v>6.08</v>
      </c>
      <c r="C11" s="604">
        <v>9.34</v>
      </c>
      <c r="D11" s="604">
        <v>3.42</v>
      </c>
      <c r="E11" s="603">
        <v>80.23</v>
      </c>
      <c r="F11" s="604">
        <v>0.21</v>
      </c>
      <c r="G11" s="605">
        <v>0.72</v>
      </c>
    </row>
    <row r="12" spans="1:7">
      <c r="A12" s="602" t="s">
        <v>336</v>
      </c>
      <c r="B12" s="604">
        <v>13.77</v>
      </c>
      <c r="C12" s="604">
        <v>3.25</v>
      </c>
      <c r="D12" s="604">
        <v>5.97</v>
      </c>
      <c r="E12" s="604">
        <v>2.63</v>
      </c>
      <c r="F12" s="603">
        <v>73.02</v>
      </c>
      <c r="G12" s="605">
        <v>1.36</v>
      </c>
    </row>
    <row r="13" spans="1:7" ht="15.75" thickBot="1">
      <c r="A13" s="606" t="s">
        <v>101</v>
      </c>
      <c r="B13" s="607">
        <v>64.11</v>
      </c>
      <c r="C13" s="607">
        <v>19.04</v>
      </c>
      <c r="D13" s="607">
        <v>4.24</v>
      </c>
      <c r="E13" s="607">
        <v>4.26</v>
      </c>
      <c r="F13" s="607">
        <v>0.31</v>
      </c>
      <c r="G13" s="608">
        <v>8.0399999999999991</v>
      </c>
    </row>
    <row r="14" spans="1:7" ht="15.75" thickTop="1"/>
    <row r="15" spans="1:7" s="798" customFormat="1">
      <c r="A15" s="804" t="s">
        <v>166</v>
      </c>
    </row>
    <row r="16" spans="1:7" s="49" customFormat="1">
      <c r="A16" s="800" t="s">
        <v>479</v>
      </c>
    </row>
  </sheetData>
  <mergeCells count="2">
    <mergeCell ref="A6:A7"/>
    <mergeCell ref="B6:G6"/>
  </mergeCells>
  <pageMargins left="0.7" right="0.7" top="0.75" bottom="0.75" header="0.3" footer="0.3"/>
</worksheet>
</file>

<file path=xl/worksheets/sheet37.xml><?xml version="1.0" encoding="utf-8"?>
<worksheet xmlns="http://schemas.openxmlformats.org/spreadsheetml/2006/main" xmlns:r="http://schemas.openxmlformats.org/officeDocument/2006/relationships">
  <dimension ref="A1:H30"/>
  <sheetViews>
    <sheetView tabSelected="1" topLeftCell="A8" workbookViewId="0">
      <selection activeCell="A23" sqref="A23"/>
    </sheetView>
  </sheetViews>
  <sheetFormatPr defaultRowHeight="15"/>
  <cols>
    <col min="1" max="1" width="46" customWidth="1"/>
  </cols>
  <sheetData>
    <row r="1" spans="1:8" s="69" customFormat="1" ht="14.25">
      <c r="A1" s="69" t="s">
        <v>353</v>
      </c>
    </row>
    <row r="2" spans="1:8" s="69" customFormat="1" ht="14.25">
      <c r="A2" s="69" t="s">
        <v>345</v>
      </c>
    </row>
    <row r="3" spans="1:8" s="69" customFormat="1" ht="14.25">
      <c r="A3" s="69" t="s">
        <v>122</v>
      </c>
    </row>
    <row r="4" spans="1:8" ht="15.75" thickBot="1"/>
    <row r="5" spans="1:8" ht="16.5" thickTop="1" thickBot="1">
      <c r="A5" s="617"/>
      <c r="B5" s="618">
        <v>1977</v>
      </c>
      <c r="C5" s="618">
        <v>1983</v>
      </c>
      <c r="D5" s="618">
        <v>1990</v>
      </c>
      <c r="E5" s="618">
        <v>1995</v>
      </c>
      <c r="F5" s="618">
        <v>2001</v>
      </c>
      <c r="G5" s="619">
        <v>2009</v>
      </c>
      <c r="H5" s="619" t="s">
        <v>92</v>
      </c>
    </row>
    <row r="6" spans="1:8" ht="15.75" thickTop="1">
      <c r="A6" s="620" t="s">
        <v>27</v>
      </c>
      <c r="B6" s="621" t="s">
        <v>339</v>
      </c>
      <c r="C6" s="622"/>
      <c r="D6" s="622"/>
      <c r="E6" s="622"/>
      <c r="F6" s="622"/>
      <c r="G6" s="622"/>
      <c r="H6" s="623"/>
    </row>
    <row r="7" spans="1:8">
      <c r="A7" s="624" t="s">
        <v>340</v>
      </c>
      <c r="B7" s="286">
        <v>9.06</v>
      </c>
      <c r="C7" s="286">
        <v>8.5399999999999991</v>
      </c>
      <c r="D7" s="286">
        <v>10.65</v>
      </c>
      <c r="E7" s="286">
        <v>11.63</v>
      </c>
      <c r="F7" s="286">
        <v>12.11</v>
      </c>
      <c r="G7" s="285">
        <v>11.792392</v>
      </c>
      <c r="H7" s="285">
        <v>0.28576339999999867</v>
      </c>
    </row>
    <row r="8" spans="1:8">
      <c r="A8" s="624" t="s">
        <v>341</v>
      </c>
      <c r="B8" s="286">
        <v>19.23</v>
      </c>
      <c r="C8" s="286">
        <v>18.2</v>
      </c>
      <c r="D8" s="286">
        <v>19.600000000000001</v>
      </c>
      <c r="E8" s="286">
        <v>20.65</v>
      </c>
      <c r="F8" s="286">
        <v>23.32</v>
      </c>
      <c r="G8" s="285">
        <v>23.851738000000001</v>
      </c>
      <c r="H8" s="285">
        <v>0.3539911999999994</v>
      </c>
    </row>
    <row r="9" spans="1:8" ht="15.75" thickBot="1">
      <c r="A9" s="625" t="s">
        <v>342</v>
      </c>
      <c r="B9" s="416">
        <v>34.72</v>
      </c>
      <c r="C9" s="416">
        <v>26.84</v>
      </c>
      <c r="D9" s="416">
        <v>33.35</v>
      </c>
      <c r="E9" s="416">
        <v>34.67</v>
      </c>
      <c r="F9" s="416">
        <v>32.229999999999997</v>
      </c>
      <c r="G9" s="415">
        <v>27.497664</v>
      </c>
      <c r="H9" s="415">
        <v>0.33026329999999859</v>
      </c>
    </row>
    <row r="10" spans="1:8" ht="30" thickTop="1">
      <c r="A10" s="626" t="s">
        <v>159</v>
      </c>
      <c r="B10" s="627" t="s">
        <v>159</v>
      </c>
      <c r="C10" s="627"/>
      <c r="D10" s="627"/>
      <c r="E10" s="627"/>
      <c r="F10" s="627"/>
      <c r="G10" s="627"/>
      <c r="H10" s="628"/>
    </row>
    <row r="11" spans="1:8">
      <c r="A11" s="624" t="s">
        <v>340</v>
      </c>
      <c r="B11" s="286">
        <v>9.61</v>
      </c>
      <c r="C11" s="286">
        <v>8.86</v>
      </c>
      <c r="D11" s="286">
        <v>11.02</v>
      </c>
      <c r="E11" s="286">
        <v>11.84</v>
      </c>
      <c r="F11" s="286">
        <v>12.1</v>
      </c>
      <c r="G11" s="285">
        <v>12.090863000000001</v>
      </c>
      <c r="H11" s="285">
        <v>0.24744960000000127</v>
      </c>
    </row>
    <row r="12" spans="1:8">
      <c r="A12" s="624" t="s">
        <v>341</v>
      </c>
      <c r="B12" s="286">
        <v>18.95</v>
      </c>
      <c r="C12" s="286">
        <v>17.62</v>
      </c>
      <c r="D12" s="286">
        <v>19.05</v>
      </c>
      <c r="E12" s="286">
        <v>20.100000000000001</v>
      </c>
      <c r="F12" s="286">
        <v>22.49</v>
      </c>
      <c r="G12" s="285">
        <v>22.848127000000002</v>
      </c>
      <c r="H12" s="285">
        <v>0.34124330000000214</v>
      </c>
    </row>
    <row r="13" spans="1:8" ht="15.75" thickBot="1">
      <c r="A13" s="625" t="s">
        <v>342</v>
      </c>
      <c r="B13" s="416">
        <v>37.5</v>
      </c>
      <c r="C13" s="416">
        <v>27.78</v>
      </c>
      <c r="D13" s="416">
        <v>31.49</v>
      </c>
      <c r="E13" s="416">
        <v>35.18</v>
      </c>
      <c r="F13" s="416">
        <v>32.270000000000003</v>
      </c>
      <c r="G13" s="415">
        <v>28.874299000000001</v>
      </c>
      <c r="H13" s="415">
        <v>0.31141330000000167</v>
      </c>
    </row>
    <row r="14" spans="1:8" ht="30" thickTop="1">
      <c r="A14" s="626" t="s">
        <v>132</v>
      </c>
      <c r="B14" s="627" t="s">
        <v>132</v>
      </c>
      <c r="C14" s="627"/>
      <c r="D14" s="627"/>
      <c r="E14" s="627"/>
      <c r="F14" s="627"/>
      <c r="G14" s="627"/>
      <c r="H14" s="628"/>
    </row>
    <row r="15" spans="1:8">
      <c r="A15" s="624" t="s">
        <v>340</v>
      </c>
      <c r="B15" s="286">
        <v>7.48</v>
      </c>
      <c r="C15" s="286">
        <v>9</v>
      </c>
      <c r="D15" s="286">
        <v>12.75</v>
      </c>
      <c r="E15" s="286">
        <v>12.88</v>
      </c>
      <c r="F15" s="286">
        <v>11.73</v>
      </c>
      <c r="G15" s="285">
        <v>10.178269</v>
      </c>
      <c r="H15" s="285">
        <v>1.5365701000000005</v>
      </c>
    </row>
    <row r="16" spans="1:8">
      <c r="A16" s="624" t="s">
        <v>341</v>
      </c>
      <c r="B16" s="286">
        <v>37.590000000000003</v>
      </c>
      <c r="C16" s="286">
        <v>37.79</v>
      </c>
      <c r="D16" s="286">
        <v>41.1</v>
      </c>
      <c r="E16" s="286">
        <v>41.95</v>
      </c>
      <c r="F16" s="286">
        <v>55.5</v>
      </c>
      <c r="G16" s="285">
        <v>52.978619000000002</v>
      </c>
      <c r="H16" s="285">
        <v>4.1935436000000053</v>
      </c>
    </row>
    <row r="17" spans="1:8" ht="15.75" thickBot="1">
      <c r="A17" s="625" t="s">
        <v>342</v>
      </c>
      <c r="B17" s="416">
        <v>12.58</v>
      </c>
      <c r="C17" s="416">
        <v>15.44</v>
      </c>
      <c r="D17" s="416">
        <v>18.02</v>
      </c>
      <c r="E17" s="416">
        <v>18.22</v>
      </c>
      <c r="F17" s="416">
        <v>12.96</v>
      </c>
      <c r="G17" s="415">
        <v>11.422058</v>
      </c>
      <c r="H17" s="415">
        <v>0.99011499999999941</v>
      </c>
    </row>
    <row r="18" spans="1:8" ht="15.75" thickTop="1">
      <c r="A18" s="629" t="s">
        <v>133</v>
      </c>
      <c r="B18" s="630" t="s">
        <v>133</v>
      </c>
      <c r="C18" s="627"/>
      <c r="D18" s="627"/>
      <c r="E18" s="627"/>
      <c r="F18" s="627"/>
      <c r="G18" s="627"/>
      <c r="H18" s="628"/>
    </row>
    <row r="19" spans="1:8">
      <c r="A19" s="624" t="s">
        <v>340</v>
      </c>
      <c r="B19" s="286" t="s">
        <v>343</v>
      </c>
      <c r="C19" s="286" t="s">
        <v>343</v>
      </c>
      <c r="D19" s="286">
        <v>0.83</v>
      </c>
      <c r="E19" s="286">
        <v>0.74</v>
      </c>
      <c r="F19" s="286">
        <v>0.91</v>
      </c>
      <c r="G19" s="285">
        <v>0.97604299999999999</v>
      </c>
      <c r="H19" s="285">
        <v>0.23199309999999995</v>
      </c>
    </row>
    <row r="20" spans="1:8">
      <c r="A20" s="624" t="s">
        <v>341</v>
      </c>
      <c r="B20" s="286" t="s">
        <v>343</v>
      </c>
      <c r="C20" s="286" t="s">
        <v>343</v>
      </c>
      <c r="D20" s="286">
        <v>9.7899999999999991</v>
      </c>
      <c r="E20" s="286">
        <v>10.86</v>
      </c>
      <c r="F20" s="286">
        <v>14.06</v>
      </c>
      <c r="G20" s="285">
        <v>16.148579999999999</v>
      </c>
      <c r="H20" s="285">
        <v>2.2846249999999984</v>
      </c>
    </row>
    <row r="21" spans="1:8" ht="15.75" thickBot="1">
      <c r="A21" s="625" t="s">
        <v>342</v>
      </c>
      <c r="B21" s="416" t="s">
        <v>343</v>
      </c>
      <c r="C21" s="416" t="s">
        <v>343</v>
      </c>
      <c r="D21" s="416">
        <v>4.99</v>
      </c>
      <c r="E21" s="416">
        <v>3.58</v>
      </c>
      <c r="F21" s="416">
        <v>3.18</v>
      </c>
      <c r="G21" s="415">
        <v>4.7671770000000002</v>
      </c>
      <c r="H21" s="415">
        <v>0.50886550000000064</v>
      </c>
    </row>
    <row r="22" spans="1:8" ht="15.75" thickTop="1"/>
    <row r="23" spans="1:8">
      <c r="A23" s="806" t="s">
        <v>486</v>
      </c>
      <c r="B23" s="69"/>
      <c r="C23" s="69"/>
      <c r="D23" s="69"/>
      <c r="E23" s="69"/>
    </row>
    <row r="24" spans="1:8">
      <c r="A24" s="800" t="s">
        <v>487</v>
      </c>
      <c r="B24" s="69"/>
      <c r="C24" s="69"/>
      <c r="D24" s="69"/>
      <c r="E24" s="69"/>
    </row>
    <row r="25" spans="1:8">
      <c r="A25" s="800" t="s">
        <v>488</v>
      </c>
      <c r="B25" s="69"/>
      <c r="C25" s="69"/>
      <c r="D25" s="69"/>
      <c r="E25" s="69"/>
    </row>
    <row r="26" spans="1:8">
      <c r="A26" s="800" t="s">
        <v>489</v>
      </c>
      <c r="B26" s="69"/>
      <c r="C26" s="69"/>
      <c r="D26" s="69"/>
      <c r="E26" s="69"/>
    </row>
    <row r="27" spans="1:8">
      <c r="A27" s="800" t="s">
        <v>490</v>
      </c>
      <c r="B27" s="69"/>
      <c r="C27" s="69"/>
      <c r="D27" s="69"/>
      <c r="E27" s="69"/>
    </row>
    <row r="28" spans="1:8">
      <c r="A28" s="800" t="s">
        <v>491</v>
      </c>
      <c r="B28" s="69"/>
      <c r="C28" s="69"/>
      <c r="D28" s="69"/>
      <c r="E28" s="69"/>
    </row>
    <row r="29" spans="1:8">
      <c r="A29" s="800" t="s">
        <v>492</v>
      </c>
      <c r="B29" s="69"/>
      <c r="C29" s="69"/>
      <c r="D29" s="69"/>
      <c r="E29" s="69"/>
    </row>
    <row r="30" spans="1:8">
      <c r="A30" s="800" t="s">
        <v>470</v>
      </c>
      <c r="B30" s="69"/>
      <c r="C30" s="69"/>
      <c r="D30" s="69"/>
      <c r="E30" s="69"/>
    </row>
  </sheetData>
  <mergeCells count="4">
    <mergeCell ref="B6:H6"/>
    <mergeCell ref="B10:H10"/>
    <mergeCell ref="B14:H14"/>
    <mergeCell ref="B18:H18"/>
  </mergeCells>
  <pageMargins left="0.7" right="0.7" top="0.75" bottom="0.75" header="0.3" footer="0.3"/>
</worksheet>
</file>

<file path=xl/worksheets/sheet38.xml><?xml version="1.0" encoding="utf-8"?>
<worksheet xmlns="http://schemas.openxmlformats.org/spreadsheetml/2006/main" xmlns:r="http://schemas.openxmlformats.org/officeDocument/2006/relationships">
  <dimension ref="A1:A4"/>
  <sheetViews>
    <sheetView workbookViewId="0">
      <selection activeCell="H43" sqref="H43"/>
    </sheetView>
  </sheetViews>
  <sheetFormatPr defaultRowHeight="15"/>
  <sheetData>
    <row r="1" spans="1:1">
      <c r="A1" t="s">
        <v>346</v>
      </c>
    </row>
    <row r="2" spans="1:1">
      <c r="A2" t="s">
        <v>347</v>
      </c>
    </row>
    <row r="3" spans="1:1">
      <c r="A3" t="s">
        <v>348</v>
      </c>
    </row>
    <row r="4" spans="1:1">
      <c r="A4" s="631"/>
    </row>
  </sheetData>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dimension ref="A1:G25"/>
  <sheetViews>
    <sheetView topLeftCell="A7" workbookViewId="0">
      <selection activeCell="I20" sqref="I20"/>
    </sheetView>
  </sheetViews>
  <sheetFormatPr defaultRowHeight="15"/>
  <cols>
    <col min="2" max="2" width="12.85546875" customWidth="1"/>
    <col min="3" max="3" width="13.42578125" customWidth="1"/>
    <col min="4" max="4" width="13.5703125" customWidth="1"/>
    <col min="5" max="5" width="14" customWidth="1"/>
    <col min="6" max="6" width="16.140625" customWidth="1"/>
    <col min="7" max="7" width="17.5703125" customWidth="1"/>
  </cols>
  <sheetData>
    <row r="1" spans="1:7">
      <c r="A1" t="s">
        <v>356</v>
      </c>
    </row>
    <row r="2" spans="1:7">
      <c r="A2" t="s">
        <v>354</v>
      </c>
    </row>
    <row r="3" spans="1:7">
      <c r="A3" t="s">
        <v>122</v>
      </c>
    </row>
    <row r="4" spans="1:7">
      <c r="A4" t="s">
        <v>355</v>
      </c>
    </row>
    <row r="5" spans="1:7" ht="15.75" thickBot="1"/>
    <row r="6" spans="1:7" ht="16.5" thickTop="1" thickBot="1">
      <c r="A6" s="651"/>
      <c r="B6" s="652" t="s">
        <v>211</v>
      </c>
      <c r="C6" s="653"/>
      <c r="D6" s="653"/>
      <c r="E6" s="653"/>
      <c r="F6" s="653"/>
      <c r="G6" s="654"/>
    </row>
    <row r="7" spans="1:7" ht="42.75">
      <c r="A7" s="655"/>
      <c r="B7" s="656" t="s">
        <v>349</v>
      </c>
      <c r="C7" s="657" t="s">
        <v>127</v>
      </c>
      <c r="D7" s="657" t="s">
        <v>214</v>
      </c>
      <c r="E7" s="657" t="s">
        <v>215</v>
      </c>
      <c r="F7" s="657" t="s">
        <v>216</v>
      </c>
      <c r="G7" s="658" t="s">
        <v>350</v>
      </c>
    </row>
    <row r="8" spans="1:7">
      <c r="A8" s="659"/>
      <c r="B8" s="660"/>
      <c r="C8" s="660"/>
      <c r="D8" s="660"/>
      <c r="E8" s="660"/>
      <c r="F8" s="660"/>
      <c r="G8" s="661"/>
    </row>
    <row r="9" spans="1:7">
      <c r="A9" s="88" t="s">
        <v>351</v>
      </c>
      <c r="B9" s="89"/>
      <c r="C9" s="89"/>
      <c r="D9" s="89"/>
      <c r="E9" s="89"/>
      <c r="F9" s="89"/>
      <c r="G9" s="90"/>
    </row>
    <row r="10" spans="1:7">
      <c r="A10" s="632">
        <v>1977</v>
      </c>
      <c r="B10" s="633" t="s">
        <v>343</v>
      </c>
      <c r="C10" s="633">
        <v>29.09</v>
      </c>
      <c r="D10" s="633">
        <v>26.54</v>
      </c>
      <c r="E10" s="633">
        <v>26.7</v>
      </c>
      <c r="F10" s="633">
        <v>29.02</v>
      </c>
      <c r="G10" s="634">
        <v>22.02</v>
      </c>
    </row>
    <row r="11" spans="1:7">
      <c r="A11" s="635">
        <v>1983</v>
      </c>
      <c r="B11" s="633">
        <v>29.58</v>
      </c>
      <c r="C11" s="633">
        <v>26.04</v>
      </c>
      <c r="D11" s="633">
        <v>26.74</v>
      </c>
      <c r="E11" s="633">
        <v>27.92</v>
      </c>
      <c r="F11" s="633">
        <v>28.19</v>
      </c>
      <c r="G11" s="634">
        <v>26.99</v>
      </c>
    </row>
    <row r="12" spans="1:7">
      <c r="A12" s="635">
        <v>1990</v>
      </c>
      <c r="B12" s="633">
        <v>33.4</v>
      </c>
      <c r="C12" s="633">
        <v>30.65</v>
      </c>
      <c r="D12" s="633">
        <v>31.05</v>
      </c>
      <c r="E12" s="633">
        <v>32.51</v>
      </c>
      <c r="F12" s="633">
        <v>31.4</v>
      </c>
      <c r="G12" s="634">
        <v>30.22</v>
      </c>
    </row>
    <row r="13" spans="1:7">
      <c r="A13" s="635">
        <v>1995</v>
      </c>
      <c r="B13" s="633">
        <v>32.130000000000003</v>
      </c>
      <c r="C13" s="633">
        <v>29.98</v>
      </c>
      <c r="D13" s="633">
        <v>30.68</v>
      </c>
      <c r="E13" s="633">
        <v>31.19</v>
      </c>
      <c r="F13" s="633">
        <v>30.64</v>
      </c>
      <c r="G13" s="634">
        <v>30.33</v>
      </c>
    </row>
    <row r="14" spans="1:7">
      <c r="A14" s="635">
        <v>2001</v>
      </c>
      <c r="B14" s="633">
        <v>32.56</v>
      </c>
      <c r="C14" s="633">
        <v>29.14</v>
      </c>
      <c r="D14" s="633">
        <v>28.8</v>
      </c>
      <c r="E14" s="633">
        <v>29.28</v>
      </c>
      <c r="F14" s="633">
        <v>28.71</v>
      </c>
      <c r="G14" s="634">
        <v>27.13</v>
      </c>
    </row>
    <row r="15" spans="1:7" ht="15.75" thickBot="1">
      <c r="A15" s="636">
        <v>2009</v>
      </c>
      <c r="B15" s="637">
        <v>32.471609000000001</v>
      </c>
      <c r="C15" s="637">
        <v>28.422947000000001</v>
      </c>
      <c r="D15" s="637">
        <v>28.422947000000001</v>
      </c>
      <c r="E15" s="637">
        <v>28.840658000000001</v>
      </c>
      <c r="F15" s="637">
        <v>28.745764000000001</v>
      </c>
      <c r="G15" s="638">
        <v>26.840264999999999</v>
      </c>
    </row>
    <row r="16" spans="1:7" ht="16.5" thickTop="1" thickBot="1">
      <c r="A16" s="639" t="s">
        <v>92</v>
      </c>
      <c r="B16" s="640">
        <v>0.81633560000000216</v>
      </c>
      <c r="C16" s="641">
        <v>0.81633560000000216</v>
      </c>
      <c r="D16" s="641">
        <v>1.9401999999999475E-2</v>
      </c>
      <c r="E16" s="641">
        <v>0.80774560000000051</v>
      </c>
      <c r="F16" s="641">
        <v>0.6260803000000017</v>
      </c>
      <c r="G16" s="642">
        <v>0.51435259999999872</v>
      </c>
    </row>
    <row r="17" spans="1:7" ht="16.5" thickTop="1" thickBot="1">
      <c r="A17" s="88" t="s">
        <v>352</v>
      </c>
      <c r="B17" s="89"/>
      <c r="C17" s="89"/>
      <c r="D17" s="89"/>
      <c r="E17" s="89"/>
      <c r="F17" s="89"/>
      <c r="G17" s="90"/>
    </row>
    <row r="18" spans="1:7" ht="15.75" thickTop="1">
      <c r="A18" s="643">
        <v>1977</v>
      </c>
      <c r="B18" s="644" t="s">
        <v>343</v>
      </c>
      <c r="C18" s="644">
        <v>25.8</v>
      </c>
      <c r="D18" s="644">
        <v>26.54</v>
      </c>
      <c r="E18" s="644">
        <v>26.54</v>
      </c>
      <c r="F18" s="644">
        <v>27.53</v>
      </c>
      <c r="G18" s="645">
        <v>19.97</v>
      </c>
    </row>
    <row r="19" spans="1:7">
      <c r="A19" s="646">
        <v>1983</v>
      </c>
      <c r="B19" s="633">
        <v>28.88</v>
      </c>
      <c r="C19" s="633">
        <v>25.61</v>
      </c>
      <c r="D19" s="633">
        <v>26.32</v>
      </c>
      <c r="E19" s="633">
        <v>27.3</v>
      </c>
      <c r="F19" s="633">
        <v>27.36</v>
      </c>
      <c r="G19" s="634">
        <v>24.83</v>
      </c>
    </row>
    <row r="20" spans="1:7">
      <c r="A20" s="646">
        <v>1990</v>
      </c>
      <c r="B20" s="633">
        <v>32</v>
      </c>
      <c r="C20" s="633">
        <v>29.73</v>
      </c>
      <c r="D20" s="633">
        <v>30.39</v>
      </c>
      <c r="E20" s="633">
        <v>31.4</v>
      </c>
      <c r="F20" s="633">
        <v>30.15</v>
      </c>
      <c r="G20" s="634">
        <v>27.69</v>
      </c>
    </row>
    <row r="21" spans="1:7">
      <c r="A21" s="646">
        <v>1995</v>
      </c>
      <c r="B21" s="633">
        <v>31.19</v>
      </c>
      <c r="C21" s="633">
        <v>28.93</v>
      </c>
      <c r="D21" s="633">
        <v>30.04</v>
      </c>
      <c r="E21" s="633">
        <v>30.44</v>
      </c>
      <c r="F21" s="633">
        <v>29.9</v>
      </c>
      <c r="G21" s="634">
        <v>28.38</v>
      </c>
    </row>
    <row r="22" spans="1:7">
      <c r="A22" s="646">
        <v>2001</v>
      </c>
      <c r="B22" s="633">
        <v>31.88</v>
      </c>
      <c r="C22" s="633">
        <v>28.45</v>
      </c>
      <c r="D22" s="633">
        <v>28.26</v>
      </c>
      <c r="E22" s="633">
        <v>28.81</v>
      </c>
      <c r="F22" s="633">
        <v>27.89</v>
      </c>
      <c r="G22" s="634">
        <v>25.39</v>
      </c>
    </row>
    <row r="23" spans="1:7" ht="15.75" thickBot="1">
      <c r="A23" s="647">
        <v>2009</v>
      </c>
      <c r="B23" s="648">
        <v>31.647455999999998</v>
      </c>
      <c r="C23" s="648">
        <v>27.586857999999999</v>
      </c>
      <c r="D23" s="648">
        <v>27.586857999999999</v>
      </c>
      <c r="E23" s="648">
        <v>28.060552999999999</v>
      </c>
      <c r="F23" s="648">
        <v>27.840261999999999</v>
      </c>
      <c r="G23" s="649">
        <v>24.729279999999999</v>
      </c>
    </row>
    <row r="24" spans="1:7" ht="16.5" thickTop="1" thickBot="1">
      <c r="A24" s="650" t="s">
        <v>92</v>
      </c>
      <c r="B24" s="641">
        <v>0.76826479999999719</v>
      </c>
      <c r="C24" s="641">
        <v>0.76826479999999719</v>
      </c>
      <c r="D24" s="641">
        <v>0.22721310000000017</v>
      </c>
      <c r="E24" s="641">
        <v>0.85009129999999899</v>
      </c>
      <c r="F24" s="641">
        <v>0.69777939999999816</v>
      </c>
      <c r="G24" s="642">
        <v>0.52191140000000047</v>
      </c>
    </row>
    <row r="25" spans="1:7" ht="15.75" thickTop="1"/>
  </sheetData>
  <mergeCells count="4">
    <mergeCell ref="A6:A7"/>
    <mergeCell ref="B6:G6"/>
    <mergeCell ref="A9:G9"/>
    <mergeCell ref="A17:G17"/>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I39"/>
  <sheetViews>
    <sheetView topLeftCell="A22" workbookViewId="0">
      <selection activeCell="B42" sqref="B42"/>
    </sheetView>
  </sheetViews>
  <sheetFormatPr defaultRowHeight="15"/>
  <cols>
    <col min="1" max="1" width="22.85546875" style="81" customWidth="1"/>
    <col min="2" max="16384" width="9.140625" style="81"/>
  </cols>
  <sheetData>
    <row r="1" spans="1:9">
      <c r="A1" s="794" t="s">
        <v>462</v>
      </c>
    </row>
    <row r="2" spans="1:9">
      <c r="A2" s="459" t="s">
        <v>463</v>
      </c>
    </row>
    <row r="14" spans="1:9" ht="15.75" thickBot="1"/>
    <row r="15" spans="1:9" ht="15.75" thickTop="1">
      <c r="A15" s="78"/>
      <c r="B15" s="79"/>
      <c r="C15" s="79"/>
      <c r="D15" s="79"/>
      <c r="E15" s="79"/>
      <c r="F15" s="79"/>
      <c r="G15" s="80"/>
      <c r="H15" s="80"/>
      <c r="I15" s="80"/>
    </row>
    <row r="16" spans="1:9">
      <c r="A16" s="82"/>
      <c r="B16" s="83">
        <v>1969</v>
      </c>
      <c r="C16" s="83">
        <v>1977</v>
      </c>
      <c r="D16" s="83">
        <v>1983</v>
      </c>
      <c r="E16" s="83">
        <v>1990</v>
      </c>
      <c r="F16" s="83">
        <v>1995</v>
      </c>
      <c r="G16" s="84">
        <v>2001</v>
      </c>
      <c r="H16" s="84">
        <v>2009</v>
      </c>
      <c r="I16" s="84" t="s">
        <v>64</v>
      </c>
    </row>
    <row r="17" spans="1:9">
      <c r="A17" s="85"/>
      <c r="B17" s="86"/>
      <c r="C17" s="86"/>
      <c r="D17" s="86"/>
      <c r="E17" s="86"/>
      <c r="F17" s="86"/>
      <c r="G17" s="87"/>
      <c r="H17" s="87"/>
      <c r="I17" s="87"/>
    </row>
    <row r="18" spans="1:9">
      <c r="A18" s="88" t="s">
        <v>65</v>
      </c>
      <c r="B18" s="89"/>
      <c r="C18" s="89"/>
      <c r="D18" s="89"/>
      <c r="E18" s="89"/>
      <c r="F18" s="89"/>
      <c r="G18" s="89"/>
      <c r="H18" s="89"/>
      <c r="I18" s="90"/>
    </row>
    <row r="19" spans="1:9">
      <c r="A19" s="91" t="s">
        <v>66</v>
      </c>
      <c r="B19" s="92">
        <v>2.02</v>
      </c>
      <c r="C19" s="92">
        <v>2.92</v>
      </c>
      <c r="D19" s="92">
        <v>2.89</v>
      </c>
      <c r="E19" s="92">
        <v>3.76</v>
      </c>
      <c r="F19" s="92">
        <v>4.3</v>
      </c>
      <c r="G19" s="93">
        <v>3.74</v>
      </c>
      <c r="H19" s="93">
        <v>3.79</v>
      </c>
      <c r="I19" s="93">
        <v>3.4799999999999998E-2</v>
      </c>
    </row>
    <row r="20" spans="1:9">
      <c r="A20" s="91" t="s">
        <v>67</v>
      </c>
      <c r="B20" s="92">
        <v>19.510000000000002</v>
      </c>
      <c r="C20" s="92">
        <v>25.95</v>
      </c>
      <c r="D20" s="92">
        <v>25.05</v>
      </c>
      <c r="E20" s="92">
        <v>34.909999999999997</v>
      </c>
      <c r="F20" s="92">
        <v>38.67</v>
      </c>
      <c r="G20" s="93">
        <v>36.89</v>
      </c>
      <c r="H20" s="93">
        <v>36.130000000000003</v>
      </c>
      <c r="I20" s="93">
        <v>1.3521000000000001</v>
      </c>
    </row>
    <row r="21" spans="1:9">
      <c r="A21" s="91"/>
      <c r="B21" s="92"/>
      <c r="C21" s="92"/>
      <c r="D21" s="92"/>
      <c r="E21" s="92"/>
      <c r="F21" s="92"/>
      <c r="G21" s="93"/>
      <c r="H21" s="93"/>
      <c r="I21" s="93"/>
    </row>
    <row r="22" spans="1:9">
      <c r="A22" s="94" t="s">
        <v>68</v>
      </c>
      <c r="B22" s="95"/>
      <c r="C22" s="95"/>
      <c r="D22" s="95"/>
      <c r="E22" s="95"/>
      <c r="F22" s="95"/>
      <c r="G22" s="95"/>
      <c r="H22" s="95"/>
      <c r="I22" s="96"/>
    </row>
    <row r="23" spans="1:9">
      <c r="A23" s="91" t="s">
        <v>69</v>
      </c>
      <c r="B23" s="92">
        <v>2.3199999999999998</v>
      </c>
      <c r="C23" s="92">
        <v>2.34</v>
      </c>
      <c r="D23" s="92">
        <v>2.36</v>
      </c>
      <c r="E23" s="92">
        <v>3.26</v>
      </c>
      <c r="F23" s="92">
        <v>3.57</v>
      </c>
      <c r="G23" s="93">
        <v>3.35</v>
      </c>
      <c r="H23" s="93">
        <v>3.02</v>
      </c>
      <c r="I23" s="93">
        <v>3.1E-2</v>
      </c>
    </row>
    <row r="24" spans="1:9">
      <c r="A24" s="91" t="s">
        <v>70</v>
      </c>
      <c r="B24" s="92">
        <v>20.64</v>
      </c>
      <c r="C24" s="92">
        <v>19.489999999999998</v>
      </c>
      <c r="D24" s="92">
        <v>18.68</v>
      </c>
      <c r="E24" s="92">
        <v>28.49</v>
      </c>
      <c r="F24" s="92">
        <v>32.14</v>
      </c>
      <c r="G24" s="93">
        <v>32.729999999999997</v>
      </c>
      <c r="H24" s="93">
        <v>28.97</v>
      </c>
      <c r="I24" s="93">
        <v>0.70809999999999995</v>
      </c>
    </row>
    <row r="25" spans="1:9">
      <c r="A25" s="91"/>
      <c r="B25" s="92"/>
      <c r="C25" s="92"/>
      <c r="D25" s="92"/>
      <c r="E25" s="92"/>
      <c r="F25" s="92"/>
      <c r="G25" s="93"/>
      <c r="H25" s="93"/>
      <c r="I25" s="93"/>
    </row>
    <row r="26" spans="1:9">
      <c r="A26" s="94" t="s">
        <v>71</v>
      </c>
      <c r="B26" s="95"/>
      <c r="C26" s="95"/>
      <c r="D26" s="95"/>
      <c r="E26" s="95"/>
      <c r="F26" s="95"/>
      <c r="G26" s="95"/>
      <c r="H26" s="95"/>
      <c r="I26" s="96"/>
    </row>
    <row r="27" spans="1:9">
      <c r="A27" s="91" t="s">
        <v>66</v>
      </c>
      <c r="B27" s="92">
        <v>6.36</v>
      </c>
      <c r="C27" s="92">
        <v>7.69</v>
      </c>
      <c r="D27" s="92">
        <v>7.2</v>
      </c>
      <c r="E27" s="92">
        <v>8.94</v>
      </c>
      <c r="F27" s="92">
        <v>10.49</v>
      </c>
      <c r="G27" s="93">
        <v>9.66</v>
      </c>
      <c r="H27" s="93">
        <v>9.5</v>
      </c>
      <c r="I27" s="93">
        <v>8.72E-2</v>
      </c>
    </row>
    <row r="28" spans="1:9">
      <c r="A28" s="91" t="s">
        <v>67</v>
      </c>
      <c r="B28" s="92">
        <v>61.55</v>
      </c>
      <c r="C28" s="92">
        <v>68.27</v>
      </c>
      <c r="D28" s="92">
        <v>62.47</v>
      </c>
      <c r="E28" s="92">
        <v>83.06</v>
      </c>
      <c r="F28" s="92">
        <v>94.41</v>
      </c>
      <c r="G28" s="93">
        <v>95.24</v>
      </c>
      <c r="H28" s="93">
        <v>90.42</v>
      </c>
      <c r="I28" s="93">
        <v>3.3837000000000002</v>
      </c>
    </row>
    <row r="29" spans="1:9">
      <c r="A29" s="91" t="s">
        <v>69</v>
      </c>
      <c r="B29" s="92">
        <v>3.83</v>
      </c>
      <c r="C29" s="92">
        <v>3.95</v>
      </c>
      <c r="D29" s="92">
        <v>4.07</v>
      </c>
      <c r="E29" s="92">
        <v>5.69</v>
      </c>
      <c r="F29" s="92">
        <v>6.36</v>
      </c>
      <c r="G29" s="93">
        <v>5.95</v>
      </c>
      <c r="H29" s="93">
        <v>5.66</v>
      </c>
      <c r="I29" s="93">
        <v>5.7000000000000002E-2</v>
      </c>
    </row>
    <row r="30" spans="1:9">
      <c r="A30" s="91" t="s">
        <v>70</v>
      </c>
      <c r="B30" s="92">
        <v>34.01</v>
      </c>
      <c r="C30" s="92">
        <v>32.97</v>
      </c>
      <c r="D30" s="92">
        <v>32.159999999999997</v>
      </c>
      <c r="E30" s="92">
        <v>49.76</v>
      </c>
      <c r="F30" s="92">
        <v>57.25</v>
      </c>
      <c r="G30" s="93">
        <v>58.05</v>
      </c>
      <c r="H30" s="93">
        <v>54.38</v>
      </c>
      <c r="I30" s="93">
        <v>1.3439000000000001</v>
      </c>
    </row>
    <row r="31" spans="1:9">
      <c r="A31" s="91"/>
      <c r="B31" s="92"/>
      <c r="C31" s="92"/>
      <c r="D31" s="92"/>
      <c r="E31" s="92"/>
      <c r="F31" s="92"/>
      <c r="G31" s="93"/>
      <c r="H31" s="93"/>
      <c r="I31" s="93"/>
    </row>
    <row r="32" spans="1:9">
      <c r="A32" s="94" t="s">
        <v>72</v>
      </c>
      <c r="B32" s="95"/>
      <c r="C32" s="95"/>
      <c r="D32" s="95"/>
      <c r="E32" s="95"/>
      <c r="F32" s="95"/>
      <c r="G32" s="95"/>
      <c r="H32" s="95"/>
      <c r="I32" s="96"/>
    </row>
    <row r="33" spans="1:9" ht="28.5">
      <c r="A33" s="91" t="s">
        <v>73</v>
      </c>
      <c r="B33" s="92">
        <v>9.67</v>
      </c>
      <c r="C33" s="92">
        <v>8.8699999999999992</v>
      </c>
      <c r="D33" s="92">
        <v>8.68</v>
      </c>
      <c r="E33" s="92">
        <v>9.4700000000000006</v>
      </c>
      <c r="F33" s="92">
        <v>9.1300000000000008</v>
      </c>
      <c r="G33" s="93">
        <v>10.039999999999999</v>
      </c>
      <c r="H33" s="93">
        <v>9.75</v>
      </c>
      <c r="I33" s="93">
        <v>0.36</v>
      </c>
    </row>
    <row r="34" spans="1:9" ht="29.25" thickBot="1">
      <c r="A34" s="97" t="s">
        <v>74</v>
      </c>
      <c r="B34" s="98">
        <v>8.89</v>
      </c>
      <c r="C34" s="98">
        <v>8.34</v>
      </c>
      <c r="D34" s="98">
        <v>7.9</v>
      </c>
      <c r="E34" s="98">
        <v>8.85</v>
      </c>
      <c r="F34" s="98">
        <v>9.06</v>
      </c>
      <c r="G34" s="99">
        <v>9.8699999999999992</v>
      </c>
      <c r="H34" s="99">
        <v>9.7200000000000006</v>
      </c>
      <c r="I34" s="99">
        <v>0.22</v>
      </c>
    </row>
    <row r="35" spans="1:9" ht="15.75" thickTop="1"/>
    <row r="36" spans="1:9">
      <c r="A36" s="801" t="s">
        <v>108</v>
      </c>
    </row>
    <row r="37" spans="1:9">
      <c r="A37" s="800" t="s">
        <v>507</v>
      </c>
    </row>
    <row r="38" spans="1:9">
      <c r="A38" s="800" t="s">
        <v>497</v>
      </c>
    </row>
    <row r="39" spans="1:9">
      <c r="A39" s="800" t="s">
        <v>464</v>
      </c>
    </row>
  </sheetData>
  <mergeCells count="5">
    <mergeCell ref="A15:A16"/>
    <mergeCell ref="A18:I18"/>
    <mergeCell ref="A22:I22"/>
    <mergeCell ref="A26:I26"/>
    <mergeCell ref="A32:I32"/>
  </mergeCells>
  <pageMargins left="0.7" right="0.7" top="0.75" bottom="0.75" header="0.3" footer="0.3"/>
  <pageSetup orientation="portrait" r:id="rId1"/>
  <drawing r:id="rId2"/>
</worksheet>
</file>

<file path=xl/worksheets/sheet40.xml><?xml version="1.0" encoding="utf-8"?>
<worksheet xmlns="http://schemas.openxmlformats.org/spreadsheetml/2006/main" xmlns:r="http://schemas.openxmlformats.org/officeDocument/2006/relationships">
  <dimension ref="A1:G26"/>
  <sheetViews>
    <sheetView topLeftCell="A19" workbookViewId="0">
      <selection activeCell="D29" sqref="D29"/>
    </sheetView>
  </sheetViews>
  <sheetFormatPr defaultRowHeight="15"/>
  <cols>
    <col min="1" max="1" width="16.85546875" customWidth="1"/>
  </cols>
  <sheetData>
    <row r="1" spans="1:7">
      <c r="A1" s="69" t="s">
        <v>367</v>
      </c>
    </row>
    <row r="2" spans="1:7">
      <c r="A2" s="69" t="s">
        <v>357</v>
      </c>
    </row>
    <row r="3" spans="1:7">
      <c r="A3" s="69" t="s">
        <v>368</v>
      </c>
    </row>
    <row r="11" spans="1:7" ht="15.75" thickBot="1"/>
    <row r="12" spans="1:7" ht="15.75" thickTop="1">
      <c r="A12" s="662" t="s">
        <v>358</v>
      </c>
      <c r="B12" s="663">
        <v>1983</v>
      </c>
      <c r="C12" s="664">
        <v>1990</v>
      </c>
      <c r="D12" s="664">
        <v>1995</v>
      </c>
      <c r="E12" s="664">
        <v>2001</v>
      </c>
      <c r="F12" s="665">
        <v>2009</v>
      </c>
      <c r="G12" s="665" t="s">
        <v>92</v>
      </c>
    </row>
    <row r="13" spans="1:7">
      <c r="A13" s="577"/>
      <c r="B13" s="666"/>
      <c r="C13" s="89"/>
      <c r="D13" s="89"/>
      <c r="E13" s="89"/>
      <c r="F13" s="90"/>
      <c r="G13" s="90"/>
    </row>
    <row r="14" spans="1:7" ht="28.5">
      <c r="A14" s="667" t="s">
        <v>359</v>
      </c>
      <c r="B14" s="668">
        <v>4</v>
      </c>
      <c r="C14" s="669">
        <v>4.0999999999999996</v>
      </c>
      <c r="D14" s="669">
        <v>3.5</v>
      </c>
      <c r="E14" s="669">
        <v>2.9</v>
      </c>
      <c r="F14" s="670">
        <v>2.5655999999999999</v>
      </c>
      <c r="G14" s="671">
        <v>0.13073199999999999</v>
      </c>
    </row>
    <row r="15" spans="1:7" ht="28.5">
      <c r="A15" s="667" t="s">
        <v>360</v>
      </c>
      <c r="B15" s="669">
        <v>3.3</v>
      </c>
      <c r="C15" s="669">
        <v>1.8</v>
      </c>
      <c r="D15" s="669">
        <v>1.7</v>
      </c>
      <c r="E15" s="669">
        <v>1.8</v>
      </c>
      <c r="F15" s="670">
        <v>1.7834000000000001</v>
      </c>
      <c r="G15" s="671">
        <v>8.3692000000000003E-2</v>
      </c>
    </row>
    <row r="16" spans="1:7" ht="28.5">
      <c r="A16" s="667" t="s">
        <v>361</v>
      </c>
      <c r="B16" s="669">
        <v>14.4</v>
      </c>
      <c r="C16" s="669">
        <v>12.5</v>
      </c>
      <c r="D16" s="669">
        <v>13.8</v>
      </c>
      <c r="E16" s="669">
        <v>14.4</v>
      </c>
      <c r="F16" s="670">
        <v>14.966699999999999</v>
      </c>
      <c r="G16" s="671">
        <v>0.21265999999999999</v>
      </c>
    </row>
    <row r="17" spans="1:7" ht="28.5">
      <c r="A17" s="667" t="s">
        <v>362</v>
      </c>
      <c r="B17" s="669">
        <v>23.4</v>
      </c>
      <c r="C17" s="669">
        <v>20.6</v>
      </c>
      <c r="D17" s="669">
        <v>24.2</v>
      </c>
      <c r="E17" s="669">
        <v>24.6</v>
      </c>
      <c r="F17" s="670">
        <v>24.7561</v>
      </c>
      <c r="G17" s="671">
        <v>0.29184399999999999</v>
      </c>
    </row>
    <row r="18" spans="1:7" ht="28.5">
      <c r="A18" s="667" t="s">
        <v>363</v>
      </c>
      <c r="B18" s="669">
        <v>20.8</v>
      </c>
      <c r="C18" s="669">
        <v>20.7</v>
      </c>
      <c r="D18" s="669">
        <v>22.1</v>
      </c>
      <c r="E18" s="669">
        <v>22.1</v>
      </c>
      <c r="F18" s="670">
        <v>22.376000000000001</v>
      </c>
      <c r="G18" s="671">
        <v>0.340256</v>
      </c>
    </row>
    <row r="19" spans="1:7" ht="28.5">
      <c r="A19" s="667" t="s">
        <v>364</v>
      </c>
      <c r="B19" s="669">
        <v>21.2</v>
      </c>
      <c r="C19" s="669">
        <v>22.9</v>
      </c>
      <c r="D19" s="668">
        <v>23</v>
      </c>
      <c r="E19" s="669">
        <v>22.3</v>
      </c>
      <c r="F19" s="670">
        <v>22.578499999999998</v>
      </c>
      <c r="G19" s="671">
        <v>0.28557199999999999</v>
      </c>
    </row>
    <row r="20" spans="1:7" ht="28.5">
      <c r="A20" s="667" t="s">
        <v>365</v>
      </c>
      <c r="B20" s="669">
        <v>12.3</v>
      </c>
      <c r="C20" s="669">
        <v>13.2</v>
      </c>
      <c r="D20" s="669">
        <v>11.8</v>
      </c>
      <c r="E20" s="669">
        <v>11.7</v>
      </c>
      <c r="F20" s="670">
        <v>10.973699999999999</v>
      </c>
      <c r="G20" s="671">
        <v>0.230104</v>
      </c>
    </row>
    <row r="21" spans="1:7" ht="15.75" thickBot="1">
      <c r="A21" s="672" t="s">
        <v>366</v>
      </c>
      <c r="B21" s="673">
        <v>100</v>
      </c>
      <c r="C21" s="673">
        <v>100</v>
      </c>
      <c r="D21" s="673">
        <v>100</v>
      </c>
      <c r="E21" s="673">
        <v>100</v>
      </c>
      <c r="F21" s="674">
        <v>99.999999999999986</v>
      </c>
      <c r="G21" s="675">
        <v>0</v>
      </c>
    </row>
    <row r="22" spans="1:7" ht="15.75" thickTop="1"/>
    <row r="23" spans="1:7">
      <c r="A23" s="801" t="s">
        <v>166</v>
      </c>
    </row>
    <row r="24" spans="1:7">
      <c r="A24" s="800" t="s">
        <v>167</v>
      </c>
    </row>
    <row r="25" spans="1:7">
      <c r="A25" s="805" t="s">
        <v>493</v>
      </c>
    </row>
    <row r="26" spans="1:7">
      <c r="A26" s="800" t="s">
        <v>494</v>
      </c>
    </row>
  </sheetData>
  <mergeCells count="7">
    <mergeCell ref="G12:G13"/>
    <mergeCell ref="A12:A13"/>
    <mergeCell ref="B12:B13"/>
    <mergeCell ref="C12:C13"/>
    <mergeCell ref="D12:D13"/>
    <mergeCell ref="E12:E13"/>
    <mergeCell ref="F12:F13"/>
  </mergeCell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dimension ref="A1:A3"/>
  <sheetViews>
    <sheetView workbookViewId="0">
      <selection activeCell="J38" sqref="J38"/>
    </sheetView>
  </sheetViews>
  <sheetFormatPr defaultRowHeight="15"/>
  <sheetData>
    <row r="1" spans="1:1">
      <c r="A1" t="s">
        <v>371</v>
      </c>
    </row>
    <row r="2" spans="1:1">
      <c r="A2" t="s">
        <v>369</v>
      </c>
    </row>
    <row r="3" spans="1:1">
      <c r="A3" t="s">
        <v>370</v>
      </c>
    </row>
  </sheetData>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dimension ref="A1:K22"/>
  <sheetViews>
    <sheetView topLeftCell="A7" workbookViewId="0">
      <selection activeCell="A22" sqref="A22"/>
    </sheetView>
  </sheetViews>
  <sheetFormatPr defaultRowHeight="15"/>
  <cols>
    <col min="1" max="1" width="25" customWidth="1"/>
    <col min="2" max="2" width="10.7109375" customWidth="1"/>
    <col min="3" max="3" width="10.85546875" customWidth="1"/>
    <col min="4" max="4" width="11.85546875" customWidth="1"/>
    <col min="6" max="7" width="10.5703125" customWidth="1"/>
    <col min="8" max="8" width="10.7109375" customWidth="1"/>
    <col min="10" max="10" width="11" customWidth="1"/>
  </cols>
  <sheetData>
    <row r="1" spans="1:11">
      <c r="A1" s="69" t="s">
        <v>385</v>
      </c>
    </row>
    <row r="2" spans="1:11">
      <c r="A2" s="69" t="s">
        <v>384</v>
      </c>
    </row>
    <row r="3" spans="1:11">
      <c r="A3" s="69" t="s">
        <v>188</v>
      </c>
    </row>
    <row r="4" spans="1:11" ht="15.75" thickBot="1"/>
    <row r="5" spans="1:11" ht="16.5" thickTop="1" thickBot="1">
      <c r="A5" s="676" t="s">
        <v>372</v>
      </c>
      <c r="B5" s="652">
        <v>1990</v>
      </c>
      <c r="C5" s="677"/>
      <c r="D5" s="652">
        <v>1995</v>
      </c>
      <c r="E5" s="677"/>
      <c r="F5" s="652">
        <v>2001</v>
      </c>
      <c r="G5" s="654"/>
      <c r="H5" s="652">
        <v>2009</v>
      </c>
      <c r="I5" s="654"/>
      <c r="J5" s="652" t="s">
        <v>92</v>
      </c>
      <c r="K5" s="654"/>
    </row>
    <row r="6" spans="1:11" ht="30">
      <c r="A6" s="678"/>
      <c r="B6" s="83" t="s">
        <v>373</v>
      </c>
      <c r="C6" s="679" t="s">
        <v>374</v>
      </c>
      <c r="D6" s="83" t="s">
        <v>373</v>
      </c>
      <c r="E6" s="679" t="s">
        <v>374</v>
      </c>
      <c r="F6" s="83" t="s">
        <v>373</v>
      </c>
      <c r="G6" s="679" t="s">
        <v>374</v>
      </c>
      <c r="H6" s="83" t="s">
        <v>373</v>
      </c>
      <c r="I6" s="679" t="s">
        <v>374</v>
      </c>
      <c r="J6" s="83" t="s">
        <v>373</v>
      </c>
      <c r="K6" s="680" t="s">
        <v>374</v>
      </c>
    </row>
    <row r="7" spans="1:11" ht="24" customHeight="1">
      <c r="A7" s="581" t="s">
        <v>375</v>
      </c>
      <c r="B7" s="86">
        <v>3.41</v>
      </c>
      <c r="C7" s="681">
        <v>2.89</v>
      </c>
      <c r="D7" s="86">
        <v>3.81</v>
      </c>
      <c r="E7" s="681">
        <v>2.99</v>
      </c>
      <c r="F7" s="86">
        <v>3.56</v>
      </c>
      <c r="G7" s="87">
        <v>2.85</v>
      </c>
      <c r="H7" s="86">
        <v>3.21</v>
      </c>
      <c r="I7" s="87">
        <v>2.5299999999999998</v>
      </c>
      <c r="J7" s="92">
        <v>3.4700000000000002E-2</v>
      </c>
      <c r="K7" s="93">
        <v>5.0099999999999999E-2</v>
      </c>
    </row>
    <row r="8" spans="1:11" ht="18.75" customHeight="1">
      <c r="A8" s="682" t="s">
        <v>376</v>
      </c>
      <c r="B8" s="683">
        <v>0.27800000000000002</v>
      </c>
      <c r="C8" s="684">
        <v>9.7000000000000003E-2</v>
      </c>
      <c r="D8" s="683">
        <v>0.31900000000000001</v>
      </c>
      <c r="E8" s="684">
        <v>0.125</v>
      </c>
      <c r="F8" s="683">
        <v>0.312</v>
      </c>
      <c r="G8" s="685">
        <v>0.106</v>
      </c>
      <c r="H8" s="683">
        <v>0.30985600000000002</v>
      </c>
      <c r="I8" s="685">
        <v>0.10144199999999999</v>
      </c>
      <c r="J8" s="92">
        <v>0.57506400000000002</v>
      </c>
      <c r="K8" s="93">
        <v>0.65072000000000008</v>
      </c>
    </row>
    <row r="9" spans="1:11" ht="33" customHeight="1">
      <c r="A9" s="682" t="s">
        <v>377</v>
      </c>
      <c r="B9" s="683">
        <v>0.72199999999999998</v>
      </c>
      <c r="C9" s="684">
        <v>0.90300000000000002</v>
      </c>
      <c r="D9" s="683">
        <v>0.68100000000000005</v>
      </c>
      <c r="E9" s="684">
        <v>0.875</v>
      </c>
      <c r="F9" s="683">
        <v>0.68799999999999994</v>
      </c>
      <c r="G9" s="685">
        <v>0.89400000000000002</v>
      </c>
      <c r="H9" s="683">
        <v>0.69014399999999998</v>
      </c>
      <c r="I9" s="685">
        <v>0.89855799999999997</v>
      </c>
      <c r="J9" s="92">
        <v>0.57506400000000002</v>
      </c>
      <c r="K9" s="93">
        <v>0.65072000000000008</v>
      </c>
    </row>
    <row r="10" spans="1:11" ht="21" customHeight="1">
      <c r="A10" s="581" t="s">
        <v>378</v>
      </c>
      <c r="B10" s="86">
        <v>28.54</v>
      </c>
      <c r="C10" s="681">
        <v>28.36</v>
      </c>
      <c r="D10" s="86">
        <v>33.46</v>
      </c>
      <c r="E10" s="681">
        <v>28.87</v>
      </c>
      <c r="F10" s="86">
        <v>34.35</v>
      </c>
      <c r="G10" s="93">
        <v>28.7</v>
      </c>
      <c r="H10" s="92">
        <v>30.55</v>
      </c>
      <c r="I10" s="93">
        <v>25.01</v>
      </c>
      <c r="J10" s="92">
        <v>0.89370000000000005</v>
      </c>
      <c r="K10" s="93">
        <v>1.0542</v>
      </c>
    </row>
    <row r="11" spans="1:11" ht="28.5" customHeight="1">
      <c r="A11" s="581" t="s">
        <v>379</v>
      </c>
      <c r="B11" s="86">
        <v>8.4700000000000006</v>
      </c>
      <c r="C11" s="681">
        <v>9.9600000000000009</v>
      </c>
      <c r="D11" s="86">
        <v>8.85</v>
      </c>
      <c r="E11" s="681">
        <v>9.73</v>
      </c>
      <c r="F11" s="86">
        <v>9.75</v>
      </c>
      <c r="G11" s="87">
        <v>10.220000000000001</v>
      </c>
      <c r="H11" s="92">
        <v>9.6237750000000002</v>
      </c>
      <c r="I11" s="93">
        <v>10.027293999999999</v>
      </c>
      <c r="J11" s="92">
        <v>0.2623431200000006</v>
      </c>
      <c r="K11" s="93">
        <v>0.46291785000000019</v>
      </c>
    </row>
    <row r="12" spans="1:11" ht="37.5" customHeight="1" thickBot="1">
      <c r="A12" s="686" t="s">
        <v>380</v>
      </c>
      <c r="B12" s="687">
        <v>50.68</v>
      </c>
      <c r="C12" s="688">
        <v>46.07</v>
      </c>
      <c r="D12" s="687">
        <v>59.48</v>
      </c>
      <c r="E12" s="688">
        <v>48.05</v>
      </c>
      <c r="F12" s="687">
        <v>64.790000000000006</v>
      </c>
      <c r="G12" s="689">
        <v>52.39</v>
      </c>
      <c r="H12" s="690">
        <v>59.828625000000002</v>
      </c>
      <c r="I12" s="691">
        <v>46.675027</v>
      </c>
      <c r="J12" s="690">
        <v>0.84</v>
      </c>
      <c r="K12" s="691">
        <v>1.32</v>
      </c>
    </row>
    <row r="13" spans="1:11" ht="22.5" customHeight="1">
      <c r="A13" s="581" t="s">
        <v>381</v>
      </c>
      <c r="B13" s="86">
        <v>3.82</v>
      </c>
      <c r="C13" s="692">
        <v>3.6</v>
      </c>
      <c r="D13" s="86">
        <v>4.43</v>
      </c>
      <c r="E13" s="681">
        <v>3.96</v>
      </c>
      <c r="F13" s="86">
        <v>4.18</v>
      </c>
      <c r="G13" s="87">
        <v>3.86</v>
      </c>
      <c r="H13" s="92">
        <v>3.91</v>
      </c>
      <c r="I13" s="93">
        <v>3.51</v>
      </c>
      <c r="J13" s="92">
        <v>3.78E-2</v>
      </c>
      <c r="K13" s="93">
        <v>7.1099999999999997E-2</v>
      </c>
    </row>
    <row r="14" spans="1:11" ht="17.25" customHeight="1">
      <c r="A14" s="581" t="s">
        <v>382</v>
      </c>
      <c r="B14" s="86">
        <v>32.6</v>
      </c>
      <c r="C14" s="681">
        <v>40.64</v>
      </c>
      <c r="D14" s="86">
        <v>37.68</v>
      </c>
      <c r="E14" s="681">
        <v>41.14</v>
      </c>
      <c r="F14" s="86">
        <v>39.409999999999997</v>
      </c>
      <c r="G14" s="87">
        <v>42.31</v>
      </c>
      <c r="H14" s="92">
        <v>35.76</v>
      </c>
      <c r="I14" s="93">
        <v>37.049999999999997</v>
      </c>
      <c r="J14" s="92">
        <v>1.3322000000000001</v>
      </c>
      <c r="K14" s="93">
        <v>3.3182</v>
      </c>
    </row>
    <row r="15" spans="1:11" ht="29.25" customHeight="1" thickBot="1">
      <c r="A15" s="693" t="s">
        <v>383</v>
      </c>
      <c r="B15" s="694">
        <v>9.4700000000000006</v>
      </c>
      <c r="C15" s="695">
        <v>11.51</v>
      </c>
      <c r="D15" s="694">
        <v>8.6300000000000008</v>
      </c>
      <c r="E15" s="695">
        <v>10.53</v>
      </c>
      <c r="F15" s="98">
        <v>9.6</v>
      </c>
      <c r="G15" s="696">
        <v>11.18</v>
      </c>
      <c r="H15" s="98">
        <v>9.3727169999999997</v>
      </c>
      <c r="I15" s="99">
        <v>10.8</v>
      </c>
      <c r="J15" s="98">
        <v>0.34</v>
      </c>
      <c r="K15" s="99">
        <v>0.99</v>
      </c>
    </row>
    <row r="16" spans="1:11" ht="15.75" thickTop="1"/>
    <row r="17" spans="1:1">
      <c r="A17" s="801" t="s">
        <v>166</v>
      </c>
    </row>
    <row r="18" spans="1:1">
      <c r="A18" s="807" t="s">
        <v>495</v>
      </c>
    </row>
    <row r="19" spans="1:1">
      <c r="A19" s="803" t="s">
        <v>496</v>
      </c>
    </row>
    <row r="20" spans="1:1">
      <c r="A20" s="803" t="s">
        <v>497</v>
      </c>
    </row>
    <row r="21" spans="1:1">
      <c r="A21" s="803" t="s">
        <v>498</v>
      </c>
    </row>
    <row r="22" spans="1:1">
      <c r="A22" s="807" t="s">
        <v>499</v>
      </c>
    </row>
  </sheetData>
  <mergeCells count="6">
    <mergeCell ref="A5:A6"/>
    <mergeCell ref="B5:C5"/>
    <mergeCell ref="D5:E5"/>
    <mergeCell ref="F5:G5"/>
    <mergeCell ref="H5:I5"/>
    <mergeCell ref="J5:K5"/>
  </mergeCells>
  <pageMargins left="0.7" right="0.7" top="0.75" bottom="0.75" header="0.3" footer="0.3"/>
</worksheet>
</file>

<file path=xl/worksheets/sheet43.xml><?xml version="1.0" encoding="utf-8"?>
<worksheet xmlns="http://schemas.openxmlformats.org/spreadsheetml/2006/main" xmlns:r="http://schemas.openxmlformats.org/officeDocument/2006/relationships">
  <dimension ref="A1:G21"/>
  <sheetViews>
    <sheetView workbookViewId="0">
      <selection activeCell="J13" sqref="J13"/>
    </sheetView>
  </sheetViews>
  <sheetFormatPr defaultRowHeight="15"/>
  <cols>
    <col min="1" max="1" width="28.42578125" style="81" customWidth="1"/>
    <col min="2" max="16384" width="9.140625" style="81"/>
  </cols>
  <sheetData>
    <row r="1" spans="1:7" customFormat="1">
      <c r="A1" t="s">
        <v>387</v>
      </c>
    </row>
    <row r="2" spans="1:7" customFormat="1">
      <c r="A2" t="s">
        <v>386</v>
      </c>
    </row>
    <row r="3" spans="1:7" customFormat="1">
      <c r="A3" t="s">
        <v>209</v>
      </c>
    </row>
    <row r="5" spans="1:7">
      <c r="A5" s="702"/>
    </row>
    <row r="6" spans="1:7">
      <c r="A6" s="702"/>
    </row>
    <row r="10" spans="1:7" ht="15.75" thickBot="1"/>
    <row r="11" spans="1:7" ht="30.75" thickTop="1">
      <c r="A11" s="697" t="s">
        <v>372</v>
      </c>
      <c r="B11" s="79">
        <v>1983</v>
      </c>
      <c r="C11" s="79">
        <v>1990</v>
      </c>
      <c r="D11" s="79">
        <v>1995</v>
      </c>
      <c r="E11" s="79">
        <v>2001</v>
      </c>
      <c r="F11" s="80">
        <v>2009</v>
      </c>
      <c r="G11" s="80" t="s">
        <v>92</v>
      </c>
    </row>
    <row r="12" spans="1:7" ht="24.75" customHeight="1">
      <c r="A12" s="698" t="s">
        <v>375</v>
      </c>
      <c r="B12" s="86">
        <v>1.66</v>
      </c>
      <c r="C12" s="86">
        <v>2.27</v>
      </c>
      <c r="D12" s="86">
        <v>2.94</v>
      </c>
      <c r="E12" s="86">
        <v>2.84</v>
      </c>
      <c r="F12" s="87">
        <v>2.67</v>
      </c>
      <c r="G12" s="93">
        <v>5.3800000000000001E-2</v>
      </c>
    </row>
    <row r="13" spans="1:7" ht="21" customHeight="1">
      <c r="A13" s="85" t="s">
        <v>376</v>
      </c>
      <c r="B13" s="683">
        <v>0.10199999999999999</v>
      </c>
      <c r="C13" s="683">
        <v>4.8000000000000001E-2</v>
      </c>
      <c r="D13" s="683">
        <v>8.5000000000000006E-2</v>
      </c>
      <c r="E13" s="683">
        <v>6.2E-2</v>
      </c>
      <c r="F13" s="685">
        <v>0.10603600000000001</v>
      </c>
      <c r="G13" s="699">
        <v>0.96569199999999999</v>
      </c>
    </row>
    <row r="14" spans="1:7" ht="24.75" customHeight="1">
      <c r="A14" s="85" t="s">
        <v>377</v>
      </c>
      <c r="B14" s="683">
        <v>0.89800000000000002</v>
      </c>
      <c r="C14" s="683">
        <v>0.95199999999999996</v>
      </c>
      <c r="D14" s="683">
        <v>0.91500000000000004</v>
      </c>
      <c r="E14" s="683">
        <v>0.93799999999999994</v>
      </c>
      <c r="F14" s="685">
        <v>0.89396399999999998</v>
      </c>
      <c r="G14" s="699">
        <v>0.96569199999999999</v>
      </c>
    </row>
    <row r="15" spans="1:7" ht="18.75" customHeight="1">
      <c r="A15" s="698" t="s">
        <v>378</v>
      </c>
      <c r="B15" s="86">
        <v>9.8000000000000007</v>
      </c>
      <c r="C15" s="86">
        <v>14.83</v>
      </c>
      <c r="D15" s="86">
        <v>19.559999999999999</v>
      </c>
      <c r="E15" s="86">
        <v>21.13</v>
      </c>
      <c r="F15" s="87">
        <v>19.690000000000001</v>
      </c>
      <c r="G15" s="93">
        <v>0.75319999999999998</v>
      </c>
    </row>
    <row r="16" spans="1:7" ht="23.25" customHeight="1">
      <c r="A16" s="698" t="s">
        <v>379</v>
      </c>
      <c r="B16" s="86">
        <v>5.92</v>
      </c>
      <c r="C16" s="86">
        <v>6.61</v>
      </c>
      <c r="D16" s="86">
        <v>6.69</v>
      </c>
      <c r="E16" s="86">
        <v>7.51</v>
      </c>
      <c r="F16" s="87">
        <v>7.46</v>
      </c>
      <c r="G16" s="93">
        <v>0.28999999999999998</v>
      </c>
    </row>
    <row r="17" spans="1:7" ht="30" customHeight="1" thickBot="1">
      <c r="A17" s="700" t="s">
        <v>380</v>
      </c>
      <c r="B17" s="687" t="s">
        <v>23</v>
      </c>
      <c r="C17" s="687">
        <v>30.83</v>
      </c>
      <c r="D17" s="687">
        <v>42.89</v>
      </c>
      <c r="E17" s="687">
        <v>49.11</v>
      </c>
      <c r="F17" s="689">
        <v>46.37</v>
      </c>
      <c r="G17" s="691">
        <v>1.26</v>
      </c>
    </row>
    <row r="18" spans="1:7" ht="23.25" customHeight="1">
      <c r="A18" s="698" t="s">
        <v>381</v>
      </c>
      <c r="B18" s="86">
        <v>1.82</v>
      </c>
      <c r="C18" s="86">
        <v>2.4900000000000002</v>
      </c>
      <c r="D18" s="86">
        <v>3.43</v>
      </c>
      <c r="E18" s="86">
        <v>3.42</v>
      </c>
      <c r="F18" s="87">
        <v>3.21</v>
      </c>
      <c r="G18" s="93">
        <v>6.6199999999999995E-2</v>
      </c>
    </row>
    <row r="19" spans="1:7" ht="18" customHeight="1">
      <c r="A19" s="698" t="s">
        <v>382</v>
      </c>
      <c r="B19" s="86">
        <v>12.21</v>
      </c>
      <c r="C19" s="86">
        <v>19.850000000000001</v>
      </c>
      <c r="D19" s="86">
        <v>25.24</v>
      </c>
      <c r="E19" s="86">
        <v>28.04</v>
      </c>
      <c r="F19" s="87">
        <v>24.96</v>
      </c>
      <c r="G19" s="93">
        <v>1.2483</v>
      </c>
    </row>
    <row r="20" spans="1:7" ht="19.5" customHeight="1" thickBot="1">
      <c r="A20" s="701" t="s">
        <v>383</v>
      </c>
      <c r="B20" s="694">
        <v>6.7</v>
      </c>
      <c r="C20" s="694">
        <v>8.1199999999999992</v>
      </c>
      <c r="D20" s="694">
        <v>7.46</v>
      </c>
      <c r="E20" s="694">
        <v>8.35</v>
      </c>
      <c r="F20" s="696">
        <v>7.99</v>
      </c>
      <c r="G20" s="99">
        <v>0.42</v>
      </c>
    </row>
    <row r="21" spans="1:7" ht="15.75" thickTop="1"/>
  </sheetData>
  <pageMargins left="0.7" right="0.7" top="0.75" bottom="0.75" header="0.3" footer="0.3"/>
  <drawing r:id="rId1"/>
</worksheet>
</file>

<file path=xl/worksheets/sheet44.xml><?xml version="1.0" encoding="utf-8"?>
<worksheet xmlns="http://schemas.openxmlformats.org/spreadsheetml/2006/main" xmlns:r="http://schemas.openxmlformats.org/officeDocument/2006/relationships">
  <dimension ref="A1:K24"/>
  <sheetViews>
    <sheetView workbookViewId="0">
      <selection activeCell="B26" sqref="B26"/>
    </sheetView>
  </sheetViews>
  <sheetFormatPr defaultRowHeight="15"/>
  <cols>
    <col min="1" max="1" width="26.140625" customWidth="1"/>
    <col min="2" max="2" width="14.28515625" customWidth="1"/>
    <col min="3" max="3" width="7.42578125" customWidth="1"/>
    <col min="4" max="4" width="13.7109375" customWidth="1"/>
    <col min="5" max="5" width="11.5703125" customWidth="1"/>
    <col min="6" max="6" width="15.28515625" customWidth="1"/>
    <col min="7" max="7" width="10.5703125" customWidth="1"/>
    <col min="8" max="8" width="16.7109375" customWidth="1"/>
    <col min="9" max="9" width="12" customWidth="1"/>
    <col min="10" max="10" width="15.28515625" customWidth="1"/>
    <col min="11" max="11" width="11.85546875" customWidth="1"/>
  </cols>
  <sheetData>
    <row r="1" spans="1:11">
      <c r="A1" s="69" t="s">
        <v>402</v>
      </c>
    </row>
    <row r="2" spans="1:11">
      <c r="A2" s="69" t="s">
        <v>388</v>
      </c>
    </row>
    <row r="3" spans="1:11">
      <c r="A3" t="s">
        <v>389</v>
      </c>
    </row>
    <row r="4" spans="1:11" ht="15.75" thickBot="1"/>
    <row r="5" spans="1:11" ht="75.75" customHeight="1" thickTop="1">
      <c r="A5" s="463"/>
      <c r="B5" s="79" t="s">
        <v>390</v>
      </c>
      <c r="C5" s="79" t="s">
        <v>92</v>
      </c>
      <c r="D5" s="79" t="s">
        <v>391</v>
      </c>
      <c r="E5" s="79" t="s">
        <v>92</v>
      </c>
      <c r="F5" s="79" t="s">
        <v>392</v>
      </c>
      <c r="G5" s="79" t="s">
        <v>92</v>
      </c>
      <c r="H5" s="79" t="s">
        <v>393</v>
      </c>
      <c r="I5" s="79" t="s">
        <v>92</v>
      </c>
      <c r="J5" s="79" t="s">
        <v>394</v>
      </c>
      <c r="K5" s="703" t="s">
        <v>92</v>
      </c>
    </row>
    <row r="6" spans="1:11" ht="29.25" customHeight="1">
      <c r="A6" s="487" t="s">
        <v>395</v>
      </c>
      <c r="B6" s="704">
        <v>0.12080500000000001</v>
      </c>
      <c r="C6" s="705">
        <v>0.53253200000000001</v>
      </c>
      <c r="D6" s="351">
        <v>26.83</v>
      </c>
      <c r="E6" s="351">
        <v>0.66649999999999998</v>
      </c>
      <c r="F6" s="704">
        <v>7.7137999999999998E-2</v>
      </c>
      <c r="G6" s="705">
        <v>0.39533199999999996</v>
      </c>
      <c r="H6" s="704">
        <v>0.17335899999999999</v>
      </c>
      <c r="I6" s="705">
        <v>0.60034799999999999</v>
      </c>
      <c r="J6" s="704">
        <v>0.175259</v>
      </c>
      <c r="K6" s="353">
        <v>0.52724000000000004</v>
      </c>
    </row>
    <row r="7" spans="1:11" ht="20.100000000000001" customHeight="1">
      <c r="A7" s="487" t="s">
        <v>396</v>
      </c>
      <c r="B7" s="704">
        <v>6.1607000000000002E-2</v>
      </c>
      <c r="C7" s="705">
        <v>0.67345600000000005</v>
      </c>
      <c r="D7" s="351">
        <v>31.51</v>
      </c>
      <c r="E7" s="351">
        <v>1.2908999999999999</v>
      </c>
      <c r="F7" s="704">
        <v>4.8822999999999998E-2</v>
      </c>
      <c r="G7" s="705">
        <v>0.53664800000000001</v>
      </c>
      <c r="H7" s="704">
        <v>0.112272</v>
      </c>
      <c r="I7" s="705">
        <v>0.70540400000000003</v>
      </c>
      <c r="J7" s="704">
        <v>0.108948</v>
      </c>
      <c r="K7" s="353">
        <v>0.90983199999999997</v>
      </c>
    </row>
    <row r="8" spans="1:11" ht="20.100000000000001" customHeight="1">
      <c r="A8" s="487" t="s">
        <v>397</v>
      </c>
      <c r="B8" s="704">
        <v>8.5645000000000013E-2</v>
      </c>
      <c r="C8" s="705">
        <v>0.88983999999999996</v>
      </c>
      <c r="D8" s="351">
        <v>27.63</v>
      </c>
      <c r="E8" s="351">
        <v>1.1838</v>
      </c>
      <c r="F8" s="704">
        <v>6.8276000000000003E-2</v>
      </c>
      <c r="G8" s="705">
        <v>0.91532000000000002</v>
      </c>
      <c r="H8" s="704">
        <v>0.14865700000000001</v>
      </c>
      <c r="I8" s="705">
        <v>0.94432799999999995</v>
      </c>
      <c r="J8" s="704">
        <v>0.15825600000000001</v>
      </c>
      <c r="K8" s="353">
        <v>0.87416000000000005</v>
      </c>
    </row>
    <row r="9" spans="1:11" ht="20.100000000000001" customHeight="1">
      <c r="A9" s="487" t="s">
        <v>398</v>
      </c>
      <c r="B9" s="704">
        <v>0.16997399999999999</v>
      </c>
      <c r="C9" s="705">
        <v>1.324568</v>
      </c>
      <c r="D9" s="351">
        <v>18.77</v>
      </c>
      <c r="E9" s="351">
        <v>1.1409</v>
      </c>
      <c r="F9" s="704">
        <v>0.103162</v>
      </c>
      <c r="G9" s="705">
        <v>1.27596</v>
      </c>
      <c r="H9" s="704">
        <v>0.24301300000000001</v>
      </c>
      <c r="I9" s="705">
        <v>1.578584</v>
      </c>
      <c r="J9" s="704">
        <v>0.22627900000000001</v>
      </c>
      <c r="K9" s="353">
        <v>1.3049679999999999</v>
      </c>
    </row>
    <row r="10" spans="1:11" ht="20.100000000000001" customHeight="1" thickBot="1">
      <c r="A10" s="487" t="s">
        <v>399</v>
      </c>
      <c r="B10" s="706">
        <v>0.38329799999999997</v>
      </c>
      <c r="C10" s="707">
        <v>2.1687400000000001</v>
      </c>
      <c r="D10" s="708">
        <v>12.04</v>
      </c>
      <c r="E10" s="708">
        <v>1.0289999999999999</v>
      </c>
      <c r="F10" s="709">
        <v>0.17608299999999999</v>
      </c>
      <c r="G10" s="707">
        <v>1.8445560000000001</v>
      </c>
      <c r="H10" s="709">
        <v>0.38031799999999999</v>
      </c>
      <c r="I10" s="707">
        <v>2.9078560000000002</v>
      </c>
      <c r="J10" s="709">
        <v>0.41274900000000003</v>
      </c>
      <c r="K10" s="710">
        <v>2.1120959999999998</v>
      </c>
    </row>
    <row r="11" spans="1:11" ht="20.100000000000001" customHeight="1">
      <c r="A11" s="711" t="s">
        <v>400</v>
      </c>
      <c r="B11" s="704">
        <v>6.8035999999999999E-2</v>
      </c>
      <c r="C11" s="705">
        <v>0.49744800000000006</v>
      </c>
      <c r="D11" s="351">
        <v>33.549999999999997</v>
      </c>
      <c r="E11" s="351">
        <v>1.1435</v>
      </c>
      <c r="F11" s="704">
        <v>5.2409999999999998E-2</v>
      </c>
      <c r="G11" s="705">
        <v>0.46589199999999997</v>
      </c>
      <c r="H11" s="704">
        <v>0.142791</v>
      </c>
      <c r="I11" s="705">
        <v>0.83456799999999998</v>
      </c>
      <c r="J11" s="704">
        <v>0.14400499999999999</v>
      </c>
      <c r="K11" s="353">
        <v>0.7097159999999999</v>
      </c>
    </row>
    <row r="12" spans="1:11" ht="20.100000000000001" customHeight="1">
      <c r="A12" s="487" t="s">
        <v>396</v>
      </c>
      <c r="B12" s="712">
        <v>0.95673199999999992</v>
      </c>
      <c r="C12" s="713">
        <v>0.667184</v>
      </c>
      <c r="D12" s="351">
        <v>37.630000000000003</v>
      </c>
      <c r="E12" s="351">
        <v>1.7578</v>
      </c>
      <c r="F12" s="704">
        <v>4.5248999999999998E-2</v>
      </c>
      <c r="G12" s="705">
        <v>0.67012399999999994</v>
      </c>
      <c r="H12" s="704">
        <v>0.10769000000000001</v>
      </c>
      <c r="I12" s="705">
        <v>1.1140639999999999</v>
      </c>
      <c r="J12" s="704">
        <v>9.9235000000000004E-2</v>
      </c>
      <c r="K12" s="353">
        <v>1.1850160000000001</v>
      </c>
    </row>
    <row r="13" spans="1:11" ht="20.100000000000001" customHeight="1">
      <c r="A13" s="487" t="s">
        <v>397</v>
      </c>
      <c r="B13" s="712">
        <v>0.95088600000000001</v>
      </c>
      <c r="C13" s="713">
        <v>0.941388</v>
      </c>
      <c r="D13" s="351">
        <v>34.619999999999997</v>
      </c>
      <c r="E13" s="351">
        <v>2.2505000000000002</v>
      </c>
      <c r="F13" s="704">
        <v>5.1965000000000004E-2</v>
      </c>
      <c r="G13" s="705">
        <v>1.0934839999999999</v>
      </c>
      <c r="H13" s="704">
        <v>0.12794700000000001</v>
      </c>
      <c r="I13" s="705">
        <v>1.126412</v>
      </c>
      <c r="J13" s="704">
        <v>0.13510800000000001</v>
      </c>
      <c r="K13" s="353">
        <v>1.262632</v>
      </c>
    </row>
    <row r="14" spans="1:11" ht="20.100000000000001" customHeight="1">
      <c r="A14" s="487" t="s">
        <v>398</v>
      </c>
      <c r="B14" s="704">
        <v>0.90795300000000001</v>
      </c>
      <c r="C14" s="705">
        <v>1.4237440000000001</v>
      </c>
      <c r="D14" s="351">
        <v>26.51</v>
      </c>
      <c r="E14" s="351">
        <v>2.1808000000000001</v>
      </c>
      <c r="F14" s="704">
        <v>5.4241000000000004E-2</v>
      </c>
      <c r="G14" s="705">
        <v>1.266748</v>
      </c>
      <c r="H14" s="704">
        <v>0.183144</v>
      </c>
      <c r="I14" s="705">
        <v>1.871016</v>
      </c>
      <c r="J14" s="704">
        <v>0.18585299999999999</v>
      </c>
      <c r="K14" s="353">
        <v>1.6952039999999999</v>
      </c>
    </row>
    <row r="15" spans="1:11" ht="20.100000000000001" customHeight="1" thickBot="1">
      <c r="A15" s="487" t="s">
        <v>399</v>
      </c>
      <c r="B15" s="706">
        <v>0.77358199999999999</v>
      </c>
      <c r="C15" s="707">
        <v>2.756348</v>
      </c>
      <c r="D15" s="708">
        <v>16.98</v>
      </c>
      <c r="E15" s="708">
        <v>2.2002000000000002</v>
      </c>
      <c r="F15" s="709">
        <v>8.9890000000000012E-2</v>
      </c>
      <c r="G15" s="707">
        <v>2.8416079999999999</v>
      </c>
      <c r="H15" s="709">
        <v>0.31157299999999999</v>
      </c>
      <c r="I15" s="707">
        <v>3.9045160000000001</v>
      </c>
      <c r="J15" s="709">
        <v>0.34176299999999998</v>
      </c>
      <c r="K15" s="710">
        <v>2.9548960000000002</v>
      </c>
    </row>
    <row r="16" spans="1:11" ht="20.100000000000001" customHeight="1">
      <c r="A16" s="711" t="s">
        <v>401</v>
      </c>
      <c r="B16" s="704">
        <v>0.16639900000000002</v>
      </c>
      <c r="C16" s="705">
        <v>0.89003599999999994</v>
      </c>
      <c r="D16" s="351">
        <v>20.329999999999998</v>
      </c>
      <c r="E16" s="351">
        <v>0.86450000000000005</v>
      </c>
      <c r="F16" s="704">
        <v>9.8504000000000008E-2</v>
      </c>
      <c r="G16" s="705">
        <v>0.60524800000000001</v>
      </c>
      <c r="H16" s="704">
        <v>0.19977200000000001</v>
      </c>
      <c r="I16" s="705">
        <v>0.83848800000000001</v>
      </c>
      <c r="J16" s="704">
        <v>0.20226400000000003</v>
      </c>
      <c r="K16" s="353">
        <v>0.71736</v>
      </c>
    </row>
    <row r="17" spans="1:11" ht="20.100000000000001" customHeight="1">
      <c r="A17" s="487" t="s">
        <v>396</v>
      </c>
      <c r="B17" s="712">
        <v>0.91799800000000009</v>
      </c>
      <c r="C17" s="713">
        <v>1.191092</v>
      </c>
      <c r="D17" s="351">
        <v>25.29</v>
      </c>
      <c r="E17" s="351">
        <v>1.8228</v>
      </c>
      <c r="F17" s="704">
        <v>5.2309999999999995E-2</v>
      </c>
      <c r="G17" s="705">
        <v>0.93903599999999998</v>
      </c>
      <c r="H17" s="704">
        <v>0.11674200000000001</v>
      </c>
      <c r="I17" s="705">
        <v>0.82672800000000002</v>
      </c>
      <c r="J17" s="704">
        <v>0.118424</v>
      </c>
      <c r="K17" s="353">
        <v>1.260084</v>
      </c>
    </row>
    <row r="18" spans="1:11" ht="20.100000000000001" customHeight="1">
      <c r="A18" s="487" t="s">
        <v>397</v>
      </c>
      <c r="B18" s="712">
        <v>0.881795</v>
      </c>
      <c r="C18" s="713">
        <v>1.5170399999999999</v>
      </c>
      <c r="D18" s="351">
        <v>20.92</v>
      </c>
      <c r="E18" s="351">
        <v>1.1825000000000001</v>
      </c>
      <c r="F18" s="704">
        <v>8.2779000000000005E-2</v>
      </c>
      <c r="G18" s="705">
        <v>1.178156</v>
      </c>
      <c r="H18" s="704">
        <v>0.167072</v>
      </c>
      <c r="I18" s="705">
        <v>1.4031639999999999</v>
      </c>
      <c r="J18" s="704">
        <v>0.17884</v>
      </c>
      <c r="K18" s="353">
        <v>1.20638</v>
      </c>
    </row>
    <row r="19" spans="1:11" ht="20.100000000000001" customHeight="1">
      <c r="A19" s="487" t="s">
        <v>398</v>
      </c>
      <c r="B19" s="704">
        <v>0.77056100000000005</v>
      </c>
      <c r="C19" s="705">
        <v>1.9676439999999999</v>
      </c>
      <c r="D19" s="351">
        <v>11.84</v>
      </c>
      <c r="E19" s="351">
        <v>0.78520000000000001</v>
      </c>
      <c r="F19" s="704">
        <v>0.14038</v>
      </c>
      <c r="G19" s="705">
        <v>1.8992399999999998</v>
      </c>
      <c r="H19" s="704">
        <v>0.28855900000000001</v>
      </c>
      <c r="I19" s="705">
        <v>2.1393399999999998</v>
      </c>
      <c r="J19" s="704">
        <v>0.25703300000000001</v>
      </c>
      <c r="K19" s="353">
        <v>2.0142920000000002</v>
      </c>
    </row>
    <row r="20" spans="1:11" ht="20.100000000000001" customHeight="1" thickBot="1">
      <c r="A20" s="714" t="s">
        <v>399</v>
      </c>
      <c r="B20" s="715">
        <v>0.52440699999999996</v>
      </c>
      <c r="C20" s="515">
        <v>2.7334160000000001</v>
      </c>
      <c r="D20" s="189">
        <v>7.76</v>
      </c>
      <c r="E20" s="189">
        <v>0.80630000000000002</v>
      </c>
      <c r="F20" s="716">
        <v>0.226769</v>
      </c>
      <c r="G20" s="515">
        <v>2.234988</v>
      </c>
      <c r="H20" s="716">
        <v>0.42074300000000003</v>
      </c>
      <c r="I20" s="515">
        <v>3.4243160000000001</v>
      </c>
      <c r="J20" s="716">
        <v>0.45449199999999995</v>
      </c>
      <c r="K20" s="356">
        <v>2.7728120000000001</v>
      </c>
    </row>
    <row r="21" spans="1:11" ht="15.75" thickTop="1"/>
    <row r="22" spans="1:11">
      <c r="A22" s="801" t="s">
        <v>166</v>
      </c>
    </row>
    <row r="23" spans="1:11">
      <c r="A23" s="800" t="s">
        <v>500</v>
      </c>
    </row>
    <row r="24" spans="1:11">
      <c r="A24" s="800" t="s">
        <v>474</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dimension ref="A1:G22"/>
  <sheetViews>
    <sheetView topLeftCell="A7" workbookViewId="0">
      <selection activeCell="D32" sqref="D32"/>
    </sheetView>
  </sheetViews>
  <sheetFormatPr defaultRowHeight="15"/>
  <cols>
    <col min="1" max="1" width="23.7109375" customWidth="1"/>
    <col min="7" max="7" width="10.42578125" customWidth="1"/>
  </cols>
  <sheetData>
    <row r="1" spans="1:7">
      <c r="A1" s="69" t="s">
        <v>412</v>
      </c>
    </row>
    <row r="2" spans="1:7">
      <c r="A2" s="69" t="s">
        <v>410</v>
      </c>
    </row>
    <row r="3" spans="1:7">
      <c r="A3" s="69" t="s">
        <v>411</v>
      </c>
    </row>
    <row r="4" spans="1:7" ht="15.75" thickBot="1">
      <c r="A4" s="69" t="s">
        <v>370</v>
      </c>
    </row>
    <row r="5" spans="1:7" ht="15.75" thickTop="1">
      <c r="A5" s="717" t="s">
        <v>403</v>
      </c>
      <c r="B5" s="718" t="s">
        <v>200</v>
      </c>
      <c r="C5" s="718">
        <v>1990</v>
      </c>
      <c r="D5" s="718">
        <v>1995</v>
      </c>
      <c r="E5" s="718">
        <v>2001</v>
      </c>
      <c r="F5" s="718">
        <v>2009</v>
      </c>
      <c r="G5" s="719" t="s">
        <v>92</v>
      </c>
    </row>
    <row r="6" spans="1:7">
      <c r="A6" s="720"/>
      <c r="B6" s="721"/>
      <c r="C6" s="721"/>
      <c r="D6" s="721"/>
      <c r="E6" s="721"/>
      <c r="F6" s="721"/>
      <c r="G6" s="722"/>
    </row>
    <row r="7" spans="1:7">
      <c r="A7" s="723" t="s">
        <v>27</v>
      </c>
      <c r="B7" s="724" t="s">
        <v>27</v>
      </c>
      <c r="C7" s="725">
        <v>25.06</v>
      </c>
      <c r="D7" s="725">
        <v>28.5</v>
      </c>
      <c r="E7" s="725">
        <v>29.54</v>
      </c>
      <c r="F7" s="725">
        <v>25.77</v>
      </c>
      <c r="G7" s="726">
        <v>0.63749999999999996</v>
      </c>
    </row>
    <row r="8" spans="1:7">
      <c r="A8" s="723" t="s">
        <v>27</v>
      </c>
      <c r="B8" s="724" t="s">
        <v>404</v>
      </c>
      <c r="C8" s="725">
        <v>22.38</v>
      </c>
      <c r="D8" s="725">
        <v>22.55</v>
      </c>
      <c r="E8" s="725">
        <v>22.4</v>
      </c>
      <c r="F8" s="725">
        <v>17.43</v>
      </c>
      <c r="G8" s="726">
        <v>1.1326000000000001</v>
      </c>
    </row>
    <row r="9" spans="1:7">
      <c r="A9" s="723" t="s">
        <v>27</v>
      </c>
      <c r="B9" s="724" t="s">
        <v>405</v>
      </c>
      <c r="C9" s="725">
        <v>31.93</v>
      </c>
      <c r="D9" s="725">
        <v>33.479999999999997</v>
      </c>
      <c r="E9" s="725">
        <v>32.82</v>
      </c>
      <c r="F9" s="725">
        <v>26.79</v>
      </c>
      <c r="G9" s="726">
        <v>1.6655</v>
      </c>
    </row>
    <row r="10" spans="1:7">
      <c r="A10" s="723" t="s">
        <v>27</v>
      </c>
      <c r="B10" s="724" t="s">
        <v>406</v>
      </c>
      <c r="C10" s="725">
        <v>30.87</v>
      </c>
      <c r="D10" s="725">
        <v>34.549999999999997</v>
      </c>
      <c r="E10" s="725">
        <v>36.36</v>
      </c>
      <c r="F10" s="725">
        <v>32.54</v>
      </c>
      <c r="G10" s="726">
        <v>1.7864</v>
      </c>
    </row>
    <row r="11" spans="1:7" ht="15.75" thickBot="1">
      <c r="A11" s="727" t="s">
        <v>27</v>
      </c>
      <c r="B11" s="728" t="s">
        <v>407</v>
      </c>
      <c r="C11" s="729">
        <v>19.41</v>
      </c>
      <c r="D11" s="729">
        <v>24.96</v>
      </c>
      <c r="E11" s="729">
        <v>27.28</v>
      </c>
      <c r="F11" s="729">
        <v>25.23</v>
      </c>
      <c r="G11" s="730">
        <v>0.77290000000000003</v>
      </c>
    </row>
    <row r="12" spans="1:7">
      <c r="A12" s="731" t="s">
        <v>408</v>
      </c>
      <c r="B12" s="732" t="s">
        <v>27</v>
      </c>
      <c r="C12" s="733">
        <v>22.41</v>
      </c>
      <c r="D12" s="733">
        <v>25</v>
      </c>
      <c r="E12" s="733">
        <v>27.3</v>
      </c>
      <c r="F12" s="733">
        <v>23.14</v>
      </c>
      <c r="G12" s="734">
        <v>0.71550000000000002</v>
      </c>
    </row>
    <row r="13" spans="1:7">
      <c r="A13" s="723" t="s">
        <v>408</v>
      </c>
      <c r="B13" s="724" t="s">
        <v>404</v>
      </c>
      <c r="C13" s="725">
        <v>20.22</v>
      </c>
      <c r="D13" s="725">
        <v>19.71</v>
      </c>
      <c r="E13" s="725">
        <v>20.89</v>
      </c>
      <c r="F13" s="725">
        <v>14.61</v>
      </c>
      <c r="G13" s="726">
        <v>0.97599999999999998</v>
      </c>
    </row>
    <row r="14" spans="1:7">
      <c r="A14" s="723" t="s">
        <v>408</v>
      </c>
      <c r="B14" s="724" t="s">
        <v>405</v>
      </c>
      <c r="C14" s="725">
        <v>28.54</v>
      </c>
      <c r="D14" s="725">
        <v>30.06</v>
      </c>
      <c r="E14" s="725">
        <v>30.71</v>
      </c>
      <c r="F14" s="725">
        <v>24.51</v>
      </c>
      <c r="G14" s="726">
        <v>1.9984</v>
      </c>
    </row>
    <row r="15" spans="1:7">
      <c r="A15" s="723" t="s">
        <v>408</v>
      </c>
      <c r="B15" s="724" t="s">
        <v>406</v>
      </c>
      <c r="C15" s="725">
        <v>27.36</v>
      </c>
      <c r="D15" s="725">
        <v>30.33</v>
      </c>
      <c r="E15" s="725">
        <v>33.340000000000003</v>
      </c>
      <c r="F15" s="725">
        <v>30.11</v>
      </c>
      <c r="G15" s="726">
        <v>2.1429</v>
      </c>
    </row>
    <row r="16" spans="1:7" ht="15.75" thickBot="1">
      <c r="A16" s="727" t="s">
        <v>408</v>
      </c>
      <c r="B16" s="728" t="s">
        <v>407</v>
      </c>
      <c r="C16" s="729">
        <v>16.97</v>
      </c>
      <c r="D16" s="729">
        <v>21.46</v>
      </c>
      <c r="E16" s="729">
        <v>25.02</v>
      </c>
      <c r="F16" s="729">
        <v>22.41</v>
      </c>
      <c r="G16" s="730">
        <v>0.83250000000000002</v>
      </c>
    </row>
    <row r="17" spans="1:7">
      <c r="A17" s="731" t="s">
        <v>409</v>
      </c>
      <c r="B17" s="732" t="s">
        <v>27</v>
      </c>
      <c r="C17" s="733">
        <v>29.61</v>
      </c>
      <c r="D17" s="733">
        <v>34.630000000000003</v>
      </c>
      <c r="E17" s="733">
        <v>37.56</v>
      </c>
      <c r="F17" s="733">
        <v>34.18</v>
      </c>
      <c r="G17" s="734">
        <v>1.1524000000000001</v>
      </c>
    </row>
    <row r="18" spans="1:7">
      <c r="A18" s="731" t="s">
        <v>409</v>
      </c>
      <c r="B18" s="724" t="s">
        <v>404</v>
      </c>
      <c r="C18" s="725">
        <v>26.85</v>
      </c>
      <c r="D18" s="725">
        <v>28.17</v>
      </c>
      <c r="E18" s="725">
        <v>28.19</v>
      </c>
      <c r="F18" s="725">
        <v>25.84</v>
      </c>
      <c r="G18" s="726">
        <v>3.0785999999999998</v>
      </c>
    </row>
    <row r="19" spans="1:7">
      <c r="A19" s="731" t="s">
        <v>409</v>
      </c>
      <c r="B19" s="724" t="s">
        <v>405</v>
      </c>
      <c r="C19" s="725">
        <v>38.65</v>
      </c>
      <c r="D19" s="725">
        <v>40.06</v>
      </c>
      <c r="E19" s="725">
        <v>42.11</v>
      </c>
      <c r="F19" s="725">
        <v>34.61</v>
      </c>
      <c r="G19" s="726">
        <v>2.5825</v>
      </c>
    </row>
    <row r="20" spans="1:7">
      <c r="A20" s="731" t="s">
        <v>409</v>
      </c>
      <c r="B20" s="724" t="s">
        <v>406</v>
      </c>
      <c r="C20" s="725">
        <v>36.86</v>
      </c>
      <c r="D20" s="725">
        <v>41.55</v>
      </c>
      <c r="E20" s="725">
        <v>47.12</v>
      </c>
      <c r="F20" s="725">
        <v>40.450000000000003</v>
      </c>
      <c r="G20" s="726">
        <v>3.2181999999999999</v>
      </c>
    </row>
    <row r="21" spans="1:7" ht="15.75" thickBot="1">
      <c r="A21" s="731" t="s">
        <v>409</v>
      </c>
      <c r="B21" s="735" t="s">
        <v>407</v>
      </c>
      <c r="C21" s="736">
        <v>23</v>
      </c>
      <c r="D21" s="736">
        <v>30.77</v>
      </c>
      <c r="E21" s="736">
        <v>34.58</v>
      </c>
      <c r="F21" s="736">
        <v>34.22</v>
      </c>
      <c r="G21" s="737">
        <v>1.7044999999999999</v>
      </c>
    </row>
    <row r="22" spans="1:7" ht="15.75" thickTop="1"/>
  </sheetData>
  <mergeCells count="7">
    <mergeCell ref="G5:G6"/>
    <mergeCell ref="A5:A6"/>
    <mergeCell ref="B5:B6"/>
    <mergeCell ref="C5:C6"/>
    <mergeCell ref="D5:D6"/>
    <mergeCell ref="E5:E6"/>
    <mergeCell ref="F5:F6"/>
  </mergeCell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dimension ref="A1:F40"/>
  <sheetViews>
    <sheetView topLeftCell="A25" workbookViewId="0">
      <selection activeCell="F18" sqref="F18"/>
    </sheetView>
  </sheetViews>
  <sheetFormatPr defaultRowHeight="15"/>
  <cols>
    <col min="1" max="1" width="25.42578125" customWidth="1"/>
    <col min="2" max="2" width="17.5703125" customWidth="1"/>
    <col min="3" max="3" width="16.28515625" customWidth="1"/>
    <col min="4" max="4" width="13.42578125" customWidth="1"/>
    <col min="6" max="6" width="14.140625" customWidth="1"/>
  </cols>
  <sheetData>
    <row r="1" spans="1:1">
      <c r="A1" s="2" t="s">
        <v>429</v>
      </c>
    </row>
    <row r="2" spans="1:1">
      <c r="A2" s="2" t="s">
        <v>413</v>
      </c>
    </row>
    <row r="3" spans="1:1">
      <c r="A3" s="2" t="s">
        <v>414</v>
      </c>
    </row>
    <row r="19" spans="1:6" ht="15.75" thickBot="1"/>
    <row r="20" spans="1:6" ht="15.75" customHeight="1" thickTop="1">
      <c r="A20" s="741" t="s">
        <v>403</v>
      </c>
      <c r="B20" s="742" t="s">
        <v>415</v>
      </c>
      <c r="C20" s="742" t="s">
        <v>416</v>
      </c>
      <c r="D20" s="432" t="s">
        <v>64</v>
      </c>
    </row>
    <row r="21" spans="1:6">
      <c r="A21" s="743"/>
      <c r="B21" s="379"/>
      <c r="C21" s="379"/>
      <c r="D21" s="323"/>
    </row>
    <row r="22" spans="1:6">
      <c r="A22" s="743"/>
      <c r="B22" s="379"/>
      <c r="C22" s="379"/>
      <c r="D22" s="323"/>
    </row>
    <row r="23" spans="1:6" ht="20.25" customHeight="1">
      <c r="A23" s="184" t="s">
        <v>27</v>
      </c>
      <c r="B23" s="744">
        <v>1274.55</v>
      </c>
      <c r="C23" s="744">
        <v>3308.38</v>
      </c>
      <c r="D23" s="187">
        <v>36.314300000000003</v>
      </c>
      <c r="E23" s="738"/>
      <c r="F23" s="739"/>
    </row>
    <row r="24" spans="1:6" ht="18" customHeight="1">
      <c r="A24" s="184" t="s">
        <v>235</v>
      </c>
      <c r="B24" s="744">
        <v>556.13</v>
      </c>
      <c r="C24" s="744">
        <v>1431.74</v>
      </c>
      <c r="D24" s="187">
        <v>32.5336</v>
      </c>
    </row>
    <row r="25" spans="1:6" ht="22.5" customHeight="1">
      <c r="A25" s="184" t="s">
        <v>417</v>
      </c>
      <c r="B25" s="744">
        <v>1324.72</v>
      </c>
      <c r="C25" s="744">
        <v>3414.65</v>
      </c>
      <c r="D25" s="187">
        <v>46.603999999999999</v>
      </c>
    </row>
    <row r="26" spans="1:6" ht="21.75" customHeight="1">
      <c r="A26" s="745" t="s">
        <v>418</v>
      </c>
      <c r="B26" s="746">
        <v>2166.1</v>
      </c>
      <c r="C26" s="746">
        <v>5805.61</v>
      </c>
      <c r="D26" s="747">
        <v>106.7402</v>
      </c>
    </row>
    <row r="27" spans="1:6" ht="20.25" customHeight="1">
      <c r="A27" s="748" t="s">
        <v>419</v>
      </c>
      <c r="B27" s="749">
        <v>1178.07</v>
      </c>
      <c r="C27" s="749">
        <v>2981.09</v>
      </c>
      <c r="D27" s="750">
        <v>32.168500000000002</v>
      </c>
      <c r="F27" s="739"/>
    </row>
    <row r="28" spans="1:6" ht="21" customHeight="1">
      <c r="A28" s="184" t="s">
        <v>420</v>
      </c>
      <c r="B28" s="744">
        <v>538.12</v>
      </c>
      <c r="C28" s="744">
        <v>1382.15</v>
      </c>
      <c r="D28" s="187">
        <v>34.976999999999997</v>
      </c>
    </row>
    <row r="29" spans="1:6" ht="20.25" customHeight="1">
      <c r="A29" s="184" t="s">
        <v>421</v>
      </c>
      <c r="B29" s="744">
        <v>1285.99</v>
      </c>
      <c r="C29" s="744">
        <v>3290.29</v>
      </c>
      <c r="D29" s="187">
        <v>45.6965</v>
      </c>
    </row>
    <row r="30" spans="1:6" ht="30.75" customHeight="1">
      <c r="A30" s="745" t="s">
        <v>422</v>
      </c>
      <c r="B30" s="746">
        <v>2065.38</v>
      </c>
      <c r="C30" s="746">
        <v>5402.64</v>
      </c>
      <c r="D30" s="747">
        <v>115.1431</v>
      </c>
    </row>
    <row r="31" spans="1:6" ht="18.75" customHeight="1">
      <c r="A31" s="184" t="s">
        <v>423</v>
      </c>
      <c r="B31" s="744">
        <v>1622.62</v>
      </c>
      <c r="C31" s="744">
        <v>4338.6499999999996</v>
      </c>
      <c r="D31" s="187">
        <v>110.4174</v>
      </c>
      <c r="F31" s="739"/>
    </row>
    <row r="32" spans="1:6" ht="21" customHeight="1">
      <c r="A32" s="184" t="s">
        <v>424</v>
      </c>
      <c r="B32" s="744">
        <v>660.79</v>
      </c>
      <c r="C32" s="744">
        <v>1701.37</v>
      </c>
      <c r="D32" s="187">
        <v>115.74639999999999</v>
      </c>
    </row>
    <row r="33" spans="1:4" ht="21" customHeight="1">
      <c r="A33" s="184" t="s">
        <v>425</v>
      </c>
      <c r="B33" s="744">
        <v>1469.22</v>
      </c>
      <c r="C33" s="744">
        <v>3804.67</v>
      </c>
      <c r="D33" s="187">
        <v>127.6739</v>
      </c>
    </row>
    <row r="34" spans="1:4" ht="30" customHeight="1" thickBot="1">
      <c r="A34" s="188" t="s">
        <v>426</v>
      </c>
      <c r="B34" s="751">
        <v>2379.02</v>
      </c>
      <c r="C34" s="751">
        <v>6515.68</v>
      </c>
      <c r="D34" s="192">
        <v>197.17410000000001</v>
      </c>
    </row>
    <row r="35" spans="1:4" ht="15.75" thickTop="1"/>
    <row r="36" spans="1:4">
      <c r="A36" s="69" t="s">
        <v>166</v>
      </c>
    </row>
    <row r="37" spans="1:4">
      <c r="A37" s="740" t="s">
        <v>427</v>
      </c>
    </row>
    <row r="38" spans="1:4">
      <c r="A38" s="69" t="s">
        <v>428</v>
      </c>
    </row>
    <row r="39" spans="1:4">
      <c r="A39" s="69" t="s">
        <v>167</v>
      </c>
    </row>
    <row r="40" spans="1:4">
      <c r="A40" s="193"/>
    </row>
  </sheetData>
  <mergeCells count="4">
    <mergeCell ref="A20:A22"/>
    <mergeCell ref="B20:B22"/>
    <mergeCell ref="C20:C22"/>
    <mergeCell ref="D20:D22"/>
  </mergeCells>
  <pageMargins left="0.7" right="0.7" top="0.75" bottom="0.75" header="0.3" footer="0.3"/>
  <drawing r:id="rId1"/>
</worksheet>
</file>

<file path=xl/worksheets/sheet47.xml><?xml version="1.0" encoding="utf-8"?>
<worksheet xmlns="http://schemas.openxmlformats.org/spreadsheetml/2006/main" xmlns:r="http://schemas.openxmlformats.org/officeDocument/2006/relationships">
  <dimension ref="A1:E19"/>
  <sheetViews>
    <sheetView topLeftCell="A7" workbookViewId="0">
      <selection activeCell="A21" sqref="A21"/>
    </sheetView>
  </sheetViews>
  <sheetFormatPr defaultRowHeight="15"/>
  <cols>
    <col min="1" max="1" width="41.140625" customWidth="1"/>
    <col min="2" max="2" width="17.140625" customWidth="1"/>
    <col min="3" max="3" width="14.5703125" customWidth="1"/>
    <col min="4" max="4" width="20" customWidth="1"/>
    <col min="5" max="5" width="14.42578125" customWidth="1"/>
  </cols>
  <sheetData>
    <row r="1" spans="1:5">
      <c r="A1" t="s">
        <v>438</v>
      </c>
    </row>
    <row r="2" spans="1:5">
      <c r="A2" t="s">
        <v>430</v>
      </c>
    </row>
    <row r="3" spans="1:5">
      <c r="A3" t="s">
        <v>370</v>
      </c>
    </row>
    <row r="10" spans="1:5" ht="24.75" customHeight="1" thickBot="1">
      <c r="A10" s="49"/>
      <c r="B10" s="49"/>
      <c r="C10" s="49"/>
    </row>
    <row r="11" spans="1:5" ht="72.75" customHeight="1" thickTop="1" thickBot="1">
      <c r="A11" s="752" t="s">
        <v>431</v>
      </c>
      <c r="B11" s="753" t="s">
        <v>432</v>
      </c>
      <c r="C11" s="754" t="s">
        <v>92</v>
      </c>
      <c r="D11" s="753" t="s">
        <v>433</v>
      </c>
      <c r="E11" s="755" t="s">
        <v>92</v>
      </c>
    </row>
    <row r="12" spans="1:5" ht="22.5" customHeight="1" thickTop="1">
      <c r="A12" s="756" t="s">
        <v>434</v>
      </c>
      <c r="B12" s="644">
        <v>2.96</v>
      </c>
      <c r="C12" s="644">
        <v>9.6689999999999998E-2</v>
      </c>
      <c r="D12" s="644">
        <v>2.35</v>
      </c>
      <c r="E12" s="645">
        <v>8.6499999999999994E-2</v>
      </c>
    </row>
    <row r="13" spans="1:5" ht="26.25" customHeight="1">
      <c r="A13" s="757" t="s">
        <v>435</v>
      </c>
      <c r="B13" s="633">
        <v>2.1</v>
      </c>
      <c r="C13" s="633">
        <v>0.11174000000000001</v>
      </c>
      <c r="D13" s="633">
        <v>1.61</v>
      </c>
      <c r="E13" s="634">
        <v>8.9599999999999999E-2</v>
      </c>
    </row>
    <row r="14" spans="1:5" ht="26.25" customHeight="1">
      <c r="A14" s="757" t="s">
        <v>436</v>
      </c>
      <c r="B14" s="633">
        <v>4.51</v>
      </c>
      <c r="C14" s="633">
        <v>0.21914</v>
      </c>
      <c r="D14" s="633">
        <v>3.67</v>
      </c>
      <c r="E14" s="634">
        <v>0.19889999999999999</v>
      </c>
    </row>
    <row r="15" spans="1:5" ht="23.25" customHeight="1" thickBot="1">
      <c r="A15" s="758" t="s">
        <v>437</v>
      </c>
      <c r="B15" s="637">
        <v>5.17</v>
      </c>
      <c r="C15" s="637">
        <v>0.65042</v>
      </c>
      <c r="D15" s="637">
        <v>4.2</v>
      </c>
      <c r="E15" s="638">
        <v>0.63029999999999997</v>
      </c>
    </row>
    <row r="16" spans="1:5" ht="15.75" thickTop="1">
      <c r="A16" s="49"/>
      <c r="B16" s="49"/>
      <c r="C16" s="49"/>
    </row>
    <row r="17" spans="1:1">
      <c r="A17" s="801" t="s">
        <v>108</v>
      </c>
    </row>
    <row r="18" spans="1:1">
      <c r="A18" s="800" t="s">
        <v>501</v>
      </c>
    </row>
    <row r="19" spans="1:1">
      <c r="A19" s="800" t="s">
        <v>474</v>
      </c>
    </row>
  </sheetData>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dimension ref="A1:G24"/>
  <sheetViews>
    <sheetView workbookViewId="0">
      <selection activeCell="H14" sqref="H14"/>
    </sheetView>
  </sheetViews>
  <sheetFormatPr defaultRowHeight="15"/>
  <cols>
    <col min="1" max="1" width="37.85546875" customWidth="1"/>
    <col min="2" max="2" width="20.42578125" customWidth="1"/>
    <col min="3" max="3" width="12.42578125" customWidth="1"/>
    <col min="4" max="4" width="19.42578125" customWidth="1"/>
    <col min="5" max="5" width="10.7109375" customWidth="1"/>
    <col min="6" max="6" width="15.7109375" customWidth="1"/>
    <col min="7" max="7" width="10.7109375" customWidth="1"/>
  </cols>
  <sheetData>
    <row r="1" spans="1:7" s="69" customFormat="1" ht="14.25">
      <c r="A1" s="69" t="s">
        <v>453</v>
      </c>
    </row>
    <row r="2" spans="1:7" s="69" customFormat="1" ht="14.25">
      <c r="A2" s="69" t="s">
        <v>439</v>
      </c>
    </row>
    <row r="3" spans="1:7" s="69" customFormat="1" ht="14.25">
      <c r="A3" s="69" t="s">
        <v>370</v>
      </c>
    </row>
    <row r="10" spans="1:7">
      <c r="A10" s="49"/>
      <c r="B10" s="49"/>
      <c r="C10" s="49"/>
      <c r="D10" s="49"/>
      <c r="E10" s="49"/>
    </row>
    <row r="11" spans="1:7" ht="24.75" customHeight="1" thickBot="1">
      <c r="A11" s="49"/>
      <c r="B11" s="49"/>
      <c r="C11" s="49"/>
      <c r="D11" s="49"/>
      <c r="E11" s="49"/>
    </row>
    <row r="12" spans="1:7" ht="84" customHeight="1" thickTop="1" thickBot="1">
      <c r="A12" s="753" t="s">
        <v>440</v>
      </c>
      <c r="B12" s="753" t="s">
        <v>441</v>
      </c>
      <c r="C12" s="761" t="s">
        <v>92</v>
      </c>
      <c r="D12" s="762" t="s">
        <v>442</v>
      </c>
      <c r="E12" s="761" t="s">
        <v>92</v>
      </c>
      <c r="F12" s="762" t="s">
        <v>443</v>
      </c>
      <c r="G12" s="753" t="s">
        <v>92</v>
      </c>
    </row>
    <row r="13" spans="1:7" ht="22.5" customHeight="1" thickTop="1">
      <c r="A13" s="763" t="s">
        <v>444</v>
      </c>
      <c r="B13" s="764">
        <v>0.34762099999999996</v>
      </c>
      <c r="C13" s="644">
        <v>0.64601600000000003</v>
      </c>
      <c r="D13" s="764">
        <v>5.7664999999999994E-2</v>
      </c>
      <c r="E13" s="644">
        <v>0.41610799999999998</v>
      </c>
      <c r="F13" s="764">
        <v>8.7113999999999997E-2</v>
      </c>
      <c r="G13" s="644">
        <v>0.42316399999999998</v>
      </c>
    </row>
    <row r="14" spans="1:7" ht="21.75" customHeight="1">
      <c r="A14" s="765" t="s">
        <v>445</v>
      </c>
      <c r="B14" s="766">
        <v>0.35978399999999999</v>
      </c>
      <c r="C14" s="633">
        <v>2.2490999999999999</v>
      </c>
      <c r="D14" s="766">
        <v>2.9634999999999998E-2</v>
      </c>
      <c r="E14" s="633">
        <v>0.57976799999999995</v>
      </c>
      <c r="F14" s="766">
        <v>4.3905E-2</v>
      </c>
      <c r="G14" s="633">
        <v>0.69011600000000006</v>
      </c>
    </row>
    <row r="15" spans="1:7" ht="25.5" customHeight="1">
      <c r="A15" s="765" t="s">
        <v>446</v>
      </c>
      <c r="B15" s="766">
        <v>0.20714500000000002</v>
      </c>
      <c r="C15" s="633">
        <v>1.3441679999999998</v>
      </c>
      <c r="D15" s="766">
        <v>2.5158E-2</v>
      </c>
      <c r="E15" s="633">
        <v>0.79909200000000002</v>
      </c>
      <c r="F15" s="766">
        <v>0.114069</v>
      </c>
      <c r="G15" s="633">
        <v>1.1332720000000001</v>
      </c>
    </row>
    <row r="16" spans="1:7" ht="22.5" customHeight="1">
      <c r="A16" s="765" t="s">
        <v>447</v>
      </c>
      <c r="B16" s="766">
        <v>0.46770499999999998</v>
      </c>
      <c r="C16" s="633">
        <v>1.1062240000000001</v>
      </c>
      <c r="D16" s="766">
        <v>8.8368000000000002E-2</v>
      </c>
      <c r="E16" s="633">
        <v>0.74891600000000003</v>
      </c>
      <c r="F16" s="766">
        <v>7.3136000000000007E-2</v>
      </c>
      <c r="G16" s="633">
        <v>0.53429599999999999</v>
      </c>
    </row>
    <row r="17" spans="1:7" ht="21" customHeight="1">
      <c r="A17" s="765" t="s">
        <v>448</v>
      </c>
      <c r="B17" s="766">
        <v>0.274922</v>
      </c>
      <c r="C17" s="633">
        <v>1.015476</v>
      </c>
      <c r="D17" s="766">
        <v>4.0125000000000001E-2</v>
      </c>
      <c r="E17" s="633">
        <v>0.69285999999999992</v>
      </c>
      <c r="F17" s="766">
        <v>0.101925</v>
      </c>
      <c r="G17" s="633">
        <v>0.78282399999999996</v>
      </c>
    </row>
    <row r="18" spans="1:7" ht="21" customHeight="1">
      <c r="A18" s="765" t="s">
        <v>101</v>
      </c>
      <c r="B18" s="766">
        <v>1.9252000000000002E-2</v>
      </c>
      <c r="C18" s="633">
        <v>0.28243600000000002</v>
      </c>
      <c r="D18" s="766">
        <v>1.4960000000000002E-3</v>
      </c>
      <c r="E18" s="633">
        <v>7.0559999999999998E-2</v>
      </c>
      <c r="F18" s="766">
        <v>0</v>
      </c>
      <c r="G18" s="633">
        <v>0</v>
      </c>
    </row>
    <row r="20" spans="1:7" s="69" customFormat="1" ht="14.25">
      <c r="A20" s="759" t="s">
        <v>166</v>
      </c>
    </row>
    <row r="21" spans="1:7" s="69" customFormat="1" ht="14.25">
      <c r="A21" s="760" t="s">
        <v>449</v>
      </c>
    </row>
    <row r="22" spans="1:7" s="69" customFormat="1" ht="14.25">
      <c r="A22" s="368" t="s">
        <v>450</v>
      </c>
    </row>
    <row r="23" spans="1:7" s="69" customFormat="1" ht="14.25">
      <c r="A23" s="368" t="s">
        <v>451</v>
      </c>
    </row>
    <row r="24" spans="1:7" s="69" customFormat="1" ht="14.25">
      <c r="A24" s="368" t="s">
        <v>452</v>
      </c>
    </row>
  </sheetData>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G53"/>
  <sheetViews>
    <sheetView topLeftCell="A40" workbookViewId="0">
      <selection activeCell="J6" sqref="J6"/>
    </sheetView>
  </sheetViews>
  <sheetFormatPr defaultRowHeight="15"/>
  <cols>
    <col min="1" max="1" width="14.140625" customWidth="1"/>
    <col min="2" max="2" width="12" customWidth="1"/>
    <col min="3" max="3" width="10.140625" customWidth="1"/>
    <col min="4" max="4" width="9.85546875" customWidth="1"/>
    <col min="6" max="6" width="10.5703125" customWidth="1"/>
    <col min="7" max="7" width="12.42578125" customWidth="1"/>
  </cols>
  <sheetData>
    <row r="1" spans="1:1">
      <c r="A1" s="794" t="s">
        <v>465</v>
      </c>
    </row>
    <row r="2" spans="1:1">
      <c r="A2" s="459" t="s">
        <v>466</v>
      </c>
    </row>
    <row r="3" spans="1:1">
      <c r="A3" s="459" t="s">
        <v>463</v>
      </c>
    </row>
    <row r="4" spans="1:1">
      <c r="A4" s="459"/>
    </row>
    <row r="21" spans="1:7" ht="15.75" thickBot="1"/>
    <row r="22" spans="1:7" ht="30.75" thickTop="1">
      <c r="A22" s="100"/>
      <c r="B22" s="101" t="s">
        <v>61</v>
      </c>
      <c r="C22" s="101" t="s">
        <v>75</v>
      </c>
      <c r="D22" s="101" t="s">
        <v>76</v>
      </c>
      <c r="E22" s="101" t="s">
        <v>60</v>
      </c>
      <c r="F22" s="101" t="s">
        <v>58</v>
      </c>
      <c r="G22" s="102" t="s">
        <v>77</v>
      </c>
    </row>
    <row r="23" spans="1:7">
      <c r="A23" s="103">
        <v>1969</v>
      </c>
      <c r="B23" s="104"/>
      <c r="C23" s="104"/>
      <c r="D23" s="104"/>
      <c r="E23" s="104"/>
      <c r="F23" s="104"/>
      <c r="G23" s="105"/>
    </row>
    <row r="24" spans="1:7" ht="30">
      <c r="A24" s="106" t="s">
        <v>78</v>
      </c>
      <c r="B24" s="107">
        <v>61806</v>
      </c>
      <c r="C24" s="107">
        <v>199145</v>
      </c>
      <c r="D24" s="107">
        <v>108306</v>
      </c>
      <c r="E24" s="108" t="s">
        <v>79</v>
      </c>
      <c r="F24" s="107">
        <v>89174</v>
      </c>
      <c r="G24" s="109" t="s">
        <v>79</v>
      </c>
    </row>
    <row r="25" spans="1:7">
      <c r="A25" s="106" t="s">
        <v>80</v>
      </c>
      <c r="B25" s="107">
        <v>62504</v>
      </c>
      <c r="C25" s="107">
        <v>197213</v>
      </c>
      <c r="D25" s="107">
        <v>102986</v>
      </c>
      <c r="E25" s="107"/>
      <c r="F25" s="107">
        <v>72500</v>
      </c>
      <c r="G25" s="109"/>
    </row>
    <row r="26" spans="1:7">
      <c r="A26" s="103">
        <v>1977</v>
      </c>
      <c r="B26" s="104"/>
      <c r="C26" s="104"/>
      <c r="D26" s="104"/>
      <c r="E26" s="104"/>
      <c r="F26" s="104"/>
      <c r="G26" s="105"/>
    </row>
    <row r="27" spans="1:7" ht="30">
      <c r="A27" s="106" t="s">
        <v>78</v>
      </c>
      <c r="B27" s="107">
        <v>74142</v>
      </c>
      <c r="C27" s="107">
        <v>218106</v>
      </c>
      <c r="D27" s="107">
        <v>138121</v>
      </c>
      <c r="E27" s="108" t="s">
        <v>79</v>
      </c>
      <c r="F27" s="107">
        <v>132155</v>
      </c>
      <c r="G27" s="109" t="s">
        <v>79</v>
      </c>
    </row>
    <row r="28" spans="1:7">
      <c r="A28" s="106" t="s">
        <v>80</v>
      </c>
      <c r="B28" s="107">
        <v>75412</v>
      </c>
      <c r="C28" s="107">
        <v>213141</v>
      </c>
      <c r="D28" s="107">
        <v>127552</v>
      </c>
      <c r="E28" s="107"/>
      <c r="F28" s="107">
        <v>120098</v>
      </c>
      <c r="G28" s="110"/>
    </row>
    <row r="29" spans="1:7">
      <c r="A29" s="103">
        <v>1983</v>
      </c>
      <c r="B29" s="104"/>
      <c r="C29" s="104"/>
      <c r="D29" s="104"/>
      <c r="E29" s="104"/>
      <c r="F29" s="104"/>
      <c r="G29" s="105"/>
    </row>
    <row r="30" spans="1:7" ht="30">
      <c r="A30" s="106" t="s">
        <v>78</v>
      </c>
      <c r="B30" s="107">
        <v>83918</v>
      </c>
      <c r="C30" s="107">
        <v>232086</v>
      </c>
      <c r="D30" s="107">
        <v>154389</v>
      </c>
      <c r="E30" s="108" t="s">
        <v>79</v>
      </c>
      <c r="F30" s="107">
        <v>152070</v>
      </c>
      <c r="G30" s="111">
        <v>1652788</v>
      </c>
    </row>
    <row r="31" spans="1:7">
      <c r="A31" s="106" t="s">
        <v>80</v>
      </c>
      <c r="B31" s="107">
        <v>85371</v>
      </c>
      <c r="C31" s="107">
        <v>229453</v>
      </c>
      <c r="D31" s="107">
        <v>147015</v>
      </c>
      <c r="E31" s="107"/>
      <c r="F31" s="107">
        <v>143714</v>
      </c>
      <c r="G31" s="111">
        <v>1002139</v>
      </c>
    </row>
    <row r="32" spans="1:7">
      <c r="A32" s="103">
        <v>1990</v>
      </c>
      <c r="B32" s="104"/>
      <c r="C32" s="104"/>
      <c r="D32" s="104"/>
      <c r="E32" s="104"/>
      <c r="F32" s="104"/>
      <c r="G32" s="105"/>
    </row>
    <row r="33" spans="1:7" ht="30">
      <c r="A33" s="106" t="s">
        <v>78</v>
      </c>
      <c r="B33" s="107">
        <v>91947</v>
      </c>
      <c r="C33" s="107">
        <v>247826</v>
      </c>
      <c r="D33" s="107">
        <v>167015</v>
      </c>
      <c r="E33" s="107">
        <v>115100</v>
      </c>
      <c r="F33" s="107">
        <v>172902</v>
      </c>
      <c r="G33" s="111">
        <v>2144362</v>
      </c>
    </row>
    <row r="34" spans="1:7">
      <c r="A34" s="106" t="s">
        <v>80</v>
      </c>
      <c r="B34" s="107">
        <v>93347</v>
      </c>
      <c r="C34" s="107">
        <v>239416</v>
      </c>
      <c r="D34" s="107">
        <v>163025</v>
      </c>
      <c r="E34" s="107">
        <v>118343</v>
      </c>
      <c r="F34" s="107">
        <v>165221</v>
      </c>
      <c r="G34" s="109">
        <v>1695290</v>
      </c>
    </row>
    <row r="35" spans="1:7">
      <c r="A35" s="103">
        <v>1995</v>
      </c>
      <c r="B35" s="104"/>
      <c r="C35" s="104"/>
      <c r="D35" s="104"/>
      <c r="E35" s="104"/>
      <c r="F35" s="104"/>
      <c r="G35" s="105"/>
    </row>
    <row r="36" spans="1:7" ht="30">
      <c r="A36" s="106" t="s">
        <v>78</v>
      </c>
      <c r="B36" s="107">
        <v>97386</v>
      </c>
      <c r="C36" s="107">
        <v>261538</v>
      </c>
      <c r="D36" s="107">
        <v>176628</v>
      </c>
      <c r="E36" s="108" t="s">
        <v>79</v>
      </c>
      <c r="F36" s="107">
        <v>180735</v>
      </c>
      <c r="G36" s="111">
        <v>2422775</v>
      </c>
    </row>
    <row r="37" spans="1:7">
      <c r="A37" s="106" t="s">
        <v>80</v>
      </c>
      <c r="B37" s="107">
        <v>98990</v>
      </c>
      <c r="C37" s="107">
        <v>259994</v>
      </c>
      <c r="D37" s="107">
        <v>176330</v>
      </c>
      <c r="E37" s="107">
        <v>131697</v>
      </c>
      <c r="F37" s="107">
        <v>176067</v>
      </c>
      <c r="G37" s="109">
        <v>2068368</v>
      </c>
    </row>
    <row r="38" spans="1:7">
      <c r="A38" s="103">
        <v>2001</v>
      </c>
      <c r="B38" s="104"/>
      <c r="C38" s="104"/>
      <c r="D38" s="104"/>
      <c r="E38" s="104"/>
      <c r="F38" s="104"/>
      <c r="G38" s="105"/>
    </row>
    <row r="39" spans="1:7" ht="30">
      <c r="A39" s="106" t="s">
        <v>78</v>
      </c>
      <c r="B39" s="107">
        <v>108209</v>
      </c>
      <c r="C39" s="107">
        <v>285318</v>
      </c>
      <c r="D39" s="107">
        <v>191276</v>
      </c>
      <c r="E39" s="107">
        <v>128300</v>
      </c>
      <c r="F39" s="107">
        <v>205551</v>
      </c>
      <c r="G39" s="109">
        <v>2781462</v>
      </c>
    </row>
    <row r="40" spans="1:7">
      <c r="A40" s="106" t="s">
        <v>80</v>
      </c>
      <c r="B40" s="107">
        <v>107365</v>
      </c>
      <c r="C40" s="107">
        <v>277203</v>
      </c>
      <c r="D40" s="107">
        <v>190425</v>
      </c>
      <c r="E40" s="107">
        <v>145272</v>
      </c>
      <c r="F40" s="107">
        <v>202586</v>
      </c>
      <c r="G40" s="109">
        <v>2274769.1722400002</v>
      </c>
    </row>
    <row r="41" spans="1:7">
      <c r="A41" s="103">
        <v>2009</v>
      </c>
      <c r="B41" s="104"/>
      <c r="C41" s="104"/>
      <c r="D41" s="104"/>
      <c r="E41" s="104"/>
      <c r="F41" s="104"/>
      <c r="G41" s="105"/>
    </row>
    <row r="42" spans="1:7" ht="30">
      <c r="A42" s="106" t="s">
        <v>78</v>
      </c>
      <c r="B42" s="107">
        <v>117181</v>
      </c>
      <c r="C42" s="107">
        <v>307007</v>
      </c>
      <c r="D42" s="107">
        <v>208321</v>
      </c>
      <c r="E42" s="107">
        <v>146266</v>
      </c>
      <c r="F42" s="107">
        <v>231489.79974400002</v>
      </c>
      <c r="G42" s="109">
        <v>2973509</v>
      </c>
    </row>
    <row r="43" spans="1:7" ht="15.75" thickBot="1">
      <c r="A43" s="112" t="s">
        <v>81</v>
      </c>
      <c r="B43" s="113">
        <v>113101.33</v>
      </c>
      <c r="C43" s="113">
        <v>283053.87199999997</v>
      </c>
      <c r="D43" s="113">
        <v>212308.99900000001</v>
      </c>
      <c r="E43" s="113">
        <v>151373.09700000001</v>
      </c>
      <c r="F43" s="113">
        <v>210777.65599999999</v>
      </c>
      <c r="G43" s="114">
        <v>2245111.4529639999</v>
      </c>
    </row>
    <row r="44" spans="1:7" ht="15.75" thickTop="1"/>
    <row r="45" spans="1:7">
      <c r="A45" s="115" t="s">
        <v>82</v>
      </c>
    </row>
    <row r="46" spans="1:7">
      <c r="A46" s="65" t="s">
        <v>83</v>
      </c>
    </row>
    <row r="47" spans="1:7">
      <c r="A47" s="116" t="s">
        <v>84</v>
      </c>
    </row>
    <row r="48" spans="1:7">
      <c r="A48" s="65" t="s">
        <v>85</v>
      </c>
    </row>
    <row r="49" spans="1:1">
      <c r="A49" s="65" t="s">
        <v>86</v>
      </c>
    </row>
    <row r="50" spans="1:1">
      <c r="A50" s="116" t="s">
        <v>87</v>
      </c>
    </row>
    <row r="51" spans="1:1">
      <c r="A51" s="117" t="s">
        <v>88</v>
      </c>
    </row>
    <row r="52" spans="1:1">
      <c r="A52" s="118" t="s">
        <v>89</v>
      </c>
    </row>
    <row r="53" spans="1:1">
      <c r="A53" s="118" t="s">
        <v>90</v>
      </c>
    </row>
  </sheetData>
  <mergeCells count="7">
    <mergeCell ref="A41:G41"/>
    <mergeCell ref="A23:G23"/>
    <mergeCell ref="A26:G26"/>
    <mergeCell ref="A29:G29"/>
    <mergeCell ref="A32:G32"/>
    <mergeCell ref="A35:G35"/>
    <mergeCell ref="A38:G3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dimension ref="A1:K47"/>
  <sheetViews>
    <sheetView topLeftCell="A31" workbookViewId="0">
      <selection activeCell="B50" sqref="B50"/>
    </sheetView>
  </sheetViews>
  <sheetFormatPr defaultRowHeight="16.5" customHeight="1"/>
  <cols>
    <col min="1" max="1" width="23" style="81" customWidth="1"/>
    <col min="2" max="16384" width="9.140625" style="81"/>
  </cols>
  <sheetData>
    <row r="1" spans="1:11" customFormat="1" ht="15">
      <c r="A1" s="69" t="s">
        <v>117</v>
      </c>
      <c r="G1" s="81"/>
      <c r="K1" s="70"/>
    </row>
    <row r="2" spans="1:11" customFormat="1" ht="15">
      <c r="A2" s="69" t="s">
        <v>118</v>
      </c>
      <c r="G2" s="81"/>
      <c r="K2" s="70"/>
    </row>
    <row r="3" spans="1:11" customFormat="1" ht="15">
      <c r="A3" s="69" t="s">
        <v>119</v>
      </c>
      <c r="G3" s="81"/>
      <c r="K3" s="70"/>
    </row>
    <row r="4" spans="1:11" customFormat="1" ht="15">
      <c r="A4" s="69"/>
      <c r="G4" s="81"/>
      <c r="K4" s="70"/>
    </row>
    <row r="5" spans="1:11" customFormat="1" ht="15">
      <c r="A5" s="69"/>
      <c r="G5" s="81"/>
      <c r="K5" s="70"/>
    </row>
    <row r="6" spans="1:11" customFormat="1" ht="15">
      <c r="A6" s="69"/>
      <c r="G6" s="81"/>
      <c r="K6" s="70"/>
    </row>
    <row r="7" spans="1:11" customFormat="1" ht="15">
      <c r="A7" s="69"/>
      <c r="G7" s="81"/>
      <c r="K7" s="70"/>
    </row>
    <row r="8" spans="1:11" customFormat="1" ht="15">
      <c r="A8" s="69"/>
      <c r="G8" s="81"/>
      <c r="K8" s="70"/>
    </row>
    <row r="9" spans="1:11" customFormat="1" ht="15">
      <c r="A9" s="69"/>
      <c r="G9" s="81"/>
      <c r="K9" s="70"/>
    </row>
    <row r="10" spans="1:11" customFormat="1" ht="15">
      <c r="A10" s="69"/>
      <c r="G10" s="81"/>
      <c r="K10" s="70"/>
    </row>
    <row r="11" spans="1:11" customFormat="1" ht="15">
      <c r="A11" s="69"/>
      <c r="G11" s="81"/>
      <c r="K11" s="70"/>
    </row>
    <row r="12" spans="1:11" customFormat="1" ht="15">
      <c r="A12" s="69"/>
      <c r="G12" s="81"/>
      <c r="K12" s="70"/>
    </row>
    <row r="13" spans="1:11" customFormat="1" ht="15">
      <c r="A13" s="69"/>
      <c r="G13" s="81"/>
      <c r="K13" s="70"/>
    </row>
    <row r="14" spans="1:11" ht="16.5" customHeight="1">
      <c r="A14" s="146" t="s">
        <v>91</v>
      </c>
      <c r="B14" s="147">
        <v>1983</v>
      </c>
      <c r="C14" s="147">
        <v>1990</v>
      </c>
      <c r="D14" s="147">
        <v>1995</v>
      </c>
      <c r="E14" s="147">
        <v>2001</v>
      </c>
      <c r="F14" s="148">
        <v>2009</v>
      </c>
      <c r="G14" s="149" t="s">
        <v>92</v>
      </c>
    </row>
    <row r="15" spans="1:11" ht="16.5" customHeight="1">
      <c r="A15" s="150" t="s">
        <v>93</v>
      </c>
      <c r="B15" s="127"/>
      <c r="C15" s="127"/>
      <c r="D15" s="127"/>
      <c r="E15" s="127"/>
      <c r="F15" s="127"/>
      <c r="G15" s="151"/>
    </row>
    <row r="16" spans="1:11" ht="16.5" customHeight="1">
      <c r="A16" s="152" t="s">
        <v>94</v>
      </c>
      <c r="B16" s="153">
        <v>22802</v>
      </c>
      <c r="C16" s="153">
        <v>30316</v>
      </c>
      <c r="D16" s="153">
        <v>34459</v>
      </c>
      <c r="E16" s="153">
        <v>35244</v>
      </c>
      <c r="F16" s="131">
        <v>33003.96</v>
      </c>
      <c r="G16" s="154">
        <v>1235.0671</v>
      </c>
    </row>
    <row r="17" spans="1:7" ht="16.5" customHeight="1">
      <c r="A17" s="155" t="s">
        <v>95</v>
      </c>
      <c r="B17" s="153">
        <v>4586</v>
      </c>
      <c r="C17" s="153">
        <v>5637</v>
      </c>
      <c r="D17" s="153">
        <v>7740</v>
      </c>
      <c r="E17" s="153">
        <v>6706</v>
      </c>
      <c r="F17" s="131">
        <v>6256.17</v>
      </c>
      <c r="G17" s="154">
        <v>170.1386</v>
      </c>
    </row>
    <row r="18" spans="1:7" ht="16.5" customHeight="1">
      <c r="A18" s="155" t="s">
        <v>96</v>
      </c>
      <c r="B18" s="153">
        <v>1354</v>
      </c>
      <c r="C18" s="153">
        <v>1043</v>
      </c>
      <c r="D18" s="153">
        <v>1987</v>
      </c>
      <c r="E18" s="153">
        <v>2987</v>
      </c>
      <c r="F18" s="131">
        <v>2078.3000000000002</v>
      </c>
      <c r="G18" s="154">
        <v>247.1814</v>
      </c>
    </row>
    <row r="19" spans="1:7" ht="16.5" customHeight="1">
      <c r="A19" s="155" t="s">
        <v>97</v>
      </c>
      <c r="B19" s="153">
        <v>2567</v>
      </c>
      <c r="C19" s="153">
        <v>3343</v>
      </c>
      <c r="D19" s="153">
        <v>4659</v>
      </c>
      <c r="E19" s="153">
        <v>4887</v>
      </c>
      <c r="F19" s="131">
        <v>4620.1499999999996</v>
      </c>
      <c r="G19" s="154">
        <v>181.35319999999999</v>
      </c>
    </row>
    <row r="20" spans="1:7" ht="16.5" customHeight="1">
      <c r="A20" s="155" t="s">
        <v>98</v>
      </c>
      <c r="B20" s="153">
        <v>3311</v>
      </c>
      <c r="C20" s="153">
        <v>7167</v>
      </c>
      <c r="D20" s="153">
        <v>7381</v>
      </c>
      <c r="E20" s="153">
        <v>6671</v>
      </c>
      <c r="F20" s="131">
        <v>5133.6000000000004</v>
      </c>
      <c r="G20" s="154">
        <v>222.762</v>
      </c>
    </row>
    <row r="21" spans="1:7" ht="16.5" customHeight="1">
      <c r="A21" s="155" t="s">
        <v>99</v>
      </c>
      <c r="B21" s="153">
        <v>1522</v>
      </c>
      <c r="C21" s="153">
        <v>1599</v>
      </c>
      <c r="D21" s="153">
        <v>1973</v>
      </c>
      <c r="E21" s="153">
        <v>2060</v>
      </c>
      <c r="F21" s="131">
        <v>2049.0500000000002</v>
      </c>
      <c r="G21" s="154">
        <v>123.0115</v>
      </c>
    </row>
    <row r="22" spans="1:7" ht="16.5" customHeight="1">
      <c r="A22" s="155" t="s">
        <v>100</v>
      </c>
      <c r="B22" s="153">
        <v>8964</v>
      </c>
      <c r="C22" s="153">
        <v>11308</v>
      </c>
      <c r="D22" s="153">
        <v>10571</v>
      </c>
      <c r="E22" s="153">
        <v>10586</v>
      </c>
      <c r="F22" s="131">
        <v>9988.77</v>
      </c>
      <c r="G22" s="154">
        <v>585.83630000000005</v>
      </c>
    </row>
    <row r="23" spans="1:7" ht="16.5" customHeight="1">
      <c r="A23" s="155" t="s">
        <v>101</v>
      </c>
      <c r="B23" s="156">
        <v>500</v>
      </c>
      <c r="C23" s="156">
        <v>214</v>
      </c>
      <c r="D23" s="156">
        <v>131</v>
      </c>
      <c r="E23" s="153">
        <v>1216</v>
      </c>
      <c r="F23" s="131">
        <v>2877.92</v>
      </c>
      <c r="G23" s="154">
        <v>864.5521</v>
      </c>
    </row>
    <row r="24" spans="1:7" ht="16.5" customHeight="1">
      <c r="A24" s="150" t="s">
        <v>102</v>
      </c>
      <c r="B24" s="127"/>
      <c r="C24" s="127"/>
      <c r="D24" s="127"/>
      <c r="E24" s="127"/>
      <c r="F24" s="127"/>
      <c r="G24" s="151"/>
    </row>
    <row r="25" spans="1:7" ht="16.5" customHeight="1">
      <c r="A25" s="152" t="s">
        <v>94</v>
      </c>
      <c r="B25" s="153">
        <v>2628</v>
      </c>
      <c r="C25" s="153">
        <v>3262</v>
      </c>
      <c r="D25" s="153">
        <v>3828</v>
      </c>
      <c r="E25" s="153">
        <v>3581</v>
      </c>
      <c r="F25" s="131">
        <v>3466.12</v>
      </c>
      <c r="G25" s="154">
        <v>31.833600000000001</v>
      </c>
    </row>
    <row r="26" spans="1:7" ht="16.5" customHeight="1">
      <c r="A26" s="155" t="s">
        <v>95</v>
      </c>
      <c r="B26" s="156">
        <v>537</v>
      </c>
      <c r="C26" s="156">
        <v>539</v>
      </c>
      <c r="D26" s="156">
        <v>676</v>
      </c>
      <c r="E26" s="156">
        <v>565</v>
      </c>
      <c r="F26" s="131">
        <v>541.23</v>
      </c>
      <c r="G26" s="154">
        <v>7.8777999999999997</v>
      </c>
    </row>
    <row r="27" spans="1:7" ht="16.5" customHeight="1">
      <c r="A27" s="155" t="s">
        <v>96</v>
      </c>
      <c r="B27" s="156">
        <v>62</v>
      </c>
      <c r="C27" s="156">
        <v>38</v>
      </c>
      <c r="D27" s="156">
        <v>100</v>
      </c>
      <c r="E27" s="156">
        <v>109</v>
      </c>
      <c r="F27" s="131">
        <v>105.59</v>
      </c>
      <c r="G27" s="154">
        <v>7.4173</v>
      </c>
    </row>
    <row r="28" spans="1:7" ht="16.5" customHeight="1">
      <c r="A28" s="155" t="s">
        <v>97</v>
      </c>
      <c r="B28" s="156">
        <v>474</v>
      </c>
      <c r="C28" s="156">
        <v>630</v>
      </c>
      <c r="D28" s="156">
        <v>775</v>
      </c>
      <c r="E28" s="156">
        <v>707</v>
      </c>
      <c r="F28" s="131">
        <v>724.76</v>
      </c>
      <c r="G28" s="154">
        <v>14.600899999999999</v>
      </c>
    </row>
    <row r="29" spans="1:7" ht="16.5" customHeight="1">
      <c r="A29" s="155" t="s">
        <v>98</v>
      </c>
      <c r="B29" s="156">
        <v>456</v>
      </c>
      <c r="C29" s="156">
        <v>854</v>
      </c>
      <c r="D29" s="156">
        <v>981</v>
      </c>
      <c r="E29" s="156">
        <v>863</v>
      </c>
      <c r="F29" s="131">
        <v>747.68</v>
      </c>
      <c r="G29" s="154">
        <v>13.8924</v>
      </c>
    </row>
    <row r="30" spans="1:7" ht="16.5" customHeight="1">
      <c r="A30" s="155" t="s">
        <v>99</v>
      </c>
      <c r="B30" s="156">
        <v>310</v>
      </c>
      <c r="C30" s="156">
        <v>304</v>
      </c>
      <c r="D30" s="156">
        <v>337</v>
      </c>
      <c r="E30" s="156">
        <v>351</v>
      </c>
      <c r="F30" s="131">
        <v>333.12</v>
      </c>
      <c r="G30" s="154">
        <v>9.7758000000000003</v>
      </c>
    </row>
    <row r="31" spans="1:7" ht="16.5" customHeight="1">
      <c r="A31" s="155" t="s">
        <v>100</v>
      </c>
      <c r="B31" s="156">
        <v>728</v>
      </c>
      <c r="C31" s="156">
        <v>874</v>
      </c>
      <c r="D31" s="156">
        <v>953</v>
      </c>
      <c r="E31" s="156">
        <v>952</v>
      </c>
      <c r="F31" s="131">
        <v>952.44</v>
      </c>
      <c r="G31" s="154">
        <v>14.1318</v>
      </c>
    </row>
    <row r="32" spans="1:7" ht="16.5" customHeight="1">
      <c r="A32" s="155" t="s">
        <v>101</v>
      </c>
      <c r="B32" s="156">
        <v>61</v>
      </c>
      <c r="C32" s="156">
        <v>22</v>
      </c>
      <c r="D32" s="156">
        <v>6</v>
      </c>
      <c r="E32" s="156">
        <v>30</v>
      </c>
      <c r="F32" s="131">
        <v>61.3</v>
      </c>
      <c r="G32" s="154">
        <v>4.0907</v>
      </c>
    </row>
    <row r="33" spans="1:7" ht="16.5" customHeight="1">
      <c r="A33" s="150" t="s">
        <v>103</v>
      </c>
      <c r="B33" s="127"/>
      <c r="C33" s="127"/>
      <c r="D33" s="127"/>
      <c r="E33" s="127"/>
      <c r="F33" s="127"/>
      <c r="G33" s="151"/>
    </row>
    <row r="34" spans="1:7" ht="16.5" customHeight="1">
      <c r="A34" s="152" t="s">
        <v>94</v>
      </c>
      <c r="B34" s="157">
        <v>8.68</v>
      </c>
      <c r="C34" s="157">
        <v>9.4700000000000006</v>
      </c>
      <c r="D34" s="157">
        <v>9.1300000000000008</v>
      </c>
      <c r="E34" s="157">
        <v>10.029999999999999</v>
      </c>
      <c r="F34" s="137">
        <v>9.7499769999999994</v>
      </c>
      <c r="G34" s="154">
        <v>0.36</v>
      </c>
    </row>
    <row r="35" spans="1:7" ht="16.5" customHeight="1">
      <c r="A35" s="155" t="s">
        <v>95</v>
      </c>
      <c r="B35" s="157">
        <v>8.5399999999999991</v>
      </c>
      <c r="C35" s="157">
        <v>10.65</v>
      </c>
      <c r="D35" s="157">
        <v>11.63</v>
      </c>
      <c r="E35" s="157">
        <v>12.11</v>
      </c>
      <c r="F35" s="137">
        <v>11.792392</v>
      </c>
      <c r="G35" s="158">
        <v>0.28576339999999867</v>
      </c>
    </row>
    <row r="36" spans="1:7" ht="16.5" customHeight="1">
      <c r="A36" s="155" t="s">
        <v>96</v>
      </c>
      <c r="B36" s="157">
        <v>21.77</v>
      </c>
      <c r="C36" s="157">
        <v>28.2</v>
      </c>
      <c r="D36" s="157">
        <v>20.28</v>
      </c>
      <c r="E36" s="157">
        <v>28.26</v>
      </c>
      <c r="F36" s="137">
        <v>20.027363000000001</v>
      </c>
      <c r="G36" s="158">
        <v>2.0379334</v>
      </c>
    </row>
    <row r="37" spans="1:7" ht="16.5" customHeight="1">
      <c r="A37" s="155" t="s">
        <v>97</v>
      </c>
      <c r="B37" s="157">
        <v>5.41</v>
      </c>
      <c r="C37" s="157">
        <v>5.38</v>
      </c>
      <c r="D37" s="157">
        <v>6.08</v>
      </c>
      <c r="E37" s="157">
        <v>7.02</v>
      </c>
      <c r="F37" s="137">
        <v>6.5262770000000003</v>
      </c>
      <c r="G37" s="158">
        <v>0.24875746000000021</v>
      </c>
    </row>
    <row r="38" spans="1:7" ht="16.5" customHeight="1">
      <c r="A38" s="155" t="s">
        <v>98</v>
      </c>
      <c r="B38" s="157">
        <v>7.27</v>
      </c>
      <c r="C38" s="157">
        <v>8.5500000000000007</v>
      </c>
      <c r="D38" s="157">
        <v>7.63</v>
      </c>
      <c r="E38" s="157">
        <v>7.84</v>
      </c>
      <c r="F38" s="137">
        <v>7.0162579999999997</v>
      </c>
      <c r="G38" s="158">
        <v>0.27993576999999981</v>
      </c>
    </row>
    <row r="39" spans="1:7" ht="16.5" customHeight="1">
      <c r="A39" s="155" t="s">
        <v>99</v>
      </c>
      <c r="B39" s="157">
        <v>4.9000000000000004</v>
      </c>
      <c r="C39" s="157">
        <v>5.39</v>
      </c>
      <c r="D39" s="157">
        <v>5.98</v>
      </c>
      <c r="E39" s="157">
        <v>6</v>
      </c>
      <c r="F39" s="137">
        <v>6.318778</v>
      </c>
      <c r="G39" s="158">
        <v>0.33319934000000018</v>
      </c>
    </row>
    <row r="40" spans="1:7" ht="16.5" customHeight="1">
      <c r="A40" s="155" t="s">
        <v>100</v>
      </c>
      <c r="B40" s="157">
        <v>12.31</v>
      </c>
      <c r="C40" s="157">
        <v>13.19</v>
      </c>
      <c r="D40" s="157">
        <v>11.27</v>
      </c>
      <c r="E40" s="157">
        <v>11.36</v>
      </c>
      <c r="F40" s="137">
        <v>10.729951</v>
      </c>
      <c r="G40" s="158">
        <v>0.61770929999999957</v>
      </c>
    </row>
    <row r="41" spans="1:7" ht="16.5" customHeight="1">
      <c r="A41" s="159" t="s">
        <v>101</v>
      </c>
      <c r="B41" s="160">
        <v>8.2200000000000006</v>
      </c>
      <c r="C41" s="160">
        <v>10.3</v>
      </c>
      <c r="D41" s="160">
        <v>22.83</v>
      </c>
      <c r="E41" s="160">
        <v>43.08</v>
      </c>
      <c r="F41" s="161">
        <v>51.460484000000001</v>
      </c>
      <c r="G41" s="162">
        <v>14.454323199999997</v>
      </c>
    </row>
    <row r="42" spans="1:7" ht="16.5" customHeight="1">
      <c r="A42" s="808" t="s">
        <v>108</v>
      </c>
    </row>
    <row r="43" spans="1:7" ht="16.5" customHeight="1">
      <c r="A43" s="803" t="s">
        <v>508</v>
      </c>
    </row>
    <row r="44" spans="1:7" ht="16.5" customHeight="1">
      <c r="A44" s="800" t="s">
        <v>497</v>
      </c>
    </row>
    <row r="45" spans="1:7" ht="16.5" customHeight="1">
      <c r="A45" s="803" t="s">
        <v>509</v>
      </c>
    </row>
    <row r="46" spans="1:7" ht="16.5" customHeight="1">
      <c r="A46" s="803" t="s">
        <v>510</v>
      </c>
    </row>
    <row r="47" spans="1:7" ht="16.5" customHeight="1">
      <c r="A47" s="803" t="s">
        <v>511</v>
      </c>
    </row>
  </sheetData>
  <mergeCells count="3">
    <mergeCell ref="A15:G15"/>
    <mergeCell ref="A24:G24"/>
    <mergeCell ref="A33:G3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dimension ref="A1:I29"/>
  <sheetViews>
    <sheetView topLeftCell="A19" workbookViewId="0">
      <selection activeCell="C51" sqref="C51"/>
    </sheetView>
  </sheetViews>
  <sheetFormatPr defaultRowHeight="15"/>
  <cols>
    <col min="1" max="1" width="29.7109375" customWidth="1"/>
    <col min="3" max="3" width="19.85546875" customWidth="1"/>
    <col min="7" max="7" width="8" customWidth="1"/>
  </cols>
  <sheetData>
    <row r="1" spans="1:9">
      <c r="A1" s="69" t="s">
        <v>113</v>
      </c>
      <c r="F1" s="70"/>
    </row>
    <row r="2" spans="1:9">
      <c r="A2" s="69" t="s">
        <v>114</v>
      </c>
      <c r="F2" s="70"/>
    </row>
    <row r="3" spans="1:9">
      <c r="A3" s="69" t="s">
        <v>115</v>
      </c>
      <c r="D3" t="s">
        <v>116</v>
      </c>
      <c r="F3" s="70"/>
    </row>
    <row r="4" spans="1:9" ht="15.75" thickBot="1"/>
    <row r="5" spans="1:9" ht="27.75" customHeight="1" thickTop="1">
      <c r="A5" s="122" t="s">
        <v>91</v>
      </c>
      <c r="B5" s="123">
        <v>1969</v>
      </c>
      <c r="C5" s="123">
        <v>1977</v>
      </c>
      <c r="D5" s="123">
        <v>1983</v>
      </c>
      <c r="E5" s="123">
        <v>1990</v>
      </c>
      <c r="F5" s="123">
        <v>1995</v>
      </c>
      <c r="G5" s="124">
        <v>2001</v>
      </c>
      <c r="H5" s="125">
        <v>2009</v>
      </c>
      <c r="I5" s="125" t="s">
        <v>92</v>
      </c>
    </row>
    <row r="6" spans="1:9">
      <c r="A6" s="126" t="s">
        <v>104</v>
      </c>
      <c r="B6" s="127"/>
      <c r="C6" s="127"/>
      <c r="D6" s="127"/>
      <c r="E6" s="127"/>
      <c r="F6" s="127"/>
      <c r="G6" s="127"/>
      <c r="H6" s="127"/>
      <c r="I6" s="128"/>
    </row>
    <row r="7" spans="1:9" ht="20.25" customHeight="1">
      <c r="A7" s="129" t="s">
        <v>94</v>
      </c>
      <c r="B7" s="130">
        <v>12423</v>
      </c>
      <c r="C7" s="130">
        <v>12036</v>
      </c>
      <c r="D7" s="130">
        <v>11739</v>
      </c>
      <c r="E7" s="130">
        <v>18161</v>
      </c>
      <c r="F7" s="130">
        <v>20895</v>
      </c>
      <c r="G7" s="131">
        <v>21187</v>
      </c>
      <c r="H7" s="131">
        <v>19850.439999999999</v>
      </c>
      <c r="I7" s="132">
        <v>490.52420000000001</v>
      </c>
    </row>
    <row r="8" spans="1:9" ht="18" customHeight="1">
      <c r="A8" s="129" t="s">
        <v>105</v>
      </c>
      <c r="B8" s="130">
        <v>4183</v>
      </c>
      <c r="C8" s="130">
        <v>3815</v>
      </c>
      <c r="D8" s="130">
        <v>3538</v>
      </c>
      <c r="E8" s="130">
        <v>4853</v>
      </c>
      <c r="F8" s="130">
        <v>6492</v>
      </c>
      <c r="G8" s="131">
        <v>5724</v>
      </c>
      <c r="H8" s="131">
        <v>5512.57</v>
      </c>
      <c r="I8" s="133">
        <v>146.69649999999999</v>
      </c>
    </row>
    <row r="9" spans="1:9" ht="19.5" customHeight="1">
      <c r="A9" s="129" t="s">
        <v>97</v>
      </c>
      <c r="B9" s="134">
        <v>929</v>
      </c>
      <c r="C9" s="130">
        <v>1336</v>
      </c>
      <c r="D9" s="130">
        <v>1567</v>
      </c>
      <c r="E9" s="130">
        <v>2178</v>
      </c>
      <c r="F9" s="130">
        <v>2807</v>
      </c>
      <c r="G9" s="131">
        <v>3062</v>
      </c>
      <c r="H9" s="131">
        <v>2978.66</v>
      </c>
      <c r="I9" s="133">
        <v>95.909099999999995</v>
      </c>
    </row>
    <row r="10" spans="1:9" ht="18" customHeight="1">
      <c r="A10" s="129" t="s">
        <v>98</v>
      </c>
      <c r="B10" s="130">
        <v>1270</v>
      </c>
      <c r="C10" s="130">
        <v>1444</v>
      </c>
      <c r="D10" s="130">
        <v>1816</v>
      </c>
      <c r="E10" s="130">
        <v>4250</v>
      </c>
      <c r="F10" s="130">
        <v>4307</v>
      </c>
      <c r="G10" s="131">
        <v>3956</v>
      </c>
      <c r="H10" s="131">
        <v>3515.35</v>
      </c>
      <c r="I10" s="133">
        <v>120.1491</v>
      </c>
    </row>
    <row r="11" spans="1:9" ht="20.25" customHeight="1">
      <c r="A11" s="129" t="s">
        <v>100</v>
      </c>
      <c r="B11" s="130">
        <v>4094</v>
      </c>
      <c r="C11" s="130">
        <v>3286</v>
      </c>
      <c r="D11" s="130">
        <v>3534</v>
      </c>
      <c r="E11" s="130">
        <v>5359</v>
      </c>
      <c r="F11" s="130">
        <v>4764</v>
      </c>
      <c r="G11" s="131">
        <v>5186</v>
      </c>
      <c r="H11" s="131">
        <v>4842.08</v>
      </c>
      <c r="I11" s="133">
        <v>257.81360000000001</v>
      </c>
    </row>
    <row r="12" spans="1:9">
      <c r="A12" s="126" t="s">
        <v>106</v>
      </c>
      <c r="B12" s="127"/>
      <c r="C12" s="127"/>
      <c r="D12" s="127"/>
      <c r="E12" s="127"/>
      <c r="F12" s="127"/>
      <c r="G12" s="127"/>
      <c r="H12" s="127"/>
      <c r="I12" s="128"/>
    </row>
    <row r="13" spans="1:9" ht="21" customHeight="1">
      <c r="A13" s="129" t="s">
        <v>94</v>
      </c>
      <c r="B13" s="130">
        <v>1396</v>
      </c>
      <c r="C13" s="130">
        <v>1442</v>
      </c>
      <c r="D13" s="130">
        <v>1486</v>
      </c>
      <c r="E13" s="130">
        <v>2077</v>
      </c>
      <c r="F13" s="130">
        <v>2321</v>
      </c>
      <c r="G13" s="131">
        <v>2171</v>
      </c>
      <c r="H13" s="131">
        <v>2067.61</v>
      </c>
      <c r="I13" s="133">
        <v>20.801400000000001</v>
      </c>
    </row>
    <row r="14" spans="1:9" ht="21" customHeight="1">
      <c r="A14" s="129" t="s">
        <v>105</v>
      </c>
      <c r="B14" s="134">
        <v>445</v>
      </c>
      <c r="C14" s="134">
        <v>423</v>
      </c>
      <c r="D14" s="134">
        <v>414</v>
      </c>
      <c r="E14" s="134">
        <v>448</v>
      </c>
      <c r="F14" s="134">
        <v>553</v>
      </c>
      <c r="G14" s="135">
        <v>479</v>
      </c>
      <c r="H14" s="131">
        <v>457.11</v>
      </c>
      <c r="I14" s="133">
        <v>7.8384</v>
      </c>
    </row>
    <row r="15" spans="1:9" ht="17.25" customHeight="1">
      <c r="A15" s="129" t="s">
        <v>97</v>
      </c>
      <c r="B15" s="134">
        <v>213</v>
      </c>
      <c r="C15" s="134">
        <v>268</v>
      </c>
      <c r="D15" s="134">
        <v>297</v>
      </c>
      <c r="E15" s="134">
        <v>431</v>
      </c>
      <c r="F15" s="134">
        <v>501</v>
      </c>
      <c r="G15" s="135">
        <v>459</v>
      </c>
      <c r="H15" s="131">
        <v>467.62</v>
      </c>
      <c r="I15" s="133">
        <v>9.2331000000000003</v>
      </c>
    </row>
    <row r="16" spans="1:9" ht="18.75" customHeight="1">
      <c r="A16" s="129" t="s">
        <v>98</v>
      </c>
      <c r="B16" s="134">
        <v>195</v>
      </c>
      <c r="C16" s="134">
        <v>215</v>
      </c>
      <c r="D16" s="134">
        <v>272</v>
      </c>
      <c r="E16" s="134">
        <v>579</v>
      </c>
      <c r="F16" s="134">
        <v>626</v>
      </c>
      <c r="G16" s="135">
        <v>537</v>
      </c>
      <c r="H16" s="131">
        <v>500.07</v>
      </c>
      <c r="I16" s="133">
        <v>9.2408000000000001</v>
      </c>
    </row>
    <row r="17" spans="1:9" ht="18" customHeight="1">
      <c r="A17" s="129" t="s">
        <v>100</v>
      </c>
      <c r="B17" s="134">
        <v>312</v>
      </c>
      <c r="C17" s="134">
        <v>320</v>
      </c>
      <c r="D17" s="134">
        <v>335</v>
      </c>
      <c r="E17" s="134">
        <v>460</v>
      </c>
      <c r="F17" s="134">
        <v>427</v>
      </c>
      <c r="G17" s="135">
        <v>441</v>
      </c>
      <c r="H17" s="131">
        <v>436.38</v>
      </c>
      <c r="I17" s="133">
        <v>8.3996999999999993</v>
      </c>
    </row>
    <row r="18" spans="1:9">
      <c r="A18" s="126" t="s">
        <v>107</v>
      </c>
      <c r="B18" s="127"/>
      <c r="C18" s="127"/>
      <c r="D18" s="127"/>
      <c r="E18" s="127"/>
      <c r="F18" s="127"/>
      <c r="G18" s="127"/>
      <c r="H18" s="127"/>
      <c r="I18" s="128"/>
    </row>
    <row r="19" spans="1:9" ht="18" customHeight="1">
      <c r="A19" s="129" t="s">
        <v>94</v>
      </c>
      <c r="B19" s="136">
        <v>8.9</v>
      </c>
      <c r="C19" s="136">
        <v>8.35</v>
      </c>
      <c r="D19" s="136">
        <v>7.9</v>
      </c>
      <c r="E19" s="136">
        <v>8.85</v>
      </c>
      <c r="F19" s="136">
        <v>9.06</v>
      </c>
      <c r="G19" s="137">
        <v>9.8699999999999992</v>
      </c>
      <c r="H19" s="137">
        <v>9.7200000000000006</v>
      </c>
      <c r="I19" s="133">
        <v>0.22</v>
      </c>
    </row>
    <row r="20" spans="1:9" ht="18" customHeight="1">
      <c r="A20" s="129" t="s">
        <v>105</v>
      </c>
      <c r="B20" s="136">
        <v>9.4</v>
      </c>
      <c r="C20" s="136">
        <v>9.02</v>
      </c>
      <c r="D20" s="136">
        <v>8.5500000000000007</v>
      </c>
      <c r="E20" s="136">
        <v>10.97</v>
      </c>
      <c r="F20" s="136">
        <v>11.8</v>
      </c>
      <c r="G20" s="137">
        <v>12.08</v>
      </c>
      <c r="H20" s="137">
        <v>12.174004999999999</v>
      </c>
      <c r="I20" s="133">
        <v>0.25826109999999858</v>
      </c>
    </row>
    <row r="21" spans="1:9" ht="15.75" customHeight="1">
      <c r="A21" s="129" t="s">
        <v>97</v>
      </c>
      <c r="B21" s="136">
        <v>4.3600000000000003</v>
      </c>
      <c r="C21" s="136">
        <v>4.99</v>
      </c>
      <c r="D21" s="136">
        <v>5.28</v>
      </c>
      <c r="E21" s="136">
        <v>5.0999999999999996</v>
      </c>
      <c r="F21" s="136">
        <v>5.64</v>
      </c>
      <c r="G21" s="137">
        <v>6.74</v>
      </c>
      <c r="H21" s="137">
        <v>6.4493210000000003</v>
      </c>
      <c r="I21" s="133">
        <v>0.21526018000000047</v>
      </c>
    </row>
    <row r="22" spans="1:9" ht="17.25" customHeight="1">
      <c r="A22" s="129" t="s">
        <v>98</v>
      </c>
      <c r="B22" s="136">
        <v>6.51</v>
      </c>
      <c r="C22" s="136">
        <v>6.72</v>
      </c>
      <c r="D22" s="136">
        <v>6.68</v>
      </c>
      <c r="E22" s="136">
        <v>7.43</v>
      </c>
      <c r="F22" s="136">
        <v>6.93</v>
      </c>
      <c r="G22" s="137">
        <v>7.45</v>
      </c>
      <c r="H22" s="137">
        <v>7.1222370000000002</v>
      </c>
      <c r="I22" s="133">
        <v>0.2244630299999999</v>
      </c>
    </row>
    <row r="23" spans="1:9" ht="21" customHeight="1" thickBot="1">
      <c r="A23" s="138" t="s">
        <v>100</v>
      </c>
      <c r="B23" s="139">
        <v>13.12</v>
      </c>
      <c r="C23" s="139">
        <v>10.27</v>
      </c>
      <c r="D23" s="139">
        <v>10.55</v>
      </c>
      <c r="E23" s="139">
        <v>11.8</v>
      </c>
      <c r="F23" s="139">
        <v>11.24</v>
      </c>
      <c r="G23" s="140">
        <v>11.91</v>
      </c>
      <c r="H23" s="141">
        <v>11.227357</v>
      </c>
      <c r="I23" s="142">
        <v>0.58774509999999935</v>
      </c>
    </row>
    <row r="24" spans="1:9" ht="15.75" thickTop="1">
      <c r="A24" s="81"/>
      <c r="B24" s="81"/>
      <c r="C24" s="81"/>
      <c r="D24" s="81"/>
      <c r="E24" s="81"/>
      <c r="F24" s="143"/>
      <c r="G24" s="81"/>
      <c r="H24" s="81"/>
      <c r="I24" s="81"/>
    </row>
    <row r="25" spans="1:9">
      <c r="A25" s="120" t="s">
        <v>108</v>
      </c>
      <c r="B25" s="81"/>
      <c r="C25" s="81"/>
      <c r="D25" s="81"/>
      <c r="E25" s="81"/>
      <c r="F25" s="143"/>
      <c r="G25" s="81"/>
      <c r="H25" s="81"/>
      <c r="I25" s="81"/>
    </row>
    <row r="26" spans="1:9">
      <c r="A26" s="121" t="s">
        <v>109</v>
      </c>
      <c r="B26" s="81"/>
      <c r="C26" s="81"/>
      <c r="D26" s="81"/>
      <c r="E26" s="81"/>
      <c r="F26" s="143"/>
      <c r="G26" s="81"/>
      <c r="H26" s="81"/>
      <c r="I26" s="81"/>
    </row>
    <row r="27" spans="1:9">
      <c r="A27" s="121" t="s">
        <v>110</v>
      </c>
      <c r="B27" s="81"/>
      <c r="C27" s="81"/>
      <c r="D27" s="81"/>
      <c r="E27" s="81"/>
      <c r="F27" s="143"/>
      <c r="G27" s="81"/>
      <c r="H27" s="81"/>
      <c r="I27" s="81"/>
    </row>
    <row r="28" spans="1:9">
      <c r="A28" s="121" t="s">
        <v>111</v>
      </c>
      <c r="B28" s="81"/>
      <c r="C28" s="81"/>
      <c r="D28" s="81"/>
      <c r="E28" s="81"/>
      <c r="F28" s="143"/>
      <c r="G28" s="81"/>
      <c r="H28" s="81"/>
      <c r="I28" s="81"/>
    </row>
    <row r="29" spans="1:9">
      <c r="A29" s="121" t="s">
        <v>112</v>
      </c>
      <c r="B29" s="81"/>
      <c r="C29" s="81"/>
      <c r="D29" s="81"/>
      <c r="E29" s="81"/>
      <c r="F29" s="143"/>
      <c r="G29" s="81"/>
      <c r="H29" s="81"/>
      <c r="I29" s="81"/>
    </row>
  </sheetData>
  <mergeCells count="3">
    <mergeCell ref="A6:I6"/>
    <mergeCell ref="A12:I12"/>
    <mergeCell ref="A18:I18"/>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dimension ref="A1:J48"/>
  <sheetViews>
    <sheetView topLeftCell="A40" workbookViewId="0">
      <selection activeCell="A55" sqref="A55"/>
    </sheetView>
  </sheetViews>
  <sheetFormatPr defaultRowHeight="15"/>
  <cols>
    <col min="1" max="1" width="15.42578125" customWidth="1"/>
  </cols>
  <sheetData>
    <row r="1" spans="1:8">
      <c r="A1" s="69" t="s">
        <v>120</v>
      </c>
    </row>
    <row r="2" spans="1:8">
      <c r="A2" s="69" t="s">
        <v>121</v>
      </c>
    </row>
    <row r="3" spans="1:8">
      <c r="A3" s="69" t="s">
        <v>122</v>
      </c>
    </row>
    <row r="4" spans="1:8" ht="15.75" thickBot="1"/>
    <row r="5" spans="1:8" ht="16.5" thickTop="1">
      <c r="A5" s="163" t="s">
        <v>123</v>
      </c>
      <c r="B5" s="164"/>
      <c r="C5" s="164"/>
      <c r="D5" s="164"/>
      <c r="E5" s="164"/>
      <c r="F5" s="164"/>
      <c r="G5" s="164"/>
      <c r="H5" s="165"/>
    </row>
    <row r="6" spans="1:8" ht="40.5" customHeight="1">
      <c r="A6" s="166" t="s">
        <v>124</v>
      </c>
      <c r="B6" s="167">
        <v>1977</v>
      </c>
      <c r="C6" s="167">
        <v>1983</v>
      </c>
      <c r="D6" s="167">
        <v>1990</v>
      </c>
      <c r="E6" s="167">
        <v>1995</v>
      </c>
      <c r="F6" s="167">
        <v>2001</v>
      </c>
      <c r="G6" s="168">
        <v>2009</v>
      </c>
      <c r="H6" s="168" t="s">
        <v>92</v>
      </c>
    </row>
    <row r="7" spans="1:8" ht="15.75">
      <c r="A7" s="144" t="s">
        <v>125</v>
      </c>
      <c r="B7" s="119"/>
      <c r="C7" s="119"/>
      <c r="D7" s="119"/>
      <c r="E7" s="119"/>
      <c r="F7" s="119"/>
      <c r="G7" s="119"/>
      <c r="H7" s="145"/>
    </row>
    <row r="8" spans="1:8" ht="18.75" customHeight="1">
      <c r="A8" s="169" t="s">
        <v>53</v>
      </c>
      <c r="B8" s="170">
        <v>2351</v>
      </c>
      <c r="C8" s="170">
        <v>2152</v>
      </c>
      <c r="D8" s="170">
        <v>2861</v>
      </c>
      <c r="E8" s="170">
        <v>3307</v>
      </c>
      <c r="F8" s="170">
        <v>3090</v>
      </c>
      <c r="G8" s="171">
        <v>2892</v>
      </c>
      <c r="H8" s="171">
        <v>30.2971</v>
      </c>
    </row>
    <row r="9" spans="1:8" ht="22.5" customHeight="1">
      <c r="A9" s="172" t="s">
        <v>126</v>
      </c>
      <c r="B9" s="173">
        <v>2436</v>
      </c>
      <c r="C9" s="173">
        <v>2322</v>
      </c>
      <c r="D9" s="173">
        <v>2837</v>
      </c>
      <c r="E9" s="173">
        <v>3492</v>
      </c>
      <c r="F9" s="173">
        <v>3076</v>
      </c>
      <c r="G9" s="174">
        <v>2898</v>
      </c>
      <c r="H9" s="174">
        <v>72.499200000000002</v>
      </c>
    </row>
    <row r="10" spans="1:8" ht="34.5" customHeight="1">
      <c r="A10" s="172" t="s">
        <v>127</v>
      </c>
      <c r="B10" s="173">
        <v>2517</v>
      </c>
      <c r="C10" s="173">
        <v>2375</v>
      </c>
      <c r="D10" s="173">
        <v>3090</v>
      </c>
      <c r="E10" s="173">
        <v>3503</v>
      </c>
      <c r="F10" s="173">
        <v>3304</v>
      </c>
      <c r="G10" s="174">
        <v>2980</v>
      </c>
      <c r="H10" s="174">
        <v>117.7364</v>
      </c>
    </row>
    <row r="11" spans="1:8" ht="36" customHeight="1">
      <c r="A11" s="172" t="s">
        <v>128</v>
      </c>
      <c r="B11" s="173">
        <v>2574</v>
      </c>
      <c r="C11" s="173">
        <v>2443</v>
      </c>
      <c r="D11" s="173">
        <v>3014</v>
      </c>
      <c r="E11" s="173">
        <v>3472</v>
      </c>
      <c r="F11" s="173">
        <v>3251</v>
      </c>
      <c r="G11" s="174">
        <v>2950</v>
      </c>
      <c r="H11" s="174">
        <v>140.95310000000001</v>
      </c>
    </row>
    <row r="12" spans="1:8" ht="31.5" customHeight="1">
      <c r="A12" s="172" t="s">
        <v>129</v>
      </c>
      <c r="B12" s="173">
        <v>2628</v>
      </c>
      <c r="C12" s="173">
        <v>2140</v>
      </c>
      <c r="D12" s="173">
        <v>2957</v>
      </c>
      <c r="E12" s="173">
        <v>3509</v>
      </c>
      <c r="F12" s="173">
        <v>3348</v>
      </c>
      <c r="G12" s="174">
        <v>3020</v>
      </c>
      <c r="H12" s="174">
        <v>143.8793</v>
      </c>
    </row>
    <row r="13" spans="1:8" ht="32.25" customHeight="1">
      <c r="A13" s="172" t="s">
        <v>130</v>
      </c>
      <c r="B13" s="173">
        <v>2366</v>
      </c>
      <c r="C13" s="173">
        <v>2031</v>
      </c>
      <c r="D13" s="173">
        <v>2986</v>
      </c>
      <c r="E13" s="173">
        <v>3354</v>
      </c>
      <c r="F13" s="173">
        <v>3174</v>
      </c>
      <c r="G13" s="174">
        <v>2951</v>
      </c>
      <c r="H13" s="174">
        <v>73.561899999999994</v>
      </c>
    </row>
    <row r="14" spans="1:8" ht="31.5" customHeight="1">
      <c r="A14" s="172" t="s">
        <v>131</v>
      </c>
      <c r="B14" s="173">
        <v>1785</v>
      </c>
      <c r="C14" s="173">
        <v>1691</v>
      </c>
      <c r="D14" s="173">
        <v>2649</v>
      </c>
      <c r="E14" s="173">
        <v>3075</v>
      </c>
      <c r="F14" s="173">
        <v>2911</v>
      </c>
      <c r="G14" s="174">
        <v>2793</v>
      </c>
      <c r="H14" s="174">
        <v>50.0242</v>
      </c>
    </row>
    <row r="15" spans="1:8" ht="15.75">
      <c r="A15" s="144" t="s">
        <v>132</v>
      </c>
      <c r="B15" s="119"/>
      <c r="C15" s="119"/>
      <c r="D15" s="119"/>
      <c r="E15" s="119"/>
      <c r="F15" s="119"/>
      <c r="G15" s="119"/>
      <c r="H15" s="145"/>
    </row>
    <row r="16" spans="1:8" ht="15.75">
      <c r="A16" s="169" t="s">
        <v>53</v>
      </c>
      <c r="B16" s="175">
        <v>73</v>
      </c>
      <c r="C16" s="175">
        <v>60</v>
      </c>
      <c r="D16" s="175">
        <v>58</v>
      </c>
      <c r="E16" s="175">
        <v>67</v>
      </c>
      <c r="F16" s="175">
        <v>58</v>
      </c>
      <c r="G16" s="176">
        <v>66</v>
      </c>
      <c r="H16" s="177">
        <v>4.3098000000000001</v>
      </c>
    </row>
    <row r="17" spans="1:8" ht="23.25" customHeight="1">
      <c r="A17" s="172" t="s">
        <v>126</v>
      </c>
      <c r="B17" s="178">
        <v>22</v>
      </c>
      <c r="C17" s="178">
        <v>11</v>
      </c>
      <c r="D17" s="178">
        <v>14</v>
      </c>
      <c r="E17" s="178">
        <v>9</v>
      </c>
      <c r="F17" s="178">
        <v>6</v>
      </c>
      <c r="G17" s="179">
        <v>4</v>
      </c>
      <c r="H17" s="174">
        <v>1.7556</v>
      </c>
    </row>
    <row r="18" spans="1:8" ht="31.5" customHeight="1">
      <c r="A18" s="172" t="s">
        <v>127</v>
      </c>
      <c r="B18" s="178">
        <v>47</v>
      </c>
      <c r="C18" s="178">
        <v>17</v>
      </c>
      <c r="D18" s="178">
        <v>30</v>
      </c>
      <c r="E18" s="178">
        <v>23</v>
      </c>
      <c r="F18" s="178">
        <v>12</v>
      </c>
      <c r="G18" s="179">
        <v>14</v>
      </c>
      <c r="H18" s="174">
        <v>8.1997</v>
      </c>
    </row>
    <row r="19" spans="1:8" ht="36.75" customHeight="1">
      <c r="A19" s="172" t="s">
        <v>128</v>
      </c>
      <c r="B19" s="178">
        <v>44</v>
      </c>
      <c r="C19" s="178">
        <v>23</v>
      </c>
      <c r="D19" s="178">
        <v>22</v>
      </c>
      <c r="E19" s="178">
        <v>18</v>
      </c>
      <c r="F19" s="178">
        <v>18</v>
      </c>
      <c r="G19" s="179">
        <v>15</v>
      </c>
      <c r="H19" s="174">
        <v>6.8890000000000002</v>
      </c>
    </row>
    <row r="20" spans="1:8" ht="33.75" customHeight="1">
      <c r="A20" s="172" t="s">
        <v>129</v>
      </c>
      <c r="B20" s="178">
        <v>58</v>
      </c>
      <c r="C20" s="178">
        <v>48</v>
      </c>
      <c r="D20" s="178">
        <v>33</v>
      </c>
      <c r="E20" s="178">
        <v>33</v>
      </c>
      <c r="F20" s="178">
        <v>11</v>
      </c>
      <c r="G20" s="179">
        <v>41</v>
      </c>
      <c r="H20" s="174">
        <v>17.0334</v>
      </c>
    </row>
    <row r="21" spans="1:8" ht="35.25" customHeight="1">
      <c r="A21" s="172" t="s">
        <v>130</v>
      </c>
      <c r="B21" s="178">
        <v>86</v>
      </c>
      <c r="C21" s="178">
        <v>67</v>
      </c>
      <c r="D21" s="178">
        <v>52</v>
      </c>
      <c r="E21" s="178">
        <v>37</v>
      </c>
      <c r="F21" s="178">
        <v>36</v>
      </c>
      <c r="G21" s="179">
        <v>39</v>
      </c>
      <c r="H21" s="174">
        <v>8.4611000000000001</v>
      </c>
    </row>
    <row r="22" spans="1:8" ht="32.25" customHeight="1" thickBot="1">
      <c r="A22" s="172" t="s">
        <v>131</v>
      </c>
      <c r="B22" s="178">
        <v>189</v>
      </c>
      <c r="C22" s="178">
        <v>181</v>
      </c>
      <c r="D22" s="178">
        <v>124</v>
      </c>
      <c r="E22" s="178">
        <v>137</v>
      </c>
      <c r="F22" s="178">
        <v>128</v>
      </c>
      <c r="G22" s="179">
        <v>148</v>
      </c>
      <c r="H22" s="174">
        <v>11.013400000000001</v>
      </c>
    </row>
    <row r="23" spans="1:8" ht="16.5" thickTop="1">
      <c r="A23" s="163" t="s">
        <v>123</v>
      </c>
      <c r="B23" s="164"/>
      <c r="C23" s="164"/>
      <c r="D23" s="164"/>
      <c r="E23" s="164"/>
      <c r="F23" s="164"/>
      <c r="G23" s="164"/>
      <c r="H23" s="165"/>
    </row>
    <row r="24" spans="1:8" ht="38.25" customHeight="1">
      <c r="A24" s="166" t="s">
        <v>124</v>
      </c>
      <c r="B24" s="167">
        <v>1977</v>
      </c>
      <c r="C24" s="167">
        <v>1983</v>
      </c>
      <c r="D24" s="167">
        <v>1990</v>
      </c>
      <c r="E24" s="167">
        <v>1995</v>
      </c>
      <c r="F24" s="167">
        <v>2001</v>
      </c>
      <c r="G24" s="168">
        <v>2009</v>
      </c>
      <c r="H24" s="168" t="s">
        <v>92</v>
      </c>
    </row>
    <row r="25" spans="1:8" ht="15.75">
      <c r="A25" s="144" t="s">
        <v>133</v>
      </c>
      <c r="B25" s="119"/>
      <c r="C25" s="119"/>
      <c r="D25" s="119"/>
      <c r="E25" s="119"/>
      <c r="F25" s="119"/>
      <c r="G25" s="119"/>
      <c r="H25" s="145"/>
    </row>
    <row r="26" spans="1:8" ht="15.75">
      <c r="A26" s="169" t="s">
        <v>53</v>
      </c>
      <c r="B26" s="175">
        <v>261</v>
      </c>
      <c r="C26" s="175">
        <v>226</v>
      </c>
      <c r="D26" s="175">
        <v>234</v>
      </c>
      <c r="E26" s="175">
        <v>205</v>
      </c>
      <c r="F26" s="175">
        <v>309</v>
      </c>
      <c r="G26" s="176">
        <v>362</v>
      </c>
      <c r="H26" s="177">
        <v>13.042299999999999</v>
      </c>
    </row>
    <row r="27" spans="1:8" ht="22.5" customHeight="1">
      <c r="A27" s="172" t="s">
        <v>126</v>
      </c>
      <c r="B27" s="178">
        <v>199</v>
      </c>
      <c r="C27" s="178">
        <v>211</v>
      </c>
      <c r="D27" s="178">
        <v>175</v>
      </c>
      <c r="E27" s="178">
        <v>134</v>
      </c>
      <c r="F27" s="178">
        <v>221</v>
      </c>
      <c r="G27" s="179">
        <v>239</v>
      </c>
      <c r="H27" s="174">
        <v>17.109000000000002</v>
      </c>
    </row>
    <row r="28" spans="1:8" ht="34.5" customHeight="1">
      <c r="A28" s="172" t="s">
        <v>127</v>
      </c>
      <c r="B28" s="178">
        <v>241</v>
      </c>
      <c r="C28" s="178">
        <v>280</v>
      </c>
      <c r="D28" s="178">
        <v>212</v>
      </c>
      <c r="E28" s="178">
        <v>138</v>
      </c>
      <c r="F28" s="178">
        <v>248</v>
      </c>
      <c r="G28" s="180">
        <v>270</v>
      </c>
      <c r="H28" s="174">
        <v>47.5336</v>
      </c>
    </row>
    <row r="29" spans="1:8" ht="39" customHeight="1">
      <c r="A29" s="172" t="s">
        <v>128</v>
      </c>
      <c r="B29" s="178">
        <v>206</v>
      </c>
      <c r="C29" s="178">
        <v>199</v>
      </c>
      <c r="D29" s="178">
        <v>203</v>
      </c>
      <c r="E29" s="178">
        <v>152</v>
      </c>
      <c r="F29" s="178">
        <v>251</v>
      </c>
      <c r="G29" s="179">
        <v>268</v>
      </c>
      <c r="H29" s="174">
        <v>23.089300000000001</v>
      </c>
    </row>
    <row r="30" spans="1:8" ht="33" customHeight="1">
      <c r="A30" s="172" t="s">
        <v>129</v>
      </c>
      <c r="B30" s="178">
        <v>256</v>
      </c>
      <c r="C30" s="178">
        <v>184</v>
      </c>
      <c r="D30" s="178">
        <v>161</v>
      </c>
      <c r="E30" s="178">
        <v>138</v>
      </c>
      <c r="F30" s="178">
        <v>224</v>
      </c>
      <c r="G30" s="179">
        <v>314</v>
      </c>
      <c r="H30" s="174">
        <v>51.606200000000001</v>
      </c>
    </row>
    <row r="31" spans="1:8" ht="36" customHeight="1">
      <c r="A31" s="172" t="s">
        <v>130</v>
      </c>
      <c r="B31" s="178">
        <v>295</v>
      </c>
      <c r="C31" s="178">
        <v>179</v>
      </c>
      <c r="D31" s="178">
        <v>207</v>
      </c>
      <c r="E31" s="178">
        <v>162</v>
      </c>
      <c r="F31" s="178">
        <v>275</v>
      </c>
      <c r="G31" s="179">
        <v>313</v>
      </c>
      <c r="H31" s="174">
        <v>20.0853</v>
      </c>
    </row>
    <row r="32" spans="1:8" ht="27.75" customHeight="1">
      <c r="A32" s="172" t="s">
        <v>131</v>
      </c>
      <c r="B32" s="178">
        <v>396</v>
      </c>
      <c r="C32" s="178">
        <v>330</v>
      </c>
      <c r="D32" s="178">
        <v>337</v>
      </c>
      <c r="E32" s="178">
        <v>301</v>
      </c>
      <c r="F32" s="178">
        <v>423</v>
      </c>
      <c r="G32" s="179">
        <v>514</v>
      </c>
      <c r="H32" s="174">
        <v>28.570699999999999</v>
      </c>
    </row>
    <row r="33" spans="1:10" ht="15.75">
      <c r="A33" s="144" t="s">
        <v>134</v>
      </c>
      <c r="B33" s="119"/>
      <c r="C33" s="119"/>
      <c r="D33" s="119"/>
      <c r="E33" s="119"/>
      <c r="F33" s="119"/>
      <c r="G33" s="119"/>
      <c r="H33" s="145"/>
    </row>
    <row r="34" spans="1:10" ht="15.75">
      <c r="A34" s="169" t="s">
        <v>53</v>
      </c>
      <c r="B34" s="170">
        <v>2808</v>
      </c>
      <c r="C34" s="170">
        <v>2628</v>
      </c>
      <c r="D34" s="170">
        <v>3262</v>
      </c>
      <c r="E34" s="170">
        <v>3828</v>
      </c>
      <c r="F34" s="170">
        <v>3581</v>
      </c>
      <c r="G34" s="171">
        <v>3466.12</v>
      </c>
      <c r="H34" s="171">
        <v>31.833600000000001</v>
      </c>
    </row>
    <row r="35" spans="1:10" ht="25.5" customHeight="1">
      <c r="A35" s="172" t="s">
        <v>126</v>
      </c>
      <c r="B35" s="173">
        <v>2800</v>
      </c>
      <c r="C35" s="173">
        <v>2766</v>
      </c>
      <c r="D35" s="173">
        <v>3151</v>
      </c>
      <c r="E35" s="173">
        <v>3878</v>
      </c>
      <c r="F35" s="173">
        <v>3435</v>
      </c>
      <c r="G35" s="174">
        <v>3275.01</v>
      </c>
      <c r="H35" s="174">
        <v>77.023499999999999</v>
      </c>
    </row>
    <row r="36" spans="1:10" ht="33.75" customHeight="1">
      <c r="A36" s="172" t="s">
        <v>127</v>
      </c>
      <c r="B36" s="173">
        <v>2944</v>
      </c>
      <c r="C36" s="173">
        <v>2889</v>
      </c>
      <c r="D36" s="173">
        <v>3450</v>
      </c>
      <c r="E36" s="173">
        <v>3926</v>
      </c>
      <c r="F36" s="173">
        <v>3678</v>
      </c>
      <c r="G36" s="174">
        <v>3394.66</v>
      </c>
      <c r="H36" s="174">
        <v>128.0042</v>
      </c>
    </row>
    <row r="37" spans="1:10" ht="34.5" customHeight="1">
      <c r="A37" s="172" t="s">
        <v>128</v>
      </c>
      <c r="B37" s="173">
        <v>2945</v>
      </c>
      <c r="C37" s="173">
        <v>2891</v>
      </c>
      <c r="D37" s="173">
        <v>3340</v>
      </c>
      <c r="E37" s="173">
        <v>3894</v>
      </c>
      <c r="F37" s="173">
        <v>3645</v>
      </c>
      <c r="G37" s="174">
        <v>3356.28</v>
      </c>
      <c r="H37" s="174">
        <v>144.2081</v>
      </c>
    </row>
    <row r="38" spans="1:10" ht="35.25" customHeight="1">
      <c r="A38" s="172" t="s">
        <v>129</v>
      </c>
      <c r="B38" s="173">
        <v>3049</v>
      </c>
      <c r="C38" s="173">
        <v>2542</v>
      </c>
      <c r="D38" s="173">
        <v>3252</v>
      </c>
      <c r="E38" s="173">
        <v>3916</v>
      </c>
      <c r="F38" s="173">
        <v>3692</v>
      </c>
      <c r="G38" s="174">
        <v>3529.34</v>
      </c>
      <c r="H38" s="174">
        <v>151.05959999999999</v>
      </c>
    </row>
    <row r="39" spans="1:10" ht="37.5" customHeight="1">
      <c r="A39" s="172" t="s">
        <v>130</v>
      </c>
      <c r="B39" s="173">
        <v>2861</v>
      </c>
      <c r="C39" s="173">
        <v>2463</v>
      </c>
      <c r="D39" s="173">
        <v>3344</v>
      </c>
      <c r="E39" s="173">
        <v>3795</v>
      </c>
      <c r="F39" s="173">
        <v>3602</v>
      </c>
      <c r="G39" s="174">
        <v>3446.48</v>
      </c>
      <c r="H39" s="174">
        <v>78.0869</v>
      </c>
    </row>
    <row r="40" spans="1:10" ht="35.25" customHeight="1" thickBot="1">
      <c r="A40" s="181" t="s">
        <v>131</v>
      </c>
      <c r="B40" s="182">
        <v>2459</v>
      </c>
      <c r="C40" s="182">
        <v>2326</v>
      </c>
      <c r="D40" s="182">
        <v>3213</v>
      </c>
      <c r="E40" s="182">
        <v>3765</v>
      </c>
      <c r="F40" s="182">
        <v>3593</v>
      </c>
      <c r="G40" s="183">
        <v>3614.13</v>
      </c>
      <c r="H40" s="183">
        <v>55.224400000000003</v>
      </c>
    </row>
    <row r="41" spans="1:10" ht="15.75" thickTop="1"/>
    <row r="42" spans="1:10">
      <c r="A42" s="253" t="s">
        <v>486</v>
      </c>
      <c r="B42" s="368"/>
      <c r="C42" s="368"/>
      <c r="D42" s="368"/>
      <c r="E42" s="368"/>
      <c r="F42" s="368"/>
      <c r="G42" s="368"/>
      <c r="H42" s="368"/>
      <c r="I42" s="368"/>
      <c r="J42" s="368"/>
    </row>
    <row r="43" spans="1:10">
      <c r="A43" s="254" t="s">
        <v>135</v>
      </c>
      <c r="B43" s="368"/>
      <c r="C43" s="368"/>
      <c r="D43" s="368"/>
      <c r="E43" s="368"/>
      <c r="F43" s="368"/>
      <c r="G43" s="368"/>
      <c r="H43" s="368"/>
      <c r="I43" s="368"/>
      <c r="J43" s="368"/>
    </row>
    <row r="44" spans="1:10">
      <c r="A44" s="254" t="s">
        <v>136</v>
      </c>
      <c r="B44" s="368"/>
      <c r="C44" s="368"/>
      <c r="D44" s="368"/>
      <c r="E44" s="368"/>
      <c r="F44" s="368"/>
      <c r="G44" s="368"/>
      <c r="H44" s="368"/>
      <c r="I44" s="368"/>
      <c r="J44" s="368"/>
    </row>
    <row r="45" spans="1:10">
      <c r="A45" s="254" t="s">
        <v>137</v>
      </c>
      <c r="B45" s="368"/>
      <c r="C45" s="368"/>
      <c r="D45" s="368"/>
      <c r="E45" s="368"/>
      <c r="F45" s="368"/>
      <c r="G45" s="368"/>
      <c r="H45" s="368"/>
      <c r="I45" s="368"/>
      <c r="J45" s="368"/>
    </row>
    <row r="46" spans="1:10">
      <c r="A46" s="254" t="s">
        <v>138</v>
      </c>
      <c r="B46" s="368"/>
      <c r="C46" s="368"/>
      <c r="D46" s="368"/>
      <c r="E46" s="368"/>
      <c r="F46" s="368"/>
      <c r="G46" s="368"/>
      <c r="H46" s="368"/>
      <c r="I46" s="368"/>
      <c r="J46" s="368"/>
    </row>
    <row r="47" spans="1:10">
      <c r="A47" s="254" t="s">
        <v>139</v>
      </c>
      <c r="B47" s="368"/>
      <c r="C47" s="368"/>
      <c r="D47" s="368"/>
      <c r="E47" s="368"/>
      <c r="F47" s="368"/>
      <c r="G47" s="368"/>
      <c r="H47" s="368"/>
      <c r="I47" s="368"/>
      <c r="J47" s="368"/>
    </row>
    <row r="48" spans="1:10">
      <c r="A48" s="254" t="s">
        <v>140</v>
      </c>
      <c r="B48" s="368"/>
      <c r="C48" s="368"/>
      <c r="D48" s="368"/>
      <c r="E48" s="368"/>
      <c r="F48" s="368"/>
      <c r="G48" s="368"/>
      <c r="H48" s="368"/>
      <c r="I48" s="368"/>
      <c r="J48" s="368"/>
    </row>
  </sheetData>
  <mergeCells count="6">
    <mergeCell ref="A5:H5"/>
    <mergeCell ref="A7:H7"/>
    <mergeCell ref="A15:H15"/>
    <mergeCell ref="A23:H23"/>
    <mergeCell ref="A25:H25"/>
    <mergeCell ref="A33:H33"/>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G35"/>
  <sheetViews>
    <sheetView topLeftCell="A19" workbookViewId="0">
      <selection activeCell="B41" sqref="B41"/>
    </sheetView>
  </sheetViews>
  <sheetFormatPr defaultRowHeight="15"/>
  <cols>
    <col min="1" max="1" width="22.140625" customWidth="1"/>
  </cols>
  <sheetData>
    <row r="1" spans="1:7">
      <c r="A1" s="69" t="s">
        <v>152</v>
      </c>
    </row>
    <row r="2" spans="1:7">
      <c r="A2" s="69" t="s">
        <v>153</v>
      </c>
    </row>
    <row r="3" spans="1:7">
      <c r="A3" s="69" t="s">
        <v>154</v>
      </c>
    </row>
    <row r="4" spans="1:7" ht="15.75" thickBot="1">
      <c r="A4" s="69"/>
    </row>
    <row r="5" spans="1:7" ht="15.75" thickTop="1">
      <c r="A5" s="741" t="s">
        <v>141</v>
      </c>
      <c r="B5" s="472">
        <v>1983</v>
      </c>
      <c r="C5" s="431">
        <v>1990</v>
      </c>
      <c r="D5" s="431">
        <v>1995</v>
      </c>
      <c r="E5" s="742">
        <v>2001</v>
      </c>
      <c r="F5" s="742">
        <v>2009</v>
      </c>
      <c r="G5" s="795" t="s">
        <v>92</v>
      </c>
    </row>
    <row r="6" spans="1:7" ht="6" customHeight="1">
      <c r="A6" s="743"/>
      <c r="B6" s="378"/>
      <c r="C6" s="796"/>
      <c r="D6" s="322"/>
      <c r="E6" s="379"/>
      <c r="F6" s="379"/>
      <c r="G6" s="797"/>
    </row>
    <row r="7" spans="1:7">
      <c r="A7" s="743"/>
      <c r="B7" s="378"/>
      <c r="C7" s="796"/>
      <c r="D7" s="322"/>
      <c r="E7" s="379"/>
      <c r="F7" s="379"/>
      <c r="G7" s="797"/>
    </row>
    <row r="8" spans="1:7" ht="18.75" customHeight="1">
      <c r="A8" s="184" t="s">
        <v>53</v>
      </c>
      <c r="B8" s="185">
        <v>2628</v>
      </c>
      <c r="C8" s="185">
        <v>3262</v>
      </c>
      <c r="D8" s="185">
        <v>3828</v>
      </c>
      <c r="E8" s="186">
        <v>3581</v>
      </c>
      <c r="F8" s="186">
        <v>3466</v>
      </c>
      <c r="G8" s="187">
        <v>31.833600000000001</v>
      </c>
    </row>
    <row r="9" spans="1:7" ht="21" customHeight="1">
      <c r="A9" s="184" t="s">
        <v>142</v>
      </c>
      <c r="B9" s="185">
        <v>1407</v>
      </c>
      <c r="C9" s="185">
        <v>2098</v>
      </c>
      <c r="D9" s="185">
        <v>2137</v>
      </c>
      <c r="E9" s="186">
        <v>2046</v>
      </c>
      <c r="F9" s="186">
        <v>2100</v>
      </c>
      <c r="G9" s="187">
        <v>156.25819999999999</v>
      </c>
    </row>
    <row r="10" spans="1:7" ht="28.5">
      <c r="A10" s="184" t="s">
        <v>143</v>
      </c>
      <c r="B10" s="185">
        <v>1927</v>
      </c>
      <c r="C10" s="185">
        <v>2412</v>
      </c>
      <c r="D10" s="185">
        <v>2790</v>
      </c>
      <c r="E10" s="186">
        <v>2542</v>
      </c>
      <c r="F10" s="186">
        <v>2435</v>
      </c>
      <c r="G10" s="187">
        <v>101.8798</v>
      </c>
    </row>
    <row r="11" spans="1:7" ht="28.5">
      <c r="A11" s="184" t="s">
        <v>144</v>
      </c>
      <c r="B11" s="185">
        <v>2376</v>
      </c>
      <c r="C11" s="185">
        <v>3008</v>
      </c>
      <c r="D11" s="185">
        <v>3522</v>
      </c>
      <c r="E11" s="186">
        <v>3065</v>
      </c>
      <c r="F11" s="186">
        <v>2854</v>
      </c>
      <c r="G11" s="187">
        <v>121.3663</v>
      </c>
    </row>
    <row r="12" spans="1:7" ht="28.5">
      <c r="A12" s="184" t="s">
        <v>145</v>
      </c>
      <c r="B12" s="185">
        <v>2739</v>
      </c>
      <c r="C12" s="185">
        <v>3431</v>
      </c>
      <c r="D12" s="185">
        <v>3980</v>
      </c>
      <c r="E12" s="186">
        <v>3535</v>
      </c>
      <c r="F12" s="186">
        <v>3171</v>
      </c>
      <c r="G12" s="187">
        <v>113.97880000000001</v>
      </c>
    </row>
    <row r="13" spans="1:7" ht="28.5">
      <c r="A13" s="184" t="s">
        <v>146</v>
      </c>
      <c r="B13" s="185">
        <v>3037</v>
      </c>
      <c r="C13" s="185">
        <v>3791</v>
      </c>
      <c r="D13" s="185">
        <v>4298</v>
      </c>
      <c r="E13" s="186">
        <v>3905</v>
      </c>
      <c r="F13" s="186">
        <v>3321</v>
      </c>
      <c r="G13" s="187">
        <v>135.66759999999999</v>
      </c>
    </row>
    <row r="14" spans="1:7" ht="28.5">
      <c r="A14" s="184" t="s">
        <v>147</v>
      </c>
      <c r="B14" s="185">
        <v>3284</v>
      </c>
      <c r="C14" s="185">
        <v>4138</v>
      </c>
      <c r="D14" s="185">
        <v>4539</v>
      </c>
      <c r="E14" s="186">
        <v>4348</v>
      </c>
      <c r="F14" s="186">
        <v>3748</v>
      </c>
      <c r="G14" s="187">
        <v>139.8981</v>
      </c>
    </row>
    <row r="15" spans="1:7" ht="28.5">
      <c r="A15" s="184" t="s">
        <v>148</v>
      </c>
      <c r="B15" s="185">
        <v>3485</v>
      </c>
      <c r="C15" s="185">
        <v>4458</v>
      </c>
      <c r="D15" s="185">
        <v>4726</v>
      </c>
      <c r="E15" s="186">
        <v>4545</v>
      </c>
      <c r="F15" s="186">
        <v>4178</v>
      </c>
      <c r="G15" s="187">
        <v>208.1825</v>
      </c>
    </row>
    <row r="16" spans="1:7" ht="28.5">
      <c r="A16" s="184" t="s">
        <v>149</v>
      </c>
      <c r="B16" s="185">
        <v>3635</v>
      </c>
      <c r="C16" s="185">
        <v>4659</v>
      </c>
      <c r="D16" s="185">
        <v>4855</v>
      </c>
      <c r="E16" s="186">
        <v>4867</v>
      </c>
      <c r="F16" s="186">
        <v>4350</v>
      </c>
      <c r="G16" s="187">
        <v>172.6859</v>
      </c>
    </row>
    <row r="17" spans="1:7" ht="21.75" customHeight="1">
      <c r="A17" s="184" t="s">
        <v>150</v>
      </c>
      <c r="B17" s="185">
        <v>3602</v>
      </c>
      <c r="C17" s="185">
        <v>4570</v>
      </c>
      <c r="D17" s="185">
        <v>4829</v>
      </c>
      <c r="E17" s="186">
        <v>4934</v>
      </c>
      <c r="F17" s="186">
        <v>4815</v>
      </c>
      <c r="G17" s="187">
        <v>87.533699999999996</v>
      </c>
    </row>
    <row r="18" spans="1:7" ht="22.5" customHeight="1" thickBot="1">
      <c r="A18" s="188" t="s">
        <v>151</v>
      </c>
      <c r="B18" s="189"/>
      <c r="C18" s="190">
        <v>2536</v>
      </c>
      <c r="D18" s="190">
        <v>3424</v>
      </c>
      <c r="E18" s="191">
        <v>2431</v>
      </c>
      <c r="F18" s="191">
        <v>2263</v>
      </c>
      <c r="G18" s="192">
        <v>135.09710000000001</v>
      </c>
    </row>
    <row r="19" spans="1:7" ht="15.75" thickTop="1"/>
    <row r="31" spans="1:7">
      <c r="A31" s="808" t="s">
        <v>166</v>
      </c>
    </row>
    <row r="32" spans="1:7">
      <c r="A32" s="803" t="s">
        <v>512</v>
      </c>
    </row>
    <row r="33" spans="1:1">
      <c r="A33" s="803" t="s">
        <v>167</v>
      </c>
    </row>
    <row r="34" spans="1:1">
      <c r="A34" s="800" t="s">
        <v>497</v>
      </c>
    </row>
    <row r="35" spans="1:1">
      <c r="A35" s="800" t="s">
        <v>513</v>
      </c>
    </row>
  </sheetData>
  <mergeCells count="7">
    <mergeCell ref="G5:G7"/>
    <mergeCell ref="A5:A7"/>
    <mergeCell ref="B5:B7"/>
    <mergeCell ref="C5:C7"/>
    <mergeCell ref="D5:D7"/>
    <mergeCell ref="E5:E7"/>
    <mergeCell ref="F5:F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49</vt:i4>
      </vt:variant>
      <vt:variant>
        <vt:lpstr>Named Ranges</vt:lpstr>
      </vt:variant>
      <vt:variant>
        <vt:i4>4</vt:i4>
      </vt:variant>
    </vt:vector>
  </HeadingPairs>
  <TitlesOfParts>
    <vt:vector size="53" baseType="lpstr">
      <vt:lpstr>Table1</vt:lpstr>
      <vt:lpstr>Table 2</vt:lpstr>
      <vt:lpstr>Figure1</vt:lpstr>
      <vt:lpstr>Table3</vt:lpstr>
      <vt:lpstr>Table4</vt:lpstr>
      <vt:lpstr>Table5</vt:lpstr>
      <vt:lpstr>Table6</vt:lpstr>
      <vt:lpstr>Table7</vt:lpstr>
      <vt:lpstr>Table8</vt:lpstr>
      <vt:lpstr>Table9</vt:lpstr>
      <vt:lpstr>Table10</vt:lpstr>
      <vt:lpstr>Table11</vt:lpstr>
      <vt:lpstr>Figure2</vt:lpstr>
      <vt:lpstr>Table12</vt:lpstr>
      <vt:lpstr>Table13</vt:lpstr>
      <vt:lpstr>Figure3</vt:lpstr>
      <vt:lpstr>Table14</vt:lpstr>
      <vt:lpstr>Figure4</vt:lpstr>
      <vt:lpstr>Figure5</vt:lpstr>
      <vt:lpstr>Table15</vt:lpstr>
      <vt:lpstr>Figure6</vt:lpstr>
      <vt:lpstr>Table16</vt:lpstr>
      <vt:lpstr>Figure7</vt:lpstr>
      <vt:lpstr>Table17</vt:lpstr>
      <vt:lpstr>Table18</vt:lpstr>
      <vt:lpstr>Figure8</vt:lpstr>
      <vt:lpstr>Table19</vt:lpstr>
      <vt:lpstr>Table20</vt:lpstr>
      <vt:lpstr>Table21</vt:lpstr>
      <vt:lpstr>Figure9</vt:lpstr>
      <vt:lpstr>Table22</vt:lpstr>
      <vt:lpstr>Table23</vt:lpstr>
      <vt:lpstr>Table24</vt:lpstr>
      <vt:lpstr>Figure10</vt:lpstr>
      <vt:lpstr>Table25</vt:lpstr>
      <vt:lpstr>Table26</vt:lpstr>
      <vt:lpstr>Table27</vt:lpstr>
      <vt:lpstr>Figure11</vt:lpstr>
      <vt:lpstr>Table28</vt:lpstr>
      <vt:lpstr>Table29</vt:lpstr>
      <vt:lpstr>Figure12</vt:lpstr>
      <vt:lpstr>Table30</vt:lpstr>
      <vt:lpstr>Table31</vt:lpstr>
      <vt:lpstr>Table32</vt:lpstr>
      <vt:lpstr>Table33</vt:lpstr>
      <vt:lpstr>Table34</vt:lpstr>
      <vt:lpstr>Table35</vt:lpstr>
      <vt:lpstr>Table36</vt:lpstr>
      <vt:lpstr>Sheet49</vt:lpstr>
      <vt:lpstr>Table3!_Toc295816791</vt:lpstr>
      <vt:lpstr>Table4!_Toc295816792</vt:lpstr>
      <vt:lpstr>Table9!_Toc295816797</vt:lpstr>
      <vt:lpstr>Table15!_Toc295816804</vt:lpstr>
    </vt:vector>
  </TitlesOfParts>
  <Company>DOT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danielle.gray.ctr</dc:creator>
  <cp:lastModifiedBy>danielle.gray.ctr</cp:lastModifiedBy>
  <dcterms:created xsi:type="dcterms:W3CDTF">2011-08-26T14:14:05Z</dcterms:created>
  <dcterms:modified xsi:type="dcterms:W3CDTF">2011-08-30T14:23:38Z</dcterms:modified>
</cp:coreProperties>
</file>