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4145" windowHeight="8070" activeTab="0"/>
  </bookViews>
  <sheets>
    <sheet name="12s0132" sheetId="1" r:id="rId1"/>
  </sheets>
  <definedNames/>
  <calcPr fullCalcOnLoad="1"/>
</workbook>
</file>

<file path=xl/sharedStrings.xml><?xml version="1.0" encoding="utf-8"?>
<sst xmlns="http://schemas.openxmlformats.org/spreadsheetml/2006/main" count="78" uniqueCount="78">
  <si>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</si>
  <si>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</si>
  <si>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</si>
  <si>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</si>
  <si>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</si>
  <si>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</si>
  <si>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</si>
  <si>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</si>
  <si>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</si>
  <si>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</si>
  <si>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</si>
  <si>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</si>
  <si>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</si>
  <si>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</si>
  <si>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</si>
  <si>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</si>
  <si>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</si>
  <si>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</si>
  <si>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</si>
  <si>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</si>
  <si>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</si>
  <si>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</si>
  <si>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</si>
  <si>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</si>
  <si>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</si>
  <si>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</si>
  <si>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</si>
  <si>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</si>
  <si>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</si>
  <si>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</si>
  <si>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</si>
  <si>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</si>
  <si>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</si>
  <si>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</si>
  <si>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</si>
  <si>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</si>
  <si>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</si>
  <si>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</si>
  <si>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</si>
  <si>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</si>
  <si>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</si>
  <si>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</si>
  <si>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</si>
  <si>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</si>
  <si>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</si>
  <si>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</si>
  <si>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</si>
  <si>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</si>
  <si>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</si>
  <si>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</si>
  <si>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</si>
  <si>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Population 15 years and over, total</t>
  </si>
  <si>
    <t>State</t>
  </si>
  <si>
    <t>People who got married in the past 12 months</t>
  </si>
  <si>
    <t>People who got divorced in the past 12 months</t>
  </si>
  <si>
    <t>Males who got married in the last 12 months</t>
  </si>
  <si>
    <t>Females who got married in the last 12 months</t>
  </si>
  <si>
    <t>Males who got divorced in the last 12 months</t>
  </si>
  <si>
    <t>Females who got divorced in the last 12 months</t>
  </si>
  <si>
    <t>Population 15 years and over, male</t>
  </si>
  <si>
    <t>Population 15 years and over, female</t>
  </si>
  <si>
    <t>Marriage rate per 1,000 men</t>
  </si>
  <si>
    <t>Marriage rate per 1,000 women</t>
  </si>
  <si>
    <t>Divorce rate per 1,000 men</t>
  </si>
  <si>
    <t>Divorce rate per 1,000 women</t>
  </si>
  <si>
    <t>People who got widowed in the past 12 months</t>
  </si>
  <si>
    <t>Males who got widowed in the last 12 months</t>
  </si>
  <si>
    <t>Females who got widowed in the last 12 months</t>
  </si>
  <si>
    <t>Widowhood rate per 1,000 men</t>
  </si>
  <si>
    <t>Widowhood rate per 1,000 women</t>
  </si>
  <si>
    <t>Source: U.S. Census Bureau, 2009 American Community Survey, B12501, Marriage in the Last Year by Sex by Marital Status for the Population 15 Years and Over," B12502, "Marriages Ending in Widowhood in the Last Year by Sex by Marital Status for the Population 15 Years and Over," B12503, "Divorces in the Last Year by Sex by Marital Status for the Population 15 Years and Over," &lt;http://factfinder.census.gov/servlet/DatasetMainPageServlet?_program=ACS&amp;_submenuId=&amp;_lang=en&amp;_ts=&gt;.</t>
  </si>
  <si>
    <t xml:space="preserve">Table 132. People Who Got Married, Divorced, or Widowed in the Past 12 Months by State: 2009 </t>
  </si>
  <si>
    <t>[For 12 month period prior to interview date, which occurred for each month in calender year. For example, a person interviewed in January 2009 could report they got married between January 2008 and January 2009. Persons 15 years and over. Vital event is counted in state in which respondent lived at the time of survey. Based on 2009 American Community Survey (ACS). The ACS universe includes the household population and the group quarters population." Based on a sample and subject to sampling variability. See Appendix III]</t>
  </si>
  <si>
    <t>For more information:</t>
  </si>
  <si>
    <t>http://www.census.gov/acs/www/</t>
  </si>
  <si>
    <t>Table with row headers in column A and column headers in rows 4 and 5.  Leading dots indicate sub-parts.</t>
  </si>
  <si>
    <t>Internet release date: 09/30/2011</t>
  </si>
  <si>
    <t xml:space="preserve">  United States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</si>
</sst>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9">
    <font>
      <sz val="12"/>
      <color theme="1"/>
      <name val="Courier New"/>
      <family val="2"/>
    </font>
    <font>
      <sz val="12"/>
      <color indexed="8"/>
      <name val="Courier New"/>
      <family val="2"/>
    </font>
    <font>
      <sz val="12"/>
      <color indexed="9"/>
      <name val="Courier New"/>
      <family val="2"/>
    </font>
    <font>
      <sz val="12"/>
      <color indexed="20"/>
      <name val="Courier New"/>
      <family val="2"/>
    </font>
    <font>
      <b/>
      <sz val="12"/>
      <color indexed="52"/>
      <name val="Courier New"/>
      <family val="2"/>
    </font>
    <font>
      <b/>
      <sz val="12"/>
      <color indexed="9"/>
      <name val="Courier New"/>
      <family val="2"/>
    </font>
    <font>
      <i/>
      <sz val="12"/>
      <color indexed="23"/>
      <name val="Courier New"/>
      <family val="2"/>
    </font>
    <font>
      <sz val="12"/>
      <color indexed="17"/>
      <name val="Courier New"/>
      <family val="2"/>
    </font>
    <font>
      <b/>
      <sz val="15"/>
      <color indexed="56"/>
      <name val="Courier New"/>
      <family val="2"/>
    </font>
    <font>
      <b/>
      <sz val="13"/>
      <color indexed="56"/>
      <name val="Courier New"/>
      <family val="2"/>
    </font>
    <font>
      <b/>
      <sz val="11"/>
      <color indexed="56"/>
      <name val="Courier New"/>
      <family val="2"/>
    </font>
    <font>
      <u val="single"/>
      <sz val="9"/>
      <color indexed="12"/>
      <name val="Courier New"/>
      <family val="2"/>
    </font>
    <font>
      <sz val="12"/>
      <color indexed="62"/>
      <name val="Courier New"/>
      <family val="2"/>
    </font>
    <font>
      <sz val="12"/>
      <color indexed="52"/>
      <name val="Courier New"/>
      <family val="2"/>
    </font>
    <font>
      <sz val="12"/>
      <color indexed="60"/>
      <name val="Courier New"/>
      <family val="2"/>
    </font>
    <font>
      <b/>
      <sz val="12"/>
      <color indexed="63"/>
      <name val="Courier New"/>
      <family val="2"/>
    </font>
    <font>
      <b/>
      <sz val="18"/>
      <color indexed="56"/>
      <name val="Cambria"/>
      <family val="2"/>
    </font>
    <font>
      <b/>
      <sz val="12"/>
      <color indexed="8"/>
      <name val="Courier New"/>
      <family val="2"/>
    </font>
    <font>
      <sz val="12"/>
      <color indexed="10"/>
      <name val="Courier New"/>
      <family val="2"/>
    </font>
    <font>
      <sz val="12"/>
      <color indexed="12"/>
      <name val="Courier New"/>
      <family val="2"/>
    </font>
    <font>
      <sz val="12"/>
      <color theme="0"/>
      <name val="Courier New"/>
      <family val="2"/>
    </font>
    <font>
      <sz val="12"/>
      <color rgb="FF9C0006"/>
      <name val="Courier New"/>
      <family val="2"/>
    </font>
    <font>
      <b/>
      <sz val="12"/>
      <color rgb="FFFA7D00"/>
      <name val="Courier New"/>
      <family val="2"/>
    </font>
    <font>
      <b/>
      <sz val="12"/>
      <color theme="0"/>
      <name val="Courier New"/>
      <family val="2"/>
    </font>
    <font>
      <i/>
      <sz val="12"/>
      <color rgb="FF7F7F7F"/>
      <name val="Courier New"/>
      <family val="2"/>
    </font>
    <font>
      <sz val="12"/>
      <color rgb="FF006100"/>
      <name val="Courier New"/>
      <family val="2"/>
    </font>
    <font>
      <b/>
      <sz val="15"/>
      <color theme="3"/>
      <name val="Courier New"/>
      <family val="2"/>
    </font>
    <font>
      <b/>
      <sz val="13"/>
      <color theme="3"/>
      <name val="Courier New"/>
      <family val="2"/>
    </font>
    <font>
      <b/>
      <sz val="11"/>
      <color theme="3"/>
      <name val="Courier New"/>
      <family val="2"/>
    </font>
    <font>
      <u val="single"/>
      <sz val="9"/>
      <color theme="10"/>
      <name val="Courier New"/>
      <family val="2"/>
    </font>
    <font>
      <sz val="12"/>
      <color rgb="FF3F3F76"/>
      <name val="Courier New"/>
      <family val="2"/>
    </font>
    <font>
      <sz val="12"/>
      <color rgb="FFFA7D00"/>
      <name val="Courier New"/>
      <family val="2"/>
    </font>
    <font>
      <sz val="12"/>
      <color rgb="FF9C6500"/>
      <name val="Courier New"/>
      <family val="2"/>
    </font>
    <font>
      <b/>
      <sz val="12"/>
      <color rgb="FF3F3F3F"/>
      <name val="Courier New"/>
      <family val="2"/>
    </font>
    <font>
      <b/>
      <sz val="18"/>
      <color theme="3"/>
      <name val="Cambria"/>
      <family val="2"/>
    </font>
    <font>
      <b/>
      <sz val="12"/>
      <color theme="1"/>
      <name val="Courier New"/>
      <family val="2"/>
    </font>
    <font>
      <sz val="12"/>
      <color rgb="FFFF0000"/>
      <name val="Courier New"/>
      <family val="2"/>
    </font>
    <font>
      <sz val="12"/>
      <color theme="10"/>
      <name val="Courier New"/>
      <family val="2"/>
    </font>
    <font>
      <sz val="12"/>
      <color rgb="FFFFFFFF"/>
      <name val="Courier Ne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3">
    <xf numFmtId="0" fontId="0" fillId="0" borderId="0" xfId="0" applyAlignment="1">
      <alignment/>
    </xf>
    <xf numFmtId="3" fontId="0" fillId="0" borderId="0" xfId="0" applyNumberFormat="1" applyAlignment="1">
      <alignment/>
    </xf>
    <xf numFmtId="165" fontId="0" fillId="0" borderId="0" xfId="0" applyNumberFormat="1" applyAlignment="1">
      <alignment/>
    </xf>
    <xf numFmtId="3" fontId="0" fillId="0" borderId="10" xfId="0" applyNumberFormat="1" applyBorder="1" applyAlignment="1">
      <alignment/>
    </xf>
    <xf numFmtId="164" fontId="0" fillId="0" borderId="0" xfId="0" applyNumberFormat="1" applyBorder="1" applyAlignment="1">
      <alignment/>
    </xf>
    <xf numFmtId="0" fontId="0" fillId="0" borderId="11" xfId="0" applyBorder="1" applyAlignment="1">
      <alignment horizontal="right" wrapText="1"/>
    </xf>
    <xf numFmtId="0" fontId="0" fillId="0" borderId="11" xfId="0" applyFill="1" applyBorder="1" applyAlignment="1">
      <alignment horizontal="right" wrapText="1"/>
    </xf>
    <xf numFmtId="0" fontId="0" fillId="0" borderId="12" xfId="0" applyFill="1" applyBorder="1" applyAlignment="1">
      <alignment horizontal="right" wrapText="1"/>
    </xf>
    <xf numFmtId="3" fontId="0" fillId="0" borderId="0" xfId="0" applyNumberFormat="1" applyBorder="1" applyAlignment="1">
      <alignment/>
    </xf>
    <xf numFmtId="3" fontId="0" fillId="0" borderId="13" xfId="0" applyNumberFormat="1" applyBorder="1" applyAlignment="1">
      <alignment/>
    </xf>
    <xf numFmtId="0" fontId="0" fillId="0" borderId="14" xfId="0" applyBorder="1" applyAlignment="1">
      <alignment horizontal="right" wrapText="1"/>
    </xf>
    <xf numFmtId="165" fontId="0" fillId="0" borderId="0" xfId="0" applyNumberFormat="1" applyBorder="1" applyAlignment="1">
      <alignment/>
    </xf>
    <xf numFmtId="164" fontId="0" fillId="0" borderId="13" xfId="0" applyNumberFormat="1" applyBorder="1" applyAlignment="1">
      <alignment/>
    </xf>
    <xf numFmtId="165" fontId="0" fillId="0" borderId="13" xfId="0" applyNumberFormat="1" applyBorder="1" applyAlignment="1">
      <alignment/>
    </xf>
    <xf numFmtId="0" fontId="0" fillId="0" borderId="0" xfId="0" applyFont="1" applyAlignment="1">
      <alignment/>
    </xf>
    <xf numFmtId="0" fontId="37" fillId="0" borderId="0" xfId="52" applyFont="1" applyAlignment="1" applyProtection="1">
      <alignment/>
      <protection/>
    </xf>
    <xf numFmtId="0" fontId="38" fillId="0" borderId="0" xfId="0" applyFont="1" applyAlignment="1">
      <alignment/>
    </xf>
    <xf numFmtId="0" fontId="35" fillId="0" borderId="0" xfId="0" applyFont="1" applyAlignment="1">
      <alignment/>
    </xf>
    <xf numFmtId="3" fontId="35" fillId="0" borderId="10" xfId="0" applyNumberFormat="1" applyFont="1" applyBorder="1" applyAlignment="1">
      <alignment/>
    </xf>
    <xf numFmtId="3" fontId="35" fillId="0" borderId="0" xfId="0" applyNumberFormat="1" applyFont="1" applyBorder="1" applyAlignment="1">
      <alignment/>
    </xf>
    <xf numFmtId="3" fontId="35" fillId="0" borderId="13" xfId="0" applyNumberFormat="1" applyFont="1" applyBorder="1" applyAlignment="1">
      <alignment/>
    </xf>
    <xf numFmtId="165" fontId="35" fillId="0" borderId="0" xfId="0" applyNumberFormat="1" applyFont="1" applyBorder="1" applyAlignment="1">
      <alignment/>
    </xf>
    <xf numFmtId="164" fontId="35" fillId="0" borderId="13" xfId="0" applyNumberFormat="1" applyFont="1" applyBorder="1" applyAlignment="1">
      <alignment/>
    </xf>
    <xf numFmtId="164" fontId="35" fillId="0" borderId="0" xfId="0" applyNumberFormat="1" applyFont="1" applyBorder="1" applyAlignment="1">
      <alignment/>
    </xf>
    <xf numFmtId="165" fontId="35" fillId="0" borderId="13" xfId="0" applyNumberFormat="1" applyFont="1" applyBorder="1" applyAlignment="1">
      <alignment/>
    </xf>
    <xf numFmtId="3" fontId="35" fillId="0" borderId="0" xfId="0" applyNumberFormat="1" applyFont="1" applyAlignment="1">
      <alignment/>
    </xf>
    <xf numFmtId="165" fontId="35" fillId="0" borderId="0" xfId="0" applyNumberFormat="1" applyFont="1" applyAlignment="1">
      <alignment/>
    </xf>
    <xf numFmtId="0" fontId="35" fillId="0" borderId="0" xfId="0" applyFont="1" applyAlignment="1">
      <alignment wrapText="1"/>
    </xf>
    <xf numFmtId="0" fontId="0" fillId="0" borderId="15" xfId="0" applyBorder="1" applyAlignment="1">
      <alignment wrapText="1"/>
    </xf>
    <xf numFmtId="164"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0" fillId="0" borderId="16" xfId="0" applyFill="1" applyBorder="1" applyAlignment="1">
      <alignment wrapText="1"/>
    </xf>
    <xf numFmtId="0" fontId="0" fillId="0" borderId="16" xfId="0" applyBorder="1" applyAlignment="1">
      <alignment wrapText="1"/>
    </xf>
    <xf numFmtId="164" fontId="0" fillId="0" borderId="14" xfId="0" applyNumberFormat="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right" wrapText="1"/>
    </xf>
    <xf numFmtId="0" fontId="0" fillId="0" borderId="18" xfId="0" applyBorder="1" applyAlignment="1">
      <alignment horizontal="right"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right" wrapText="1"/>
    </xf>
    <xf numFmtId="0" fontId="0" fillId="0" borderId="15" xfId="0" applyBorder="1" applyAlignment="1">
      <alignment horizontal="right" wrapText="1"/>
    </xf>
    <xf numFmtId="0" fontId="0" fillId="0" borderId="21" xfId="0" applyBorder="1" applyAlignment="1">
      <alignment horizontal="right" wrapText="1"/>
    </xf>
    <xf numFmtId="0" fontId="0" fillId="0" borderId="13" xfId="0" applyBorder="1" applyAlignment="1">
      <alignment horizontal="righ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acs/www/"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2"/>
  <sheetViews>
    <sheetView showGridLines="0" tabSelected="1"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8.796875" defaultRowHeight="15.75"/>
  <cols>
    <col min="1" max="1" width="26.796875" style="0" customWidth="1"/>
    <col min="2" max="5" width="13.19921875" style="0" customWidth="1"/>
    <col min="6" max="6" width="12.296875" style="0" customWidth="1"/>
    <col min="7" max="7" width="13.19921875" style="0" customWidth="1"/>
    <col min="8" max="8" width="11.296875" style="0" customWidth="1"/>
    <col min="9" max="9" width="13.19921875" style="0" customWidth="1"/>
    <col min="10" max="10" width="11.5" style="0" customWidth="1"/>
    <col min="11" max="11" width="13.19921875" style="0" customWidth="1"/>
    <col min="12" max="12" width="11.09765625" style="0" customWidth="1"/>
    <col min="13" max="29" width="13.19921875" style="0" customWidth="1"/>
  </cols>
  <sheetData>
    <row r="1" ht="3" customHeight="1">
      <c r="A1" s="16" t="s">
        <v>75</v>
      </c>
    </row>
    <row r="2" spans="1:16" ht="16.5">
      <c r="A2" s="27" t="s">
        <v>71</v>
      </c>
      <c r="B2" s="27"/>
      <c r="C2" s="27"/>
      <c r="D2" s="27"/>
      <c r="E2" s="27"/>
      <c r="F2" s="27"/>
      <c r="G2" s="27"/>
      <c r="H2" s="27"/>
      <c r="I2" s="27"/>
      <c r="J2" s="27"/>
      <c r="K2" s="27"/>
      <c r="L2" s="27"/>
      <c r="M2" s="27"/>
      <c r="N2" s="27"/>
      <c r="O2" s="27"/>
      <c r="P2" s="27"/>
    </row>
    <row r="3" spans="1:16" ht="51" customHeight="1">
      <c r="A3" s="28" t="s">
        <v>72</v>
      </c>
      <c r="B3" s="28"/>
      <c r="C3" s="28"/>
      <c r="D3" s="28"/>
      <c r="E3" s="28"/>
      <c r="F3" s="28"/>
      <c r="G3" s="28"/>
      <c r="H3" s="28"/>
      <c r="I3" s="28"/>
      <c r="J3" s="28"/>
      <c r="K3" s="28"/>
      <c r="L3" s="28"/>
      <c r="M3" s="28"/>
      <c r="N3" s="28"/>
      <c r="O3" s="28"/>
      <c r="P3" s="28"/>
    </row>
    <row r="4" spans="1:16" ht="29.25" customHeight="1">
      <c r="A4" s="37" t="s">
        <v>52</v>
      </c>
      <c r="B4" s="35" t="s">
        <v>51</v>
      </c>
      <c r="C4" s="39" t="s">
        <v>59</v>
      </c>
      <c r="D4" s="41" t="s">
        <v>60</v>
      </c>
      <c r="E4" s="33" t="s">
        <v>53</v>
      </c>
      <c r="F4" s="30"/>
      <c r="G4" s="30"/>
      <c r="H4" s="34"/>
      <c r="I4" s="33" t="s">
        <v>54</v>
      </c>
      <c r="J4" s="30"/>
      <c r="K4" s="30"/>
      <c r="L4" s="34"/>
      <c r="M4" s="29" t="s">
        <v>65</v>
      </c>
      <c r="N4" s="30"/>
      <c r="O4" s="30"/>
      <c r="P4" s="30"/>
    </row>
    <row r="5" spans="1:16" ht="97.5" customHeight="1">
      <c r="A5" s="38"/>
      <c r="B5" s="36"/>
      <c r="C5" s="40"/>
      <c r="D5" s="42"/>
      <c r="E5" s="10" t="s">
        <v>55</v>
      </c>
      <c r="F5" s="6" t="s">
        <v>61</v>
      </c>
      <c r="G5" s="5" t="s">
        <v>56</v>
      </c>
      <c r="H5" s="7" t="s">
        <v>62</v>
      </c>
      <c r="I5" s="10" t="s">
        <v>57</v>
      </c>
      <c r="J5" s="6" t="s">
        <v>63</v>
      </c>
      <c r="K5" s="5" t="s">
        <v>58</v>
      </c>
      <c r="L5" s="7" t="s">
        <v>64</v>
      </c>
      <c r="M5" s="5" t="s">
        <v>66</v>
      </c>
      <c r="N5" s="6" t="s">
        <v>68</v>
      </c>
      <c r="O5" s="5" t="s">
        <v>67</v>
      </c>
      <c r="P5" s="6" t="s">
        <v>69</v>
      </c>
    </row>
    <row r="6" spans="1:16" s="17" customFormat="1" ht="16.5">
      <c r="A6" s="17" t="s">
        <v>77</v>
      </c>
      <c r="B6" s="18">
        <f>SUM(B8:B58)</f>
        <v>245155843</v>
      </c>
      <c r="C6" s="19">
        <f>SUM(C8:C58)</f>
        <v>119715944</v>
      </c>
      <c r="D6" s="20">
        <f>SUM(D8:D58)</f>
        <v>125439899</v>
      </c>
      <c r="E6" s="18">
        <f aca="true" t="shared" si="0" ref="E6:O6">SUM(E8:E58)</f>
        <v>2286750</v>
      </c>
      <c r="F6" s="21">
        <f>E6/C6*1000</f>
        <v>19.10146571621237</v>
      </c>
      <c r="G6" s="19">
        <f t="shared" si="0"/>
        <v>2208971</v>
      </c>
      <c r="H6" s="22">
        <f>G6/D6*1000</f>
        <v>17.609795747683123</v>
      </c>
      <c r="I6" s="18">
        <f t="shared" si="0"/>
        <v>1098959</v>
      </c>
      <c r="J6" s="23">
        <f>I6/C6*1000</f>
        <v>9.179721290925126</v>
      </c>
      <c r="K6" s="19">
        <f t="shared" si="0"/>
        <v>1219656</v>
      </c>
      <c r="L6" s="24">
        <f>K6/D6*1000</f>
        <v>9.723030787835695</v>
      </c>
      <c r="M6" s="25">
        <f t="shared" si="0"/>
        <v>414887</v>
      </c>
      <c r="N6" s="26">
        <f>M6/C6*1000</f>
        <v>3.4655951925668314</v>
      </c>
      <c r="O6" s="25">
        <f t="shared" si="0"/>
        <v>975517</v>
      </c>
      <c r="P6" s="26">
        <f>O6/D6*1000</f>
        <v>7.776768060057191</v>
      </c>
    </row>
    <row r="7" spans="2:16" ht="15.75">
      <c r="B7" s="3"/>
      <c r="C7" s="8"/>
      <c r="D7" s="9"/>
      <c r="E7" s="3"/>
      <c r="F7" s="11"/>
      <c r="G7" s="8"/>
      <c r="H7" s="12"/>
      <c r="I7" s="3"/>
      <c r="J7" s="4"/>
      <c r="K7" s="8"/>
      <c r="L7" s="13"/>
      <c r="M7" s="1"/>
      <c r="N7" s="2"/>
      <c r="O7" s="1"/>
      <c r="P7" s="2"/>
    </row>
    <row r="8" spans="1:16" ht="15.75">
      <c r="A8" t="s">
        <v>0</v>
      </c>
      <c r="B8" s="3">
        <v>3772855</v>
      </c>
      <c r="C8" s="1">
        <v>1804158</v>
      </c>
      <c r="D8" s="9">
        <v>1968697</v>
      </c>
      <c r="E8" s="3">
        <v>36457</v>
      </c>
      <c r="F8" s="11">
        <f aca="true" t="shared" si="1" ref="F8:F58">E8/C8*1000</f>
        <v>20.20721023325008</v>
      </c>
      <c r="G8" s="8">
        <v>36976</v>
      </c>
      <c r="H8" s="12">
        <f aca="true" t="shared" si="2" ref="H8:H58">G8/D8*1000</f>
        <v>18.781965939908478</v>
      </c>
      <c r="I8" s="3">
        <v>22908</v>
      </c>
      <c r="J8" s="4">
        <f aca="true" t="shared" si="3" ref="J8:J58">I8/C8*1000</f>
        <v>12.69733582092034</v>
      </c>
      <c r="K8" s="8">
        <v>27399</v>
      </c>
      <c r="L8" s="13">
        <f aca="true" t="shared" si="4" ref="L8:L58">K8/D8*1000</f>
        <v>13.91732704423281</v>
      </c>
      <c r="M8" s="1">
        <v>9045</v>
      </c>
      <c r="N8" s="2">
        <f aca="true" t="shared" si="5" ref="N8:N58">M8/C8*1000</f>
        <v>5.013419002105137</v>
      </c>
      <c r="O8" s="1">
        <v>18587</v>
      </c>
      <c r="P8" s="2">
        <f aca="true" t="shared" si="6" ref="P8:P58">O8/D8*1000</f>
        <v>9.441270037999752</v>
      </c>
    </row>
    <row r="9" spans="1:16" ht="15.75">
      <c r="A9" t="s">
        <v>1</v>
      </c>
      <c r="B9" s="3">
        <v>546524</v>
      </c>
      <c r="C9" s="1">
        <v>282361</v>
      </c>
      <c r="D9" s="9">
        <v>264163</v>
      </c>
      <c r="E9" s="3">
        <v>7343</v>
      </c>
      <c r="F9" s="11">
        <f t="shared" si="1"/>
        <v>26.005716086853354</v>
      </c>
      <c r="G9" s="8">
        <v>6517</v>
      </c>
      <c r="H9" s="12">
        <f t="shared" si="2"/>
        <v>24.67037397364506</v>
      </c>
      <c r="I9" s="3">
        <v>3518</v>
      </c>
      <c r="J9" s="4">
        <f t="shared" si="3"/>
        <v>12.459227726208649</v>
      </c>
      <c r="K9" s="8">
        <v>4292</v>
      </c>
      <c r="L9" s="13">
        <f t="shared" si="4"/>
        <v>16.247544129950068</v>
      </c>
      <c r="M9" s="1">
        <v>924</v>
      </c>
      <c r="N9" s="2">
        <f t="shared" si="5"/>
        <v>3.272406600061623</v>
      </c>
      <c r="O9" s="1">
        <v>1851</v>
      </c>
      <c r="P9" s="2">
        <f t="shared" si="6"/>
        <v>7.007037321653676</v>
      </c>
    </row>
    <row r="10" spans="1:16" ht="15.75">
      <c r="A10" t="s">
        <v>2</v>
      </c>
      <c r="B10" s="3">
        <v>5135919</v>
      </c>
      <c r="C10" s="1">
        <v>2559713</v>
      </c>
      <c r="D10" s="9">
        <v>2576206</v>
      </c>
      <c r="E10" s="3">
        <v>52045</v>
      </c>
      <c r="F10" s="11">
        <f t="shared" si="1"/>
        <v>20.332357572899774</v>
      </c>
      <c r="G10" s="8">
        <v>48939</v>
      </c>
      <c r="H10" s="12">
        <f t="shared" si="2"/>
        <v>18.996539872975998</v>
      </c>
      <c r="I10" s="3">
        <v>27742</v>
      </c>
      <c r="J10" s="4">
        <f t="shared" si="3"/>
        <v>10.837933783982814</v>
      </c>
      <c r="K10" s="8">
        <v>30632</v>
      </c>
      <c r="L10" s="13">
        <f t="shared" si="4"/>
        <v>11.890353488812618</v>
      </c>
      <c r="M10" s="1">
        <v>7843</v>
      </c>
      <c r="N10" s="2">
        <f t="shared" si="5"/>
        <v>3.0640153798492253</v>
      </c>
      <c r="O10" s="1">
        <v>20721</v>
      </c>
      <c r="P10" s="2">
        <f t="shared" si="6"/>
        <v>8.043223251556746</v>
      </c>
    </row>
    <row r="11" spans="1:16" ht="15.75">
      <c r="A11" t="s">
        <v>3</v>
      </c>
      <c r="B11" s="3">
        <v>2297928</v>
      </c>
      <c r="C11" s="1">
        <v>1111422</v>
      </c>
      <c r="D11" s="9">
        <v>1186506</v>
      </c>
      <c r="E11" s="3">
        <v>29316</v>
      </c>
      <c r="F11" s="11">
        <f t="shared" si="1"/>
        <v>26.37701970988517</v>
      </c>
      <c r="G11" s="8">
        <v>27319</v>
      </c>
      <c r="H11" s="12">
        <f t="shared" si="2"/>
        <v>23.024746608950984</v>
      </c>
      <c r="I11" s="3">
        <v>15038</v>
      </c>
      <c r="J11" s="4">
        <f t="shared" si="3"/>
        <v>13.530414190109608</v>
      </c>
      <c r="K11" s="8">
        <v>15140</v>
      </c>
      <c r="L11" s="13">
        <f t="shared" si="4"/>
        <v>12.760154605202166</v>
      </c>
      <c r="M11" s="1">
        <v>5460</v>
      </c>
      <c r="N11" s="2">
        <f t="shared" si="5"/>
        <v>4.912625447399817</v>
      </c>
      <c r="O11" s="1">
        <v>11729</v>
      </c>
      <c r="P11" s="2">
        <f t="shared" si="6"/>
        <v>9.885327170701203</v>
      </c>
    </row>
    <row r="12" spans="1:16" ht="15.75">
      <c r="A12" t="s">
        <v>4</v>
      </c>
      <c r="B12" s="3">
        <v>29134110</v>
      </c>
      <c r="C12" s="1">
        <v>14498917</v>
      </c>
      <c r="D12" s="9">
        <v>14635193</v>
      </c>
      <c r="E12" s="3">
        <v>276498</v>
      </c>
      <c r="F12" s="11">
        <f t="shared" si="1"/>
        <v>19.070251936748104</v>
      </c>
      <c r="G12" s="8">
        <v>256208</v>
      </c>
      <c r="H12" s="12">
        <f t="shared" si="2"/>
        <v>17.506294587300626</v>
      </c>
      <c r="I12" s="3">
        <v>115806</v>
      </c>
      <c r="J12" s="4">
        <f t="shared" si="3"/>
        <v>7.9872172521575235</v>
      </c>
      <c r="K12" s="8">
        <v>130259</v>
      </c>
      <c r="L12" s="13">
        <f t="shared" si="4"/>
        <v>8.90039509557544</v>
      </c>
      <c r="M12" s="1">
        <v>41451</v>
      </c>
      <c r="N12" s="2">
        <f t="shared" si="5"/>
        <v>2.8589031856655223</v>
      </c>
      <c r="O12" s="1">
        <v>99813</v>
      </c>
      <c r="P12" s="2">
        <f t="shared" si="6"/>
        <v>6.820067217425831</v>
      </c>
    </row>
    <row r="13" spans="1:16" ht="15.75">
      <c r="A13" t="s">
        <v>5</v>
      </c>
      <c r="B13" s="3">
        <v>3991744</v>
      </c>
      <c r="C13" s="1">
        <v>2000508</v>
      </c>
      <c r="D13" s="9">
        <v>1991236</v>
      </c>
      <c r="E13" s="3">
        <v>46914</v>
      </c>
      <c r="F13" s="11">
        <f t="shared" si="1"/>
        <v>23.451043434967517</v>
      </c>
      <c r="G13" s="8">
        <v>43785</v>
      </c>
      <c r="H13" s="12">
        <f t="shared" si="2"/>
        <v>21.988855163325695</v>
      </c>
      <c r="I13" s="3">
        <v>23251</v>
      </c>
      <c r="J13" s="4">
        <f t="shared" si="3"/>
        <v>11.622547872840299</v>
      </c>
      <c r="K13" s="8">
        <v>18695</v>
      </c>
      <c r="L13" s="13">
        <f t="shared" si="4"/>
        <v>9.388641024971426</v>
      </c>
      <c r="M13" s="1">
        <v>5274</v>
      </c>
      <c r="N13" s="2">
        <f t="shared" si="5"/>
        <v>2.63633037208549</v>
      </c>
      <c r="O13" s="1">
        <v>12798</v>
      </c>
      <c r="P13" s="2">
        <f t="shared" si="6"/>
        <v>6.427163831911436</v>
      </c>
    </row>
    <row r="14" spans="1:16" ht="15.75">
      <c r="A14" t="s">
        <v>6</v>
      </c>
      <c r="B14" s="3">
        <v>2857602</v>
      </c>
      <c r="C14" s="1">
        <v>1377893</v>
      </c>
      <c r="D14" s="9">
        <v>1479709</v>
      </c>
      <c r="E14" s="3">
        <v>23571</v>
      </c>
      <c r="F14" s="11">
        <f t="shared" si="1"/>
        <v>17.106553266472794</v>
      </c>
      <c r="G14" s="8">
        <v>23560</v>
      </c>
      <c r="H14" s="12">
        <f t="shared" si="2"/>
        <v>15.922049538118644</v>
      </c>
      <c r="I14" s="3">
        <v>9203</v>
      </c>
      <c r="J14" s="4">
        <f t="shared" si="3"/>
        <v>6.679038212691406</v>
      </c>
      <c r="K14" s="8">
        <v>15896</v>
      </c>
      <c r="L14" s="13">
        <f t="shared" si="4"/>
        <v>10.742652778350337</v>
      </c>
      <c r="M14" s="1">
        <v>3646</v>
      </c>
      <c r="N14" s="2">
        <f t="shared" si="5"/>
        <v>2.6460690343880113</v>
      </c>
      <c r="O14" s="1">
        <v>9341</v>
      </c>
      <c r="P14" s="2">
        <f t="shared" si="6"/>
        <v>6.312727705244748</v>
      </c>
    </row>
    <row r="15" spans="1:16" ht="15.75">
      <c r="A15" t="s">
        <v>7</v>
      </c>
      <c r="B15" s="3">
        <v>713071</v>
      </c>
      <c r="C15" s="1">
        <v>340864</v>
      </c>
      <c r="D15" s="9">
        <v>372207</v>
      </c>
      <c r="E15" s="3">
        <v>7884</v>
      </c>
      <c r="F15" s="11">
        <f t="shared" si="1"/>
        <v>23.129459256477656</v>
      </c>
      <c r="G15" s="8">
        <v>7795</v>
      </c>
      <c r="H15" s="12">
        <f t="shared" si="2"/>
        <v>20.942647505286036</v>
      </c>
      <c r="I15" s="3">
        <v>3019</v>
      </c>
      <c r="J15" s="4">
        <f t="shared" si="3"/>
        <v>8.856904806609087</v>
      </c>
      <c r="K15" s="8">
        <v>3238</v>
      </c>
      <c r="L15" s="13">
        <f t="shared" si="4"/>
        <v>8.699460246583218</v>
      </c>
      <c r="M15" s="1">
        <v>1847</v>
      </c>
      <c r="N15" s="2">
        <f t="shared" si="5"/>
        <v>5.418583364626361</v>
      </c>
      <c r="O15" s="1">
        <v>2970</v>
      </c>
      <c r="P15" s="2">
        <f t="shared" si="6"/>
        <v>7.9794308006028905</v>
      </c>
    </row>
    <row r="16" spans="1:16" ht="15.75">
      <c r="A16" t="s">
        <v>8</v>
      </c>
      <c r="B16" s="3">
        <v>504809</v>
      </c>
      <c r="C16" s="1">
        <v>233036</v>
      </c>
      <c r="D16" s="9">
        <v>271773</v>
      </c>
      <c r="E16" s="3">
        <v>4127</v>
      </c>
      <c r="F16" s="11">
        <f t="shared" si="1"/>
        <v>17.70971008771177</v>
      </c>
      <c r="G16" s="8">
        <v>4582</v>
      </c>
      <c r="H16" s="12">
        <f t="shared" si="2"/>
        <v>16.859658612150582</v>
      </c>
      <c r="I16" s="3">
        <v>1460</v>
      </c>
      <c r="J16" s="4">
        <f t="shared" si="3"/>
        <v>6.265126418235809</v>
      </c>
      <c r="K16" s="8">
        <v>2243</v>
      </c>
      <c r="L16" s="13">
        <f t="shared" si="4"/>
        <v>8.253211319741107</v>
      </c>
      <c r="M16" s="1">
        <v>315</v>
      </c>
      <c r="N16" s="2">
        <f t="shared" si="5"/>
        <v>1.3517224806467671</v>
      </c>
      <c r="O16" s="1">
        <v>1896</v>
      </c>
      <c r="P16" s="2">
        <f t="shared" si="6"/>
        <v>6.97641046020024</v>
      </c>
    </row>
    <row r="17" spans="1:16" ht="15.75">
      <c r="A17" t="s">
        <v>9</v>
      </c>
      <c r="B17" s="3">
        <v>15173805</v>
      </c>
      <c r="C17" s="1">
        <v>7388421</v>
      </c>
      <c r="D17" s="9">
        <v>7785384</v>
      </c>
      <c r="E17" s="3">
        <v>125712</v>
      </c>
      <c r="F17" s="11">
        <f t="shared" si="1"/>
        <v>17.014731564430345</v>
      </c>
      <c r="G17" s="8">
        <v>118177</v>
      </c>
      <c r="H17" s="12">
        <f t="shared" si="2"/>
        <v>15.179341185996734</v>
      </c>
      <c r="I17" s="3">
        <v>62886</v>
      </c>
      <c r="J17" s="4">
        <f t="shared" si="3"/>
        <v>8.511426189709548</v>
      </c>
      <c r="K17" s="8">
        <v>77250</v>
      </c>
      <c r="L17" s="13">
        <f t="shared" si="4"/>
        <v>9.922439278524989</v>
      </c>
      <c r="M17" s="1">
        <v>30411</v>
      </c>
      <c r="N17" s="2">
        <f t="shared" si="5"/>
        <v>4.116035077048262</v>
      </c>
      <c r="O17" s="1">
        <v>67485</v>
      </c>
      <c r="P17" s="2">
        <f t="shared" si="6"/>
        <v>8.66816588622989</v>
      </c>
    </row>
    <row r="18" spans="1:16" ht="15.75">
      <c r="A18" t="s">
        <v>10</v>
      </c>
      <c r="B18" s="3">
        <v>7669333</v>
      </c>
      <c r="C18" s="1">
        <v>3716159</v>
      </c>
      <c r="D18" s="9">
        <v>3953174</v>
      </c>
      <c r="E18" s="3">
        <v>82166</v>
      </c>
      <c r="F18" s="11">
        <f t="shared" si="1"/>
        <v>22.11046405710843</v>
      </c>
      <c r="G18" s="8">
        <v>80705</v>
      </c>
      <c r="H18" s="12">
        <f t="shared" si="2"/>
        <v>20.415241018988795</v>
      </c>
      <c r="I18" s="3">
        <v>42646</v>
      </c>
      <c r="J18" s="4">
        <f t="shared" si="3"/>
        <v>11.47582759510559</v>
      </c>
      <c r="K18" s="8">
        <v>46369</v>
      </c>
      <c r="L18" s="13">
        <f t="shared" si="4"/>
        <v>11.729562118945434</v>
      </c>
      <c r="M18" s="1">
        <v>13173</v>
      </c>
      <c r="N18" s="2">
        <f t="shared" si="5"/>
        <v>3.5447891223168866</v>
      </c>
      <c r="O18" s="1">
        <v>28942</v>
      </c>
      <c r="P18" s="2">
        <f t="shared" si="6"/>
        <v>7.321205694462222</v>
      </c>
    </row>
    <row r="19" spans="1:16" ht="15.75">
      <c r="A19" t="s">
        <v>11</v>
      </c>
      <c r="B19" s="3">
        <v>1052661</v>
      </c>
      <c r="C19" s="1">
        <v>528982</v>
      </c>
      <c r="D19" s="9">
        <v>523679</v>
      </c>
      <c r="E19" s="3">
        <v>13176</v>
      </c>
      <c r="F19" s="11">
        <f t="shared" si="1"/>
        <v>24.90821993943083</v>
      </c>
      <c r="G19" s="8">
        <v>11490</v>
      </c>
      <c r="H19" s="12">
        <f t="shared" si="2"/>
        <v>21.940921824247297</v>
      </c>
      <c r="I19" s="3">
        <v>4366</v>
      </c>
      <c r="J19" s="4">
        <f t="shared" si="3"/>
        <v>8.253588969000836</v>
      </c>
      <c r="K19" s="8">
        <v>4098</v>
      </c>
      <c r="L19" s="13">
        <f t="shared" si="4"/>
        <v>7.8254044939743626</v>
      </c>
      <c r="M19" s="1">
        <v>1428</v>
      </c>
      <c r="N19" s="2">
        <f t="shared" si="5"/>
        <v>2.6995247475339426</v>
      </c>
      <c r="O19" s="1">
        <v>5399</v>
      </c>
      <c r="P19" s="2">
        <f t="shared" si="6"/>
        <v>10.309750820636307</v>
      </c>
    </row>
    <row r="20" spans="1:16" ht="15.75">
      <c r="A20" t="s">
        <v>12</v>
      </c>
      <c r="B20" s="3">
        <v>1195448</v>
      </c>
      <c r="C20" s="1">
        <v>596609</v>
      </c>
      <c r="D20" s="9">
        <v>598839</v>
      </c>
      <c r="E20" s="3">
        <v>15387</v>
      </c>
      <c r="F20" s="11">
        <f t="shared" si="1"/>
        <v>25.790760783025398</v>
      </c>
      <c r="G20" s="8">
        <v>15046</v>
      </c>
      <c r="H20" s="12">
        <f t="shared" si="2"/>
        <v>25.12528409138349</v>
      </c>
      <c r="I20" s="3">
        <v>4576</v>
      </c>
      <c r="J20" s="4">
        <f t="shared" si="3"/>
        <v>7.6700150349726535</v>
      </c>
      <c r="K20" s="8">
        <v>5799</v>
      </c>
      <c r="L20" s="13">
        <f t="shared" si="4"/>
        <v>9.683738033094038</v>
      </c>
      <c r="M20" s="1">
        <v>1733</v>
      </c>
      <c r="N20" s="2">
        <f t="shared" si="5"/>
        <v>2.9047500121520122</v>
      </c>
      <c r="O20" s="1">
        <v>3889</v>
      </c>
      <c r="P20" s="2">
        <f t="shared" si="6"/>
        <v>6.494233007536249</v>
      </c>
    </row>
    <row r="21" spans="1:16" ht="15.75">
      <c r="A21" t="s">
        <v>13</v>
      </c>
      <c r="B21" s="3">
        <v>10275170</v>
      </c>
      <c r="C21" s="1">
        <v>5012803</v>
      </c>
      <c r="D21" s="9">
        <v>5262367</v>
      </c>
      <c r="E21" s="3">
        <v>89485</v>
      </c>
      <c r="F21" s="11">
        <f t="shared" si="1"/>
        <v>17.851289986859648</v>
      </c>
      <c r="G21" s="8">
        <v>86011</v>
      </c>
      <c r="H21" s="12">
        <f t="shared" si="2"/>
        <v>16.344546094941688</v>
      </c>
      <c r="I21" s="3">
        <v>40106</v>
      </c>
      <c r="J21" s="4">
        <f t="shared" si="3"/>
        <v>8.000713373336234</v>
      </c>
      <c r="K21" s="8">
        <v>42345</v>
      </c>
      <c r="L21" s="13">
        <f t="shared" si="4"/>
        <v>8.046759186502957</v>
      </c>
      <c r="M21" s="1">
        <v>16958</v>
      </c>
      <c r="N21" s="2">
        <f t="shared" si="5"/>
        <v>3.382937649853784</v>
      </c>
      <c r="O21" s="1">
        <v>38751</v>
      </c>
      <c r="P21" s="2">
        <f t="shared" si="6"/>
        <v>7.363796557708727</v>
      </c>
    </row>
    <row r="22" spans="1:16" ht="15.75">
      <c r="A22" t="s">
        <v>14</v>
      </c>
      <c r="B22" s="3">
        <v>5106260</v>
      </c>
      <c r="C22" s="1">
        <v>2486799</v>
      </c>
      <c r="D22" s="9">
        <v>2619461</v>
      </c>
      <c r="E22" s="3">
        <v>49212</v>
      </c>
      <c r="F22" s="11">
        <f t="shared" si="1"/>
        <v>19.7892953954059</v>
      </c>
      <c r="G22" s="8">
        <v>49484</v>
      </c>
      <c r="H22" s="12">
        <f t="shared" si="2"/>
        <v>18.89090923667121</v>
      </c>
      <c r="I22" s="3">
        <v>27432</v>
      </c>
      <c r="J22" s="4">
        <f t="shared" si="3"/>
        <v>11.031048347695169</v>
      </c>
      <c r="K22" s="8">
        <v>27970</v>
      </c>
      <c r="L22" s="13">
        <f t="shared" si="4"/>
        <v>10.67776920519145</v>
      </c>
      <c r="M22" s="1">
        <v>8362</v>
      </c>
      <c r="N22" s="2">
        <f t="shared" si="5"/>
        <v>3.3625556387950937</v>
      </c>
      <c r="O22" s="1">
        <v>23737</v>
      </c>
      <c r="P22" s="2">
        <f t="shared" si="6"/>
        <v>9.06178790216766</v>
      </c>
    </row>
    <row r="23" spans="1:16" ht="15.75">
      <c r="A23" t="s">
        <v>15</v>
      </c>
      <c r="B23" s="3">
        <v>2422186</v>
      </c>
      <c r="C23" s="1">
        <v>1182345</v>
      </c>
      <c r="D23" s="9">
        <v>1239841</v>
      </c>
      <c r="E23" s="3">
        <v>25415</v>
      </c>
      <c r="F23" s="11">
        <f t="shared" si="1"/>
        <v>21.49541800405127</v>
      </c>
      <c r="G23" s="8">
        <v>26596</v>
      </c>
      <c r="H23" s="12">
        <f t="shared" si="2"/>
        <v>21.45113768620331</v>
      </c>
      <c r="I23" s="3">
        <v>12100</v>
      </c>
      <c r="J23" s="4">
        <f t="shared" si="3"/>
        <v>10.233899580917583</v>
      </c>
      <c r="K23" s="8">
        <v>13418</v>
      </c>
      <c r="L23" s="13">
        <f t="shared" si="4"/>
        <v>10.822355447190406</v>
      </c>
      <c r="M23" s="1">
        <v>4037</v>
      </c>
      <c r="N23" s="2">
        <f t="shared" si="5"/>
        <v>3.4144010419970483</v>
      </c>
      <c r="O23" s="1">
        <v>10405</v>
      </c>
      <c r="P23" s="2">
        <f t="shared" si="6"/>
        <v>8.392205129528705</v>
      </c>
    </row>
    <row r="24" spans="1:16" ht="15.75">
      <c r="A24" t="s">
        <v>16</v>
      </c>
      <c r="B24" s="3">
        <v>2231280</v>
      </c>
      <c r="C24" s="1">
        <v>1098479</v>
      </c>
      <c r="D24" s="9">
        <v>1132801</v>
      </c>
      <c r="E24" s="3">
        <v>24230</v>
      </c>
      <c r="F24" s="11">
        <f t="shared" si="1"/>
        <v>22.057772611037628</v>
      </c>
      <c r="G24" s="8">
        <v>23517</v>
      </c>
      <c r="H24" s="12">
        <f t="shared" si="2"/>
        <v>20.760045233010917</v>
      </c>
      <c r="I24" s="3">
        <v>11646</v>
      </c>
      <c r="J24" s="4">
        <f t="shared" si="3"/>
        <v>10.60193230821891</v>
      </c>
      <c r="K24" s="8">
        <v>11607</v>
      </c>
      <c r="L24" s="13">
        <f t="shared" si="4"/>
        <v>10.24628332778661</v>
      </c>
      <c r="M24" s="1">
        <v>3420</v>
      </c>
      <c r="N24" s="2">
        <f t="shared" si="5"/>
        <v>3.1133958864939615</v>
      </c>
      <c r="O24" s="1">
        <v>9781</v>
      </c>
      <c r="P24" s="2">
        <f t="shared" si="6"/>
        <v>8.63434972250201</v>
      </c>
    </row>
    <row r="25" spans="1:16" ht="15.75">
      <c r="A25" t="s">
        <v>17</v>
      </c>
      <c r="B25" s="3">
        <v>3469657</v>
      </c>
      <c r="C25" s="1">
        <v>1682739</v>
      </c>
      <c r="D25" s="9">
        <v>1786918</v>
      </c>
      <c r="E25" s="3">
        <v>37381</v>
      </c>
      <c r="F25" s="11">
        <f t="shared" si="1"/>
        <v>22.21437786846326</v>
      </c>
      <c r="G25" s="8">
        <v>36653</v>
      </c>
      <c r="H25" s="12">
        <f t="shared" si="2"/>
        <v>20.51185336988043</v>
      </c>
      <c r="I25" s="3">
        <v>21210</v>
      </c>
      <c r="J25" s="4">
        <f t="shared" si="3"/>
        <v>12.604450244512071</v>
      </c>
      <c r="K25" s="8">
        <v>24118</v>
      </c>
      <c r="L25" s="13">
        <f t="shared" si="4"/>
        <v>13.496981954404175</v>
      </c>
      <c r="M25" s="1">
        <v>7010</v>
      </c>
      <c r="N25" s="2">
        <f t="shared" si="5"/>
        <v>4.165827261387535</v>
      </c>
      <c r="O25" s="1">
        <v>16976</v>
      </c>
      <c r="P25" s="2">
        <f t="shared" si="6"/>
        <v>9.500156134752686</v>
      </c>
    </row>
    <row r="26" spans="1:16" ht="15.75">
      <c r="A26" t="s">
        <v>18</v>
      </c>
      <c r="B26" s="3">
        <v>3558124</v>
      </c>
      <c r="C26" s="1">
        <v>1706724</v>
      </c>
      <c r="D26" s="9">
        <v>1851400</v>
      </c>
      <c r="E26" s="3">
        <v>35118</v>
      </c>
      <c r="F26" s="11">
        <f t="shared" si="1"/>
        <v>20.576261891202094</v>
      </c>
      <c r="G26" s="8">
        <v>32533</v>
      </c>
      <c r="H26" s="12">
        <f t="shared" si="2"/>
        <v>17.572107594252998</v>
      </c>
      <c r="I26" s="3">
        <v>18743</v>
      </c>
      <c r="J26" s="4">
        <f t="shared" si="3"/>
        <v>10.981857640719882</v>
      </c>
      <c r="K26" s="8">
        <v>18582</v>
      </c>
      <c r="L26" s="13">
        <f t="shared" si="4"/>
        <v>10.036728961866695</v>
      </c>
      <c r="M26" s="1">
        <v>7517</v>
      </c>
      <c r="N26" s="2">
        <f t="shared" si="5"/>
        <v>4.404344229061055</v>
      </c>
      <c r="O26" s="1">
        <v>15278</v>
      </c>
      <c r="P26" s="2">
        <f t="shared" si="6"/>
        <v>8.25213352057902</v>
      </c>
    </row>
    <row r="27" spans="1:16" ht="15.75">
      <c r="A27" t="s">
        <v>19</v>
      </c>
      <c r="B27" s="3">
        <v>1099536</v>
      </c>
      <c r="C27" s="1">
        <v>530964</v>
      </c>
      <c r="D27" s="9">
        <v>568572</v>
      </c>
      <c r="E27" s="3">
        <v>7183</v>
      </c>
      <c r="F27" s="11">
        <f t="shared" si="1"/>
        <v>13.52822413572295</v>
      </c>
      <c r="G27" s="8">
        <v>6929</v>
      </c>
      <c r="H27" s="12">
        <f t="shared" si="2"/>
        <v>12.186671169174705</v>
      </c>
      <c r="I27" s="3">
        <v>6915</v>
      </c>
      <c r="J27" s="4">
        <f t="shared" si="3"/>
        <v>13.02348181797636</v>
      </c>
      <c r="K27" s="8">
        <v>5166</v>
      </c>
      <c r="L27" s="13">
        <f t="shared" si="4"/>
        <v>9.085920516662796</v>
      </c>
      <c r="M27" s="1">
        <v>1983</v>
      </c>
      <c r="N27" s="2">
        <f t="shared" si="5"/>
        <v>3.7347164779533073</v>
      </c>
      <c r="O27" s="1">
        <v>5268</v>
      </c>
      <c r="P27" s="2">
        <f t="shared" si="6"/>
        <v>9.265317321289125</v>
      </c>
    </row>
    <row r="28" spans="1:16" ht="15.75">
      <c r="A28" t="s">
        <v>20</v>
      </c>
      <c r="B28" s="3">
        <v>4586667</v>
      </c>
      <c r="C28" s="1">
        <v>2195663</v>
      </c>
      <c r="D28" s="9">
        <v>2391004</v>
      </c>
      <c r="E28" s="3">
        <v>40111</v>
      </c>
      <c r="F28" s="11">
        <f t="shared" si="1"/>
        <v>18.268286162311796</v>
      </c>
      <c r="G28" s="8">
        <v>38614</v>
      </c>
      <c r="H28" s="12">
        <f t="shared" si="2"/>
        <v>16.14970112973462</v>
      </c>
      <c r="I28" s="3">
        <v>19256</v>
      </c>
      <c r="J28" s="4">
        <f t="shared" si="3"/>
        <v>8.770016163682678</v>
      </c>
      <c r="K28" s="8">
        <v>19686</v>
      </c>
      <c r="L28" s="13">
        <f t="shared" si="4"/>
        <v>8.233361382916968</v>
      </c>
      <c r="M28" s="1">
        <v>7490</v>
      </c>
      <c r="N28" s="2">
        <f t="shared" si="5"/>
        <v>3.411270308786002</v>
      </c>
      <c r="O28" s="1">
        <v>18446</v>
      </c>
      <c r="P28" s="2">
        <f t="shared" si="6"/>
        <v>7.714750790881152</v>
      </c>
    </row>
    <row r="29" spans="1:16" ht="15.75">
      <c r="A29" t="s">
        <v>21</v>
      </c>
      <c r="B29" s="3">
        <v>5416680</v>
      </c>
      <c r="C29" s="1">
        <v>2602521</v>
      </c>
      <c r="D29" s="9">
        <v>2814159</v>
      </c>
      <c r="E29" s="3">
        <v>41173</v>
      </c>
      <c r="F29" s="11">
        <f t="shared" si="1"/>
        <v>15.820429498935841</v>
      </c>
      <c r="G29" s="8">
        <v>39547</v>
      </c>
      <c r="H29" s="12">
        <f t="shared" si="2"/>
        <v>14.052866238190521</v>
      </c>
      <c r="I29" s="3">
        <v>20182</v>
      </c>
      <c r="J29" s="4">
        <f t="shared" si="3"/>
        <v>7.7547885300445225</v>
      </c>
      <c r="K29" s="8">
        <v>19806</v>
      </c>
      <c r="L29" s="13">
        <f t="shared" si="4"/>
        <v>7.03798186243208</v>
      </c>
      <c r="M29" s="1">
        <v>8310</v>
      </c>
      <c r="N29" s="2">
        <f t="shared" si="5"/>
        <v>3.193057808179069</v>
      </c>
      <c r="O29" s="1">
        <v>21886</v>
      </c>
      <c r="P29" s="2">
        <f t="shared" si="6"/>
        <v>7.777101435988514</v>
      </c>
    </row>
    <row r="30" spans="1:16" ht="15.75">
      <c r="A30" t="s">
        <v>22</v>
      </c>
      <c r="B30" s="3">
        <v>8051582</v>
      </c>
      <c r="C30" s="1">
        <v>3921732</v>
      </c>
      <c r="D30" s="9">
        <v>4129850</v>
      </c>
      <c r="E30" s="3">
        <v>64648</v>
      </c>
      <c r="F30" s="11">
        <f t="shared" si="1"/>
        <v>16.484553253511457</v>
      </c>
      <c r="G30" s="8">
        <v>64344</v>
      </c>
      <c r="H30" s="12">
        <f t="shared" si="2"/>
        <v>15.580226884753685</v>
      </c>
      <c r="I30" s="3">
        <v>36274</v>
      </c>
      <c r="J30" s="4">
        <f t="shared" si="3"/>
        <v>9.249484666468796</v>
      </c>
      <c r="K30" s="8">
        <v>38314</v>
      </c>
      <c r="L30" s="13">
        <f t="shared" si="4"/>
        <v>9.277334527888422</v>
      </c>
      <c r="M30" s="1">
        <v>16024</v>
      </c>
      <c r="N30" s="2">
        <f t="shared" si="5"/>
        <v>4.085949779332193</v>
      </c>
      <c r="O30" s="1">
        <v>29711</v>
      </c>
      <c r="P30" s="2">
        <f t="shared" si="6"/>
        <v>7.194208022083127</v>
      </c>
    </row>
    <row r="31" spans="1:16" ht="15.75">
      <c r="A31" t="s">
        <v>23</v>
      </c>
      <c r="B31" s="3">
        <v>4222367</v>
      </c>
      <c r="C31" s="1">
        <v>2083034</v>
      </c>
      <c r="D31" s="9">
        <v>2139333</v>
      </c>
      <c r="E31" s="3">
        <v>31820</v>
      </c>
      <c r="F31" s="11">
        <f t="shared" si="1"/>
        <v>15.27579482620063</v>
      </c>
      <c r="G31" s="8">
        <v>32956</v>
      </c>
      <c r="H31" s="12">
        <f t="shared" si="2"/>
        <v>15.40480140305413</v>
      </c>
      <c r="I31" s="3">
        <v>15495</v>
      </c>
      <c r="J31" s="4">
        <f t="shared" si="3"/>
        <v>7.43866878793145</v>
      </c>
      <c r="K31" s="8">
        <v>16713</v>
      </c>
      <c r="L31" s="13">
        <f t="shared" si="4"/>
        <v>7.812248023098788</v>
      </c>
      <c r="M31" s="1">
        <v>6340</v>
      </c>
      <c r="N31" s="2">
        <f t="shared" si="5"/>
        <v>3.0436373098086733</v>
      </c>
      <c r="O31" s="1">
        <v>13008</v>
      </c>
      <c r="P31" s="2">
        <f t="shared" si="6"/>
        <v>6.080399825553104</v>
      </c>
    </row>
    <row r="32" spans="1:16" ht="15.75">
      <c r="A32" t="s">
        <v>24</v>
      </c>
      <c r="B32" s="3">
        <v>2313150</v>
      </c>
      <c r="C32" s="1">
        <v>1104182</v>
      </c>
      <c r="D32" s="9">
        <v>1208968</v>
      </c>
      <c r="E32" s="3">
        <v>21319</v>
      </c>
      <c r="F32" s="11">
        <f t="shared" si="1"/>
        <v>19.307505465584477</v>
      </c>
      <c r="G32" s="8">
        <v>20966</v>
      </c>
      <c r="H32" s="12">
        <f t="shared" si="2"/>
        <v>17.342063644364448</v>
      </c>
      <c r="I32" s="3">
        <v>12217</v>
      </c>
      <c r="J32" s="4">
        <f t="shared" si="3"/>
        <v>11.064299182562294</v>
      </c>
      <c r="K32" s="8">
        <v>15167</v>
      </c>
      <c r="L32" s="13">
        <f t="shared" si="4"/>
        <v>12.545410631216045</v>
      </c>
      <c r="M32" s="1">
        <v>4478</v>
      </c>
      <c r="N32" s="2">
        <f t="shared" si="5"/>
        <v>4.055490852051564</v>
      </c>
      <c r="O32" s="1">
        <v>11019</v>
      </c>
      <c r="P32" s="2">
        <f t="shared" si="6"/>
        <v>9.11438516155928</v>
      </c>
    </row>
    <row r="33" spans="1:16" ht="15.75">
      <c r="A33" t="s">
        <v>25</v>
      </c>
      <c r="B33" s="3">
        <v>4805979</v>
      </c>
      <c r="C33" s="1">
        <v>2323815</v>
      </c>
      <c r="D33" s="9">
        <v>2482164</v>
      </c>
      <c r="E33" s="3">
        <v>43251</v>
      </c>
      <c r="F33" s="11">
        <f t="shared" si="1"/>
        <v>18.612066795334396</v>
      </c>
      <c r="G33" s="8">
        <v>46427</v>
      </c>
      <c r="H33" s="12">
        <f t="shared" si="2"/>
        <v>18.704243555220366</v>
      </c>
      <c r="I33" s="3">
        <v>22147</v>
      </c>
      <c r="J33" s="4">
        <f t="shared" si="3"/>
        <v>9.53044885242586</v>
      </c>
      <c r="K33" s="8">
        <v>25759</v>
      </c>
      <c r="L33" s="13">
        <f t="shared" si="4"/>
        <v>10.377638222131978</v>
      </c>
      <c r="M33" s="1">
        <v>8376</v>
      </c>
      <c r="N33" s="2">
        <f t="shared" si="5"/>
        <v>3.6044177354909923</v>
      </c>
      <c r="O33" s="1">
        <v>20172</v>
      </c>
      <c r="P33" s="2">
        <f t="shared" si="6"/>
        <v>8.126779697070782</v>
      </c>
    </row>
    <row r="34" spans="1:16" ht="15.75">
      <c r="A34" t="s">
        <v>26</v>
      </c>
      <c r="B34" s="3">
        <v>792836</v>
      </c>
      <c r="C34" s="1">
        <v>392165</v>
      </c>
      <c r="D34" s="9">
        <v>400671</v>
      </c>
      <c r="E34" s="3">
        <v>7263</v>
      </c>
      <c r="F34" s="11">
        <f t="shared" si="1"/>
        <v>18.520265704486633</v>
      </c>
      <c r="G34" s="8">
        <v>7549</v>
      </c>
      <c r="H34" s="12">
        <f t="shared" si="2"/>
        <v>18.840894399644597</v>
      </c>
      <c r="I34" s="3">
        <v>3556</v>
      </c>
      <c r="J34" s="4">
        <f t="shared" si="3"/>
        <v>9.067611847054174</v>
      </c>
      <c r="K34" s="8">
        <v>4451</v>
      </c>
      <c r="L34" s="13">
        <f t="shared" si="4"/>
        <v>11.1088648791652</v>
      </c>
      <c r="M34" s="1">
        <v>1584</v>
      </c>
      <c r="N34" s="2">
        <f t="shared" si="5"/>
        <v>4.039116188339093</v>
      </c>
      <c r="O34" s="1">
        <v>3268</v>
      </c>
      <c r="P34" s="2">
        <f t="shared" si="6"/>
        <v>8.156317776929201</v>
      </c>
    </row>
    <row r="35" spans="1:16" ht="15.75">
      <c r="A35" t="s">
        <v>27</v>
      </c>
      <c r="B35" s="3">
        <v>1422687</v>
      </c>
      <c r="C35" s="1">
        <v>699581</v>
      </c>
      <c r="D35" s="9">
        <v>723106</v>
      </c>
      <c r="E35" s="3">
        <v>13724</v>
      </c>
      <c r="F35" s="11">
        <f t="shared" si="1"/>
        <v>19.617456734816983</v>
      </c>
      <c r="G35" s="8">
        <v>13700</v>
      </c>
      <c r="H35" s="12">
        <f t="shared" si="2"/>
        <v>18.946046637699038</v>
      </c>
      <c r="I35" s="3">
        <v>6142</v>
      </c>
      <c r="J35" s="4">
        <f t="shared" si="3"/>
        <v>8.779540896622407</v>
      </c>
      <c r="K35" s="8">
        <v>7080</v>
      </c>
      <c r="L35" s="13">
        <f t="shared" si="4"/>
        <v>9.791095634664904</v>
      </c>
      <c r="M35" s="1">
        <v>2479</v>
      </c>
      <c r="N35" s="2">
        <f t="shared" si="5"/>
        <v>3.5435496389982</v>
      </c>
      <c r="O35" s="1">
        <v>6168</v>
      </c>
      <c r="P35" s="2">
        <f t="shared" si="6"/>
        <v>8.52986975630129</v>
      </c>
    </row>
    <row r="36" spans="1:16" ht="15.75">
      <c r="A36" t="s">
        <v>28</v>
      </c>
      <c r="B36" s="3">
        <v>2069037</v>
      </c>
      <c r="C36" s="1">
        <v>1051337</v>
      </c>
      <c r="D36" s="9">
        <v>1017700</v>
      </c>
      <c r="E36" s="3">
        <v>24413</v>
      </c>
      <c r="F36" s="11">
        <f t="shared" si="1"/>
        <v>23.220908233991576</v>
      </c>
      <c r="G36" s="8">
        <v>22749</v>
      </c>
      <c r="H36" s="12">
        <f t="shared" si="2"/>
        <v>22.35334577969932</v>
      </c>
      <c r="I36" s="3">
        <v>12900</v>
      </c>
      <c r="J36" s="4">
        <f t="shared" si="3"/>
        <v>12.270090370642334</v>
      </c>
      <c r="K36" s="8">
        <v>12568</v>
      </c>
      <c r="L36" s="13">
        <f t="shared" si="4"/>
        <v>12.34941534833448</v>
      </c>
      <c r="M36" s="1">
        <v>3496</v>
      </c>
      <c r="N36" s="2">
        <f t="shared" si="5"/>
        <v>3.3252896074236897</v>
      </c>
      <c r="O36" s="1">
        <v>7718</v>
      </c>
      <c r="P36" s="2">
        <f t="shared" si="6"/>
        <v>7.583767318463201</v>
      </c>
    </row>
    <row r="37" spans="1:16" ht="15.75">
      <c r="A37" t="s">
        <v>29</v>
      </c>
      <c r="B37" s="3">
        <v>1090306</v>
      </c>
      <c r="C37" s="1">
        <v>533199</v>
      </c>
      <c r="D37" s="9">
        <v>557107</v>
      </c>
      <c r="E37" s="3">
        <v>8893</v>
      </c>
      <c r="F37" s="11">
        <f t="shared" si="1"/>
        <v>16.67857591630892</v>
      </c>
      <c r="G37" s="8">
        <v>8614</v>
      </c>
      <c r="H37" s="12">
        <f t="shared" si="2"/>
        <v>15.462020760823325</v>
      </c>
      <c r="I37" s="3">
        <v>5408</v>
      </c>
      <c r="J37" s="4">
        <f t="shared" si="3"/>
        <v>10.142554655953967</v>
      </c>
      <c r="K37" s="8">
        <v>5340</v>
      </c>
      <c r="L37" s="13">
        <f t="shared" si="4"/>
        <v>9.585232280333939</v>
      </c>
      <c r="M37" s="1">
        <v>2222</v>
      </c>
      <c r="N37" s="2">
        <f t="shared" si="5"/>
        <v>4.167299638596472</v>
      </c>
      <c r="O37" s="1">
        <v>3904</v>
      </c>
      <c r="P37" s="2">
        <f t="shared" si="6"/>
        <v>7.0076304910905804</v>
      </c>
    </row>
    <row r="38" spans="1:16" ht="15.75">
      <c r="A38" t="s">
        <v>30</v>
      </c>
      <c r="B38" s="3">
        <v>7017243</v>
      </c>
      <c r="C38" s="1">
        <v>3402334</v>
      </c>
      <c r="D38" s="9">
        <v>3614909</v>
      </c>
      <c r="E38" s="3">
        <v>50267</v>
      </c>
      <c r="F38" s="11">
        <f t="shared" si="1"/>
        <v>14.774269663119494</v>
      </c>
      <c r="G38" s="8">
        <v>48056</v>
      </c>
      <c r="H38" s="12">
        <f t="shared" si="2"/>
        <v>13.293833952666583</v>
      </c>
      <c r="I38" s="3">
        <v>20745</v>
      </c>
      <c r="J38" s="4">
        <f t="shared" si="3"/>
        <v>6.097284981427456</v>
      </c>
      <c r="K38" s="8">
        <v>21598</v>
      </c>
      <c r="L38" s="13">
        <f t="shared" si="4"/>
        <v>5.974700884586583</v>
      </c>
      <c r="M38" s="1">
        <v>11926</v>
      </c>
      <c r="N38" s="2">
        <f t="shared" si="5"/>
        <v>3.5052408140999676</v>
      </c>
      <c r="O38" s="1">
        <v>27606</v>
      </c>
      <c r="P38" s="2">
        <f t="shared" si="6"/>
        <v>7.636706760806427</v>
      </c>
    </row>
    <row r="39" spans="1:16" ht="15.75">
      <c r="A39" t="s">
        <v>31</v>
      </c>
      <c r="B39" s="3">
        <v>1581780</v>
      </c>
      <c r="C39" s="1">
        <v>774576</v>
      </c>
      <c r="D39" s="9">
        <v>807204</v>
      </c>
      <c r="E39" s="3">
        <v>15774</v>
      </c>
      <c r="F39" s="11">
        <f t="shared" si="1"/>
        <v>20.364689843217448</v>
      </c>
      <c r="G39" s="8">
        <v>16030</v>
      </c>
      <c r="H39" s="12">
        <f t="shared" si="2"/>
        <v>19.85867265276188</v>
      </c>
      <c r="I39" s="3">
        <v>7903</v>
      </c>
      <c r="J39" s="4">
        <f t="shared" si="3"/>
        <v>10.20300138398298</v>
      </c>
      <c r="K39" s="8">
        <v>8174</v>
      </c>
      <c r="L39" s="13">
        <f t="shared" si="4"/>
        <v>10.126312555438279</v>
      </c>
      <c r="M39" s="1">
        <v>2598</v>
      </c>
      <c r="N39" s="2">
        <f t="shared" si="5"/>
        <v>3.354093078019458</v>
      </c>
      <c r="O39" s="1">
        <v>4328</v>
      </c>
      <c r="P39" s="2">
        <f t="shared" si="6"/>
        <v>5.361717731824917</v>
      </c>
    </row>
    <row r="40" spans="1:16" ht="15.75">
      <c r="A40" t="s">
        <v>32</v>
      </c>
      <c r="B40" s="3">
        <v>15910961</v>
      </c>
      <c r="C40" s="1">
        <v>7641737</v>
      </c>
      <c r="D40" s="9">
        <v>8269224</v>
      </c>
      <c r="E40" s="3">
        <v>128496</v>
      </c>
      <c r="F40" s="11">
        <f t="shared" si="1"/>
        <v>16.815025170324496</v>
      </c>
      <c r="G40" s="8">
        <v>122188</v>
      </c>
      <c r="H40" s="12">
        <f t="shared" si="2"/>
        <v>14.776235351708939</v>
      </c>
      <c r="I40" s="3">
        <v>50134</v>
      </c>
      <c r="J40" s="4">
        <f t="shared" si="3"/>
        <v>6.560550304204398</v>
      </c>
      <c r="K40" s="8">
        <v>60254</v>
      </c>
      <c r="L40" s="13">
        <f t="shared" si="4"/>
        <v>7.286536197350562</v>
      </c>
      <c r="M40" s="1">
        <v>24556</v>
      </c>
      <c r="N40" s="2">
        <f t="shared" si="5"/>
        <v>3.2134055385575295</v>
      </c>
      <c r="O40" s="1">
        <v>61659</v>
      </c>
      <c r="P40" s="2">
        <f t="shared" si="6"/>
        <v>7.456443313181502</v>
      </c>
    </row>
    <row r="41" spans="1:16" ht="15.75">
      <c r="A41" t="s">
        <v>33</v>
      </c>
      <c r="B41" s="3">
        <v>7478068</v>
      </c>
      <c r="C41" s="1">
        <v>3605882</v>
      </c>
      <c r="D41" s="9">
        <v>3872186</v>
      </c>
      <c r="E41" s="3">
        <v>73582</v>
      </c>
      <c r="F41" s="11">
        <f t="shared" si="1"/>
        <v>20.406103139259688</v>
      </c>
      <c r="G41" s="8">
        <v>73541</v>
      </c>
      <c r="H41" s="12">
        <f t="shared" si="2"/>
        <v>18.9921145316883</v>
      </c>
      <c r="I41" s="3">
        <v>35627</v>
      </c>
      <c r="J41" s="4">
        <f t="shared" si="3"/>
        <v>9.8802456652769</v>
      </c>
      <c r="K41" s="8">
        <v>39919</v>
      </c>
      <c r="L41" s="13">
        <f t="shared" si="4"/>
        <v>10.309163867644788</v>
      </c>
      <c r="M41" s="1">
        <v>12254</v>
      </c>
      <c r="N41" s="2">
        <f t="shared" si="5"/>
        <v>3.39833638482901</v>
      </c>
      <c r="O41" s="1">
        <v>31157</v>
      </c>
      <c r="P41" s="2">
        <f t="shared" si="6"/>
        <v>8.046359343275348</v>
      </c>
    </row>
    <row r="42" spans="1:16" ht="15.75">
      <c r="A42" t="s">
        <v>34</v>
      </c>
      <c r="B42" s="3">
        <v>529954</v>
      </c>
      <c r="C42" s="1">
        <v>263757</v>
      </c>
      <c r="D42" s="9">
        <v>266197</v>
      </c>
      <c r="E42" s="3">
        <v>7052</v>
      </c>
      <c r="F42" s="11">
        <f t="shared" si="1"/>
        <v>26.736731157846048</v>
      </c>
      <c r="G42" s="8">
        <v>7277</v>
      </c>
      <c r="H42" s="12">
        <f t="shared" si="2"/>
        <v>27.33689711003505</v>
      </c>
      <c r="I42" s="3">
        <v>2110</v>
      </c>
      <c r="J42" s="4">
        <f t="shared" si="3"/>
        <v>7.999787683360062</v>
      </c>
      <c r="K42" s="8">
        <v>2209</v>
      </c>
      <c r="L42" s="13">
        <f t="shared" si="4"/>
        <v>8.298365496230236</v>
      </c>
      <c r="M42" s="1">
        <v>831</v>
      </c>
      <c r="N42" s="2">
        <f t="shared" si="5"/>
        <v>3.150627281929958</v>
      </c>
      <c r="O42" s="1">
        <v>2287</v>
      </c>
      <c r="P42" s="2">
        <f t="shared" si="6"/>
        <v>8.591381570791556</v>
      </c>
    </row>
    <row r="43" spans="1:16" ht="15.75">
      <c r="A43" t="s">
        <v>35</v>
      </c>
      <c r="B43" s="3">
        <v>9310996</v>
      </c>
      <c r="C43" s="1">
        <v>4493688</v>
      </c>
      <c r="D43" s="9">
        <v>4817308</v>
      </c>
      <c r="E43" s="3">
        <v>76083</v>
      </c>
      <c r="F43" s="11">
        <f t="shared" si="1"/>
        <v>16.93108199768208</v>
      </c>
      <c r="G43" s="8">
        <v>74042</v>
      </c>
      <c r="H43" s="12">
        <f t="shared" si="2"/>
        <v>15.369995026267782</v>
      </c>
      <c r="I43" s="3">
        <v>42689</v>
      </c>
      <c r="J43" s="4">
        <f t="shared" si="3"/>
        <v>9.499769454399148</v>
      </c>
      <c r="K43" s="8">
        <v>48028</v>
      </c>
      <c r="L43" s="13">
        <f t="shared" si="4"/>
        <v>9.969883594737976</v>
      </c>
      <c r="M43" s="1">
        <v>18959</v>
      </c>
      <c r="N43" s="2">
        <f t="shared" si="5"/>
        <v>4.2190290024585595</v>
      </c>
      <c r="O43" s="1">
        <v>41622</v>
      </c>
      <c r="P43" s="2">
        <f t="shared" si="6"/>
        <v>8.640095256520862</v>
      </c>
    </row>
    <row r="44" spans="1:16" ht="15.75">
      <c r="A44" t="s">
        <v>36</v>
      </c>
      <c r="B44" s="3">
        <v>2917327</v>
      </c>
      <c r="C44" s="1">
        <v>1425927</v>
      </c>
      <c r="D44" s="9">
        <v>1491400</v>
      </c>
      <c r="E44" s="3">
        <v>33975</v>
      </c>
      <c r="F44" s="11">
        <f t="shared" si="1"/>
        <v>23.826605429310195</v>
      </c>
      <c r="G44" s="8">
        <v>33452</v>
      </c>
      <c r="H44" s="12">
        <f t="shared" si="2"/>
        <v>22.42993160788521</v>
      </c>
      <c r="I44" s="3">
        <v>18295</v>
      </c>
      <c r="J44" s="4">
        <f t="shared" si="3"/>
        <v>12.830250075915528</v>
      </c>
      <c r="K44" s="8">
        <v>20961</v>
      </c>
      <c r="L44" s="13">
        <f t="shared" si="4"/>
        <v>14.054579589647311</v>
      </c>
      <c r="M44" s="1">
        <v>6255</v>
      </c>
      <c r="N44" s="2">
        <f t="shared" si="5"/>
        <v>4.38662007241605</v>
      </c>
      <c r="O44" s="1">
        <v>12690</v>
      </c>
      <c r="P44" s="2">
        <f t="shared" si="6"/>
        <v>8.5087836931742</v>
      </c>
    </row>
    <row r="45" spans="1:16" ht="15.75">
      <c r="A45" t="s">
        <v>37</v>
      </c>
      <c r="B45" s="3">
        <v>3101578</v>
      </c>
      <c r="C45" s="1">
        <v>1524630</v>
      </c>
      <c r="D45" s="9">
        <v>1576948</v>
      </c>
      <c r="E45" s="3">
        <v>28785</v>
      </c>
      <c r="F45" s="11">
        <f t="shared" si="1"/>
        <v>18.8799905550855</v>
      </c>
      <c r="G45" s="8">
        <v>28517</v>
      </c>
      <c r="H45" s="12">
        <f t="shared" si="2"/>
        <v>18.083665409385727</v>
      </c>
      <c r="I45" s="3">
        <v>15887</v>
      </c>
      <c r="J45" s="4">
        <f t="shared" si="3"/>
        <v>10.42023310573713</v>
      </c>
      <c r="K45" s="8">
        <v>17925</v>
      </c>
      <c r="L45" s="13">
        <f t="shared" si="4"/>
        <v>11.366893518365856</v>
      </c>
      <c r="M45" s="1">
        <v>5611</v>
      </c>
      <c r="N45" s="2">
        <f t="shared" si="5"/>
        <v>3.680237172297541</v>
      </c>
      <c r="O45" s="1">
        <v>12867</v>
      </c>
      <c r="P45" s="2">
        <f t="shared" si="6"/>
        <v>8.159432016781784</v>
      </c>
    </row>
    <row r="46" spans="1:16" ht="15.75">
      <c r="A46" t="s">
        <v>38</v>
      </c>
      <c r="B46" s="3">
        <v>10340166</v>
      </c>
      <c r="C46" s="1">
        <v>4978735</v>
      </c>
      <c r="D46" s="9">
        <v>5361431</v>
      </c>
      <c r="E46" s="3">
        <v>77288</v>
      </c>
      <c r="F46" s="11">
        <f t="shared" si="1"/>
        <v>15.523621964213802</v>
      </c>
      <c r="G46" s="8">
        <v>76594</v>
      </c>
      <c r="H46" s="12">
        <f t="shared" si="2"/>
        <v>14.286111301255206</v>
      </c>
      <c r="I46" s="3">
        <v>38277</v>
      </c>
      <c r="J46" s="4">
        <f t="shared" si="3"/>
        <v>7.688097478576386</v>
      </c>
      <c r="K46" s="8">
        <v>39819</v>
      </c>
      <c r="L46" s="13">
        <f t="shared" si="4"/>
        <v>7.426935085054717</v>
      </c>
      <c r="M46" s="1">
        <v>21078</v>
      </c>
      <c r="N46" s="2">
        <f t="shared" si="5"/>
        <v>4.233605524294826</v>
      </c>
      <c r="O46" s="1">
        <v>47315</v>
      </c>
      <c r="P46" s="2">
        <f t="shared" si="6"/>
        <v>8.82506927721349</v>
      </c>
    </row>
    <row r="47" spans="1:16" ht="15.75">
      <c r="A47" t="s">
        <v>39</v>
      </c>
      <c r="B47" s="3">
        <v>868288</v>
      </c>
      <c r="C47" s="1">
        <v>416281</v>
      </c>
      <c r="D47" s="9">
        <v>452007</v>
      </c>
      <c r="E47" s="3">
        <v>6224</v>
      </c>
      <c r="F47" s="11">
        <f t="shared" si="1"/>
        <v>14.951439051986519</v>
      </c>
      <c r="G47" s="8">
        <v>6812</v>
      </c>
      <c r="H47" s="12">
        <f t="shared" si="2"/>
        <v>15.070563066501181</v>
      </c>
      <c r="I47" s="3">
        <v>3895</v>
      </c>
      <c r="J47" s="4">
        <f t="shared" si="3"/>
        <v>9.356660524981924</v>
      </c>
      <c r="K47" s="8">
        <v>4273</v>
      </c>
      <c r="L47" s="13">
        <f t="shared" si="4"/>
        <v>9.453393420898347</v>
      </c>
      <c r="M47" s="1">
        <v>1447</v>
      </c>
      <c r="N47" s="2">
        <f t="shared" si="5"/>
        <v>3.4760174017070202</v>
      </c>
      <c r="O47" s="1">
        <v>3231</v>
      </c>
      <c r="P47" s="2">
        <f t="shared" si="6"/>
        <v>7.148119387531609</v>
      </c>
    </row>
    <row r="48" spans="1:16" ht="15.75">
      <c r="A48" t="s">
        <v>40</v>
      </c>
      <c r="B48" s="3">
        <v>3663661</v>
      </c>
      <c r="C48" s="1">
        <v>1759282</v>
      </c>
      <c r="D48" s="9">
        <v>1904379</v>
      </c>
      <c r="E48" s="3">
        <v>31843</v>
      </c>
      <c r="F48" s="11">
        <f t="shared" si="1"/>
        <v>18.09999761266244</v>
      </c>
      <c r="G48" s="8">
        <v>30103</v>
      </c>
      <c r="H48" s="12">
        <f t="shared" si="2"/>
        <v>15.807252652964563</v>
      </c>
      <c r="I48" s="3">
        <v>14242</v>
      </c>
      <c r="J48" s="4">
        <f t="shared" si="3"/>
        <v>8.09534798855442</v>
      </c>
      <c r="K48" s="8">
        <v>14860</v>
      </c>
      <c r="L48" s="13">
        <f t="shared" si="4"/>
        <v>7.8030686118677</v>
      </c>
      <c r="M48" s="1">
        <v>8051</v>
      </c>
      <c r="N48" s="2">
        <f t="shared" si="5"/>
        <v>4.576298740054182</v>
      </c>
      <c r="O48" s="1">
        <v>17196</v>
      </c>
      <c r="P48" s="2">
        <f t="shared" si="6"/>
        <v>9.029715198497778</v>
      </c>
    </row>
    <row r="49" spans="1:16" ht="15.75">
      <c r="A49" t="s">
        <v>41</v>
      </c>
      <c r="B49" s="3">
        <v>647844</v>
      </c>
      <c r="C49" s="1">
        <v>319563</v>
      </c>
      <c r="D49" s="9">
        <v>328281</v>
      </c>
      <c r="E49" s="3">
        <v>6418</v>
      </c>
      <c r="F49" s="11">
        <f t="shared" si="1"/>
        <v>20.08367677109052</v>
      </c>
      <c r="G49" s="8">
        <v>6672</v>
      </c>
      <c r="H49" s="12">
        <f t="shared" si="2"/>
        <v>20.32405165087227</v>
      </c>
      <c r="I49" s="3">
        <v>3486</v>
      </c>
      <c r="J49" s="4">
        <f t="shared" si="3"/>
        <v>10.908647121224924</v>
      </c>
      <c r="K49" s="8">
        <v>2930</v>
      </c>
      <c r="L49" s="13">
        <f t="shared" si="4"/>
        <v>8.925280476177422</v>
      </c>
      <c r="M49" s="1">
        <v>1105</v>
      </c>
      <c r="N49" s="2">
        <f t="shared" si="5"/>
        <v>3.457847122476632</v>
      </c>
      <c r="O49" s="1">
        <v>2029</v>
      </c>
      <c r="P49" s="2">
        <f t="shared" si="6"/>
        <v>6.180680575482589</v>
      </c>
    </row>
    <row r="50" spans="1:16" ht="15.75">
      <c r="A50" t="s">
        <v>42</v>
      </c>
      <c r="B50" s="3">
        <v>5058892</v>
      </c>
      <c r="C50" s="1">
        <v>2437961</v>
      </c>
      <c r="D50" s="9">
        <v>2620931</v>
      </c>
      <c r="E50" s="3">
        <v>47247</v>
      </c>
      <c r="F50" s="11">
        <f t="shared" si="1"/>
        <v>19.379719363845442</v>
      </c>
      <c r="G50" s="8">
        <v>44877</v>
      </c>
      <c r="H50" s="12">
        <f t="shared" si="2"/>
        <v>17.12254157015198</v>
      </c>
      <c r="I50" s="3">
        <v>27861</v>
      </c>
      <c r="J50" s="4">
        <f t="shared" si="3"/>
        <v>11.42799249044591</v>
      </c>
      <c r="K50" s="8">
        <v>30438</v>
      </c>
      <c r="L50" s="13">
        <f t="shared" si="4"/>
        <v>11.613430494736413</v>
      </c>
      <c r="M50" s="1">
        <v>8268</v>
      </c>
      <c r="N50" s="2">
        <f t="shared" si="5"/>
        <v>3.391358598435332</v>
      </c>
      <c r="O50" s="1">
        <v>24408</v>
      </c>
      <c r="P50" s="2">
        <f t="shared" si="6"/>
        <v>9.312721319256402</v>
      </c>
    </row>
    <row r="51" spans="1:16" ht="15.75">
      <c r="A51" t="s">
        <v>43</v>
      </c>
      <c r="B51" s="3">
        <v>18961024</v>
      </c>
      <c r="C51" s="1">
        <v>9390403</v>
      </c>
      <c r="D51" s="9">
        <v>9570621</v>
      </c>
      <c r="E51" s="3">
        <v>202006</v>
      </c>
      <c r="F51" s="11">
        <f t="shared" si="1"/>
        <v>21.51196279861471</v>
      </c>
      <c r="G51" s="8">
        <v>195357</v>
      </c>
      <c r="H51" s="12">
        <f t="shared" si="2"/>
        <v>20.41215507332283</v>
      </c>
      <c r="I51" s="3">
        <v>93615</v>
      </c>
      <c r="J51" s="4">
        <f t="shared" si="3"/>
        <v>9.969220703307409</v>
      </c>
      <c r="K51" s="8">
        <v>113966</v>
      </c>
      <c r="L51" s="13">
        <f t="shared" si="4"/>
        <v>11.90790022925367</v>
      </c>
      <c r="M51" s="1">
        <v>27463</v>
      </c>
      <c r="N51" s="2">
        <f t="shared" si="5"/>
        <v>2.924581618062611</v>
      </c>
      <c r="O51" s="1">
        <v>71592</v>
      </c>
      <c r="P51" s="2">
        <f t="shared" si="6"/>
        <v>7.480392338177428</v>
      </c>
    </row>
    <row r="52" spans="1:16" ht="15.75">
      <c r="A52" t="s">
        <v>44</v>
      </c>
      <c r="B52" s="3">
        <v>2039990</v>
      </c>
      <c r="C52" s="1">
        <v>1018029</v>
      </c>
      <c r="D52" s="9">
        <v>1021961</v>
      </c>
      <c r="E52" s="3">
        <v>30154</v>
      </c>
      <c r="F52" s="11">
        <f t="shared" si="1"/>
        <v>29.619981356130328</v>
      </c>
      <c r="G52" s="8">
        <v>27268</v>
      </c>
      <c r="H52" s="12">
        <f t="shared" si="2"/>
        <v>26.68203581154271</v>
      </c>
      <c r="I52" s="3">
        <v>10379</v>
      </c>
      <c r="J52" s="4">
        <f t="shared" si="3"/>
        <v>10.195190903206097</v>
      </c>
      <c r="K52" s="8">
        <v>11047</v>
      </c>
      <c r="L52" s="13">
        <f t="shared" si="4"/>
        <v>10.809610151463705</v>
      </c>
      <c r="M52" s="1">
        <v>2710</v>
      </c>
      <c r="N52" s="2">
        <f t="shared" si="5"/>
        <v>2.6620066815385415</v>
      </c>
      <c r="O52" s="1">
        <v>4800</v>
      </c>
      <c r="P52" s="2">
        <f t="shared" si="6"/>
        <v>4.69685242391833</v>
      </c>
    </row>
    <row r="53" spans="1:16" ht="15.75">
      <c r="A53" t="s">
        <v>45</v>
      </c>
      <c r="B53" s="3">
        <v>520071</v>
      </c>
      <c r="C53" s="1">
        <v>254493</v>
      </c>
      <c r="D53" s="9">
        <v>265578</v>
      </c>
      <c r="E53" s="3">
        <v>4180</v>
      </c>
      <c r="F53" s="11">
        <f t="shared" si="1"/>
        <v>16.424813256160288</v>
      </c>
      <c r="G53" s="8">
        <v>4081</v>
      </c>
      <c r="H53" s="12">
        <f t="shared" si="2"/>
        <v>15.366483669581065</v>
      </c>
      <c r="I53" s="3">
        <v>2431</v>
      </c>
      <c r="J53" s="4">
        <f t="shared" si="3"/>
        <v>9.552325604240588</v>
      </c>
      <c r="K53" s="8">
        <v>3056</v>
      </c>
      <c r="L53" s="13">
        <f t="shared" si="4"/>
        <v>11.506977234560091</v>
      </c>
      <c r="M53" s="1">
        <v>921</v>
      </c>
      <c r="N53" s="2">
        <f t="shared" si="5"/>
        <v>3.6189600499817285</v>
      </c>
      <c r="O53" s="1">
        <v>1497</v>
      </c>
      <c r="P53" s="2">
        <f t="shared" si="6"/>
        <v>5.636762081196484</v>
      </c>
    </row>
    <row r="54" spans="1:16" ht="15.75">
      <c r="A54" t="s">
        <v>46</v>
      </c>
      <c r="B54" s="3">
        <v>6346519</v>
      </c>
      <c r="C54" s="1">
        <v>3086930</v>
      </c>
      <c r="D54" s="9">
        <v>3259589</v>
      </c>
      <c r="E54" s="3">
        <v>63305</v>
      </c>
      <c r="F54" s="11">
        <f t="shared" si="1"/>
        <v>20.507429711720057</v>
      </c>
      <c r="G54" s="8">
        <v>61204</v>
      </c>
      <c r="H54" s="12">
        <f t="shared" si="2"/>
        <v>18.776600362806477</v>
      </c>
      <c r="I54" s="3">
        <v>27601</v>
      </c>
      <c r="J54" s="4">
        <f t="shared" si="3"/>
        <v>8.941245833238849</v>
      </c>
      <c r="K54" s="8">
        <v>33308</v>
      </c>
      <c r="L54" s="13">
        <f t="shared" si="4"/>
        <v>10.218466193130483</v>
      </c>
      <c r="M54" s="1">
        <v>9218</v>
      </c>
      <c r="N54" s="2">
        <f t="shared" si="5"/>
        <v>2.9861383316110177</v>
      </c>
      <c r="O54" s="1">
        <v>23574</v>
      </c>
      <c r="P54" s="2">
        <f t="shared" si="6"/>
        <v>7.232200133206978</v>
      </c>
    </row>
    <row r="55" spans="1:16" ht="15.75">
      <c r="A55" t="s">
        <v>47</v>
      </c>
      <c r="B55" s="3">
        <v>5362548</v>
      </c>
      <c r="C55" s="1">
        <v>2661621</v>
      </c>
      <c r="D55" s="9">
        <v>2700927</v>
      </c>
      <c r="E55" s="3">
        <v>56993</v>
      </c>
      <c r="F55" s="11">
        <f t="shared" si="1"/>
        <v>21.412890866130077</v>
      </c>
      <c r="G55" s="8">
        <v>54715</v>
      </c>
      <c r="H55" s="12">
        <f t="shared" si="2"/>
        <v>20.257859616346536</v>
      </c>
      <c r="I55" s="3">
        <v>26637</v>
      </c>
      <c r="J55" s="4">
        <f t="shared" si="3"/>
        <v>10.007811029444087</v>
      </c>
      <c r="K55" s="8">
        <v>28628</v>
      </c>
      <c r="L55" s="13">
        <f t="shared" si="4"/>
        <v>10.599323861770422</v>
      </c>
      <c r="M55" s="1">
        <v>6922</v>
      </c>
      <c r="N55" s="2">
        <f t="shared" si="5"/>
        <v>2.600670794226526</v>
      </c>
      <c r="O55" s="1">
        <v>19172</v>
      </c>
      <c r="P55" s="2">
        <f t="shared" si="6"/>
        <v>7.0983036564853474</v>
      </c>
    </row>
    <row r="56" spans="1:16" ht="15.75">
      <c r="A56" t="s">
        <v>48</v>
      </c>
      <c r="B56" s="3">
        <v>1501460</v>
      </c>
      <c r="C56" s="1">
        <v>730072</v>
      </c>
      <c r="D56" s="9">
        <v>771388</v>
      </c>
      <c r="E56" s="3">
        <v>16232</v>
      </c>
      <c r="F56" s="11">
        <f t="shared" si="1"/>
        <v>22.233423552745485</v>
      </c>
      <c r="G56" s="8">
        <v>16027</v>
      </c>
      <c r="H56" s="12">
        <f t="shared" si="2"/>
        <v>20.77683344827765</v>
      </c>
      <c r="I56" s="3">
        <v>7954</v>
      </c>
      <c r="J56" s="4">
        <f t="shared" si="3"/>
        <v>10.894815853778805</v>
      </c>
      <c r="K56" s="8">
        <v>9107</v>
      </c>
      <c r="L56" s="13">
        <f t="shared" si="4"/>
        <v>11.80599127805981</v>
      </c>
      <c r="M56" s="1">
        <v>3235</v>
      </c>
      <c r="N56" s="2">
        <f t="shared" si="5"/>
        <v>4.431069812292486</v>
      </c>
      <c r="O56" s="1">
        <v>7488</v>
      </c>
      <c r="P56" s="2">
        <f t="shared" si="6"/>
        <v>9.707177192281964</v>
      </c>
    </row>
    <row r="57" spans="1:16" ht="15.75">
      <c r="A57" t="s">
        <v>49</v>
      </c>
      <c r="B57" s="3">
        <v>4580834</v>
      </c>
      <c r="C57" s="1">
        <v>2260089</v>
      </c>
      <c r="D57" s="9">
        <v>2320745</v>
      </c>
      <c r="E57" s="3">
        <v>38761</v>
      </c>
      <c r="F57" s="11">
        <f t="shared" si="1"/>
        <v>17.150209571392985</v>
      </c>
      <c r="G57" s="8">
        <v>37709</v>
      </c>
      <c r="H57" s="12">
        <f t="shared" si="2"/>
        <v>16.248661528948677</v>
      </c>
      <c r="I57" s="3">
        <v>18759</v>
      </c>
      <c r="J57" s="4">
        <f t="shared" si="3"/>
        <v>8.300115614916049</v>
      </c>
      <c r="K57" s="8">
        <v>17467</v>
      </c>
      <c r="L57" s="13">
        <f t="shared" si="4"/>
        <v>7.526462407545853</v>
      </c>
      <c r="M57" s="1">
        <v>7634</v>
      </c>
      <c r="N57" s="2">
        <f t="shared" si="5"/>
        <v>3.377743088878358</v>
      </c>
      <c r="O57" s="1">
        <v>16411</v>
      </c>
      <c r="P57" s="2">
        <f t="shared" si="6"/>
        <v>7.0714361121105505</v>
      </c>
    </row>
    <row r="58" spans="1:16" ht="15.75">
      <c r="A58" t="s">
        <v>50</v>
      </c>
      <c r="B58" s="3">
        <v>437326</v>
      </c>
      <c r="C58" s="1">
        <v>222829</v>
      </c>
      <c r="D58" s="9">
        <v>214497</v>
      </c>
      <c r="E58" s="3">
        <v>6850</v>
      </c>
      <c r="F58" s="11">
        <f t="shared" si="1"/>
        <v>30.74106153148827</v>
      </c>
      <c r="G58" s="8">
        <v>6161</v>
      </c>
      <c r="H58" s="12">
        <f t="shared" si="2"/>
        <v>28.723012443064473</v>
      </c>
      <c r="I58" s="3">
        <v>2284</v>
      </c>
      <c r="J58" s="4">
        <f t="shared" si="3"/>
        <v>10.250012341302075</v>
      </c>
      <c r="K58" s="8">
        <v>2289</v>
      </c>
      <c r="L58" s="13">
        <f t="shared" si="4"/>
        <v>10.671477922768151</v>
      </c>
      <c r="M58" s="1">
        <v>1209</v>
      </c>
      <c r="N58" s="2">
        <f t="shared" si="5"/>
        <v>5.425685166652455</v>
      </c>
      <c r="O58" s="1">
        <v>1671</v>
      </c>
      <c r="P58" s="2">
        <f t="shared" si="6"/>
        <v>7.790318745716724</v>
      </c>
    </row>
    <row r="59" spans="1:16" ht="66" customHeight="1">
      <c r="A59" s="31" t="s">
        <v>70</v>
      </c>
      <c r="B59" s="32"/>
      <c r="C59" s="32"/>
      <c r="D59" s="32"/>
      <c r="E59" s="32"/>
      <c r="F59" s="32"/>
      <c r="G59" s="32"/>
      <c r="H59" s="32"/>
      <c r="I59" s="32"/>
      <c r="J59" s="32"/>
      <c r="K59" s="32"/>
      <c r="L59" s="32"/>
      <c r="M59" s="32"/>
      <c r="N59" s="32"/>
      <c r="O59" s="32"/>
      <c r="P59" s="32"/>
    </row>
    <row r="60" ht="28.5" customHeight="1">
      <c r="A60" t="s">
        <v>73</v>
      </c>
    </row>
    <row r="61" s="14" customFormat="1" ht="15.75">
      <c r="A61" s="15" t="s">
        <v>74</v>
      </c>
    </row>
    <row r="62" ht="25.5" customHeight="1">
      <c r="A62" t="s">
        <v>76</v>
      </c>
    </row>
  </sheetData>
  <sheetProtection/>
  <mergeCells count="10">
    <mergeCell ref="A2:P2"/>
    <mergeCell ref="A3:P3"/>
    <mergeCell ref="M4:P4"/>
    <mergeCell ref="A59:P59"/>
    <mergeCell ref="I4:L4"/>
    <mergeCell ref="E4:H4"/>
    <mergeCell ref="B4:B5"/>
    <mergeCell ref="A4:A5"/>
    <mergeCell ref="C4:C5"/>
    <mergeCell ref="D4:D5"/>
  </mergeCells>
  <hyperlinks>
    <hyperlink ref="A61" r:id="rId1" display="http://www.census.gov/acs/www/"/>
  </hyperlinks>
  <printOptions/>
  <pageMargins left="0.7" right="0.7" top="0.75" bottom="0.75" header="0.3" footer="0.3"/>
  <pageSetup horizontalDpi="600" verticalDpi="600" orientation="landscape" paperSize="17"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selln001</dc:creator>
  <cp:keywords/>
  <dc:description/>
  <cp:lastModifiedBy>Jean Mullin</cp:lastModifiedBy>
  <cp:lastPrinted>2011-01-20T15:58:44Z</cp:lastPrinted>
  <dcterms:created xsi:type="dcterms:W3CDTF">2011-01-13T20:04:41Z</dcterms:created>
  <dcterms:modified xsi:type="dcterms:W3CDTF">2011-09-14T21:45:15Z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