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10" activeTab="0"/>
  </bookViews>
  <sheets>
    <sheet name="767" sheetId="1" r:id="rId1"/>
    <sheet name="old" sheetId="2" r:id="rId2"/>
  </sheets>
  <definedNames/>
  <calcPr fullCalcOnLoad="1"/>
</workbook>
</file>

<file path=xl/sharedStrings.xml><?xml version="1.0" encoding="utf-8"?>
<sst xmlns="http://schemas.openxmlformats.org/spreadsheetml/2006/main" count="94" uniqueCount="67">
  <si>
    <t>&lt;nr&gt;&lt;setwid;1;8.5p&gt;&lt;setrul;col;6;0.3q&gt;</t>
  </si>
  <si>
    <t>A small business must be independently owned and operated, must not be dominant</t>
  </si>
  <si>
    <t>&lt;nr&gt;A small business must be independently owned and operated, must not be dominant</t>
  </si>
  <si>
    <t>in its particular industry, and must meet standards set by the Small Business</t>
  </si>
  <si>
    <t>&lt;nr&gt;in its particular industry, and must meet standards set by the Small Business</t>
  </si>
  <si>
    <t>Administration as to its annual receipts or number of employees.</t>
  </si>
  <si>
    <t>&lt;nr&gt;Administration as to its annual receipts or number of employees\]&lt;l&gt;</t>
  </si>
  <si>
    <t>Loans include both direct and guaranteed loans to small business establishments.</t>
  </si>
  <si>
    <t>Does not include Disaster Assistance Loans\]</t>
  </si>
  <si>
    <t>&lt;Tr;2;1&gt;Minority group&lt;Tc;1;5&gt;Number of loans&lt;c&gt;&lt;Tc;1;5&gt;Amount (mil. dol.)&lt;c&gt;</t>
  </si>
  <si>
    <t>$del</t>
  </si>
  <si>
    <t>Minority group</t>
  </si>
  <si>
    <t>$del addcheck</t>
  </si>
  <si>
    <t xml:space="preserve">  Total minority loans</t>
  </si>
  <si>
    <t xml:space="preserve">  &lt;chgrow;bold&gt;Total minority loans</t>
  </si>
  <si>
    <t xml:space="preserve">    Percent of all loans</t>
  </si>
  <si>
    <t>(NA)</t>
  </si>
  <si>
    <t>African American</t>
  </si>
  <si>
    <t>Asian American</t>
  </si>
  <si>
    <t>Hispanic American</t>
  </si>
  <si>
    <t>Native American</t>
  </si>
  <si>
    <t>&lt;nr&gt;&lt;endtab&gt;</t>
  </si>
  <si>
    <t>[tbf]Source: U.S. Small Business Administration, Management Information Summary, unpublished data.</t>
  </si>
  <si>
    <t>unpublished data.</t>
  </si>
  <si>
    <t>Please complete:</t>
  </si>
  <si>
    <t>Contact:  Shawn McKeehan</t>
  </si>
  <si>
    <t>Email address:</t>
  </si>
  <si>
    <t>Phone:  202-205-7729</t>
  </si>
  <si>
    <t xml:space="preserve"> 301-763-1171 if you have any questions.</t>
  </si>
  <si>
    <t>&lt;begtab;tbspec2;1p&gt;&lt;setnc;11&gt;</t>
  </si>
  <si>
    <t>&lt;nr&gt;\[&lt;bold&gt;3,634 represents $3,634,000,000. For year ending September 30&lt;med&gt;.</t>
  </si>
  <si>
    <t>Amount (milion dollars)</t>
  </si>
  <si>
    <t>C. Shawn McKeehan</t>
  </si>
  <si>
    <t>Special Assistant to the Director/OFA</t>
  </si>
  <si>
    <t>FA FOIA/PA Officer</t>
  </si>
  <si>
    <t>(202) 205-7729 telephone</t>
  </si>
  <si>
    <t>(202) 481-0567 fax</t>
  </si>
  <si>
    <t>&lt;lp;3q&gt;African American</t>
  </si>
  <si>
    <t>[For year ending September 30.</t>
  </si>
  <si>
    <t>&lt;chgrow;bold&gt;2000  2005  2006  2007  2008</t>
  </si>
  <si>
    <t>&lt;nr&gt;  2000  2005  2006  2007  2008</t>
  </si>
  <si>
    <t xml:space="preserve">Number of loans            </t>
  </si>
  <si>
    <t>Please call Jean Mullin, jean.mullin@census.gov</t>
  </si>
  <si>
    <t>Total Number of loans</t>
  </si>
  <si>
    <r>
      <t>Table 767.</t>
    </r>
    <r>
      <rPr>
        <b/>
        <sz val="12"/>
        <rFont val="Courier New"/>
        <family val="3"/>
      </rPr>
      <t xml:space="preserve"> Small Business Administration Loans to Minority-Owned Small Businesses</t>
    </r>
  </si>
  <si>
    <t>&lt;Tr;;0&gt;&lt;med&gt;Table 767. &lt;bold&gt;&lt;ix&gt;Small Business Administration Loans to Minority-Owned Small&lt;l&gt; Businesses: 2000 to 2009&lt;xix&gt;&lt;l&gt;&lt;ff;0&gt;&lt;lp;6q&gt;&lt;sz;6q&gt;&lt;tq;1&gt;&lt;med&gt;</t>
  </si>
  <si>
    <t>Table 767. Small Business Administration Loans to Minority-Owned Small Businesses: 2000 to 2009</t>
  </si>
  <si>
    <t>[3,634 represents $3,634,000,000. For year ending September 30. A small business must be independently owned and operated, must not be dominant in its particular industry, and must meet standards set by the Small Business Administration as to its annual receipts or number of employees]</t>
  </si>
  <si>
    <t xml:space="preserve">  Total minority loans...</t>
  </si>
  <si>
    <t xml:space="preserve">    Percent of all loans...</t>
  </si>
  <si>
    <t>African American...</t>
  </si>
  <si>
    <t>Asian American...</t>
  </si>
  <si>
    <t>Hispanic American...</t>
  </si>
  <si>
    <t>Native American...</t>
  </si>
  <si>
    <r>
      <t xml:space="preserve">Source: U.S. Small Business Administration, </t>
    </r>
    <r>
      <rPr>
        <i/>
        <sz val="12"/>
        <rFont val="Courier New"/>
        <family val="3"/>
      </rPr>
      <t>Management Information Summary</t>
    </r>
    <r>
      <rPr>
        <sz val="12"/>
        <rFont val="Courier New"/>
        <family val="3"/>
      </rPr>
      <t>, unpublished data.</t>
    </r>
  </si>
  <si>
    <r>
      <t xml:space="preserve">Source: U.S. Small Business Administration, </t>
    </r>
    <r>
      <rPr>
        <i/>
        <sz val="12"/>
        <rFont val="Courier New"/>
        <family val="3"/>
      </rPr>
      <t>Management Information Summary</t>
    </r>
    <r>
      <rPr>
        <sz val="12"/>
        <rFont val="Courier New"/>
        <family val="3"/>
      </rPr>
      <t>,</t>
    </r>
  </si>
  <si>
    <t>Internet release date: 12/15/2010</t>
  </si>
  <si>
    <t>TOTAL NUMBER OF LOANS</t>
  </si>
  <si>
    <t>Total Amount</t>
  </si>
  <si>
    <t>AMOUNT (million dollars)</t>
  </si>
  <si>
    <t>DELETE FOR WEB</t>
  </si>
  <si>
    <r>
      <t>....</t>
    </r>
    <r>
      <rPr>
        <sz val="12"/>
        <rFont val="Courier New"/>
        <family val="3"/>
      </rPr>
      <t>Percent of all loans</t>
    </r>
  </si>
  <si>
    <t>PLEASE PROVIDE 2010 DATA AND ANY REVISIONS FOR PRIOR YEARS</t>
  </si>
  <si>
    <t>Internet release date: 9/30/2011</t>
  </si>
  <si>
    <t>[For year ending September 30. A small business must be independently owned and operated, must not be dominant in its particular industry, and must meet standards set by the Small Business Administration as to its annual receipts or number of employees. Loans include both direct and guaranteed loans to small business establishments. Does not include Disaster Assistance Loans]</t>
  </si>
  <si>
    <t>Source: U.S. Small Business Administration, Management Information Summary, unpublished data.</t>
  </si>
  <si>
    <t>Table with row headers in column A and column headers in rows 4 and 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</si>
</sst>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s>
  <fonts count="45">
    <font>
      <sz val="12"/>
      <name val="Courier New"/>
      <family val="0"/>
    </font>
    <font>
      <b/>
      <sz val="10"/>
      <name val="Arial"/>
      <family val="0"/>
    </font>
    <font>
      <i/>
      <sz val="10"/>
      <name val="Arial"/>
      <family val="0"/>
    </font>
    <font>
      <b/>
      <i/>
      <sz val="10"/>
      <name val="Arial"/>
      <family val="0"/>
    </font>
    <font>
      <b/>
      <sz val="12"/>
      <name val="Courier New"/>
      <family val="3"/>
    </font>
    <font>
      <u val="single"/>
      <sz val="10.45"/>
      <color indexed="12"/>
      <name val="Courier New"/>
      <family val="3"/>
    </font>
    <font>
      <u val="single"/>
      <sz val="9"/>
      <color indexed="36"/>
      <name val="Courier New"/>
      <family val="3"/>
    </font>
    <font>
      <b/>
      <sz val="12"/>
      <color indexed="10"/>
      <name val="Courier New"/>
      <family val="3"/>
    </font>
    <font>
      <i/>
      <sz val="12"/>
      <name val="Courier New"/>
      <family val="3"/>
    </font>
    <font>
      <sz val="12"/>
      <color indexed="9"/>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1">
    <xf numFmtId="0" fontId="0" fillId="0" borderId="0" xfId="0" applyAlignment="1">
      <alignment/>
    </xf>
    <xf numFmtId="172" fontId="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172" fontId="0" fillId="0" borderId="0" xfId="0" applyNumberFormat="1" applyAlignment="1">
      <alignment/>
    </xf>
    <xf numFmtId="3" fontId="0" fillId="0" borderId="0" xfId="0" applyNumberFormat="1" applyAlignment="1">
      <alignment/>
    </xf>
    <xf numFmtId="0" fontId="0" fillId="0" borderId="0" xfId="0" applyNumberFormat="1" applyAlignment="1">
      <alignment/>
    </xf>
    <xf numFmtId="0" fontId="4" fillId="0" borderId="0" xfId="0" applyFont="1" applyAlignment="1">
      <alignment/>
    </xf>
    <xf numFmtId="0" fontId="4" fillId="0" borderId="0" xfId="0" applyNumberFormat="1" applyFont="1" applyAlignment="1">
      <alignment/>
    </xf>
    <xf numFmtId="0" fontId="0" fillId="0" borderId="10" xfId="0" applyFont="1" applyBorder="1" applyAlignment="1">
      <alignment horizontal="fill"/>
    </xf>
    <xf numFmtId="0" fontId="0" fillId="0" borderId="10" xfId="0" applyBorder="1" applyAlignment="1">
      <alignment/>
    </xf>
    <xf numFmtId="3" fontId="0" fillId="0" borderId="0" xfId="0" applyNumberFormat="1" applyFont="1" applyAlignment="1">
      <alignment/>
    </xf>
    <xf numFmtId="173" fontId="0" fillId="0" borderId="0" xfId="0" applyNumberFormat="1" applyFont="1" applyAlignment="1">
      <alignment/>
    </xf>
    <xf numFmtId="3" fontId="0" fillId="0" borderId="0" xfId="0" applyNumberFormat="1" applyAlignment="1">
      <alignment horizontal="right"/>
    </xf>
    <xf numFmtId="3" fontId="4" fillId="0" borderId="0" xfId="0" applyNumberFormat="1" applyFont="1" applyAlignment="1">
      <alignment/>
    </xf>
    <xf numFmtId="3" fontId="4" fillId="0" borderId="0" xfId="0" applyNumberFormat="1" applyFont="1" applyAlignment="1">
      <alignment/>
    </xf>
    <xf numFmtId="173" fontId="0" fillId="0" borderId="0" xfId="0" applyNumberFormat="1" applyAlignment="1">
      <alignment/>
    </xf>
    <xf numFmtId="0" fontId="0" fillId="0" borderId="11" xfId="0" applyFont="1" applyBorder="1" applyAlignment="1">
      <alignment horizontal="fill"/>
    </xf>
    <xf numFmtId="3" fontId="0" fillId="0" borderId="12" xfId="0" applyNumberFormat="1" applyBorder="1" applyAlignment="1">
      <alignment/>
    </xf>
    <xf numFmtId="3" fontId="4" fillId="0" borderId="12" xfId="0" applyNumberFormat="1" applyFont="1" applyBorder="1" applyAlignment="1">
      <alignment/>
    </xf>
    <xf numFmtId="173" fontId="0" fillId="0" borderId="12" xfId="0" applyNumberFormat="1" applyFont="1" applyBorder="1" applyAlignment="1">
      <alignment/>
    </xf>
    <xf numFmtId="3" fontId="0" fillId="0" borderId="12" xfId="0" applyNumberFormat="1" applyFont="1" applyBorder="1" applyAlignment="1">
      <alignment/>
    </xf>
    <xf numFmtId="173" fontId="0" fillId="0" borderId="12" xfId="0" applyNumberFormat="1" applyBorder="1" applyAlignment="1">
      <alignment/>
    </xf>
    <xf numFmtId="0" fontId="0" fillId="0" borderId="10" xfId="0" applyNumberFormat="1" applyBorder="1" applyAlignment="1">
      <alignment/>
    </xf>
    <xf numFmtId="3" fontId="4" fillId="0" borderId="12" xfId="0" applyNumberFormat="1" applyFont="1" applyBorder="1" applyAlignment="1">
      <alignment/>
    </xf>
    <xf numFmtId="172" fontId="0" fillId="0" borderId="12" xfId="0" applyNumberFormat="1" applyFont="1" applyBorder="1" applyAlignment="1">
      <alignment/>
    </xf>
    <xf numFmtId="3" fontId="0" fillId="0" borderId="12" xfId="0" applyNumberFormat="1" applyFont="1" applyBorder="1" applyAlignment="1">
      <alignment/>
    </xf>
    <xf numFmtId="0" fontId="7" fillId="0" borderId="0" xfId="0" applyFont="1" applyAlignment="1">
      <alignment/>
    </xf>
    <xf numFmtId="0" fontId="0" fillId="0" borderId="0" xfId="0" applyBorder="1" applyAlignment="1">
      <alignment/>
    </xf>
    <xf numFmtId="0" fontId="4" fillId="0" borderId="0" xfId="0" applyFont="1" applyBorder="1" applyAlignment="1">
      <alignment/>
    </xf>
    <xf numFmtId="3" fontId="4" fillId="0" borderId="0" xfId="0" applyNumberFormat="1" applyFont="1" applyBorder="1" applyAlignment="1">
      <alignment/>
    </xf>
    <xf numFmtId="173" fontId="0" fillId="0" borderId="0" xfId="0" applyNumberFormat="1" applyFont="1" applyBorder="1" applyAlignment="1">
      <alignment/>
    </xf>
    <xf numFmtId="3" fontId="0" fillId="0" borderId="0" xfId="0" applyNumberFormat="1"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3" xfId="0" applyNumberFormat="1" applyFont="1" applyBorder="1" applyAlignment="1">
      <alignment/>
    </xf>
    <xf numFmtId="0" fontId="0" fillId="0" borderId="12" xfId="0" applyNumberFormat="1" applyBorder="1" applyAlignment="1">
      <alignment/>
    </xf>
    <xf numFmtId="0" fontId="4" fillId="0" borderId="12" xfId="0" applyNumberFormat="1" applyFont="1" applyBorder="1" applyAlignment="1">
      <alignment/>
    </xf>
    <xf numFmtId="0" fontId="0" fillId="0" borderId="11" xfId="0" applyNumberFormat="1" applyBorder="1" applyAlignment="1">
      <alignment/>
    </xf>
    <xf numFmtId="0" fontId="0" fillId="0" borderId="0" xfId="0" applyAlignment="1">
      <alignment/>
    </xf>
    <xf numFmtId="0" fontId="0" fillId="0" borderId="12" xfId="0" applyFont="1" applyBorder="1" applyAlignment="1">
      <alignment horizontal="left"/>
    </xf>
    <xf numFmtId="3" fontId="0" fillId="0" borderId="12" xfId="0" applyNumberFormat="1" applyFont="1" applyBorder="1" applyAlignment="1">
      <alignment/>
    </xf>
    <xf numFmtId="0" fontId="0" fillId="0" borderId="12" xfId="0" applyBorder="1" applyAlignment="1">
      <alignment horizontal="center"/>
    </xf>
    <xf numFmtId="0" fontId="0" fillId="0" borderId="12" xfId="0" applyFont="1" applyBorder="1" applyAlignment="1">
      <alignment horizontal="center"/>
    </xf>
    <xf numFmtId="172" fontId="9" fillId="0" borderId="12" xfId="0" applyNumberFormat="1" applyFont="1" applyBorder="1" applyAlignment="1">
      <alignment/>
    </xf>
    <xf numFmtId="3" fontId="0" fillId="0" borderId="0" xfId="0" applyNumberFormat="1" applyBorder="1" applyAlignment="1">
      <alignment/>
    </xf>
    <xf numFmtId="173" fontId="0" fillId="0" borderId="0" xfId="0" applyNumberFormat="1" applyBorder="1" applyAlignment="1">
      <alignment/>
    </xf>
    <xf numFmtId="0" fontId="4" fillId="0" borderId="10" xfId="0" applyFont="1" applyBorder="1" applyAlignment="1">
      <alignment/>
    </xf>
    <xf numFmtId="0" fontId="0" fillId="0" borderId="15" xfId="0" applyNumberFormat="1" applyFont="1" applyBorder="1" applyAlignment="1">
      <alignment horizontal="fill"/>
    </xf>
    <xf numFmtId="0" fontId="0" fillId="0" borderId="0" xfId="0" applyFont="1" applyAlignment="1">
      <alignment/>
    </xf>
    <xf numFmtId="0" fontId="44" fillId="0" borderId="0" xfId="0" applyFont="1" applyAlignment="1">
      <alignment/>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fill" vertical="center" wrapText="1"/>
    </xf>
    <xf numFmtId="0" fontId="0" fillId="0" borderId="13" xfId="0" applyBorder="1" applyAlignment="1">
      <alignment horizontal="fill" vertical="center" wrapText="1"/>
    </xf>
    <xf numFmtId="0" fontId="0" fillId="0" borderId="14" xfId="0" applyBorder="1" applyAlignment="1">
      <alignment horizontal="fill" vertical="center" wrapText="1"/>
    </xf>
    <xf numFmtId="0" fontId="0" fillId="0" borderId="1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Font="1" applyAlignment="1">
      <alignment horizontal="left" wrapText="1"/>
    </xf>
    <xf numFmtId="0" fontId="0" fillId="0" borderId="17" xfId="0" applyFont="1" applyBorder="1" applyAlignment="1">
      <alignment horizontal="left" wrapText="1"/>
    </xf>
    <xf numFmtId="0" fontId="0" fillId="0" borderId="10" xfId="0" applyFont="1" applyBorder="1" applyAlignment="1">
      <alignment horizontal="left"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23"/>
  <sheetViews>
    <sheetView showGridLines="0" tabSelected="1" zoomScale="75" zoomScaleNormal="75" zoomScalePageLayoutView="0" workbookViewId="0" topLeftCell="A1">
      <pane xSplit="1" topLeftCell="B1" activePane="topRight" state="frozen"/>
      <selection pane="topLeft" activeCell="A1" sqref="A1"/>
      <selection pane="topRight" activeCell="A1" sqref="A1"/>
    </sheetView>
  </sheetViews>
  <sheetFormatPr defaultColWidth="9.69921875" defaultRowHeight="15.75"/>
  <cols>
    <col min="1" max="1" width="42.09765625" style="0" customWidth="1"/>
    <col min="2" max="34" width="9.69921875" style="0" customWidth="1"/>
  </cols>
  <sheetData>
    <row r="1" ht="3" customHeight="1">
      <c r="A1" s="50" t="s">
        <v>66</v>
      </c>
    </row>
    <row r="2" spans="1:10" ht="16.5">
      <c r="A2" s="58" t="s">
        <v>44</v>
      </c>
      <c r="B2" s="58"/>
      <c r="C2" s="58"/>
      <c r="D2" s="58"/>
      <c r="E2" s="58"/>
      <c r="F2" s="58"/>
      <c r="G2" s="58"/>
      <c r="H2" s="58"/>
      <c r="I2" s="58"/>
      <c r="J2" s="58"/>
    </row>
    <row r="3" spans="1:10" ht="51" customHeight="1">
      <c r="A3" s="60" t="s">
        <v>64</v>
      </c>
      <c r="B3" s="60"/>
      <c r="C3" s="60"/>
      <c r="D3" s="60"/>
      <c r="E3" s="60"/>
      <c r="F3" s="60"/>
      <c r="G3" s="60"/>
      <c r="H3" s="60"/>
      <c r="I3" s="60"/>
      <c r="J3" s="60"/>
    </row>
    <row r="4" spans="1:34" ht="15.75" customHeight="1">
      <c r="A4" s="51" t="s">
        <v>11</v>
      </c>
      <c r="B4" s="53" t="s">
        <v>41</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ht="16.5">
      <c r="A5" s="52"/>
      <c r="B5" s="47">
        <v>1978</v>
      </c>
      <c r="C5" s="47">
        <v>1979</v>
      </c>
      <c r="D5" s="47">
        <v>1980</v>
      </c>
      <c r="E5" s="47">
        <v>1981</v>
      </c>
      <c r="F5" s="47">
        <v>1982</v>
      </c>
      <c r="G5" s="47">
        <v>1983</v>
      </c>
      <c r="H5" s="47">
        <v>1984</v>
      </c>
      <c r="I5" s="47">
        <v>1985</v>
      </c>
      <c r="J5" s="47">
        <v>1986</v>
      </c>
      <c r="K5" s="47">
        <v>1987</v>
      </c>
      <c r="L5" s="47">
        <v>1988</v>
      </c>
      <c r="M5" s="47">
        <v>1989</v>
      </c>
      <c r="N5" s="47">
        <v>1990</v>
      </c>
      <c r="O5" s="47">
        <v>1991</v>
      </c>
      <c r="P5" s="47">
        <v>1992</v>
      </c>
      <c r="Q5" s="47">
        <v>1993</v>
      </c>
      <c r="R5" s="47">
        <v>1994</v>
      </c>
      <c r="S5" s="47">
        <v>1995</v>
      </c>
      <c r="T5" s="47">
        <v>1996</v>
      </c>
      <c r="U5" s="47">
        <v>1997</v>
      </c>
      <c r="V5" s="47">
        <v>1998</v>
      </c>
      <c r="W5" s="47">
        <v>1999</v>
      </c>
      <c r="X5" s="47">
        <v>2000</v>
      </c>
      <c r="Y5" s="47">
        <v>2001</v>
      </c>
      <c r="Z5" s="47">
        <v>2002</v>
      </c>
      <c r="AA5" s="47">
        <v>2003</v>
      </c>
      <c r="AB5" s="47">
        <v>2004</v>
      </c>
      <c r="AC5" s="47">
        <v>2005</v>
      </c>
      <c r="AD5" s="47">
        <v>2006</v>
      </c>
      <c r="AE5" s="47">
        <v>2007</v>
      </c>
      <c r="AF5" s="47">
        <v>2008</v>
      </c>
      <c r="AG5" s="47">
        <v>2009</v>
      </c>
      <c r="AH5" s="33">
        <v>2010</v>
      </c>
    </row>
    <row r="6" spans="1:34" ht="15.75">
      <c r="A6" s="42" t="s">
        <v>57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45"/>
      <c r="AH6" s="45"/>
    </row>
    <row r="7" spans="1:34" ht="15.75">
      <c r="A7" s="18"/>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45"/>
      <c r="AH7" s="45"/>
    </row>
    <row r="8" spans="1:34" s="7" customFormat="1" ht="16.5">
      <c r="A8" s="24" t="s">
        <v>13</v>
      </c>
      <c r="B8" s="15">
        <v>3931</v>
      </c>
      <c r="C8" s="15">
        <v>3553</v>
      </c>
      <c r="D8" s="15">
        <v>4276</v>
      </c>
      <c r="E8" s="15">
        <v>3782</v>
      </c>
      <c r="F8" s="15">
        <v>1987</v>
      </c>
      <c r="G8" s="15">
        <v>2030</v>
      </c>
      <c r="H8" s="15">
        <v>2339</v>
      </c>
      <c r="I8" s="15">
        <v>2028</v>
      </c>
      <c r="J8" s="15">
        <v>1538</v>
      </c>
      <c r="K8" s="15">
        <v>1752</v>
      </c>
      <c r="L8" s="15">
        <v>1850</v>
      </c>
      <c r="M8" s="15">
        <v>2093</v>
      </c>
      <c r="N8" s="15">
        <v>2368</v>
      </c>
      <c r="O8" s="15">
        <v>2813</v>
      </c>
      <c r="P8" s="15">
        <v>3602</v>
      </c>
      <c r="Q8" s="15">
        <v>4288</v>
      </c>
      <c r="R8" s="15">
        <v>7054</v>
      </c>
      <c r="S8" s="15">
        <v>10879</v>
      </c>
      <c r="T8" s="15">
        <v>9963</v>
      </c>
      <c r="U8" s="15">
        <v>10247</v>
      </c>
      <c r="V8" s="15">
        <v>10890</v>
      </c>
      <c r="W8" s="15">
        <v>12081</v>
      </c>
      <c r="X8" s="15">
        <v>12041</v>
      </c>
      <c r="Y8" s="15">
        <v>11926</v>
      </c>
      <c r="Z8" s="15">
        <v>14417</v>
      </c>
      <c r="AA8" s="15">
        <v>20483</v>
      </c>
      <c r="AB8" s="15">
        <v>25906</v>
      </c>
      <c r="AC8" s="15">
        <v>30226</v>
      </c>
      <c r="AD8" s="15">
        <v>34374</v>
      </c>
      <c r="AE8" s="15">
        <v>36962</v>
      </c>
      <c r="AF8" s="15">
        <v>24995</v>
      </c>
      <c r="AG8" s="30">
        <v>10882</v>
      </c>
      <c r="AH8" s="30">
        <v>11244</v>
      </c>
    </row>
    <row r="9" spans="1:34" ht="15.75">
      <c r="A9" s="26" t="s">
        <v>17</v>
      </c>
      <c r="B9" s="5">
        <v>1391</v>
      </c>
      <c r="C9" s="5">
        <v>1351</v>
      </c>
      <c r="D9" s="5">
        <v>1732</v>
      </c>
      <c r="E9" s="5">
        <v>1379</v>
      </c>
      <c r="F9" s="5">
        <v>620</v>
      </c>
      <c r="G9" s="5">
        <v>641</v>
      </c>
      <c r="H9" s="5">
        <v>780</v>
      </c>
      <c r="I9" s="5">
        <v>608</v>
      </c>
      <c r="J9" s="5">
        <v>380</v>
      </c>
      <c r="K9" s="5">
        <v>414</v>
      </c>
      <c r="L9" s="5">
        <v>501</v>
      </c>
      <c r="M9" s="5">
        <v>585</v>
      </c>
      <c r="N9" s="5">
        <v>515</v>
      </c>
      <c r="O9" s="5">
        <v>538</v>
      </c>
      <c r="P9" s="5">
        <v>701</v>
      </c>
      <c r="Q9" s="5">
        <v>847</v>
      </c>
      <c r="R9" s="5">
        <v>1475</v>
      </c>
      <c r="S9" s="5">
        <v>2775</v>
      </c>
      <c r="T9" s="5">
        <v>2337</v>
      </c>
      <c r="U9" s="5">
        <v>1929</v>
      </c>
      <c r="V9" s="5">
        <v>1955</v>
      </c>
      <c r="W9" s="5">
        <v>2217</v>
      </c>
      <c r="X9" s="11">
        <v>2183</v>
      </c>
      <c r="Y9" s="11">
        <v>2025</v>
      </c>
      <c r="Z9" s="11">
        <v>2298</v>
      </c>
      <c r="AA9" s="11">
        <v>4138</v>
      </c>
      <c r="AB9" s="11">
        <v>5451</v>
      </c>
      <c r="AC9" s="11">
        <v>7302</v>
      </c>
      <c r="AD9" s="11">
        <v>8056</v>
      </c>
      <c r="AE9" s="11">
        <v>9812</v>
      </c>
      <c r="AF9" s="11">
        <v>7475</v>
      </c>
      <c r="AG9" s="32">
        <v>2776</v>
      </c>
      <c r="AH9" s="32">
        <v>1676</v>
      </c>
    </row>
    <row r="10" spans="1:34" ht="15.75">
      <c r="A10" s="26" t="s">
        <v>18</v>
      </c>
      <c r="B10" s="5">
        <v>600</v>
      </c>
      <c r="C10" s="5">
        <v>609</v>
      </c>
      <c r="D10" s="5">
        <v>659</v>
      </c>
      <c r="E10" s="5">
        <v>669</v>
      </c>
      <c r="F10" s="5">
        <v>448</v>
      </c>
      <c r="G10" s="5">
        <v>492</v>
      </c>
      <c r="H10" s="5">
        <v>632</v>
      </c>
      <c r="I10" s="5">
        <v>657</v>
      </c>
      <c r="J10" s="5">
        <v>608</v>
      </c>
      <c r="K10" s="5">
        <v>731</v>
      </c>
      <c r="L10" s="5">
        <v>776</v>
      </c>
      <c r="M10" s="5">
        <v>862</v>
      </c>
      <c r="N10" s="5">
        <v>1074</v>
      </c>
      <c r="O10" s="5">
        <v>1313</v>
      </c>
      <c r="P10" s="5">
        <v>1549</v>
      </c>
      <c r="Q10" s="5">
        <v>1763</v>
      </c>
      <c r="R10" s="5">
        <v>2810</v>
      </c>
      <c r="S10" s="5">
        <v>3768</v>
      </c>
      <c r="T10" s="5">
        <v>3829</v>
      </c>
      <c r="U10" s="5">
        <v>4533</v>
      </c>
      <c r="V10" s="5">
        <v>5194</v>
      </c>
      <c r="W10" s="5">
        <v>5578</v>
      </c>
      <c r="X10" s="11">
        <v>5827</v>
      </c>
      <c r="Y10" s="11">
        <v>5711</v>
      </c>
      <c r="Z10" s="11">
        <v>7226</v>
      </c>
      <c r="AA10" s="11">
        <v>9469</v>
      </c>
      <c r="AB10" s="11">
        <v>12007</v>
      </c>
      <c r="AC10" s="11">
        <v>13353</v>
      </c>
      <c r="AD10" s="11">
        <v>14336</v>
      </c>
      <c r="AE10" s="11">
        <v>15312</v>
      </c>
      <c r="AF10" s="11">
        <v>10732</v>
      </c>
      <c r="AG10" s="32">
        <v>5221</v>
      </c>
      <c r="AH10" s="32">
        <v>5956</v>
      </c>
    </row>
    <row r="11" spans="1:34" ht="15.75">
      <c r="A11" s="26" t="s">
        <v>19</v>
      </c>
      <c r="B11" s="5">
        <v>1810</v>
      </c>
      <c r="C11" s="5">
        <v>1469</v>
      </c>
      <c r="D11" s="5">
        <v>1715</v>
      </c>
      <c r="E11" s="5">
        <v>1575</v>
      </c>
      <c r="F11" s="5">
        <v>840</v>
      </c>
      <c r="G11" s="5">
        <v>818</v>
      </c>
      <c r="H11" s="5">
        <v>853</v>
      </c>
      <c r="I11" s="5">
        <v>689</v>
      </c>
      <c r="J11" s="5">
        <v>496</v>
      </c>
      <c r="K11" s="5">
        <v>533</v>
      </c>
      <c r="L11" s="5">
        <v>490</v>
      </c>
      <c r="M11" s="5">
        <v>556</v>
      </c>
      <c r="N11" s="5">
        <v>694</v>
      </c>
      <c r="O11" s="5">
        <v>865</v>
      </c>
      <c r="P11" s="5">
        <v>1230</v>
      </c>
      <c r="Q11" s="5">
        <v>1533</v>
      </c>
      <c r="R11" s="5">
        <v>2530</v>
      </c>
      <c r="S11" s="5">
        <v>3936</v>
      </c>
      <c r="T11" s="5">
        <v>3355</v>
      </c>
      <c r="U11" s="5">
        <v>3378</v>
      </c>
      <c r="V11" s="5">
        <v>3279</v>
      </c>
      <c r="W11" s="5">
        <v>3749</v>
      </c>
      <c r="X11" s="11">
        <v>3491</v>
      </c>
      <c r="Y11" s="11">
        <v>3619</v>
      </c>
      <c r="Z11" s="11">
        <v>4259</v>
      </c>
      <c r="AA11" s="11">
        <v>6089</v>
      </c>
      <c r="AB11" s="11">
        <v>7656</v>
      </c>
      <c r="AC11" s="11">
        <v>8748</v>
      </c>
      <c r="AD11" s="11">
        <v>11116</v>
      </c>
      <c r="AE11" s="11">
        <v>10918</v>
      </c>
      <c r="AF11" s="11">
        <v>6130</v>
      </c>
      <c r="AG11" s="32">
        <v>2584</v>
      </c>
      <c r="AH11" s="32">
        <v>3218</v>
      </c>
    </row>
    <row r="12" spans="1:34" ht="15.75">
      <c r="A12" s="26" t="s">
        <v>20</v>
      </c>
      <c r="B12" s="5">
        <v>130</v>
      </c>
      <c r="C12" s="5">
        <v>124</v>
      </c>
      <c r="D12" s="5">
        <v>170</v>
      </c>
      <c r="E12" s="5">
        <v>159</v>
      </c>
      <c r="F12" s="5">
        <v>79</v>
      </c>
      <c r="G12" s="5">
        <v>79</v>
      </c>
      <c r="H12" s="5">
        <v>74</v>
      </c>
      <c r="I12" s="5">
        <v>74</v>
      </c>
      <c r="J12" s="5">
        <v>54</v>
      </c>
      <c r="K12" s="5">
        <v>74</v>
      </c>
      <c r="L12" s="5">
        <v>83</v>
      </c>
      <c r="M12" s="5">
        <v>90</v>
      </c>
      <c r="N12" s="5">
        <v>85</v>
      </c>
      <c r="O12" s="5">
        <v>97</v>
      </c>
      <c r="P12" s="5">
        <v>122</v>
      </c>
      <c r="Q12" s="5">
        <v>145</v>
      </c>
      <c r="R12" s="5">
        <v>239</v>
      </c>
      <c r="S12" s="5">
        <v>400</v>
      </c>
      <c r="T12" s="5">
        <v>442</v>
      </c>
      <c r="U12" s="5">
        <v>407</v>
      </c>
      <c r="V12" s="5">
        <v>462</v>
      </c>
      <c r="W12" s="5">
        <v>537</v>
      </c>
      <c r="X12" s="11">
        <v>540</v>
      </c>
      <c r="Y12" s="11">
        <v>571</v>
      </c>
      <c r="Z12" s="11">
        <v>634</v>
      </c>
      <c r="AA12" s="11">
        <v>787</v>
      </c>
      <c r="AB12" s="11">
        <v>792</v>
      </c>
      <c r="AC12" s="11">
        <v>823</v>
      </c>
      <c r="AD12" s="11">
        <v>866</v>
      </c>
      <c r="AE12" s="11">
        <v>920</v>
      </c>
      <c r="AF12" s="11">
        <v>658</v>
      </c>
      <c r="AG12" s="32">
        <v>301</v>
      </c>
      <c r="AH12" s="32">
        <v>394</v>
      </c>
    </row>
    <row r="13" spans="1:34" ht="15.75">
      <c r="A13" s="18"/>
      <c r="B13" s="5"/>
      <c r="C13" s="5"/>
      <c r="D13" s="5"/>
      <c r="E13" s="5"/>
      <c r="F13" s="5"/>
      <c r="G13" s="5"/>
      <c r="H13" s="5"/>
      <c r="I13" s="5"/>
      <c r="J13" s="5"/>
      <c r="K13" s="5"/>
      <c r="L13" s="5"/>
      <c r="M13" s="5"/>
      <c r="N13" s="5"/>
      <c r="O13" s="5"/>
      <c r="P13" s="5"/>
      <c r="Q13" s="5"/>
      <c r="R13" s="5"/>
      <c r="S13" s="5"/>
      <c r="T13" s="5"/>
      <c r="U13" s="5"/>
      <c r="V13" s="5"/>
      <c r="W13" s="5"/>
      <c r="X13" s="16"/>
      <c r="Y13" s="16"/>
      <c r="Z13" s="16"/>
      <c r="AA13" s="16"/>
      <c r="AB13" s="16"/>
      <c r="AC13" s="16"/>
      <c r="AD13" s="16"/>
      <c r="AE13" s="16"/>
      <c r="AF13" s="16"/>
      <c r="AG13" s="46"/>
      <c r="AH13" s="46"/>
    </row>
    <row r="14" spans="1:34" ht="15.75">
      <c r="A14" s="43" t="s">
        <v>59</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45"/>
      <c r="AH14" s="45"/>
    </row>
    <row r="15" spans="1:34" ht="15.75">
      <c r="A15" s="18"/>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45"/>
      <c r="AH15" s="45"/>
    </row>
    <row r="16" spans="1:34" s="7" customFormat="1" ht="16.5">
      <c r="A16" s="24" t="s">
        <v>13</v>
      </c>
      <c r="B16" s="15">
        <v>318.498203</v>
      </c>
      <c r="C16" s="15">
        <v>340.934448</v>
      </c>
      <c r="D16" s="15">
        <v>380.539931</v>
      </c>
      <c r="E16" s="15">
        <v>377.4843</v>
      </c>
      <c r="F16" s="15">
        <v>199.704915</v>
      </c>
      <c r="G16" s="15">
        <v>236.621367</v>
      </c>
      <c r="H16" s="15">
        <v>299.145917</v>
      </c>
      <c r="I16" s="15">
        <v>290.701856</v>
      </c>
      <c r="J16" s="15">
        <v>253.524005</v>
      </c>
      <c r="K16" s="15">
        <v>313.053693</v>
      </c>
      <c r="L16" s="15">
        <v>362.267009</v>
      </c>
      <c r="M16" s="15">
        <v>440.673146</v>
      </c>
      <c r="N16" s="15">
        <v>575.65014</v>
      </c>
      <c r="O16" s="15">
        <v>735.051031</v>
      </c>
      <c r="P16" s="15">
        <v>1002.010781</v>
      </c>
      <c r="Q16" s="15">
        <v>1149.853921</v>
      </c>
      <c r="R16" s="15">
        <v>1732.9452</v>
      </c>
      <c r="S16" s="15">
        <v>1839.297248</v>
      </c>
      <c r="T16" s="15">
        <v>2087.553967</v>
      </c>
      <c r="U16" s="15">
        <v>2506.993431</v>
      </c>
      <c r="V16" s="15">
        <v>2717.585099</v>
      </c>
      <c r="W16" s="15">
        <v>3389.270244</v>
      </c>
      <c r="X16" s="15">
        <v>3674.631407</v>
      </c>
      <c r="Y16" s="15">
        <v>3509.572014</v>
      </c>
      <c r="Z16" s="15">
        <v>4287.066034</v>
      </c>
      <c r="AA16" s="15">
        <v>4306.734313</v>
      </c>
      <c r="AB16" s="15">
        <v>5271.392583</v>
      </c>
      <c r="AC16" s="15">
        <v>6293.813632</v>
      </c>
      <c r="AD16" s="15">
        <v>6803.447258</v>
      </c>
      <c r="AE16" s="15">
        <v>7020.276202</v>
      </c>
      <c r="AF16" s="15">
        <v>5729.722377</v>
      </c>
      <c r="AG16" s="30">
        <v>3323.515557</v>
      </c>
      <c r="AH16" s="30">
        <v>4002.776702</v>
      </c>
    </row>
    <row r="17" spans="1:34" ht="15.75">
      <c r="A17" s="26" t="s">
        <v>17</v>
      </c>
      <c r="B17" s="5">
        <v>103.225947</v>
      </c>
      <c r="C17" s="5">
        <v>122.583804</v>
      </c>
      <c r="D17" s="5">
        <v>146.461469</v>
      </c>
      <c r="E17" s="5">
        <v>123.538821</v>
      </c>
      <c r="F17" s="5">
        <v>54.535626</v>
      </c>
      <c r="G17" s="5">
        <v>66.752393</v>
      </c>
      <c r="H17" s="5">
        <v>84.394042</v>
      </c>
      <c r="I17" s="5">
        <v>63.85583</v>
      </c>
      <c r="J17" s="5">
        <v>56.069837</v>
      </c>
      <c r="K17" s="5">
        <v>62.893452</v>
      </c>
      <c r="L17" s="5">
        <v>80.385162</v>
      </c>
      <c r="M17" s="5">
        <v>94.06121</v>
      </c>
      <c r="N17" s="5">
        <v>96.538127</v>
      </c>
      <c r="O17" s="5">
        <v>98.985613</v>
      </c>
      <c r="P17" s="5">
        <v>131.34007</v>
      </c>
      <c r="Q17" s="5">
        <v>154.700346</v>
      </c>
      <c r="R17" s="5">
        <v>225.582756</v>
      </c>
      <c r="S17" s="5">
        <v>293.588966</v>
      </c>
      <c r="T17" s="5">
        <v>301.294542</v>
      </c>
      <c r="U17" s="5">
        <v>299.060888</v>
      </c>
      <c r="V17" s="5">
        <v>314.873338</v>
      </c>
      <c r="W17" s="5">
        <v>401.707477</v>
      </c>
      <c r="X17" s="11">
        <v>414.652013</v>
      </c>
      <c r="Y17" s="11">
        <v>408.952732</v>
      </c>
      <c r="Z17" s="11">
        <v>457.733923</v>
      </c>
      <c r="AA17" s="11">
        <v>461.759335</v>
      </c>
      <c r="AB17" s="11">
        <v>582.26327</v>
      </c>
      <c r="AC17" s="11">
        <v>755.899412</v>
      </c>
      <c r="AD17" s="11">
        <v>862.169824</v>
      </c>
      <c r="AE17" s="11">
        <v>1072.341812</v>
      </c>
      <c r="AF17" s="11">
        <v>1081.312941</v>
      </c>
      <c r="AG17" s="32">
        <v>526.268804</v>
      </c>
      <c r="AH17" s="32">
        <v>332.3498</v>
      </c>
    </row>
    <row r="18" spans="1:34" ht="15.75">
      <c r="A18" s="26" t="s">
        <v>18</v>
      </c>
      <c r="B18" s="5">
        <v>58.955761</v>
      </c>
      <c r="C18" s="5">
        <v>66.365713</v>
      </c>
      <c r="D18" s="5">
        <v>70.194819</v>
      </c>
      <c r="E18" s="5">
        <v>83.55815</v>
      </c>
      <c r="F18" s="5">
        <v>54.939979</v>
      </c>
      <c r="G18" s="5">
        <v>69.278044</v>
      </c>
      <c r="H18" s="5">
        <v>95.896005</v>
      </c>
      <c r="I18" s="5">
        <v>114.824514</v>
      </c>
      <c r="J18" s="5">
        <v>116.292327</v>
      </c>
      <c r="K18" s="5">
        <v>151.217385</v>
      </c>
      <c r="L18" s="5">
        <v>174.994715</v>
      </c>
      <c r="M18" s="5">
        <v>219.98372</v>
      </c>
      <c r="N18" s="5">
        <v>316.136226</v>
      </c>
      <c r="O18" s="5">
        <v>438.080925</v>
      </c>
      <c r="P18" s="5">
        <v>563.888606</v>
      </c>
      <c r="Q18" s="5">
        <v>635.012982</v>
      </c>
      <c r="R18" s="5">
        <v>965.214189</v>
      </c>
      <c r="S18" s="5">
        <v>945.696373</v>
      </c>
      <c r="T18" s="5">
        <v>1174.430775</v>
      </c>
      <c r="U18" s="5">
        <v>1501.487898</v>
      </c>
      <c r="V18" s="5">
        <v>1692.679936</v>
      </c>
      <c r="W18" s="5">
        <v>2148.657999</v>
      </c>
      <c r="X18" s="11">
        <v>2390.325017</v>
      </c>
      <c r="Y18" s="11">
        <v>2257.448033</v>
      </c>
      <c r="Z18" s="11">
        <v>2808.303564</v>
      </c>
      <c r="AA18" s="11">
        <v>2769.510759</v>
      </c>
      <c r="AB18" s="11">
        <v>3407.811185</v>
      </c>
      <c r="AC18" s="11">
        <v>4072.118793</v>
      </c>
      <c r="AD18" s="11">
        <v>4249.455033</v>
      </c>
      <c r="AE18" s="11">
        <v>4331.069111</v>
      </c>
      <c r="AF18" s="11">
        <v>3509.542428</v>
      </c>
      <c r="AG18" s="32">
        <v>2131.502503</v>
      </c>
      <c r="AH18" s="32">
        <v>2768.719576</v>
      </c>
    </row>
    <row r="19" spans="1:34" ht="15.75">
      <c r="A19" s="26" t="s">
        <v>19</v>
      </c>
      <c r="B19" s="5">
        <v>142.54301</v>
      </c>
      <c r="C19" s="5">
        <v>140.531281</v>
      </c>
      <c r="D19" s="5">
        <v>149.209709</v>
      </c>
      <c r="E19" s="5">
        <v>150.604329</v>
      </c>
      <c r="F19" s="5">
        <v>81.46431</v>
      </c>
      <c r="G19" s="5">
        <v>90.21121</v>
      </c>
      <c r="H19" s="5">
        <v>109.604487</v>
      </c>
      <c r="I19" s="5">
        <v>101.742668</v>
      </c>
      <c r="J19" s="5">
        <v>73.283749</v>
      </c>
      <c r="K19" s="5">
        <v>86.821906</v>
      </c>
      <c r="L19" s="5">
        <v>91.448857</v>
      </c>
      <c r="M19" s="5">
        <v>108.75275</v>
      </c>
      <c r="N19" s="5">
        <v>148.898931</v>
      </c>
      <c r="O19" s="5">
        <v>178.551055</v>
      </c>
      <c r="P19" s="5">
        <v>278.472476</v>
      </c>
      <c r="Q19" s="5">
        <v>323.614007</v>
      </c>
      <c r="R19" s="5">
        <v>489.546585</v>
      </c>
      <c r="S19" s="5">
        <v>539.162191</v>
      </c>
      <c r="T19" s="5">
        <v>528.875114</v>
      </c>
      <c r="U19" s="5">
        <v>625.793738</v>
      </c>
      <c r="V19" s="5">
        <v>632.900091</v>
      </c>
      <c r="W19" s="5">
        <v>754.459544</v>
      </c>
      <c r="X19" s="11">
        <v>767.482772</v>
      </c>
      <c r="Y19" s="11">
        <v>739.950887</v>
      </c>
      <c r="Z19" s="11">
        <v>893.257594</v>
      </c>
      <c r="AA19" s="11">
        <v>956.550299</v>
      </c>
      <c r="AB19" s="11">
        <v>1166.774059</v>
      </c>
      <c r="AC19" s="11">
        <v>1340.615116</v>
      </c>
      <c r="AD19" s="11">
        <v>1575.621321</v>
      </c>
      <c r="AE19" s="11">
        <v>1489.987523</v>
      </c>
      <c r="AF19" s="11">
        <v>1027.102096</v>
      </c>
      <c r="AG19" s="32">
        <v>616.60387</v>
      </c>
      <c r="AH19" s="32">
        <v>812.202126</v>
      </c>
    </row>
    <row r="20" spans="1:34" ht="15.75">
      <c r="A20" s="26" t="s">
        <v>20</v>
      </c>
      <c r="B20" s="5">
        <v>13.773485</v>
      </c>
      <c r="C20" s="5">
        <v>11.45365</v>
      </c>
      <c r="D20" s="5">
        <v>14.673934</v>
      </c>
      <c r="E20" s="5">
        <v>19.783</v>
      </c>
      <c r="F20" s="5">
        <v>8.765</v>
      </c>
      <c r="G20" s="5">
        <v>10.37972</v>
      </c>
      <c r="H20" s="5">
        <v>9.251383</v>
      </c>
      <c r="I20" s="5">
        <v>10.278844</v>
      </c>
      <c r="J20" s="5">
        <v>7.878092</v>
      </c>
      <c r="K20" s="5">
        <v>12.12095</v>
      </c>
      <c r="L20" s="5">
        <v>15.438275</v>
      </c>
      <c r="M20" s="5">
        <v>17.875466</v>
      </c>
      <c r="N20" s="5">
        <v>14.076856</v>
      </c>
      <c r="O20" s="5">
        <v>19.433438</v>
      </c>
      <c r="P20" s="5">
        <v>28.309629</v>
      </c>
      <c r="Q20" s="5">
        <v>36.526586</v>
      </c>
      <c r="R20" s="5">
        <v>52.60167</v>
      </c>
      <c r="S20" s="5">
        <v>60.849718</v>
      </c>
      <c r="T20" s="5">
        <v>82.953536</v>
      </c>
      <c r="U20" s="5">
        <v>80.650907</v>
      </c>
      <c r="V20" s="5">
        <v>77.131734</v>
      </c>
      <c r="W20" s="5">
        <v>84.445224</v>
      </c>
      <c r="X20" s="11">
        <v>102.171605</v>
      </c>
      <c r="Y20" s="11">
        <v>103.220362</v>
      </c>
      <c r="Z20" s="11">
        <v>127.770953</v>
      </c>
      <c r="AA20" s="11">
        <v>118.91392</v>
      </c>
      <c r="AB20" s="11">
        <v>114.544069</v>
      </c>
      <c r="AC20" s="11">
        <v>125.180311</v>
      </c>
      <c r="AD20" s="11">
        <v>116.20108</v>
      </c>
      <c r="AE20" s="11">
        <v>126.877756</v>
      </c>
      <c r="AF20" s="11">
        <v>111.764912</v>
      </c>
      <c r="AG20" s="32">
        <v>49.14038</v>
      </c>
      <c r="AH20" s="32">
        <v>89.5052</v>
      </c>
    </row>
    <row r="21" spans="1:34" ht="15.75">
      <c r="A21" s="17"/>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row>
    <row r="22" spans="1:10" ht="33.75" customHeight="1">
      <c r="A22" s="59" t="s">
        <v>65</v>
      </c>
      <c r="B22" s="59"/>
      <c r="C22" s="59"/>
      <c r="D22" s="59"/>
      <c r="E22" s="59"/>
      <c r="F22" s="59"/>
      <c r="G22" s="59"/>
      <c r="H22" s="59"/>
      <c r="I22" s="59"/>
      <c r="J22" s="59"/>
    </row>
    <row r="23" ht="34.5" customHeight="1">
      <c r="A23" s="49" t="s">
        <v>63</v>
      </c>
    </row>
  </sheetData>
  <sheetProtection/>
  <mergeCells count="5">
    <mergeCell ref="A4:A5"/>
    <mergeCell ref="B4:AH4"/>
    <mergeCell ref="A2:J2"/>
    <mergeCell ref="A3:J3"/>
    <mergeCell ref="A22:J22"/>
  </mergeCells>
  <printOptions/>
  <pageMargins left="0.7" right="0.7" top="0.75" bottom="0.75" header="0.3" footer="0.3"/>
  <pageSetup fitToHeight="2" fitToWidth="2" horizontalDpi="600" verticalDpi="600" orientation="landscape" scale="51" r:id="rId1"/>
</worksheet>
</file>

<file path=xl/worksheets/sheet2.xml><?xml version="1.0" encoding="utf-8"?>
<worksheet xmlns="http://schemas.openxmlformats.org/spreadsheetml/2006/main" xmlns:r="http://schemas.openxmlformats.org/officeDocument/2006/relationships">
  <sheetPr>
    <pageSetUpPr fitToPage="1"/>
  </sheetPr>
  <dimension ref="A1:AR62"/>
  <sheetViews>
    <sheetView showGridLines="0" showOutlineSymbols="0" zoomScale="75" zoomScaleNormal="75" zoomScalePageLayoutView="0" workbookViewId="0" topLeftCell="A1">
      <selection activeCell="A1" sqref="A1"/>
    </sheetView>
  </sheetViews>
  <sheetFormatPr defaultColWidth="9.69921875" defaultRowHeight="15.75"/>
  <cols>
    <col min="1" max="1" width="42.09765625" style="0" customWidth="1"/>
    <col min="2" max="3" width="27.69921875" style="0" customWidth="1"/>
    <col min="4" max="36" width="9.69921875" style="0" customWidth="1"/>
    <col min="37" max="43" width="9.69921875" style="0" hidden="1" customWidth="1"/>
  </cols>
  <sheetData>
    <row r="1" spans="1:37" ht="16.5">
      <c r="A1" s="27" t="s">
        <v>62</v>
      </c>
      <c r="B1" s="3" t="s">
        <v>29</v>
      </c>
      <c r="C1" s="3"/>
      <c r="AK1" s="6"/>
    </row>
    <row r="2" spans="2:37" ht="15.75">
      <c r="B2" s="3" t="s">
        <v>0</v>
      </c>
      <c r="C2" s="3"/>
      <c r="AK2" s="6"/>
    </row>
    <row r="3" spans="1:37" ht="16.5">
      <c r="A3" s="3" t="s">
        <v>44</v>
      </c>
      <c r="B3" s="3" t="s">
        <v>45</v>
      </c>
      <c r="C3" s="3" t="s">
        <v>46</v>
      </c>
      <c r="AK3" s="6"/>
    </row>
    <row r="4" spans="2:37" ht="15.75">
      <c r="B4" s="6"/>
      <c r="C4" s="6"/>
      <c r="AK4" s="6"/>
    </row>
    <row r="5" spans="1:37" ht="16.5">
      <c r="A5" s="7" t="s">
        <v>38</v>
      </c>
      <c r="B5" s="3" t="s">
        <v>30</v>
      </c>
      <c r="C5" s="3" t="s">
        <v>47</v>
      </c>
      <c r="AK5" s="6"/>
    </row>
    <row r="6" spans="1:37" ht="15.75">
      <c r="A6" s="3" t="s">
        <v>1</v>
      </c>
      <c r="B6" s="3" t="s">
        <v>2</v>
      </c>
      <c r="AK6" s="6"/>
    </row>
    <row r="7" spans="1:37" ht="15.75">
      <c r="A7" s="3" t="s">
        <v>3</v>
      </c>
      <c r="B7" s="3" t="s">
        <v>4</v>
      </c>
      <c r="AK7" s="6"/>
    </row>
    <row r="8" spans="1:37" ht="15.75">
      <c r="A8" s="3" t="s">
        <v>5</v>
      </c>
      <c r="B8" s="3" t="s">
        <v>6</v>
      </c>
      <c r="AK8" s="6"/>
    </row>
    <row r="9" spans="1:37" ht="15.75">
      <c r="A9" s="3" t="s">
        <v>7</v>
      </c>
      <c r="B9" s="6"/>
      <c r="C9" s="6"/>
      <c r="AK9" s="6"/>
    </row>
    <row r="10" spans="1:37" ht="15.75">
      <c r="A10" s="3" t="s">
        <v>8</v>
      </c>
      <c r="B10" s="6"/>
      <c r="C10" s="6"/>
      <c r="AK10" s="6"/>
    </row>
    <row r="11" spans="2:37" ht="15.75">
      <c r="B11" s="3" t="s">
        <v>9</v>
      </c>
      <c r="C11" s="3"/>
      <c r="AK11" s="6"/>
    </row>
    <row r="12" spans="2:37" ht="15.75">
      <c r="B12" s="3" t="s">
        <v>39</v>
      </c>
      <c r="C12" s="3"/>
      <c r="AK12" s="6"/>
    </row>
    <row r="13" spans="2:37" ht="15.75">
      <c r="B13" s="3" t="s">
        <v>40</v>
      </c>
      <c r="C13" s="3"/>
      <c r="AK13" s="6"/>
    </row>
    <row r="14" spans="2:43" ht="15.75">
      <c r="B14" s="6"/>
      <c r="C14" s="6"/>
      <c r="AK14" s="23" t="s">
        <v>60</v>
      </c>
      <c r="AL14" s="10"/>
      <c r="AM14" s="10"/>
      <c r="AN14" s="10"/>
      <c r="AO14" s="10"/>
      <c r="AP14" s="10"/>
      <c r="AQ14" s="10"/>
    </row>
    <row r="15" spans="1:44" ht="15.75" customHeight="1">
      <c r="A15" s="51" t="s">
        <v>11</v>
      </c>
      <c r="B15" s="3" t="s">
        <v>10</v>
      </c>
      <c r="C15" s="51" t="s">
        <v>11</v>
      </c>
      <c r="D15" s="53" t="s">
        <v>41</v>
      </c>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5"/>
      <c r="AK15" s="56" t="s">
        <v>31</v>
      </c>
      <c r="AL15" s="57"/>
      <c r="AM15" s="57"/>
      <c r="AN15" s="57"/>
      <c r="AO15" s="57"/>
      <c r="AP15" s="57"/>
      <c r="AQ15" s="57"/>
      <c r="AR15" s="28"/>
    </row>
    <row r="16" spans="1:44" ht="16.5">
      <c r="A16" s="52"/>
      <c r="B16" s="3" t="s">
        <v>10</v>
      </c>
      <c r="C16" s="52"/>
      <c r="D16" s="47">
        <v>1978</v>
      </c>
      <c r="E16" s="47">
        <v>1979</v>
      </c>
      <c r="F16" s="47">
        <v>1980</v>
      </c>
      <c r="G16" s="47">
        <v>1981</v>
      </c>
      <c r="H16" s="47">
        <v>1982</v>
      </c>
      <c r="I16" s="47">
        <v>1983</v>
      </c>
      <c r="J16" s="47">
        <v>1984</v>
      </c>
      <c r="K16" s="47">
        <v>1985</v>
      </c>
      <c r="L16" s="47">
        <v>1986</v>
      </c>
      <c r="M16" s="47">
        <v>1987</v>
      </c>
      <c r="N16" s="47">
        <v>1988</v>
      </c>
      <c r="O16" s="47">
        <v>1989</v>
      </c>
      <c r="P16" s="47">
        <v>1990</v>
      </c>
      <c r="Q16" s="47">
        <v>1991</v>
      </c>
      <c r="R16" s="47">
        <v>1992</v>
      </c>
      <c r="S16" s="47">
        <v>1993</v>
      </c>
      <c r="T16" s="47">
        <v>1994</v>
      </c>
      <c r="U16" s="47">
        <v>1995</v>
      </c>
      <c r="V16" s="47">
        <v>1996</v>
      </c>
      <c r="W16" s="47">
        <v>1997</v>
      </c>
      <c r="X16" s="47">
        <v>1998</v>
      </c>
      <c r="Y16" s="47">
        <v>1999</v>
      </c>
      <c r="Z16" s="47">
        <v>2000</v>
      </c>
      <c r="AA16" s="47">
        <v>2001</v>
      </c>
      <c r="AB16" s="47">
        <v>2002</v>
      </c>
      <c r="AC16" s="47">
        <v>2003</v>
      </c>
      <c r="AD16" s="47">
        <v>2004</v>
      </c>
      <c r="AE16" s="47">
        <v>2005</v>
      </c>
      <c r="AF16" s="47">
        <v>2006</v>
      </c>
      <c r="AG16" s="47">
        <v>2007</v>
      </c>
      <c r="AH16" s="47">
        <v>2008</v>
      </c>
      <c r="AI16" s="47">
        <v>2009</v>
      </c>
      <c r="AJ16" s="34">
        <v>2010</v>
      </c>
      <c r="AK16" s="35">
        <v>2000</v>
      </c>
      <c r="AL16" s="33">
        <v>2005</v>
      </c>
      <c r="AM16" s="33">
        <v>2006</v>
      </c>
      <c r="AN16" s="33">
        <v>2007</v>
      </c>
      <c r="AO16" s="33">
        <v>2008</v>
      </c>
      <c r="AP16" s="33">
        <v>2009</v>
      </c>
      <c r="AQ16" s="33">
        <v>2010</v>
      </c>
      <c r="AR16" s="28"/>
    </row>
    <row r="17" spans="1:44" ht="15.75">
      <c r="A17" s="40" t="s">
        <v>43</v>
      </c>
      <c r="B17" s="2" t="s">
        <v>12</v>
      </c>
      <c r="C17" s="26"/>
      <c r="D17" s="5">
        <f aca="true" t="shared" si="0" ref="D17:AL17">D21-SUM(D23:D26)</f>
        <v>0</v>
      </c>
      <c r="E17" s="5">
        <f t="shared" si="0"/>
        <v>0</v>
      </c>
      <c r="F17" s="5">
        <f t="shared" si="0"/>
        <v>0</v>
      </c>
      <c r="G17" s="5">
        <f t="shared" si="0"/>
        <v>0</v>
      </c>
      <c r="H17" s="5">
        <f t="shared" si="0"/>
        <v>0</v>
      </c>
      <c r="I17" s="5">
        <f t="shared" si="0"/>
        <v>0</v>
      </c>
      <c r="J17" s="5">
        <f t="shared" si="0"/>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aca="true" t="shared" si="1" ref="AC17:AH17">AC21-SUM(AC23:AC26)</f>
        <v>0</v>
      </c>
      <c r="AD17" s="5">
        <f t="shared" si="1"/>
        <v>0</v>
      </c>
      <c r="AE17" s="5">
        <f t="shared" si="1"/>
        <v>0</v>
      </c>
      <c r="AF17" s="5">
        <f t="shared" si="1"/>
        <v>0</v>
      </c>
      <c r="AG17" s="5">
        <f t="shared" si="1"/>
        <v>0</v>
      </c>
      <c r="AH17" s="5">
        <f t="shared" si="1"/>
        <v>0</v>
      </c>
      <c r="AI17" s="45">
        <f>AI21-SUM(AI23:AI26)</f>
        <v>0</v>
      </c>
      <c r="AJ17" s="18">
        <f>AJ21-SUM(AJ23:AJ26)</f>
        <v>0</v>
      </c>
      <c r="AK17" s="5">
        <f t="shared" si="0"/>
        <v>0</v>
      </c>
      <c r="AL17" s="5">
        <f t="shared" si="0"/>
        <v>0</v>
      </c>
      <c r="AM17" s="5">
        <f>AM21-SUM(AM23:AM26)</f>
        <v>0</v>
      </c>
      <c r="AN17" s="5">
        <f>AN21-SUM(AN23:AN26)</f>
        <v>0</v>
      </c>
      <c r="AO17" s="5">
        <f>AO21-SUM(AO23:AO26)</f>
        <v>0</v>
      </c>
      <c r="AP17" s="5">
        <f>AP21-SUM(AP23:AP26)</f>
        <v>0</v>
      </c>
      <c r="AQ17" s="5">
        <f>AQ21-SUM(AQ23:AQ26)</f>
        <v>0</v>
      </c>
      <c r="AR17" s="28"/>
    </row>
    <row r="18" spans="1:44" ht="15.75">
      <c r="A18" s="41" t="s">
        <v>58</v>
      </c>
      <c r="B18" s="2" t="s">
        <v>12</v>
      </c>
      <c r="C18" s="26"/>
      <c r="D18" s="5">
        <f aca="true" t="shared" si="2" ref="D18:AB18">D30-SUM(D32:D35)</f>
        <v>0</v>
      </c>
      <c r="E18" s="5">
        <f t="shared" si="2"/>
        <v>0</v>
      </c>
      <c r="F18" s="5">
        <f t="shared" si="2"/>
        <v>0</v>
      </c>
      <c r="G18" s="5">
        <f t="shared" si="2"/>
        <v>0</v>
      </c>
      <c r="H18" s="5">
        <f t="shared" si="2"/>
        <v>0</v>
      </c>
      <c r="I18" s="5">
        <f t="shared" si="2"/>
        <v>0</v>
      </c>
      <c r="J18" s="5">
        <f t="shared" si="2"/>
        <v>0</v>
      </c>
      <c r="K18" s="5">
        <f t="shared" si="2"/>
        <v>0</v>
      </c>
      <c r="L18" s="5">
        <f t="shared" si="2"/>
        <v>0</v>
      </c>
      <c r="M18" s="5">
        <f t="shared" si="2"/>
        <v>0</v>
      </c>
      <c r="N18" s="5">
        <f t="shared" si="2"/>
        <v>0</v>
      </c>
      <c r="O18" s="5">
        <f t="shared" si="2"/>
        <v>0</v>
      </c>
      <c r="P18" s="5">
        <f t="shared" si="2"/>
        <v>0</v>
      </c>
      <c r="Q18" s="5">
        <f t="shared" si="2"/>
        <v>0</v>
      </c>
      <c r="R18" s="5">
        <f t="shared" si="2"/>
        <v>0</v>
      </c>
      <c r="S18" s="5">
        <f t="shared" si="2"/>
        <v>0</v>
      </c>
      <c r="T18" s="5">
        <f t="shared" si="2"/>
        <v>0</v>
      </c>
      <c r="U18" s="5">
        <f t="shared" si="2"/>
        <v>0</v>
      </c>
      <c r="V18" s="5">
        <f t="shared" si="2"/>
        <v>0</v>
      </c>
      <c r="W18" s="5">
        <f t="shared" si="2"/>
        <v>0</v>
      </c>
      <c r="X18" s="5">
        <f t="shared" si="2"/>
        <v>0</v>
      </c>
      <c r="Y18" s="5">
        <f t="shared" si="2"/>
        <v>0</v>
      </c>
      <c r="Z18" s="5">
        <f t="shared" si="2"/>
        <v>0</v>
      </c>
      <c r="AA18" s="5">
        <f t="shared" si="2"/>
        <v>0</v>
      </c>
      <c r="AB18" s="5">
        <f t="shared" si="2"/>
        <v>0</v>
      </c>
      <c r="AC18" s="5">
        <f aca="true" t="shared" si="3" ref="AC18:AH18">AC30-SUM(AC32:AC35)</f>
        <v>0</v>
      </c>
      <c r="AD18" s="5">
        <f t="shared" si="3"/>
        <v>0</v>
      </c>
      <c r="AE18" s="5">
        <f t="shared" si="3"/>
        <v>0</v>
      </c>
      <c r="AF18" s="5">
        <f t="shared" si="3"/>
        <v>0</v>
      </c>
      <c r="AG18" s="5">
        <f t="shared" si="3"/>
        <v>0</v>
      </c>
      <c r="AH18" s="5">
        <f t="shared" si="3"/>
        <v>0</v>
      </c>
      <c r="AI18" s="45">
        <f>AI30-SUM(AI32:AI35)</f>
        <v>0</v>
      </c>
      <c r="AJ18" s="18">
        <f>AJ30-SUM(AJ32:AJ35)</f>
        <v>0</v>
      </c>
      <c r="AK18" s="5">
        <f aca="true" t="shared" si="4" ref="AK18:AP18">AK30-SUM(AK32:AK35)</f>
        <v>0</v>
      </c>
      <c r="AL18" s="5">
        <f t="shared" si="4"/>
        <v>0</v>
      </c>
      <c r="AM18" s="5">
        <f t="shared" si="4"/>
        <v>0</v>
      </c>
      <c r="AN18" s="5">
        <f t="shared" si="4"/>
        <v>0</v>
      </c>
      <c r="AO18" s="5">
        <f t="shared" si="4"/>
        <v>0</v>
      </c>
      <c r="AP18" s="5">
        <f t="shared" si="4"/>
        <v>0</v>
      </c>
      <c r="AQ18" s="5">
        <f>AQ30-SUM(AQ32:AQ35)</f>
        <v>0</v>
      </c>
      <c r="AR18" s="28"/>
    </row>
    <row r="19" spans="1:44" ht="15.75">
      <c r="A19" s="42" t="s">
        <v>57</v>
      </c>
      <c r="B19" s="6"/>
      <c r="C19" s="3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45"/>
      <c r="AJ19" s="18"/>
      <c r="AK19" s="6"/>
      <c r="AQ19" s="28"/>
      <c r="AR19" s="28"/>
    </row>
    <row r="20" spans="1:44" ht="15.75">
      <c r="A20" s="18"/>
      <c r="B20" s="6"/>
      <c r="C20" s="36"/>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45"/>
      <c r="AJ20" s="18"/>
      <c r="AK20" s="6"/>
      <c r="AQ20" s="28"/>
      <c r="AR20" s="28"/>
    </row>
    <row r="21" spans="1:44" s="7" customFormat="1" ht="16.5">
      <c r="A21" s="24" t="s">
        <v>13</v>
      </c>
      <c r="B21" s="14" t="s">
        <v>14</v>
      </c>
      <c r="C21" s="24" t="s">
        <v>48</v>
      </c>
      <c r="D21" s="15">
        <v>3931</v>
      </c>
      <c r="E21" s="15">
        <v>3552</v>
      </c>
      <c r="F21" s="15">
        <v>4276</v>
      </c>
      <c r="G21" s="15">
        <v>3781</v>
      </c>
      <c r="H21" s="15">
        <v>1987</v>
      </c>
      <c r="I21" s="15">
        <v>2030</v>
      </c>
      <c r="J21" s="15">
        <v>2339</v>
      </c>
      <c r="K21" s="15">
        <v>2027</v>
      </c>
      <c r="L21" s="15">
        <v>1538</v>
      </c>
      <c r="M21" s="15">
        <v>1752</v>
      </c>
      <c r="N21" s="15">
        <v>1850</v>
      </c>
      <c r="O21" s="15">
        <v>2092</v>
      </c>
      <c r="P21" s="15">
        <v>2367</v>
      </c>
      <c r="Q21" s="15">
        <v>2813</v>
      </c>
      <c r="R21" s="15">
        <v>3602</v>
      </c>
      <c r="S21" s="15">
        <v>4285</v>
      </c>
      <c r="T21" s="15">
        <v>7048</v>
      </c>
      <c r="U21" s="15">
        <v>10877</v>
      </c>
      <c r="V21" s="15">
        <v>9955</v>
      </c>
      <c r="W21" s="15">
        <v>10225</v>
      </c>
      <c r="X21" s="15">
        <v>10869</v>
      </c>
      <c r="Y21" s="15">
        <v>12051</v>
      </c>
      <c r="Z21" s="15">
        <v>11999</v>
      </c>
      <c r="AA21" s="15">
        <v>11855</v>
      </c>
      <c r="AB21" s="15">
        <v>14305</v>
      </c>
      <c r="AC21" s="15">
        <v>20184</v>
      </c>
      <c r="AD21" s="15">
        <v>25413</v>
      </c>
      <c r="AE21" s="15">
        <v>29721</v>
      </c>
      <c r="AF21" s="15">
        <v>33782</v>
      </c>
      <c r="AG21" s="15">
        <v>36330</v>
      </c>
      <c r="AH21" s="15">
        <v>24851</v>
      </c>
      <c r="AI21" s="30">
        <v>11104</v>
      </c>
      <c r="AJ21" s="19"/>
      <c r="AK21" s="15">
        <f aca="true" t="shared" si="5" ref="AK21:AK26">Z30</f>
        <v>3633.961158</v>
      </c>
      <c r="AL21" s="15">
        <f aca="true" t="shared" si="6" ref="AL21:AO26">AE30</f>
        <v>6131.878913</v>
      </c>
      <c r="AM21" s="15">
        <f t="shared" si="6"/>
        <v>6606.959005</v>
      </c>
      <c r="AN21" s="15">
        <f t="shared" si="6"/>
        <v>6853.120342</v>
      </c>
      <c r="AO21" s="15">
        <f t="shared" si="6"/>
        <v>5674.230839</v>
      </c>
      <c r="AP21" s="30">
        <v>3304</v>
      </c>
      <c r="AQ21" s="29"/>
      <c r="AR21" s="29"/>
    </row>
    <row r="22" spans="1:44" ht="15.75">
      <c r="A22" s="44" t="s">
        <v>61</v>
      </c>
      <c r="B22" s="1" t="s">
        <v>15</v>
      </c>
      <c r="C22" s="25" t="s">
        <v>49</v>
      </c>
      <c r="D22" s="4">
        <v>14.05</v>
      </c>
      <c r="E22" s="4">
        <v>13.29</v>
      </c>
      <c r="F22" s="4">
        <v>14.94</v>
      </c>
      <c r="G22" s="4">
        <v>14.45</v>
      </c>
      <c r="H22" s="4">
        <v>14.03</v>
      </c>
      <c r="I22" s="4">
        <v>11.88</v>
      </c>
      <c r="J22" s="4">
        <v>12.42</v>
      </c>
      <c r="K22" s="4">
        <v>11.84</v>
      </c>
      <c r="L22" s="4">
        <v>10.17</v>
      </c>
      <c r="M22" s="4">
        <v>10.66</v>
      </c>
      <c r="N22" s="4">
        <v>11.19</v>
      </c>
      <c r="O22" s="4">
        <v>11.85</v>
      </c>
      <c r="P22" s="4">
        <v>11.97</v>
      </c>
      <c r="Q22" s="4">
        <v>13.87</v>
      </c>
      <c r="R22" s="4">
        <v>13.83</v>
      </c>
      <c r="S22" s="4">
        <v>14.71</v>
      </c>
      <c r="T22" s="4">
        <v>17.56</v>
      </c>
      <c r="U22" s="4">
        <v>18.11</v>
      </c>
      <c r="V22" s="4">
        <v>18.88</v>
      </c>
      <c r="W22" s="4">
        <v>20.69</v>
      </c>
      <c r="X22" s="4">
        <v>23.03</v>
      </c>
      <c r="Y22" s="4">
        <v>24.63</v>
      </c>
      <c r="Z22" s="12">
        <v>24.825174825174827</v>
      </c>
      <c r="AA22" s="12">
        <v>24.610242677129392</v>
      </c>
      <c r="AB22" s="12">
        <v>25.03237321947293</v>
      </c>
      <c r="AC22" s="12">
        <v>27.21352586660195</v>
      </c>
      <c r="AD22" s="12">
        <v>28.397586322494135</v>
      </c>
      <c r="AE22" s="12">
        <v>28.280396597331915</v>
      </c>
      <c r="AF22" s="12">
        <v>31.50306805677304</v>
      </c>
      <c r="AG22" s="12">
        <v>32.944910451144864</v>
      </c>
      <c r="AH22" s="12">
        <v>31.73008171603677</v>
      </c>
      <c r="AI22" s="31">
        <v>21.8</v>
      </c>
      <c r="AJ22" s="20"/>
      <c r="AK22" s="12">
        <f t="shared" si="5"/>
        <v>29.441315709901012</v>
      </c>
      <c r="AL22" s="12">
        <f t="shared" si="6"/>
        <v>30.242965732874378</v>
      </c>
      <c r="AM22" s="12">
        <f t="shared" si="6"/>
        <v>32.61923359096352</v>
      </c>
      <c r="AN22" s="12">
        <f t="shared" si="6"/>
        <v>33.257940631920675</v>
      </c>
      <c r="AO22" s="12">
        <f t="shared" si="6"/>
        <v>31.592084426266766</v>
      </c>
      <c r="AP22" s="31">
        <v>25.2</v>
      </c>
      <c r="AQ22" s="28"/>
      <c r="AR22" s="28"/>
    </row>
    <row r="23" spans="1:44" ht="15.75">
      <c r="A23" s="26" t="s">
        <v>17</v>
      </c>
      <c r="B23" s="2" t="s">
        <v>37</v>
      </c>
      <c r="C23" s="26" t="s">
        <v>50</v>
      </c>
      <c r="D23" s="5">
        <v>1391</v>
      </c>
      <c r="E23" s="5">
        <v>1350</v>
      </c>
      <c r="F23" s="5">
        <v>1732</v>
      </c>
      <c r="G23" s="5">
        <v>1379</v>
      </c>
      <c r="H23" s="5">
        <v>620</v>
      </c>
      <c r="I23" s="5">
        <v>641</v>
      </c>
      <c r="J23" s="5">
        <v>780</v>
      </c>
      <c r="K23" s="5">
        <v>606</v>
      </c>
      <c r="L23" s="5">
        <v>380</v>
      </c>
      <c r="M23" s="5">
        <v>413</v>
      </c>
      <c r="N23" s="5">
        <v>501</v>
      </c>
      <c r="O23" s="5">
        <v>585</v>
      </c>
      <c r="P23" s="5">
        <v>513</v>
      </c>
      <c r="Q23" s="5">
        <v>538</v>
      </c>
      <c r="R23" s="5">
        <v>700</v>
      </c>
      <c r="S23" s="5">
        <v>843</v>
      </c>
      <c r="T23" s="5">
        <v>1470</v>
      </c>
      <c r="U23" s="5">
        <v>2770</v>
      </c>
      <c r="V23" s="5">
        <v>2325</v>
      </c>
      <c r="W23" s="5">
        <v>1908</v>
      </c>
      <c r="X23" s="5">
        <v>1925</v>
      </c>
      <c r="Y23" s="5">
        <v>2181</v>
      </c>
      <c r="Z23" s="11">
        <v>2120</v>
      </c>
      <c r="AA23" s="11">
        <v>1936</v>
      </c>
      <c r="AB23" s="11">
        <v>2149</v>
      </c>
      <c r="AC23" s="11">
        <v>3769</v>
      </c>
      <c r="AD23" s="11">
        <v>4827</v>
      </c>
      <c r="AE23" s="11">
        <v>6635</v>
      </c>
      <c r="AF23" s="11">
        <v>7238</v>
      </c>
      <c r="AG23" s="11">
        <v>8919</v>
      </c>
      <c r="AH23" s="11">
        <v>7127</v>
      </c>
      <c r="AI23" s="32">
        <v>2780</v>
      </c>
      <c r="AJ23" s="21"/>
      <c r="AK23" s="11">
        <f t="shared" si="5"/>
        <v>388.402977</v>
      </c>
      <c r="AL23" s="11">
        <f t="shared" si="6"/>
        <v>627.334315</v>
      </c>
      <c r="AM23" s="11">
        <f t="shared" si="6"/>
        <v>693.74388</v>
      </c>
      <c r="AN23" s="11">
        <f t="shared" si="6"/>
        <v>918.799904</v>
      </c>
      <c r="AO23" s="11">
        <f t="shared" si="6"/>
        <v>1008.991587</v>
      </c>
      <c r="AP23" s="32">
        <v>512</v>
      </c>
      <c r="AQ23" s="28"/>
      <c r="AR23" s="28"/>
    </row>
    <row r="24" spans="1:44" ht="15.75">
      <c r="A24" s="26" t="s">
        <v>18</v>
      </c>
      <c r="B24" s="2" t="s">
        <v>18</v>
      </c>
      <c r="C24" s="26" t="s">
        <v>51</v>
      </c>
      <c r="D24" s="5">
        <v>600</v>
      </c>
      <c r="E24" s="5">
        <v>609</v>
      </c>
      <c r="F24" s="5">
        <v>659</v>
      </c>
      <c r="G24" s="5">
        <v>669</v>
      </c>
      <c r="H24" s="5">
        <v>448</v>
      </c>
      <c r="I24" s="5">
        <v>492</v>
      </c>
      <c r="J24" s="5">
        <v>632</v>
      </c>
      <c r="K24" s="5">
        <v>657</v>
      </c>
      <c r="L24" s="5">
        <v>608</v>
      </c>
      <c r="M24" s="5">
        <v>732</v>
      </c>
      <c r="N24" s="5">
        <v>776</v>
      </c>
      <c r="O24" s="5">
        <v>861</v>
      </c>
      <c r="P24" s="5">
        <v>1075</v>
      </c>
      <c r="Q24" s="5">
        <v>1313</v>
      </c>
      <c r="R24" s="5">
        <v>1550</v>
      </c>
      <c r="S24" s="5">
        <v>1763</v>
      </c>
      <c r="T24" s="5">
        <v>2809</v>
      </c>
      <c r="U24" s="5">
        <v>3767</v>
      </c>
      <c r="V24" s="5">
        <v>3831</v>
      </c>
      <c r="W24" s="5">
        <v>4532</v>
      </c>
      <c r="X24" s="5">
        <v>5201</v>
      </c>
      <c r="Y24" s="5">
        <v>5581</v>
      </c>
      <c r="Z24" s="11">
        <v>5838</v>
      </c>
      <c r="AA24" s="11">
        <v>5720</v>
      </c>
      <c r="AB24" s="11">
        <v>7248</v>
      </c>
      <c r="AC24" s="11">
        <v>9507</v>
      </c>
      <c r="AD24" s="11">
        <v>12100</v>
      </c>
      <c r="AE24" s="11">
        <v>13457</v>
      </c>
      <c r="AF24" s="11">
        <v>14449</v>
      </c>
      <c r="AG24" s="11">
        <v>15433</v>
      </c>
      <c r="AH24" s="11">
        <v>10813</v>
      </c>
      <c r="AI24" s="32">
        <v>5331</v>
      </c>
      <c r="AJ24" s="21"/>
      <c r="AK24" s="11">
        <f t="shared" si="5"/>
        <v>2383.26399</v>
      </c>
      <c r="AL24" s="11">
        <f t="shared" si="6"/>
        <v>4056.121643</v>
      </c>
      <c r="AM24" s="11">
        <f t="shared" si="6"/>
        <v>4238.19239</v>
      </c>
      <c r="AN24" s="11">
        <f t="shared" si="6"/>
        <v>4324.293714</v>
      </c>
      <c r="AO24" s="11">
        <f t="shared" si="6"/>
        <v>3517.42538</v>
      </c>
      <c r="AP24" s="32">
        <v>2131</v>
      </c>
      <c r="AQ24" s="28"/>
      <c r="AR24" s="28"/>
    </row>
    <row r="25" spans="1:44" ht="15.75">
      <c r="A25" s="26" t="s">
        <v>19</v>
      </c>
      <c r="B25" s="2" t="s">
        <v>19</v>
      </c>
      <c r="C25" s="26" t="s">
        <v>52</v>
      </c>
      <c r="D25" s="5">
        <v>1810</v>
      </c>
      <c r="E25" s="5">
        <v>1469</v>
      </c>
      <c r="F25" s="5">
        <v>1715</v>
      </c>
      <c r="G25" s="5">
        <v>1574</v>
      </c>
      <c r="H25" s="5">
        <v>840</v>
      </c>
      <c r="I25" s="5">
        <v>818</v>
      </c>
      <c r="J25" s="5">
        <v>853</v>
      </c>
      <c r="K25" s="5">
        <v>690</v>
      </c>
      <c r="L25" s="5">
        <v>496</v>
      </c>
      <c r="M25" s="5">
        <v>533</v>
      </c>
      <c r="N25" s="5">
        <v>490</v>
      </c>
      <c r="O25" s="5">
        <v>556</v>
      </c>
      <c r="P25" s="5">
        <v>694</v>
      </c>
      <c r="Q25" s="5">
        <v>865</v>
      </c>
      <c r="R25" s="5">
        <v>1230</v>
      </c>
      <c r="S25" s="5">
        <v>1533</v>
      </c>
      <c r="T25" s="5">
        <v>2530</v>
      </c>
      <c r="U25" s="5">
        <v>3940</v>
      </c>
      <c r="V25" s="5">
        <v>3357</v>
      </c>
      <c r="W25" s="5">
        <v>3378</v>
      </c>
      <c r="X25" s="5">
        <v>3280</v>
      </c>
      <c r="Y25" s="5">
        <v>3752</v>
      </c>
      <c r="Z25" s="11">
        <v>3500</v>
      </c>
      <c r="AA25" s="11">
        <v>3627</v>
      </c>
      <c r="AB25" s="11">
        <v>4272</v>
      </c>
      <c r="AC25" s="11">
        <v>6112</v>
      </c>
      <c r="AD25" s="11">
        <v>7686</v>
      </c>
      <c r="AE25" s="11">
        <v>8794</v>
      </c>
      <c r="AF25" s="11">
        <v>11214</v>
      </c>
      <c r="AG25" s="11">
        <v>11049</v>
      </c>
      <c r="AH25" s="11">
        <v>6249</v>
      </c>
      <c r="AI25" s="32">
        <v>2666</v>
      </c>
      <c r="AJ25" s="21"/>
      <c r="AK25" s="11">
        <f t="shared" si="5"/>
        <v>761.167794</v>
      </c>
      <c r="AL25" s="11">
        <f t="shared" si="6"/>
        <v>1324.946913</v>
      </c>
      <c r="AM25" s="11">
        <f t="shared" si="6"/>
        <v>1560.762207</v>
      </c>
      <c r="AN25" s="11">
        <f t="shared" si="6"/>
        <v>1481.787235</v>
      </c>
      <c r="AO25" s="11">
        <f t="shared" si="6"/>
        <v>1036.8467</v>
      </c>
      <c r="AP25" s="32">
        <v>612</v>
      </c>
      <c r="AQ25" s="28"/>
      <c r="AR25" s="28"/>
    </row>
    <row r="26" spans="1:44" ht="15.75">
      <c r="A26" s="26" t="s">
        <v>20</v>
      </c>
      <c r="B26" s="2" t="s">
        <v>20</v>
      </c>
      <c r="C26" s="26" t="s">
        <v>53</v>
      </c>
      <c r="D26" s="5">
        <v>130</v>
      </c>
      <c r="E26" s="5">
        <v>124</v>
      </c>
      <c r="F26" s="5">
        <v>170</v>
      </c>
      <c r="G26" s="5">
        <v>159</v>
      </c>
      <c r="H26" s="5">
        <v>79</v>
      </c>
      <c r="I26" s="5">
        <v>79</v>
      </c>
      <c r="J26" s="5">
        <v>74</v>
      </c>
      <c r="K26" s="5">
        <v>74</v>
      </c>
      <c r="L26" s="5">
        <v>54</v>
      </c>
      <c r="M26" s="5">
        <v>74</v>
      </c>
      <c r="N26" s="5">
        <v>83</v>
      </c>
      <c r="O26" s="5">
        <v>90</v>
      </c>
      <c r="P26" s="5">
        <v>85</v>
      </c>
      <c r="Q26" s="5">
        <v>97</v>
      </c>
      <c r="R26" s="5">
        <v>122</v>
      </c>
      <c r="S26" s="5">
        <v>146</v>
      </c>
      <c r="T26" s="5">
        <v>239</v>
      </c>
      <c r="U26" s="5">
        <v>400</v>
      </c>
      <c r="V26" s="5">
        <v>442</v>
      </c>
      <c r="W26" s="5">
        <v>407</v>
      </c>
      <c r="X26" s="5">
        <v>463</v>
      </c>
      <c r="Y26" s="5">
        <v>537</v>
      </c>
      <c r="Z26" s="11">
        <v>541</v>
      </c>
      <c r="AA26" s="11">
        <v>572</v>
      </c>
      <c r="AB26" s="11">
        <v>636</v>
      </c>
      <c r="AC26" s="11">
        <v>796</v>
      </c>
      <c r="AD26" s="11">
        <v>800</v>
      </c>
      <c r="AE26" s="11">
        <v>835</v>
      </c>
      <c r="AF26" s="11">
        <v>881</v>
      </c>
      <c r="AG26" s="11">
        <v>929</v>
      </c>
      <c r="AH26" s="11">
        <v>662</v>
      </c>
      <c r="AI26" s="32">
        <v>327</v>
      </c>
      <c r="AJ26" s="21"/>
      <c r="AK26" s="11">
        <f t="shared" si="5"/>
        <v>101.126397</v>
      </c>
      <c r="AL26" s="11">
        <f t="shared" si="6"/>
        <v>123.476042</v>
      </c>
      <c r="AM26" s="11">
        <f t="shared" si="6"/>
        <v>114.260528</v>
      </c>
      <c r="AN26" s="11">
        <f t="shared" si="6"/>
        <v>128.239489</v>
      </c>
      <c r="AO26" s="11">
        <f t="shared" si="6"/>
        <v>110.967172</v>
      </c>
      <c r="AP26" s="32">
        <v>49</v>
      </c>
      <c r="AQ26" s="28"/>
      <c r="AR26" s="28"/>
    </row>
    <row r="27" spans="1:44" ht="15.75">
      <c r="A27" s="18"/>
      <c r="B27" s="6"/>
      <c r="C27" s="36"/>
      <c r="D27" s="5"/>
      <c r="E27" s="5"/>
      <c r="F27" s="5"/>
      <c r="G27" s="5"/>
      <c r="H27" s="5"/>
      <c r="I27" s="5"/>
      <c r="J27" s="5"/>
      <c r="K27" s="5"/>
      <c r="L27" s="5"/>
      <c r="M27" s="5"/>
      <c r="N27" s="5"/>
      <c r="O27" s="5"/>
      <c r="P27" s="5"/>
      <c r="Q27" s="5"/>
      <c r="R27" s="5"/>
      <c r="S27" s="5"/>
      <c r="T27" s="5"/>
      <c r="U27" s="5"/>
      <c r="V27" s="5"/>
      <c r="W27" s="5"/>
      <c r="X27" s="5"/>
      <c r="Y27" s="5"/>
      <c r="Z27" s="16"/>
      <c r="AA27" s="16"/>
      <c r="AB27" s="16"/>
      <c r="AC27" s="16"/>
      <c r="AD27" s="16"/>
      <c r="AE27" s="16"/>
      <c r="AF27" s="16"/>
      <c r="AG27" s="16"/>
      <c r="AH27" s="16"/>
      <c r="AI27" s="46"/>
      <c r="AJ27" s="22"/>
      <c r="AK27" s="5"/>
      <c r="AQ27" s="28"/>
      <c r="AR27" s="28"/>
    </row>
    <row r="28" spans="1:44" ht="15.75">
      <c r="A28" s="43" t="s">
        <v>59</v>
      </c>
      <c r="B28" s="6"/>
      <c r="C28" s="36"/>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45"/>
      <c r="AJ28" s="18"/>
      <c r="AK28" s="5"/>
      <c r="AQ28" s="28"/>
      <c r="AR28" s="28"/>
    </row>
    <row r="29" spans="1:44" ht="15.75">
      <c r="A29" s="18"/>
      <c r="B29" s="6"/>
      <c r="C29" s="36"/>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45"/>
      <c r="AJ29" s="18"/>
      <c r="AK29" s="5"/>
      <c r="AQ29" s="28"/>
      <c r="AR29" s="28"/>
    </row>
    <row r="30" spans="1:44" s="7" customFormat="1" ht="16.5">
      <c r="A30" s="24" t="s">
        <v>13</v>
      </c>
      <c r="B30" s="8"/>
      <c r="C30" s="37"/>
      <c r="D30" s="15">
        <v>318.498203</v>
      </c>
      <c r="E30" s="15">
        <v>340.384448</v>
      </c>
      <c r="F30" s="15">
        <v>380.539931</v>
      </c>
      <c r="G30" s="15">
        <v>377.1843</v>
      </c>
      <c r="H30" s="15">
        <v>199.704915</v>
      </c>
      <c r="I30" s="15">
        <v>236.621367</v>
      </c>
      <c r="J30" s="15">
        <v>299.145917</v>
      </c>
      <c r="K30" s="15">
        <v>290.616856</v>
      </c>
      <c r="L30" s="15">
        <v>253.524005</v>
      </c>
      <c r="M30" s="15">
        <v>313.053693</v>
      </c>
      <c r="N30" s="15">
        <v>362.267009</v>
      </c>
      <c r="O30" s="15">
        <v>440.603146</v>
      </c>
      <c r="P30" s="15">
        <v>576.00514</v>
      </c>
      <c r="Q30" s="15">
        <v>735.051031</v>
      </c>
      <c r="R30" s="15">
        <v>1002.010781</v>
      </c>
      <c r="S30" s="15">
        <v>1149.408921</v>
      </c>
      <c r="T30" s="15">
        <v>1731.5022</v>
      </c>
      <c r="U30" s="15">
        <v>1838.276248</v>
      </c>
      <c r="V30" s="15">
        <v>2084.210967</v>
      </c>
      <c r="W30" s="15">
        <v>2499.157835</v>
      </c>
      <c r="X30" s="15">
        <v>2709.407939</v>
      </c>
      <c r="Y30" s="15">
        <v>3377.378944</v>
      </c>
      <c r="Z30" s="15">
        <v>3633.961158</v>
      </c>
      <c r="AA30" s="15">
        <v>3455.805987</v>
      </c>
      <c r="AB30" s="15">
        <v>4228.363676</v>
      </c>
      <c r="AC30" s="15">
        <v>4214.650491</v>
      </c>
      <c r="AD30" s="15">
        <v>5143.921239</v>
      </c>
      <c r="AE30" s="15">
        <v>6131.878913</v>
      </c>
      <c r="AF30" s="15">
        <v>6606.959005</v>
      </c>
      <c r="AG30" s="15">
        <v>6853.120342</v>
      </c>
      <c r="AH30" s="15">
        <v>5674.230839</v>
      </c>
      <c r="AI30" s="30">
        <v>3304</v>
      </c>
      <c r="AJ30" s="19"/>
      <c r="AK30" s="15"/>
      <c r="AQ30" s="29"/>
      <c r="AR30" s="29"/>
    </row>
    <row r="31" spans="1:44" ht="15.75">
      <c r="A31" s="44" t="s">
        <v>61</v>
      </c>
      <c r="B31" s="6"/>
      <c r="C31" s="36"/>
      <c r="D31" s="5"/>
      <c r="E31" s="5"/>
      <c r="F31" s="5"/>
      <c r="G31" s="5"/>
      <c r="H31" s="5"/>
      <c r="I31" s="5"/>
      <c r="J31" s="5"/>
      <c r="K31" s="5"/>
      <c r="L31" s="5"/>
      <c r="M31" s="5"/>
      <c r="N31" s="5"/>
      <c r="O31" s="5"/>
      <c r="P31" s="5"/>
      <c r="Q31" s="5"/>
      <c r="R31" s="5"/>
      <c r="S31" s="5"/>
      <c r="T31" s="5"/>
      <c r="U31" s="5"/>
      <c r="V31" s="5"/>
      <c r="W31" s="5"/>
      <c r="X31" s="5"/>
      <c r="Y31" s="13" t="s">
        <v>16</v>
      </c>
      <c r="Z31" s="12">
        <v>29.441315709901012</v>
      </c>
      <c r="AA31" s="12">
        <v>28.43257678599924</v>
      </c>
      <c r="AB31" s="12">
        <v>28.800908500109408</v>
      </c>
      <c r="AC31" s="12">
        <v>29.21016115050769</v>
      </c>
      <c r="AD31" s="12">
        <v>29.27334026654104</v>
      </c>
      <c r="AE31" s="12">
        <v>30.242965732874378</v>
      </c>
      <c r="AF31" s="12">
        <v>32.61923359096352</v>
      </c>
      <c r="AG31" s="12">
        <v>33.257940631920675</v>
      </c>
      <c r="AH31" s="12">
        <v>31.592084426266766</v>
      </c>
      <c r="AI31" s="31">
        <v>25.2</v>
      </c>
      <c r="AJ31" s="20"/>
      <c r="AK31" s="5"/>
      <c r="AQ31" s="28"/>
      <c r="AR31" s="28"/>
    </row>
    <row r="32" spans="1:44" ht="15.75">
      <c r="A32" s="26" t="s">
        <v>17</v>
      </c>
      <c r="B32" s="6"/>
      <c r="C32" s="36"/>
      <c r="D32" s="5">
        <v>103.225947</v>
      </c>
      <c r="E32" s="5">
        <v>122.033804</v>
      </c>
      <c r="F32" s="5">
        <v>146.461469</v>
      </c>
      <c r="G32" s="5">
        <v>123.338821</v>
      </c>
      <c r="H32" s="5">
        <v>54.535626</v>
      </c>
      <c r="I32" s="5">
        <v>66.752393</v>
      </c>
      <c r="J32" s="5">
        <v>84.394042</v>
      </c>
      <c r="K32" s="5">
        <v>63.76083</v>
      </c>
      <c r="L32" s="5">
        <v>56.069837</v>
      </c>
      <c r="M32" s="5">
        <v>62.768452</v>
      </c>
      <c r="N32" s="5">
        <v>80.385162</v>
      </c>
      <c r="O32" s="5">
        <v>94.06121</v>
      </c>
      <c r="P32" s="5">
        <v>96.223127</v>
      </c>
      <c r="Q32" s="5">
        <v>98.985613</v>
      </c>
      <c r="R32" s="5">
        <v>130.44507</v>
      </c>
      <c r="S32" s="5">
        <v>153.991346</v>
      </c>
      <c r="T32" s="5">
        <v>224.440756</v>
      </c>
      <c r="U32" s="5">
        <v>293.062966</v>
      </c>
      <c r="V32" s="5">
        <v>298.138542</v>
      </c>
      <c r="W32" s="5">
        <v>292.076292</v>
      </c>
      <c r="X32" s="5">
        <v>303.599778</v>
      </c>
      <c r="Y32" s="5">
        <v>389.544177</v>
      </c>
      <c r="Z32" s="11">
        <v>388.402977</v>
      </c>
      <c r="AA32" s="11">
        <v>374.109729</v>
      </c>
      <c r="AB32" s="11">
        <v>418.907314</v>
      </c>
      <c r="AC32" s="11">
        <v>399.074362</v>
      </c>
      <c r="AD32" s="11">
        <v>480.790181</v>
      </c>
      <c r="AE32" s="11">
        <v>627.334315</v>
      </c>
      <c r="AF32" s="11">
        <v>693.74388</v>
      </c>
      <c r="AG32" s="11">
        <v>918.799904</v>
      </c>
      <c r="AH32" s="11">
        <v>1008.991587</v>
      </c>
      <c r="AI32" s="32">
        <v>512</v>
      </c>
      <c r="AJ32" s="21"/>
      <c r="AK32" s="5"/>
      <c r="AQ32" s="28"/>
      <c r="AR32" s="28"/>
    </row>
    <row r="33" spans="1:44" ht="15.75">
      <c r="A33" s="26" t="s">
        <v>18</v>
      </c>
      <c r="B33" s="6"/>
      <c r="C33" s="36"/>
      <c r="D33" s="5">
        <v>58.955761</v>
      </c>
      <c r="E33" s="5">
        <v>66.365713</v>
      </c>
      <c r="F33" s="5">
        <v>70.194819</v>
      </c>
      <c r="G33" s="5">
        <v>83.55815</v>
      </c>
      <c r="H33" s="5">
        <v>54.939979</v>
      </c>
      <c r="I33" s="5">
        <v>69.278044</v>
      </c>
      <c r="J33" s="5">
        <v>95.896005</v>
      </c>
      <c r="K33" s="5">
        <v>114.824514</v>
      </c>
      <c r="L33" s="5">
        <v>116.292327</v>
      </c>
      <c r="M33" s="5">
        <v>151.342385</v>
      </c>
      <c r="N33" s="5">
        <v>174.994715</v>
      </c>
      <c r="O33" s="5">
        <v>219.91372</v>
      </c>
      <c r="P33" s="5">
        <v>316.806226</v>
      </c>
      <c r="Q33" s="5">
        <v>438.080925</v>
      </c>
      <c r="R33" s="5">
        <v>564.783606</v>
      </c>
      <c r="S33" s="5">
        <v>635.012982</v>
      </c>
      <c r="T33" s="5">
        <v>964.913189</v>
      </c>
      <c r="U33" s="5">
        <v>944.921373</v>
      </c>
      <c r="V33" s="5">
        <v>1173.530775</v>
      </c>
      <c r="W33" s="5">
        <v>1500.621898</v>
      </c>
      <c r="X33" s="5">
        <v>1695.671336</v>
      </c>
      <c r="Y33" s="5">
        <v>2148.434999</v>
      </c>
      <c r="Z33" s="11">
        <v>2383.26399</v>
      </c>
      <c r="AA33" s="11">
        <v>2246.788902</v>
      </c>
      <c r="AB33" s="11">
        <v>2798.609989</v>
      </c>
      <c r="AC33" s="11">
        <v>2756.004989</v>
      </c>
      <c r="AD33" s="11">
        <v>3399.728589</v>
      </c>
      <c r="AE33" s="11">
        <v>4056.121643</v>
      </c>
      <c r="AF33" s="11">
        <v>4238.19239</v>
      </c>
      <c r="AG33" s="11">
        <v>4324.293714</v>
      </c>
      <c r="AH33" s="11">
        <v>3517.42538</v>
      </c>
      <c r="AI33" s="32">
        <v>2131</v>
      </c>
      <c r="AJ33" s="21"/>
      <c r="AK33" s="5"/>
      <c r="AQ33" s="28"/>
      <c r="AR33" s="28"/>
    </row>
    <row r="34" spans="1:44" ht="15.75">
      <c r="A34" s="26" t="s">
        <v>19</v>
      </c>
      <c r="B34" s="6"/>
      <c r="C34" s="36"/>
      <c r="D34" s="5">
        <v>142.54301</v>
      </c>
      <c r="E34" s="5">
        <v>140.531281</v>
      </c>
      <c r="F34" s="5">
        <v>149.209709</v>
      </c>
      <c r="G34" s="5">
        <v>150.504329</v>
      </c>
      <c r="H34" s="5">
        <v>81.46431</v>
      </c>
      <c r="I34" s="5">
        <v>90.21121</v>
      </c>
      <c r="J34" s="5">
        <v>109.604487</v>
      </c>
      <c r="K34" s="5">
        <v>101.752668</v>
      </c>
      <c r="L34" s="5">
        <v>73.283749</v>
      </c>
      <c r="M34" s="5">
        <v>86.821906</v>
      </c>
      <c r="N34" s="5">
        <v>91.448857</v>
      </c>
      <c r="O34" s="5">
        <v>108.75275</v>
      </c>
      <c r="P34" s="5">
        <v>148.898931</v>
      </c>
      <c r="Q34" s="5">
        <v>178.551055</v>
      </c>
      <c r="R34" s="5">
        <v>278.472476</v>
      </c>
      <c r="S34" s="5">
        <v>323.614007</v>
      </c>
      <c r="T34" s="5">
        <v>489.546585</v>
      </c>
      <c r="U34" s="5">
        <v>539.442191</v>
      </c>
      <c r="V34" s="5">
        <v>529.588114</v>
      </c>
      <c r="W34" s="5">
        <v>625.808738</v>
      </c>
      <c r="X34" s="5">
        <v>632.975091</v>
      </c>
      <c r="Y34" s="5">
        <v>754.979544</v>
      </c>
      <c r="Z34" s="11">
        <v>761.167794</v>
      </c>
      <c r="AA34" s="11">
        <v>733.242801</v>
      </c>
      <c r="AB34" s="11">
        <v>884.602488</v>
      </c>
      <c r="AC34" s="11">
        <v>941.789978</v>
      </c>
      <c r="AD34" s="11">
        <v>1150.860515</v>
      </c>
      <c r="AE34" s="11">
        <v>1324.946913</v>
      </c>
      <c r="AF34" s="11">
        <v>1560.762207</v>
      </c>
      <c r="AG34" s="11">
        <v>1481.787235</v>
      </c>
      <c r="AH34" s="11">
        <v>1036.8467</v>
      </c>
      <c r="AI34" s="32">
        <v>612</v>
      </c>
      <c r="AJ34" s="21"/>
      <c r="AK34" s="5"/>
      <c r="AQ34" s="28"/>
      <c r="AR34" s="28"/>
    </row>
    <row r="35" spans="1:44" ht="15.75">
      <c r="A35" s="26" t="s">
        <v>20</v>
      </c>
      <c r="B35" s="6"/>
      <c r="C35" s="36"/>
      <c r="D35" s="5">
        <v>13.773485</v>
      </c>
      <c r="E35" s="5">
        <v>11.45365</v>
      </c>
      <c r="F35" s="5">
        <v>14.673934</v>
      </c>
      <c r="G35" s="5">
        <v>19.783</v>
      </c>
      <c r="H35" s="5">
        <v>8.765</v>
      </c>
      <c r="I35" s="5">
        <v>10.37972</v>
      </c>
      <c r="J35" s="5">
        <v>9.251383</v>
      </c>
      <c r="K35" s="5">
        <v>10.278844</v>
      </c>
      <c r="L35" s="5">
        <v>7.878092</v>
      </c>
      <c r="M35" s="5">
        <v>12.12095</v>
      </c>
      <c r="N35" s="5">
        <v>15.438275</v>
      </c>
      <c r="O35" s="5">
        <v>17.875466</v>
      </c>
      <c r="P35" s="5">
        <v>14.076856</v>
      </c>
      <c r="Q35" s="5">
        <v>19.433438</v>
      </c>
      <c r="R35" s="5">
        <v>28.309629</v>
      </c>
      <c r="S35" s="5">
        <v>36.790586</v>
      </c>
      <c r="T35" s="5">
        <v>52.60167</v>
      </c>
      <c r="U35" s="5">
        <v>60.849718</v>
      </c>
      <c r="V35" s="5">
        <v>82.953536</v>
      </c>
      <c r="W35" s="5">
        <v>80.650907</v>
      </c>
      <c r="X35" s="5">
        <v>77.161734</v>
      </c>
      <c r="Y35" s="5">
        <v>84.420224</v>
      </c>
      <c r="Z35" s="11">
        <v>101.126397</v>
      </c>
      <c r="AA35" s="11">
        <v>101.664555</v>
      </c>
      <c r="AB35" s="11">
        <v>126.243885</v>
      </c>
      <c r="AC35" s="11">
        <v>117.781162</v>
      </c>
      <c r="AD35" s="11">
        <v>112.541954</v>
      </c>
      <c r="AE35" s="11">
        <v>123.476042</v>
      </c>
      <c r="AF35" s="11">
        <v>114.260528</v>
      </c>
      <c r="AG35" s="11">
        <v>128.239489</v>
      </c>
      <c r="AH35" s="11">
        <v>110.967172</v>
      </c>
      <c r="AI35" s="32">
        <v>49</v>
      </c>
      <c r="AJ35" s="21"/>
      <c r="AK35" s="5"/>
      <c r="AQ35" s="28"/>
      <c r="AR35" s="28"/>
    </row>
    <row r="36" spans="1:44" ht="15.75">
      <c r="A36" s="17"/>
      <c r="B36" s="6"/>
      <c r="C36" s="38"/>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17"/>
      <c r="AK36" s="48"/>
      <c r="AL36" s="10"/>
      <c r="AM36" s="10"/>
      <c r="AN36" s="10"/>
      <c r="AO36" s="10"/>
      <c r="AP36" s="10"/>
      <c r="AQ36" s="10"/>
      <c r="AR36" s="28"/>
    </row>
    <row r="37" spans="2:44" ht="15.75">
      <c r="B37" s="3" t="s">
        <v>21</v>
      </c>
      <c r="C37" s="3"/>
      <c r="AK37" s="6"/>
      <c r="AQ37" s="28"/>
      <c r="AR37" s="28"/>
    </row>
    <row r="38" spans="1:37" ht="33.75" customHeight="1">
      <c r="A38" s="3" t="s">
        <v>55</v>
      </c>
      <c r="B38" s="3" t="s">
        <v>22</v>
      </c>
      <c r="C38" s="3" t="s">
        <v>54</v>
      </c>
      <c r="AK38" s="6"/>
    </row>
    <row r="39" spans="1:37" ht="15.75">
      <c r="A39" s="3" t="s">
        <v>23</v>
      </c>
      <c r="AK39" s="6"/>
    </row>
    <row r="40" spans="1:37" ht="34.5" customHeight="1">
      <c r="A40" s="39" t="s">
        <v>56</v>
      </c>
      <c r="AK40" s="6"/>
    </row>
    <row r="41" spans="1:37" ht="15.75">
      <c r="A41" s="3"/>
      <c r="AK41" s="6"/>
    </row>
    <row r="42" spans="1:37" ht="15.75">
      <c r="A42" s="3"/>
      <c r="AK42" s="6"/>
    </row>
    <row r="43" spans="1:37" ht="15.75">
      <c r="A43" s="3"/>
      <c r="AK43" s="6"/>
    </row>
    <row r="44" spans="1:37" ht="15.75">
      <c r="A44" s="3"/>
      <c r="AK44" s="6"/>
    </row>
    <row r="45" spans="1:37" ht="15.75">
      <c r="A45" s="3"/>
      <c r="AK45" s="6"/>
    </row>
    <row r="46" spans="1:37" ht="15.75">
      <c r="A46" s="3"/>
      <c r="AK46" s="6"/>
    </row>
    <row r="47" spans="1:37" ht="15.75">
      <c r="A47" s="3"/>
      <c r="AK47" s="6"/>
    </row>
    <row r="48" ht="15.75">
      <c r="AK48" s="6"/>
    </row>
    <row r="49" spans="1:37" ht="15.75">
      <c r="A49" s="3" t="s">
        <v>24</v>
      </c>
      <c r="AK49" s="6"/>
    </row>
    <row r="50" spans="1:37" ht="15.75">
      <c r="A50" s="3" t="s">
        <v>25</v>
      </c>
      <c r="AK50" s="6"/>
    </row>
    <row r="51" spans="1:37" ht="15.75">
      <c r="A51" s="3" t="s">
        <v>26</v>
      </c>
      <c r="AK51" s="6"/>
    </row>
    <row r="52" spans="1:37" ht="15.75">
      <c r="A52" s="3" t="s">
        <v>27</v>
      </c>
      <c r="AK52" s="6"/>
    </row>
    <row r="53" ht="15.75">
      <c r="AK53" s="6"/>
    </row>
    <row r="54" ht="15.75">
      <c r="AK54" s="6"/>
    </row>
    <row r="55" spans="1:37" ht="15.75">
      <c r="A55" s="3" t="s">
        <v>42</v>
      </c>
      <c r="AK55" s="6"/>
    </row>
    <row r="56" spans="1:37" ht="15.75">
      <c r="A56" s="3" t="s">
        <v>28</v>
      </c>
      <c r="AK56" s="6"/>
    </row>
    <row r="58" ht="15.75">
      <c r="A58" t="s">
        <v>32</v>
      </c>
    </row>
    <row r="59" ht="15.75">
      <c r="A59" t="s">
        <v>33</v>
      </c>
    </row>
    <row r="60" ht="15.75">
      <c r="A60" t="s">
        <v>34</v>
      </c>
    </row>
    <row r="61" ht="15.75">
      <c r="A61" t="s">
        <v>35</v>
      </c>
    </row>
    <row r="62" ht="15.75">
      <c r="A62" t="s">
        <v>36</v>
      </c>
    </row>
  </sheetData>
  <sheetProtection/>
  <mergeCells count="4">
    <mergeCell ref="D15:AJ15"/>
    <mergeCell ref="A15:A16"/>
    <mergeCell ref="C15:C16"/>
    <mergeCell ref="AK15:AQ15"/>
  </mergeCells>
  <printOptions/>
  <pageMargins left="0.5" right="0.5" top="0.5" bottom="0.5" header="0.5" footer="0.5"/>
  <pageSetup fitToWidth="2" fitToHeight="1" horizontalDpi="600" verticalDpi="600" orientation="landscape" scale="57" r:id="rId1"/>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Administration Loans to Minority-Owned Small Businesses</dc:title>
  <dc:subject/>
  <dc:creator>US Census Bureau</dc:creator>
  <cp:keywords/>
  <dc:description/>
  <cp:lastModifiedBy>Jean Mullin</cp:lastModifiedBy>
  <cp:lastPrinted>2011-06-01T19:39:26Z</cp:lastPrinted>
  <dcterms:created xsi:type="dcterms:W3CDTF">2004-04-13T20:00:25Z</dcterms:created>
  <dcterms:modified xsi:type="dcterms:W3CDTF">2011-09-12T20:09:53Z</dcterms:modified>
  <cp:category/>
  <cp:version/>
  <cp:contentType/>
  <cp:contentStatus/>
</cp:coreProperties>
</file>