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2120" windowHeight="8985" tabRatio="943" firstSheet="1" activeTab="1"/>
  </bookViews>
  <sheets>
    <sheet name="Performance Measure Glossary" sheetId="1" state="hidden" r:id="rId1"/>
    <sheet name="Rollup" sheetId="2" r:id="rId2"/>
    <sheet name="TableA" sheetId="3" r:id="rId3"/>
    <sheet name="TableB" sheetId="4" r:id="rId4"/>
    <sheet name="TableC" sheetId="5" r:id="rId5"/>
    <sheet name="TableD" sheetId="6" r:id="rId6"/>
    <sheet name="TableE" sheetId="7" r:id="rId7"/>
    <sheet name="TableF" sheetId="8" r:id="rId8"/>
    <sheet name="TableG" sheetId="9" r:id="rId9"/>
    <sheet name="TableH1OY" sheetId="10" r:id="rId10"/>
    <sheet name="TableH2CMYouth" sheetId="11" r:id="rId11"/>
    <sheet name="TableI" sheetId="12" r:id="rId12"/>
    <sheet name="TableJ" sheetId="13" r:id="rId13"/>
    <sheet name="TableK" sheetId="14" r:id="rId14"/>
    <sheet name="TableL" sheetId="15" r:id="rId15"/>
    <sheet name="TableM" sheetId="16" r:id="rId16"/>
    <sheet name="TableN" sheetId="17" r:id="rId17"/>
    <sheet name="TableO" sheetId="18" r:id="rId18"/>
  </sheets>
  <externalReferences>
    <externalReference r:id="rId21"/>
  </externalReferences>
  <definedNames>
    <definedName name="OLE_LINK1" localSheetId="9">'TableH1OY'!$O$45</definedName>
    <definedName name="_xlnm.Print_Area" localSheetId="2">'TableA'!$A$2:$A$40</definedName>
    <definedName name="_xlnm.Print_Area" localSheetId="5">'TableD'!$A$1:$S$1</definedName>
    <definedName name="_xlnm.Print_Area" localSheetId="6">'TableE'!$A$1:$Q$1</definedName>
    <definedName name="_xlnm.Print_Area" localSheetId="7">'TableF'!$A$1:$AW$1</definedName>
    <definedName name="_xlnm.Print_Area" localSheetId="8">'TableG'!$A$1:$S$1</definedName>
    <definedName name="_xlnm.Print_Area" localSheetId="9">'TableH1OY'!$A$1:$Q$1</definedName>
    <definedName name="_xlnm.Print_Area" localSheetId="10">'TableH2CMYouth'!$A$1:$U$29</definedName>
    <definedName name="_xlnm.Print_Area" localSheetId="11">'TableI'!$A$1:$AW$1</definedName>
    <definedName name="_xlnm.Print_Area" localSheetId="12">'TableJ'!$A$1:$M$1</definedName>
    <definedName name="_xlnm.Print_Area" localSheetId="13">'TableK'!$A$1:$AB$1</definedName>
    <definedName name="_xlnm.Print_Area" localSheetId="14">'TableL'!$A$1:$AQ$1</definedName>
    <definedName name="_xlnm.Print_Area" localSheetId="15">'TableM'!$A$1:$F$56</definedName>
    <definedName name="SIR_Program_Usage">'[1]WIASRD Mods'!#REF!</definedName>
  </definedNames>
  <calcPr fullCalcOnLoad="1"/>
</workbook>
</file>

<file path=xl/sharedStrings.xml><?xml version="1.0" encoding="utf-8"?>
<sst xmlns="http://schemas.openxmlformats.org/spreadsheetml/2006/main" count="3283" uniqueCount="1399">
  <si>
    <t>Overall Status of Local Performance – Not Met</t>
  </si>
  <si>
    <t>Overall Status of Local Performance – Met</t>
  </si>
  <si>
    <t>Overall Status of Local Performance – Exceeded</t>
  </si>
  <si>
    <t>DO NOT USE</t>
  </si>
  <si>
    <t>Negotiated Performance Level – Placement in Employment or Education</t>
  </si>
  <si>
    <t>National</t>
  </si>
  <si>
    <t>PARTICIPANTS</t>
  </si>
  <si>
    <t>EMPLOYERS</t>
  </si>
  <si>
    <t>Actual Performance Level-ACSI</t>
  </si>
  <si>
    <t>Entered Employment Rate / Negotiated Performance Level</t>
  </si>
  <si>
    <t>Entered Employment Rate / Actual Performance Level</t>
  </si>
  <si>
    <t>Entered Employment Rate / Actual Performance Level (Numerator)</t>
  </si>
  <si>
    <t>Entered Employment Rate / Actual Performance Level (Denominator)</t>
  </si>
  <si>
    <t>Employment Retention Rate / Negotiated Performance Level</t>
  </si>
  <si>
    <t>Employment Retention Rate / Actual Performance Level</t>
  </si>
  <si>
    <t>Employment Retention Rate / Actual Performance Level (Numerator)</t>
  </si>
  <si>
    <t>Employment Retention Rate / Actual Performance Level (Denominator)</t>
  </si>
  <si>
    <t>Earnings Change in 6 Months / Negotiated Performance Level</t>
  </si>
  <si>
    <t>Earnings Change in 6 Months / Actual Performance Level</t>
  </si>
  <si>
    <t>Earnings Change in 6 Months / Actual Performance Level (Numerator)</t>
  </si>
  <si>
    <t>Earnings Change in 6 Months / Actual Performance Level (Denominator)</t>
  </si>
  <si>
    <t>Employment and Credential Rate / Negotiated Performance Level</t>
  </si>
  <si>
    <t>Employment and Credential Rate / Actual Performance Level</t>
  </si>
  <si>
    <t>Employment and Credential Rate / Actual Performance Level (Numerator)</t>
  </si>
  <si>
    <t>Employment and Credential Rate / Actual Performance Level (Denominator)</t>
  </si>
  <si>
    <t>Entered Employment Rate / Public Assistance Recipients Receiving Intensive Or Training Services</t>
  </si>
  <si>
    <t>Entered Employment Rate / Public Assistance Recipients Receiving Intensive Or Training Services (Numerator)</t>
  </si>
  <si>
    <t>Entered Employment Rate / Public Assistance Recipients Receiving Intensive Or Training Services (Denominator)</t>
  </si>
  <si>
    <t>Entered Employment Rate / Veterans</t>
  </si>
  <si>
    <t>Entered Employment Rate / Veterans (Numerator)</t>
  </si>
  <si>
    <t>Entered Employment Rate / Veterans (Denominator)</t>
  </si>
  <si>
    <t>Entered Employment Rate / Individuals With Disabilities</t>
  </si>
  <si>
    <t>Entered Employment Rate / Individuals With Disabilities (Numerator)</t>
  </si>
  <si>
    <t>Entered Employment Rate / Individuals With Disabilities (Denominator)</t>
  </si>
  <si>
    <t>Entered Employment Rate / Older Individuals</t>
  </si>
  <si>
    <t>Employment Retention Rate / Displaced Homemakers Numerator</t>
  </si>
  <si>
    <t>Employment Retention Rate / Displaced Homemakers Denominator</t>
  </si>
  <si>
    <t>Earnings Change in Six Months / Veterans Numerator</t>
  </si>
  <si>
    <t>Earnings Change in Six Months / Veterans Denominator</t>
  </si>
  <si>
    <t>Earnings Change in Six Months / Individuals With Disabilities Numerator</t>
  </si>
  <si>
    <t>Earnings Change in Six Months / Individuals With Disabilities Denominator</t>
  </si>
  <si>
    <t xml:space="preserve">Earnings Change in Six Months / Older Individuals </t>
  </si>
  <si>
    <t>Earnings Change in Six Months / Older Individuals Numerator</t>
  </si>
  <si>
    <t>Earnings Change in Six Months / Older Individuals Denominator</t>
  </si>
  <si>
    <t>Earnings Change in Six Months / Displaced Homemakers</t>
  </si>
  <si>
    <t>Earnings Change in Six Months / Displaced Homemakers Numerator</t>
  </si>
  <si>
    <t>Earnings Change in Six Months / Displaced Homemakers Denominator</t>
  </si>
  <si>
    <t>Credential Rate / Veterans</t>
  </si>
  <si>
    <t>Credential Rate / Veterans Numerator</t>
  </si>
  <si>
    <t>Credential Rate / Veterans Denominator</t>
  </si>
  <si>
    <t>Credential Rate / Individuals With Disabilities</t>
  </si>
  <si>
    <t>Credential Rate / Individuals With Disabilities Numerator</t>
  </si>
  <si>
    <t>Credential Rate / Individuals With Disabilities Denominator</t>
  </si>
  <si>
    <t>Credential Rate / Older Individuals</t>
  </si>
  <si>
    <t xml:space="preserve">Credential Rate / Older Individuals Numerator </t>
  </si>
  <si>
    <t>Credential Rate / Older Individuals Denominator</t>
  </si>
  <si>
    <t>Credential Rate / Displaced Homemakers</t>
  </si>
  <si>
    <t xml:space="preserve">Credential Rate / Displaced Homemakers Numerator </t>
  </si>
  <si>
    <t>Credential Rate / Displaced Homemakers Denominator</t>
  </si>
  <si>
    <t>Customer Satisfaction</t>
  </si>
  <si>
    <t>Negotiated Performance Level</t>
  </si>
  <si>
    <t>Actual Performance Level - American Customer Satisfaction Index</t>
  </si>
  <si>
    <t>Number of Surveys Completed</t>
  </si>
  <si>
    <t>Number of Customers Eligible for the Survey</t>
  </si>
  <si>
    <t>Number of Customers Included in the Sample</t>
  </si>
  <si>
    <t>Response Rate</t>
  </si>
  <si>
    <t>Participants</t>
  </si>
  <si>
    <t>Employers</t>
  </si>
  <si>
    <t>Actual Performance Level</t>
  </si>
  <si>
    <t>Entered Employment Rate</t>
  </si>
  <si>
    <t>Employment Retention Rate</t>
  </si>
  <si>
    <t>Table C - Outcomes for Adult Special Populations</t>
  </si>
  <si>
    <t>Reported Information</t>
  </si>
  <si>
    <t>Public Assistance Recipients Receiving Intensive or Training Services</t>
  </si>
  <si>
    <t>Veterans</t>
  </si>
  <si>
    <t>Individuals With Disabilities</t>
  </si>
  <si>
    <t>Older Individuals</t>
  </si>
  <si>
    <t>Table D - Other Outcome Information for the Adult Program</t>
  </si>
  <si>
    <t>Individuals Who Received Training Services</t>
  </si>
  <si>
    <t>Individuals Who Only Received Core and Intensive Services</t>
  </si>
  <si>
    <t>Table F - Outcomes for Dislocated Worker Special Populations</t>
  </si>
  <si>
    <t>Displaced Homemakers</t>
  </si>
  <si>
    <t>Table G - Other Outcome Information for the Dislocated Worker Program</t>
  </si>
  <si>
    <t>Individuals Who Received Only Core and Intensive Services</t>
  </si>
  <si>
    <t>Total Exiters – Total Adult Customers</t>
  </si>
  <si>
    <t>Total Exiters  – Total Adults (self service only)</t>
  </si>
  <si>
    <t>Total Exiters  – WIA Adults</t>
  </si>
  <si>
    <t>Total Exiters  – WIA Dislocated Workers</t>
  </si>
  <si>
    <t>Total Exiters  – Total Youth (14-21)</t>
  </si>
  <si>
    <t>Total Exiters  – Younger Youth (14-18)</t>
  </si>
  <si>
    <t>Total Exiters  – Older Youth (19-21)</t>
  </si>
  <si>
    <t>Total Exiters  – Out-of-School Youth</t>
  </si>
  <si>
    <t>Total Exiters  – In-School Youth</t>
  </si>
  <si>
    <t>Local Area Name</t>
  </si>
  <si>
    <t>Program Year</t>
  </si>
  <si>
    <t>State Abbreviation</t>
  </si>
  <si>
    <t>State</t>
  </si>
  <si>
    <t>Negotiated Performance Level – Attainment Degree or Certificate</t>
  </si>
  <si>
    <t>Actual Performance Level – Attainment Degree or Certificate</t>
  </si>
  <si>
    <t>Actual Performance Level – Attainment Degree or Certificate – Numerator</t>
  </si>
  <si>
    <t>Actual Performance Level – Attainment Degree or Certificate – Denominator</t>
  </si>
  <si>
    <t>Negotiated Performance Level – Literacy and Numeracy Gains</t>
  </si>
  <si>
    <t>Actual Performance Level – Literacy and Numeracy Gains</t>
  </si>
  <si>
    <t>Actual Performance Level – Literacy and Numeracy Gains – Numerator</t>
  </si>
  <si>
    <t>Actual Performance Level – Literacy and Numeracy Gains – Denominator</t>
  </si>
  <si>
    <t>Sum</t>
  </si>
  <si>
    <t>Table B- Outcomes for Adults</t>
  </si>
  <si>
    <t>Table E - Dislocated Worker Program Results At-A-Glance</t>
  </si>
  <si>
    <t>Wages At Entry Into Employment For Those Individuals Who Entered Unsubsidized Employment</t>
  </si>
  <si>
    <t>Total</t>
  </si>
  <si>
    <t>AVG</t>
  </si>
  <si>
    <t>Part Neg Score:</t>
  </si>
  <si>
    <t>Part Act Score:</t>
  </si>
  <si>
    <t>Part Resp. %:</t>
  </si>
  <si>
    <t>Empl. Neg Score:</t>
  </si>
  <si>
    <t>Empl. Act Score:</t>
  </si>
  <si>
    <t>Empl. Resp. %:</t>
  </si>
  <si>
    <t>Outcomes</t>
  </si>
  <si>
    <t>Totals</t>
  </si>
  <si>
    <t>SUM</t>
  </si>
  <si>
    <t>Entered Employment Rate / Older Individuals (Numerator)</t>
  </si>
  <si>
    <t>Entered Employment Rate / Older Individuals (Denominator)</t>
  </si>
  <si>
    <t>Earnings Change in Six Months / Individual Who Received Only Core &amp; Intensive Services</t>
  </si>
  <si>
    <t>Earnings Change in Six Months / Individual Who Received Only Core &amp; Intensive Services 
(Numerator)</t>
  </si>
  <si>
    <t xml:space="preserve">Earnings Replacement Rate / Individual Who Received Only Core &amp; Intensive Services 
(Denominator) </t>
  </si>
  <si>
    <t xml:space="preserve">Entered Employment Rate /  Negotiated Performance Level </t>
  </si>
  <si>
    <t xml:space="preserve">Entered Employment Rate /
Actual Performance Level     </t>
  </si>
  <si>
    <t>Entered Employment Rate /
Actual Performance Level 
(Numerator)</t>
  </si>
  <si>
    <t xml:space="preserve">Entered Employment Rate /
Actual Performance Level 
(Denominator) </t>
  </si>
  <si>
    <t xml:space="preserve">Employment Retention Rate / Negotiated Performance Level   </t>
  </si>
  <si>
    <t xml:space="preserve">Employment Retention Rate / Actual Performance Level  </t>
  </si>
  <si>
    <t xml:space="preserve">Employment Retention Rate/ Actual Performance Level 
(Numerator) </t>
  </si>
  <si>
    <t xml:space="preserve">Employment Retention Rate / Actual Performance Level 
(Denominator)  </t>
  </si>
  <si>
    <t xml:space="preserve">Employment and Credential Rate / Actual Performance Level 
(Numerator)  </t>
  </si>
  <si>
    <t xml:space="preserve">Employment and Credential Rate / Actual Performance Level 
(Denominator)  </t>
  </si>
  <si>
    <t xml:space="preserve">Earnings Change in Six Months / Negotiated Performance Level    </t>
  </si>
  <si>
    <t>Earnings Change in Six Months / Actual Performance Level</t>
  </si>
  <si>
    <t xml:space="preserve">Earnings Change in Six Months / Actual Performance Level 
(Numerator) </t>
  </si>
  <si>
    <t xml:space="preserve">Earnings Change in Six Months / Actual Performance Level 
(Denominator) </t>
  </si>
  <si>
    <t>Entered Employment Rate / Individuals Who Received Training</t>
  </si>
  <si>
    <t>Entered Employment Rate / Individuals Who Received Training 
(Numerator)</t>
  </si>
  <si>
    <t xml:space="preserve">Entered Employment Rate / Individuals Who Received Training 
(Denominator) </t>
  </si>
  <si>
    <t xml:space="preserve">Entered Employment Rate /  Individuals Who Received Only Core &amp; Intensive Services </t>
  </si>
  <si>
    <t>Entered Employment Rate /  Individuals Who Received Only Core &amp; Intensive Services 
(Numerator)</t>
  </si>
  <si>
    <t xml:space="preserve">Entered Employment Rate / Individuals Who Received Only Core &amp; Intensive Services 
(Denominator) </t>
  </si>
  <si>
    <t>Employment Retention Rate / Individuals Who Received Training</t>
  </si>
  <si>
    <t>Employment Retention Rate / Individuals Who Received Training 
(Numerator)</t>
  </si>
  <si>
    <t xml:space="preserve">Employment Retention Rate / Individuals Who Received Training 
(Denominator) </t>
  </si>
  <si>
    <t xml:space="preserve">Employment Retention Rate / Individuals Who Received Only Core &amp; Intensive Services </t>
  </si>
  <si>
    <t>Employment Retention Rate / Individuals Who Received Only Core &amp; Intensive Services 
(Numerator)</t>
  </si>
  <si>
    <t xml:space="preserve">Employment Retention Rate / Individuals Who Received Only Core &amp; Intensive Services 
(Denominator) </t>
  </si>
  <si>
    <t>Earnings Change in Six Months / Individuals Who Received Training</t>
  </si>
  <si>
    <t xml:space="preserve">Earnings Change in Six Months / Individuals Who Received Training 
(Numerator) </t>
  </si>
  <si>
    <t xml:space="preserve">Earnings Change in Six Months / Individuals Who Received Training 
(Denominator) </t>
  </si>
  <si>
    <t>Earnings Change in Six Months / Individuals Who Received Only Core &amp; Intensive Services</t>
  </si>
  <si>
    <t>Earnings Change in Six Months / Individuals Who Received Only Core &amp; Intensive Services 
(Numerator)</t>
  </si>
  <si>
    <t xml:space="preserve">Earnings Change in Six Months / Individuals Who Received Only Core &amp; Intensive Services 
(Denominator) </t>
  </si>
  <si>
    <t xml:space="preserve">Entered Employment Rate / Public Assistance Recipients </t>
  </si>
  <si>
    <t>Entered Employment Rate / Public Assistance Recipients 
(Numerator)</t>
  </si>
  <si>
    <t>Entered Employment Rate / Public Assistance Recipients 
(Denominator)</t>
  </si>
  <si>
    <t xml:space="preserve">Entered Employment Rate / Veterans </t>
  </si>
  <si>
    <t>Entered Employment Rate / Veterans 
(Numerator)</t>
  </si>
  <si>
    <t>Entered Employment Rate / Veterans 
(Denominator)</t>
  </si>
  <si>
    <t>Entered Employment Rate / Individuals With Disabilities 
(Numerator)</t>
  </si>
  <si>
    <t>Entered Employment Rate / Individuals With Disabilities 
(Denominator)</t>
  </si>
  <si>
    <t>Entered Employment Rate / Out-of-School Youth</t>
  </si>
  <si>
    <t>Entered Employment Rate / Out-of-School Youth 
(Numerator)</t>
  </si>
  <si>
    <t>Entered Employment Rate / Out-of-School Youth 
(Denominator)</t>
  </si>
  <si>
    <t xml:space="preserve">Employment Retention Rate / Public Assistance Recipients  </t>
  </si>
  <si>
    <t>Employment Retention Rate / Public Assistance Recipients 
(Numerator)</t>
  </si>
  <si>
    <t>Employment Retention Rate / Public Assistance Recipients 
(Denominator)</t>
  </si>
  <si>
    <t>Employment Retention Rate / Veterans 
(Numerator)</t>
  </si>
  <si>
    <t>Employment Retention Rate / Veterans 
(Denominator)</t>
  </si>
  <si>
    <t>Employment Retention Rate / Individuals With Disabilities 
(Numerator)</t>
  </si>
  <si>
    <t>Employment Retention Rate / Individuals With Disabilities 
(Denominator)</t>
  </si>
  <si>
    <t>Employment Retention Rate / Out-of-School Youth</t>
  </si>
  <si>
    <t>Employment Retention Rate / Out-of-School Youth 
(Numerator)</t>
  </si>
  <si>
    <t>Employment Retention Rate / Out-of-School Youth 
(Denominator)</t>
  </si>
  <si>
    <t xml:space="preserve">Earnings Change in Six Months / Public Assistance Recipients </t>
  </si>
  <si>
    <t>Earnings Change in Six Months / Public Assistance Recipients
(Numerator)</t>
  </si>
  <si>
    <t>Earnings Change in Six Months / Public Assistance Recipients
(Denominator)</t>
  </si>
  <si>
    <t>Earnings Change in Six Months / Veterans 
(Numerator)</t>
  </si>
  <si>
    <t>Earnings Change in Six Months / Veterans 
(Denominator)</t>
  </si>
  <si>
    <t xml:space="preserve">Earnings Change in Six Months / Individuals With Disabilities </t>
  </si>
  <si>
    <t>Earnings Change in Six Months / Individuals With Disabilities 
(Numerator)</t>
  </si>
  <si>
    <t>Earnings Change in Six Months / Individuals With Disabilities 
(Denominator)</t>
  </si>
  <si>
    <t>Earnings Change in Six Months / Out-of-School Youth</t>
  </si>
  <si>
    <t>Earnings Change in Six Months / Out-of-School Youth 
(Numerator)</t>
  </si>
  <si>
    <t>Earnings Change in Six Months / Out-of-School Youth 
(Denominator)</t>
  </si>
  <si>
    <t>Credential Rate / Public Assistance Recipients</t>
  </si>
  <si>
    <t>Credential Rate / Public Assistance Recipients 
(Numerator)</t>
  </si>
  <si>
    <t>Credential Rate / Public Assistance Recipients 
(Denominator)</t>
  </si>
  <si>
    <t xml:space="preserve">Credential Rate / Veterans </t>
  </si>
  <si>
    <t>Credential Rate / Veterans 
(Numerator)</t>
  </si>
  <si>
    <t>Credential Rate / Veterans 
(Denominator)</t>
  </si>
  <si>
    <t xml:space="preserve">Credential Rate / Individuals With Disabilities </t>
  </si>
  <si>
    <t xml:space="preserve">Credential Rate / Individuals With Disabilities 
(Numerator) </t>
  </si>
  <si>
    <t>Credential Rate / Individuals With Disabilities 
(Denominator)</t>
  </si>
  <si>
    <t>Credential Rate / Out-of-School Youth</t>
  </si>
  <si>
    <t xml:space="preserve">Credential Rate / Out-of-School Youth 
(Numerator) </t>
  </si>
  <si>
    <t>Credential Rate / Out-of-School Youth (Denominator)</t>
  </si>
  <si>
    <t>Skill Attainment Rate / Negotiated Performance Level</t>
  </si>
  <si>
    <t>Skill Attainment Rate / Actual Performance Level</t>
  </si>
  <si>
    <t>Skill Attainment Rate / Actual Performance Level 
(Numerator)</t>
  </si>
  <si>
    <t xml:space="preserve">Skill Attainment Rate / Actual Performance Level 
(Denominator) </t>
  </si>
  <si>
    <t>Diploma or Equivalent Attainment Rate / Negotiated Performance Level</t>
  </si>
  <si>
    <t>Diploma or Equivalent Attainment Rate / Actual Performance Level</t>
  </si>
  <si>
    <t>WIA Area 14 Athens Hocking Meigs Perry &amp; Vinton</t>
  </si>
  <si>
    <t>WIA Area 19 Ashtabula Geauga &amp; Portage</t>
  </si>
  <si>
    <t>WIA Area 1 Adams Brown Pike &amp; Scioto</t>
  </si>
  <si>
    <t>WIA Area 12 Butler Clermont &amp; Warren</t>
  </si>
  <si>
    <t>WIA Area 11 Franklin</t>
  </si>
  <si>
    <t>WIA Area 3 City of Cleveland &amp; Cuyahoga</t>
  </si>
  <si>
    <t>WIA Area 7</t>
  </si>
  <si>
    <t>WIA Area 8 Auglaize, Hardin, Mercer &amp; Van Wert</t>
  </si>
  <si>
    <t>WIA Area 4 Lorain</t>
  </si>
  <si>
    <t>WIA Area 18 Trumbull</t>
  </si>
  <si>
    <t>WIA Area 17 Columbiana &amp; Mahoning</t>
  </si>
  <si>
    <t>WIA Area 10 Crawford &amp; Richland</t>
  </si>
  <si>
    <t>WIA Area 6 Stark &amp; Tuscarawas</t>
  </si>
  <si>
    <t>WIA Area 5 Lake</t>
  </si>
  <si>
    <t>WIA Area 16 Belmont Carroll Harrison &amp; Jefferson</t>
  </si>
  <si>
    <t>WIA Area 9 Lucas</t>
  </si>
  <si>
    <t>WIA Area 2 Medina &amp; Summit</t>
  </si>
  <si>
    <t>WIA Area 15 Monroe Morgan Noble &amp; Washington</t>
  </si>
  <si>
    <t>WIA Area 20, Fairfield Pickaway &amp; Ross</t>
  </si>
  <si>
    <t>East Central Workforce Investment Board, Inc.</t>
  </si>
  <si>
    <t>Northeast Oklahoma Workforce Investment Board</t>
  </si>
  <si>
    <t>South Central Oklahoma Workforce Investment Board</t>
  </si>
  <si>
    <t>Southeast Workforce Investment Board</t>
  </si>
  <si>
    <t>Tulsa Area Workforce Investment Board, Inc.</t>
  </si>
  <si>
    <t>Southwestern Oklahoma Workforce Investment Board</t>
  </si>
  <si>
    <t>Southern Workforce Investment Board</t>
  </si>
  <si>
    <t>Northwest Oklahoma Workforce Investment Board</t>
  </si>
  <si>
    <t>Eastern Workforce Investment Board</t>
  </si>
  <si>
    <t>Enterprise for Employment and Education Workforce Investment Board</t>
  </si>
  <si>
    <t>Linn//Benton/Lincoln Workforce Investment Board (Region 4)</t>
  </si>
  <si>
    <t>The Oregon Consortium &amp; Oregon Workforce Alliance</t>
  </si>
  <si>
    <t>Workforce Investment Council of Clackamas County</t>
  </si>
  <si>
    <t>The Workforce Investment Board for the City of Portland and Multnomah and Washington Counties</t>
  </si>
  <si>
    <t>Jackson/Josephine County Workforce Investment Board</t>
  </si>
  <si>
    <t>Lane Workforce Partnerships</t>
  </si>
  <si>
    <t>Northwest Workforce Investment Board</t>
  </si>
  <si>
    <t>Pocono Counties Workforce Investment Board</t>
  </si>
  <si>
    <t>Northern Tier Workforce Investment Board</t>
  </si>
  <si>
    <t>Three Rivers Workforce Investment Board</t>
  </si>
  <si>
    <t>Westmoreland/Fayette Workforce Investment Board</t>
  </si>
  <si>
    <t>Southern Alleghenies Workforce Investment Board</t>
  </si>
  <si>
    <t>West Central Workforce Investment Board</t>
  </si>
  <si>
    <t>Lehigh Valley Workforce Investment Board</t>
  </si>
  <si>
    <t>Montgomery County Workforce Investment Board</t>
  </si>
  <si>
    <t>Southcentral Workforce Investment Board</t>
  </si>
  <si>
    <t>Delaware County Workforce Investment Board</t>
  </si>
  <si>
    <t>Bucks County Workforce Investment Board</t>
  </si>
  <si>
    <t>Lancaster County Workforce Investment Board</t>
  </si>
  <si>
    <t>Berks County Workforce Investment Board</t>
  </si>
  <si>
    <t>Southwest Corner Workforce Investment Board</t>
  </si>
  <si>
    <t>Luzerne County Workforce Investment Development Agency</t>
  </si>
  <si>
    <t>Chester County Workforce Investment Board</t>
  </si>
  <si>
    <t>Scranton Lackawanna Human Development Agency</t>
  </si>
  <si>
    <r>
      <t>Total Youth</t>
    </r>
    <r>
      <rPr>
        <b/>
        <vertAlign val="superscript"/>
        <sz val="10"/>
        <rFont val="Arial"/>
        <family val="2"/>
      </rPr>
      <t xml:space="preserve"> 2</t>
    </r>
  </si>
  <si>
    <r>
      <t>2</t>
    </r>
    <r>
      <rPr>
        <sz val="8"/>
        <rFont val="Arial"/>
        <family val="0"/>
      </rPr>
      <t xml:space="preserve"> The Total is composed of Adults, Dislocated Workers and Total Youth.  Total Youth is not equal to Older Youth plus Younger Youth.</t>
    </r>
  </si>
  <si>
    <t>Source:  PY 2010 WIA State Annual Report data.</t>
  </si>
  <si>
    <t>North Central Workforce Investment Board</t>
  </si>
  <si>
    <t>Philadelphia Workforce Investment Board</t>
  </si>
  <si>
    <t>Central Pennsylvania Workforce Development Corp.</t>
  </si>
  <si>
    <t>MT Association of Counties</t>
  </si>
  <si>
    <t>Option Initiatives</t>
  </si>
  <si>
    <t>Marketing</t>
  </si>
  <si>
    <t>Pilot/Incumbent Worker Projects</t>
  </si>
  <si>
    <t>Youth Activities</t>
  </si>
  <si>
    <t>Infrastructure</t>
  </si>
  <si>
    <t>Others</t>
  </si>
  <si>
    <t>Incumbent Workers</t>
  </si>
  <si>
    <t>Local Administration</t>
  </si>
  <si>
    <t>Balance of State (BOS)</t>
  </si>
  <si>
    <t>Concentrated Employment Program (CEP)</t>
  </si>
  <si>
    <t>Kerr-Tar Interlocal Cooperative Consortium for Job Training</t>
  </si>
  <si>
    <t>Southeast Tennessee Development District</t>
  </si>
  <si>
    <t>Rural Capital Area Workforce Development Board, Inc.</t>
  </si>
  <si>
    <t>Workforce Solutions Alamo</t>
  </si>
  <si>
    <t>Workforce Solutions Texoma</t>
  </si>
  <si>
    <t>Utah Department Of Workforce Services</t>
  </si>
  <si>
    <t>Capital Region Workforce Partnership</t>
  </si>
  <si>
    <t>Workforce Investment Board of Kanawha County, Inc.</t>
  </si>
  <si>
    <t>Negotiated Performance Level - Entered Employment Rate (H1)</t>
  </si>
  <si>
    <t>Actual Performance Level - Entered Employment Rate (H2)</t>
  </si>
  <si>
    <t>Actual Performance Level - Entered Employment Rate - Numerator (H3)</t>
  </si>
  <si>
    <t>Employment and Credential Rate*</t>
  </si>
  <si>
    <t>* The following states reported data for this performance measure (not required for states with a Common Measure waiver): AK, AZ, CT, GA, HI, IA, MA, ME, MI, MN, PR, RI, VT.</t>
  </si>
  <si>
    <t>Older Youth*</t>
  </si>
  <si>
    <t>*The following states reported data this table (not required for states with a Common Measure waiver): AK, AZ, CT, GA, HI, IA, MA, ME, MI, MN, PR, RI</t>
  </si>
  <si>
    <t>Actual Performance Level - Entered Employment Rate - Denominator (H4)</t>
  </si>
  <si>
    <t>Negotiated Performance Level - Employment Retention Rate (H5)</t>
  </si>
  <si>
    <t>Actual Performance Level - Employment Retention Rate (H6)</t>
  </si>
  <si>
    <t>Actual Performance Level - Employment Retention Rate - Numerator (H7)</t>
  </si>
  <si>
    <t>Actual Performance Level - Employment Retention Rate - Denominator (H8)</t>
  </si>
  <si>
    <t>Negotiated Performance Level - Earnings Change in Six Month (H9)</t>
  </si>
  <si>
    <t>Actual Performance Level - Earnings Change in Six Month (H10)</t>
  </si>
  <si>
    <t>Actual Performance Level - Earnings Change in Six Month - Numerator (H11)</t>
  </si>
  <si>
    <t>Actual Performance Level - Earnings Change in Six Month - Denominator (H12)</t>
  </si>
  <si>
    <t>Negotiated Performance Level - Credential Rate (H13)</t>
  </si>
  <si>
    <t>Actual Performance Level - Credential Rate (H14)</t>
  </si>
  <si>
    <t>Actual Performance Level - Credential Rate - Numerator (H15)</t>
  </si>
  <si>
    <t>Actual Performance Level - Credential Rate - Denominator (H16)</t>
  </si>
  <si>
    <t>Status (value 'Y' for Yes and 'N' for No)</t>
  </si>
  <si>
    <t>Upper Savannah Council of Governments</t>
  </si>
  <si>
    <t>Pee Dee Regional Council of Governments</t>
  </si>
  <si>
    <t>Lower Savannah Council of Governments</t>
  </si>
  <si>
    <t>Santee Lynches Regional Council of Governments</t>
  </si>
  <si>
    <t>Upstate Workforce Investment Board</t>
  </si>
  <si>
    <t>Waccamaw Regional Council of Governments</t>
  </si>
  <si>
    <t>Area 01 Worklink Wib</t>
  </si>
  <si>
    <t>Trident Workforce Investment Board</t>
  </si>
  <si>
    <t>Greenville County Workforce Development Board</t>
  </si>
  <si>
    <t>Catawba Regional Council of Governments</t>
  </si>
  <si>
    <t>Midlands Workforce Development Board</t>
  </si>
  <si>
    <t>Workforce Solution Brazos Valley</t>
  </si>
  <si>
    <t>Workforce Solutions of West Central Texas</t>
  </si>
  <si>
    <t>Table A - Workforce Investment Act Customer Satisfaction Results*</t>
  </si>
  <si>
    <t>B, C, D, E, F, G, I</t>
  </si>
  <si>
    <t>B, C, E, F, H1</t>
  </si>
  <si>
    <t>Six-Months Earning Increase</t>
  </si>
  <si>
    <t>Of those who are employed in the first quarter after the exit quarter and who are either not enrolled in post-secondary education or advanced training in the third quarter after the exit quarter or are employed in the first quarter after the exit quarter: 
Earnings in the second + third quarters after the exit quarter - Earnings in the second and third quarters prior to the participation quarter
(divided by)
Number of participants who exit during the quarter</t>
  </si>
  <si>
    <t>H1</t>
  </si>
  <si>
    <t>http://www.doleta.gov/Performance/guidance/WIA/WIAAnnualReportSpecifications.pdf#page=5</t>
  </si>
  <si>
    <t>Program Activity - Statewide Allowable Activities 134(a)(3) (N16)</t>
  </si>
  <si>
    <t>Program Activity - Statewide Allowable Activities 134(a)(3) (N17)</t>
  </si>
  <si>
    <t>Program Activity - Statewide Allowable Activities 134(a)(3) (N18)</t>
  </si>
  <si>
    <t>Total Federal Spending - Statewide Allowable Activities 134(a)(3) (N19)</t>
  </si>
  <si>
    <t>Program Activity - Statewide Allowable Activities 134(a)(3) (N20)</t>
  </si>
  <si>
    <t>Total Federal Spending - Statewide Allowable Activities 134(a)(3) (N21)</t>
  </si>
  <si>
    <t>Program Activity - Statewide Allowable Activities 134(a)(3) (N22)</t>
  </si>
  <si>
    <t>Total Federal Spending - Statewide Allowable Activities 134(a)(3) (N23)</t>
  </si>
  <si>
    <t>Program Activity - Statewide Allowable Activities 134(a)(3) (N24)</t>
  </si>
  <si>
    <t>Total Federal Spending - Statewide Allowable Activities 134(a)(3) (N25)</t>
  </si>
  <si>
    <t>Program Activity - Statewide Allowable Activities 134(a)(3) (N26)</t>
  </si>
  <si>
    <t>Total Federal Spending - Statewide Allowable Activities 134(a)(3) (N27)</t>
  </si>
  <si>
    <t>Total Federal Spending - Total of All Federal Spending Listed Above (N28)</t>
  </si>
  <si>
    <t>Program year</t>
  </si>
  <si>
    <t>Status ('Y' for Yes and 'N' for No)</t>
  </si>
  <si>
    <t>Status date</t>
  </si>
  <si>
    <t>Uploaded date</t>
  </si>
  <si>
    <t>Wages At Entry Into Employment For Those Individuals Who Entered Unsubsidized Employment
(DW)
(Numerator)</t>
  </si>
  <si>
    <t>Wages At Entry Into Employment For Those Individuals Who Entered Unsubsidized Employment
(DW)
(Denominator)</t>
  </si>
  <si>
    <t>Entry Into Unsubsidized Employment Related to the Training Received of Those Who Completed Training Services
(DW)</t>
  </si>
  <si>
    <t>Entry Into Unsubsidized Employment Related to the Training Received of Those Who Completed Training Services
(DW)
(Numerator)</t>
  </si>
  <si>
    <t>Entry Into Unsubsidized Employment Related to the Training Received of Those Who Completed Training Services
(DW)
(Denominator)</t>
  </si>
  <si>
    <t>12 Month Employment Retention Rate
(Older Youth)</t>
  </si>
  <si>
    <t>12 Month Employment Retention Rate
(Older Youth) 
(Numerator)</t>
  </si>
  <si>
    <t>12 Month Employment Retention Rate
(Older Youth) 
(Denominator)</t>
  </si>
  <si>
    <t>12 Month Earnings Change
(Older Youth)</t>
  </si>
  <si>
    <t>12 Month Earnings Change
(Older Youth) 
(Numerator)</t>
  </si>
  <si>
    <t>12 Month Earnings Change
(Older Youth) 
(Denominator)</t>
  </si>
  <si>
    <t>ARRA GAE Administration</t>
  </si>
  <si>
    <t>IWTP ARRA</t>
  </si>
  <si>
    <t>GAE Administration</t>
  </si>
  <si>
    <t>Additional LWIA PR Adult</t>
  </si>
  <si>
    <t>Assit in est and operation of workforce ctr.</t>
  </si>
  <si>
    <t>Reallocation of recptured local</t>
  </si>
  <si>
    <t>Reallocation Administration</t>
  </si>
  <si>
    <t>Sector Industries</t>
  </si>
  <si>
    <t>Youth Summer Job Hunt</t>
  </si>
  <si>
    <t>Other</t>
  </si>
  <si>
    <t>System Transformation</t>
  </si>
  <si>
    <t>ARRA Adult</t>
  </si>
  <si>
    <t>ARRA Dislocated Worker</t>
  </si>
  <si>
    <t>ARRA Summer Youth</t>
  </si>
  <si>
    <t>ARRA Rapid Response 25%</t>
  </si>
  <si>
    <t>Incumbent Workers-Statewide project</t>
  </si>
  <si>
    <t>Banner Centers-20 Grnts</t>
  </si>
  <si>
    <t>Digital Access-19 Grants</t>
  </si>
  <si>
    <t>Youth Projects-31 Grants targeting low-income at-risk youth</t>
  </si>
  <si>
    <t>Healthcare Initiative to Identity Sustainable and Innovative Solutions</t>
  </si>
  <si>
    <t>TANF Case Management- 6 Grants</t>
  </si>
  <si>
    <t>Rural Initiatives- Funding to regions within Rural Areas of Critical Economic Concern(RACEC)</t>
  </si>
  <si>
    <t>Regional Supplemental Youth Funds- Additional Funding provided 8 Reg who expended most of their ARRA</t>
  </si>
  <si>
    <t>Miscellaneous- 25 Various proj providing capacity blding targeted workforce services &amp; othr services</t>
  </si>
  <si>
    <t>Program Service (WDC)</t>
  </si>
  <si>
    <t>IJAG-$391,000</t>
  </si>
  <si>
    <t>Blackbaud Inc (American Fundware)-$60,277</t>
  </si>
  <si>
    <t>IncenAwds/Staff Training/Comp.Literacy-$385,330</t>
  </si>
  <si>
    <t>Association of IA Training-$4,900</t>
  </si>
  <si>
    <t>IWORKS-$142,114</t>
  </si>
  <si>
    <t>State Administration-$14,041</t>
  </si>
  <si>
    <t>Health Care &amp; Data Mining</t>
  </si>
  <si>
    <t>Idaho Youth Corps</t>
  </si>
  <si>
    <t>Business Expansion</t>
  </si>
  <si>
    <t>JTED</t>
  </si>
  <si>
    <t>Healthcare (ARRA)</t>
  </si>
  <si>
    <t>Manufacturing (ARRA)</t>
  </si>
  <si>
    <t>Transp &amp; Logistics (ARRA)</t>
  </si>
  <si>
    <t>Green (ARRA)</t>
  </si>
  <si>
    <t>Youth Work Experience (ARRA)</t>
  </si>
  <si>
    <t>Vermont Consortium</t>
  </si>
  <si>
    <r>
      <t xml:space="preserve">1 </t>
    </r>
    <r>
      <rPr>
        <sz val="8"/>
        <rFont val="Arial"/>
        <family val="2"/>
      </rPr>
      <t>Includes data from all 50 states, plus the District of Columbia, Puerto Rico and the Virgin Islands for all tables unless otherwise noted.</t>
    </r>
  </si>
  <si>
    <t>Dislocated Worker Training (ARRA)</t>
  </si>
  <si>
    <t>Incumbent Worker (ARRA)</t>
  </si>
  <si>
    <t>Program Activity</t>
  </si>
  <si>
    <t>AJLA - Enhancements/Interfaces</t>
  </si>
  <si>
    <t>Apprenticeship - RA Works! Scholarships</t>
  </si>
  <si>
    <t>Area I Dislocated Worker Set Aside</t>
  </si>
  <si>
    <t>Area II Juvenile Corrections Project</t>
  </si>
  <si>
    <t>Area II Computer Upgrades</t>
  </si>
  <si>
    <t>Area IV Adult Set Aside</t>
  </si>
  <si>
    <t>Area IV Dislocated Worker Set Aside</t>
  </si>
  <si>
    <t>Area V Youth Set Aside</t>
  </si>
  <si>
    <t>Cox Tech Project</t>
  </si>
  <si>
    <t>Energy Net</t>
  </si>
  <si>
    <t>Other Misc. Projects</t>
  </si>
  <si>
    <t>JKG - KDE (2010-2011)</t>
  </si>
  <si>
    <t>Provide capacity building to local areas</t>
  </si>
  <si>
    <t>Sector programs</t>
  </si>
  <si>
    <t>10% of Adult, Youth, and DW funds for State Activities</t>
  </si>
  <si>
    <t>WF - Support (JET)</t>
  </si>
  <si>
    <t>Misc other(s)</t>
  </si>
  <si>
    <t>Labor Market Info</t>
  </si>
  <si>
    <t>Innovative Technology Projects</t>
  </si>
  <si>
    <t>Other Activities</t>
  </si>
  <si>
    <t>Adult/DW</t>
  </si>
  <si>
    <t>Youth</t>
  </si>
  <si>
    <t>Research &amp; Development</t>
  </si>
  <si>
    <t>Annual Report</t>
  </si>
  <si>
    <t>Work Keys</t>
  </si>
  <si>
    <t>Montana Tech of the University of MT</t>
  </si>
  <si>
    <t>Montana State University - COT</t>
  </si>
  <si>
    <t>Great Falls School District</t>
  </si>
  <si>
    <t>Marketing Lever</t>
  </si>
  <si>
    <t>Angel Fund</t>
  </si>
  <si>
    <t>Eureka Rural Development</t>
  </si>
  <si>
    <t>Technical Assistance</t>
  </si>
  <si>
    <t>Project Reemployment Opportunity</t>
  </si>
  <si>
    <t>Youth Corp</t>
  </si>
  <si>
    <t>E-Corp</t>
  </si>
  <si>
    <t>New Jersey Institute of Technology</t>
  </si>
  <si>
    <t>Central Jersey Community Development</t>
  </si>
  <si>
    <t>Rutgers-Consumer Report Card</t>
  </si>
  <si>
    <t>WIB Interdepartmental Agreement</t>
  </si>
  <si>
    <t>SETC</t>
  </si>
  <si>
    <t>Admin/Misc.</t>
  </si>
  <si>
    <t>Grow Oklahoma</t>
  </si>
  <si>
    <t>Healthcare Workforce Resource Center</t>
  </si>
  <si>
    <t>Assistance to Local Areas</t>
  </si>
  <si>
    <t>Municipalities</t>
  </si>
  <si>
    <t>NEG Grants</t>
  </si>
  <si>
    <t>One-Stop Support (non-add) 278,105</t>
  </si>
  <si>
    <t>Miscellaneous (non-add) 767,527</t>
  </si>
  <si>
    <t>Youth (non-add) 197,133</t>
  </si>
  <si>
    <t>Industry Partnerships (non-add) 16,730</t>
  </si>
  <si>
    <t>Total Statewide Allowable Activities (non-add) 1,259,495</t>
  </si>
  <si>
    <t>Miscellaneous Grants/Activities</t>
  </si>
  <si>
    <t>DOE Career Camps</t>
  </si>
  <si>
    <t>USD School of Education</t>
  </si>
  <si>
    <t>Six-Months Average Earnings</t>
  </si>
  <si>
    <t xml:space="preserve">Six-Months Average Earnings </t>
  </si>
  <si>
    <t>Entered Employment Rate:</t>
  </si>
  <si>
    <t>Employment Retention Rate:</t>
  </si>
  <si>
    <t>Six-Month Average Earnings:</t>
  </si>
  <si>
    <t>Employment and Credential Rate:</t>
  </si>
  <si>
    <t>Placement in Employment or Education:</t>
  </si>
  <si>
    <t>Attainment of Degree or Certificate:</t>
  </si>
  <si>
    <t>Literacy and Numeracy Gains:</t>
  </si>
  <si>
    <t>LATI Dental Assisting</t>
  </si>
  <si>
    <t>JTG/Ad Ed/TN Board of Regents</t>
  </si>
  <si>
    <t>LWIA 10/11/12/13</t>
  </si>
  <si>
    <t>(A)(i) Admin by State of Sec 134 activities (VWC)</t>
  </si>
  <si>
    <t>(A)(ii)Capacity Building &amp; Technical Assistance</t>
  </si>
  <si>
    <t>(A)(iii)Research &amp; Demonstrations</t>
  </si>
  <si>
    <t>(A)(iv)Incumbent Worker Training</t>
  </si>
  <si>
    <t>(A)(v) Idenification of Eligible Service Providers</t>
  </si>
  <si>
    <t>(A)(vi)Dsiplcaed Homemaker program</t>
  </si>
  <si>
    <t>(A)(vii)Other activities the Stae determines necessary</t>
  </si>
  <si>
    <t>Construction Works of West Virginia</t>
  </si>
  <si>
    <t>North Central OIC</t>
  </si>
  <si>
    <t>UMWA Career Center</t>
  </si>
  <si>
    <t>WV Citizens Conservation</t>
  </si>
  <si>
    <t>Local Workforce Investment Boards (Regions 1, 3, 4, 5, 6, 7)</t>
  </si>
  <si>
    <t>Business Employment Skills Team, Inc.</t>
  </si>
  <si>
    <t>United Workforce Development Board, Inc.</t>
  </si>
  <si>
    <t>West Central Development Council, Inc.</t>
  </si>
  <si>
    <t>Workforce Development Board of Rock Island, Henry, and Mercer Counties, Inc.</t>
  </si>
  <si>
    <t>Workforce Development Dept., City Peoria</t>
  </si>
  <si>
    <t>Kansas WorkforceONE</t>
  </si>
  <si>
    <t>Southeast KANSASWORKS</t>
  </si>
  <si>
    <t>Workforce Partnership</t>
  </si>
  <si>
    <t>Rural Minnesota CEP, Inc.</t>
  </si>
  <si>
    <t>Stearns-Benton Employment &amp; Training Council, MN Workforce Ctr-St. Cloud</t>
  </si>
  <si>
    <t>Essex County Workforce Investment Board</t>
  </si>
  <si>
    <t>Gloucester County Workforce Investment Board</t>
  </si>
  <si>
    <t>Greater Raritan Workforce Investment Board</t>
  </si>
  <si>
    <t>Hudson County Workforce Investment Board</t>
  </si>
  <si>
    <t>Jersey City In Hudson County</t>
  </si>
  <si>
    <t>Mercer County Workforce Investment Board</t>
  </si>
  <si>
    <t>Middlesex County Workforce Investment Board</t>
  </si>
  <si>
    <t>Monmouth County Workforce Investment Board</t>
  </si>
  <si>
    <t>Morris/Sussex/Warren Workforce Investment Board</t>
  </si>
  <si>
    <t>Area 12, Lowcountry Council Of Governments</t>
  </si>
  <si>
    <t>Placements for Participants in Non Traditional-Employment
(Older Youth)</t>
  </si>
  <si>
    <t>Placements for Participants in Non-Traditional Employment
(Older Youth)
(Numerator)</t>
  </si>
  <si>
    <t>Placements for Participants in Non-Traditional Employment
(Older Youth) 
(Denominator)</t>
  </si>
  <si>
    <t>Employment and Credential Rate</t>
  </si>
  <si>
    <t>Wages At Entry Into Employment For Those Individuals Who Entered Unsubsidized Employment
(Older Youth)</t>
  </si>
  <si>
    <t>Wages At Entry Into Employment For Those Individuals Who Entered Unsubsidized Employment
(Older Youth)
(Numerator)</t>
  </si>
  <si>
    <t>Wages At Entry Into Employment For Those Individuals Who Entered Unsubsidized Employment
(Older Youth)
(Denominator)</t>
  </si>
  <si>
    <r>
      <t>Summary of National Results</t>
    </r>
    <r>
      <rPr>
        <b/>
        <vertAlign val="superscript"/>
        <sz val="16"/>
        <rFont val="Arial"/>
        <family val="2"/>
      </rPr>
      <t>1</t>
    </r>
  </si>
  <si>
    <t>UT</t>
  </si>
  <si>
    <t>Fiscal and Management</t>
  </si>
  <si>
    <t>Annual Report Prep</t>
  </si>
  <si>
    <t>Staff Development</t>
  </si>
  <si>
    <t>Board Support</t>
  </si>
  <si>
    <t>State Administration 5% Funds</t>
  </si>
  <si>
    <t>Contractor Administration 5% Funds</t>
  </si>
  <si>
    <t>Recaptured Funds</t>
  </si>
  <si>
    <t>ITAs for Dislocated Workers</t>
  </si>
  <si>
    <t>Workforce Development Council Shared Costs</t>
  </si>
  <si>
    <t>Illinois workNet</t>
  </si>
  <si>
    <t>Removing Barriers</t>
  </si>
  <si>
    <t>Statewide Need</t>
  </si>
  <si>
    <t>Growth Industries</t>
  </si>
  <si>
    <t>Capacity Building and Technical Assistance</t>
  </si>
  <si>
    <t>Career Readiness Certification</t>
  </si>
  <si>
    <t>State Administration of WIA Grants</t>
  </si>
  <si>
    <t>Incumbent Worker Training Grants</t>
  </si>
  <si>
    <t>DOC/GED</t>
  </si>
  <si>
    <t>Dakota Roots</t>
  </si>
  <si>
    <t>WGU Scholarships</t>
  </si>
  <si>
    <t>LWIA 1</t>
  </si>
  <si>
    <t>LWIA 2</t>
  </si>
  <si>
    <t>LWIA 3</t>
  </si>
  <si>
    <t>LWIA 4</t>
  </si>
  <si>
    <t>LWIA 5</t>
  </si>
  <si>
    <t>LWIA 6</t>
  </si>
  <si>
    <t>LWIA 7</t>
  </si>
  <si>
    <t>LWIA 8</t>
  </si>
  <si>
    <t>LWIA 9</t>
  </si>
  <si>
    <t>Discretionary</t>
  </si>
  <si>
    <t>Alameda County Workforce Investment Board</t>
  </si>
  <si>
    <t>South Bay Workforce Investment Board</t>
  </si>
  <si>
    <t>Santa Cruz County Workforce Investment Board</t>
  </si>
  <si>
    <t>Foothill Employment and Training Connection</t>
  </si>
  <si>
    <t>Workforce Development Board of Contra Costa County</t>
  </si>
  <si>
    <t>City of Anaheim Workforce Investment Board</t>
  </si>
  <si>
    <t>San Diego Workforce Partnership, Inc.</t>
  </si>
  <si>
    <t>Fresno County Workforce Investment Board</t>
  </si>
  <si>
    <t>Madera County Workforce Investment Board</t>
  </si>
  <si>
    <t>Pacific Gateway Workforce Investment Board</t>
  </si>
  <si>
    <t>Evaluation</t>
  </si>
  <si>
    <t>Other Youth Services</t>
  </si>
  <si>
    <t>Capacity building &amp; tech assist</t>
  </si>
  <si>
    <t>Statewide Training</t>
  </si>
  <si>
    <t>ARRA Statewide 15%</t>
  </si>
  <si>
    <t>Los Angeles County Workforce and Community Services Board</t>
  </si>
  <si>
    <t>Los Angeles City (LAI)</t>
  </si>
  <si>
    <t>Kings County Job Training Office</t>
  </si>
  <si>
    <t>Employers Training Resource</t>
  </si>
  <si>
    <t>Imperial County Workforce Development Office</t>
  </si>
  <si>
    <t>County Humboldt Economic Development Division</t>
  </si>
  <si>
    <t>Golden Sierra Job Training Agency</t>
  </si>
  <si>
    <t>Sonoma County Workforce Investment Board</t>
  </si>
  <si>
    <t>Workforce Investment Board of Solano County</t>
  </si>
  <si>
    <t>San Mateo County Workforce Investment Board</t>
  </si>
  <si>
    <t>Private Industry Council of San Luis Obispo County, Inc.</t>
  </si>
  <si>
    <t>Silicon Valley Workforce Investment Network / Work 2 Future</t>
  </si>
  <si>
    <t>San Joaquin County Workforce Investment Board</t>
  </si>
  <si>
    <t>San Francisco (SFO)</t>
  </si>
  <si>
    <t>Southeast Los Angeles County Workforce Investment Board</t>
  </si>
  <si>
    <t>Marin Employment Connection</t>
  </si>
  <si>
    <t>Sacramento Employment &amp; Training Agency</t>
  </si>
  <si>
    <t>Riverside County Economic Development Agency</t>
  </si>
  <si>
    <t>Richmond Works Employment &amp; Training Dept.</t>
  </si>
  <si>
    <t>Orange County Workforce Investment Board</t>
  </si>
  <si>
    <t>City of Oakland Workforce Investment Board</t>
  </si>
  <si>
    <t>North Valley Job Training Consortium (NOVA)</t>
  </si>
  <si>
    <t>Northern Rural Training &amp; Employment Consortium (NORTEC)</t>
  </si>
  <si>
    <t>Monterey County Workforce Investment Board</t>
  </si>
  <si>
    <t>Napa Valley Workforce Investment Board</t>
  </si>
  <si>
    <t>Department of Workforce Development</t>
  </si>
  <si>
    <t>Health &amp; Human Services Agency - CSWD Division</t>
  </si>
  <si>
    <t>Santa Barbara County Workforce Investment Board</t>
  </si>
  <si>
    <t>City of Santa Ana Workforce Investment Board</t>
  </si>
  <si>
    <t>Mother Lode Workforce Investment Board</t>
  </si>
  <si>
    <t>Workforce Investment Board of Merced County</t>
  </si>
  <si>
    <t>Mendocino Workforce Investment Board</t>
  </si>
  <si>
    <t>Yolo County Workforce Investment Board</t>
  </si>
  <si>
    <t>Verdugo Workforce Investment Board</t>
  </si>
  <si>
    <t>Tulare County Workforce Investment Board, Inc.</t>
  </si>
  <si>
    <t>Stanislaus County Alliance Worknet</t>
  </si>
  <si>
    <t>Adams County Workforce &amp; Business Center</t>
  </si>
  <si>
    <t>Arapahoe/Douglas Works</t>
  </si>
  <si>
    <t>Pike's Peak Workforce Center</t>
  </si>
  <si>
    <t>Larimer County Workforce Center</t>
  </si>
  <si>
    <t>Office of Economic Development</t>
  </si>
  <si>
    <t>Workforce Boulder County</t>
  </si>
  <si>
    <t>Jefferson County Workforce Center</t>
  </si>
  <si>
    <t>CO Rural Workforce Consortium</t>
  </si>
  <si>
    <t>Employment Services of Weld County</t>
  </si>
  <si>
    <t>DC Workforce Investment Council</t>
  </si>
  <si>
    <t>The Workforce Board of Northern Cook County</t>
  </si>
  <si>
    <t>Chicago Workforce Board</t>
  </si>
  <si>
    <t>GLK Work Force Board</t>
  </si>
  <si>
    <t>Mantracon Corp.</t>
  </si>
  <si>
    <t>Southern14 Workforce Investment Board, Inc.</t>
  </si>
  <si>
    <t>Lake County Workforce Investment Board</t>
  </si>
  <si>
    <t>Workforce Investment Board of Will County</t>
  </si>
  <si>
    <t>Du Page County Workforce Investment Board</t>
  </si>
  <si>
    <t>River Valley Workforce Investment Board</t>
  </si>
  <si>
    <t>Cook County Presidents Offc. Of Emp. Training</t>
  </si>
  <si>
    <t>Northwest Illinois Workforce Investment Board</t>
  </si>
  <si>
    <t>Boone &amp; Winnebago Counties Workforce Investment Board</t>
  </si>
  <si>
    <t>McHenry County Workforce Investment Board</t>
  </si>
  <si>
    <t>Workforce Investment Solutions for Macon-Dewitt Counties</t>
  </si>
  <si>
    <t>Madison County Employment and Training</t>
  </si>
  <si>
    <t>Mid America Workforce Investment Board</t>
  </si>
  <si>
    <t>The Illinois WorkNet Center - Champaign</t>
  </si>
  <si>
    <t>Workforce Alliance of South Central Kansas</t>
  </si>
  <si>
    <t>Green River ADD</t>
  </si>
  <si>
    <t>West Kentucky Workforce Investment Board</t>
  </si>
  <si>
    <t>Northern Kentucky Workforce Investment Board</t>
  </si>
  <si>
    <t>Kentuckiana Works</t>
  </si>
  <si>
    <t>Barren River Workforce Investment Board</t>
  </si>
  <si>
    <t>Lincoln Trail Area Development District</t>
  </si>
  <si>
    <t>Bluegrass Workforce Investment Board</t>
  </si>
  <si>
    <t>Sixth Planning District Consortium</t>
  </si>
  <si>
    <t>Fifth Planning District Consortium</t>
  </si>
  <si>
    <t>Franklin Parish Consortium</t>
  </si>
  <si>
    <t>St. Charles Parish Consortium</t>
  </si>
  <si>
    <t>Lafourche Parish Consortium</t>
  </si>
  <si>
    <t>City of Shreveport</t>
  </si>
  <si>
    <t>Jefferson Parish Department of Employment &amp; Training</t>
  </si>
  <si>
    <t>Seventh Planning District Consortium</t>
  </si>
  <si>
    <t>Second Planning District Consortium</t>
  </si>
  <si>
    <t>Fourth Planning District Consortium</t>
  </si>
  <si>
    <t>First Planning District Consortium</t>
  </si>
  <si>
    <t>Calcasieu Parish Consortium</t>
  </si>
  <si>
    <t>Baltimore Co Office of Workforce Development</t>
  </si>
  <si>
    <t>Montgomery County Division of Workforce Investment System</t>
  </si>
  <si>
    <t>Anne Arundel County Workforce Development Corp.</t>
  </si>
  <si>
    <t>Prince Georges Economic Development Corp.</t>
  </si>
  <si>
    <t>Lower Shore Workforce Alliance</t>
  </si>
  <si>
    <t>Mayors Office of Employment Development</t>
  </si>
  <si>
    <t>Susquehanna Workforce Network, Inc.</t>
  </si>
  <si>
    <t>Howard County Office of Workforce Development</t>
  </si>
  <si>
    <t>Frederick County Workforce Development Board</t>
  </si>
  <si>
    <t>Upper Shore Workforce Investment Board</t>
  </si>
  <si>
    <t>Planned Systems International</t>
  </si>
  <si>
    <t>Western Maryland Consortium</t>
  </si>
  <si>
    <t>Central Region Workforce Investment Board, Inc.</t>
  </si>
  <si>
    <t>Northeast Missouri Workforce Investment Board, Inc.</t>
  </si>
  <si>
    <t>Jackson County Region</t>
  </si>
  <si>
    <t>Jefferson/Franklin County Workforce Investment Board</t>
  </si>
  <si>
    <t>Northwest Missouri Workforce Investment Board</t>
  </si>
  <si>
    <t>St. Charles County Workforce Development Board of Directors - Missouri Career Center</t>
  </si>
  <si>
    <t>Kansas City Region</t>
  </si>
  <si>
    <t>Missouri Career Center</t>
  </si>
  <si>
    <t>Workforce Development Board of Western Missouri, Inc.</t>
  </si>
  <si>
    <t>St. Louis City Region</t>
  </si>
  <si>
    <t>Workforce Investment Board of the SW Region, Inc.</t>
  </si>
  <si>
    <t>Workforce Investment Board of Southeast Missouri</t>
  </si>
  <si>
    <t>Workforce Development Board of Saint Louis County</t>
  </si>
  <si>
    <t>South Central Workforce Investment Board</t>
  </si>
  <si>
    <t>Central Mississippi Planning &amp; Development District</t>
  </si>
  <si>
    <t>Three Rivers Planning and Development District, Inc.</t>
  </si>
  <si>
    <t>Eastern Carolina Workforce Development Board Inc.</t>
  </si>
  <si>
    <t>Greensboro/High Point/Guilford Development Consortium</t>
  </si>
  <si>
    <t>Turning Point Workforce Development Consortium</t>
  </si>
  <si>
    <t>High Country Workforce Development Consortium</t>
  </si>
  <si>
    <t>Total Exiters – Dislocated Workers</t>
  </si>
  <si>
    <t>Retention Rates – Younger Youth – Actual Performance Level</t>
  </si>
  <si>
    <t>Credential/Diploma Rates – Dislocated Workers – Actual Performance Level</t>
  </si>
  <si>
    <t>Credential/Diploma Rates – Older Youth – Actual Performance Level</t>
  </si>
  <si>
    <t>Total Participants Served – Adults</t>
  </si>
  <si>
    <t>Total Participants Served – Dislocated Workers</t>
  </si>
  <si>
    <t>Total Participants Served –  Older Youth (19-21)</t>
  </si>
  <si>
    <t>Total Participants Served –  Younger Youth (14-18)</t>
  </si>
  <si>
    <t>Total Participants Served – Total Adult Customers</t>
  </si>
  <si>
    <t>Total Participants Served – Total Adults (self service only)</t>
  </si>
  <si>
    <t xml:space="preserve">Total Participants Served – WIA Adults </t>
  </si>
  <si>
    <t xml:space="preserve">Total Participants Served – WIA Dislocated Workers </t>
  </si>
  <si>
    <t>Total Participants Served – Total Youth (14-21)</t>
  </si>
  <si>
    <t>Total Participants Served – Younger Youth (14-18)</t>
  </si>
  <si>
    <t>Total Participants Served – Older Youth (19-21)</t>
  </si>
  <si>
    <t>Total Participants Served – Out-of-School Youth</t>
  </si>
  <si>
    <t>Total Participants Served – In-School Youth</t>
  </si>
  <si>
    <t>Entered Employment Rate / Veterans Numerator</t>
  </si>
  <si>
    <t>Entered Employment Rate / Veterans Denominator</t>
  </si>
  <si>
    <t xml:space="preserve">Entered Employment Rate / Individuals With Disabilities </t>
  </si>
  <si>
    <t>Entered Employment Rate / Individuals With Disabilities Numerator</t>
  </si>
  <si>
    <t>Entered Employment Rate / Individuals With Disabilities Denominator</t>
  </si>
  <si>
    <t>Entered Employment Rate / Older Individuals Numerator</t>
  </si>
  <si>
    <t>Entered Employment Rate / Older Individuals Denominator</t>
  </si>
  <si>
    <t>Entered Employment Rate / Displaced Homemakers</t>
  </si>
  <si>
    <t>Entered Employment Rate / Displaced Homemakers Numerator</t>
  </si>
  <si>
    <t>Entered Employment Rate / Displaced Homemakers Denominator</t>
  </si>
  <si>
    <t xml:space="preserve">Employment Retention Rate / Veterans  </t>
  </si>
  <si>
    <t>Employment Retention Rate / Veterans Numerator</t>
  </si>
  <si>
    <t>Employment Retention Rate / Veterans Denominator</t>
  </si>
  <si>
    <t>Employment Retention Rate / Individuals with Disabilities Numerator</t>
  </si>
  <si>
    <t>Employment Retention Rate / Individuals With Disabilities Denominator</t>
  </si>
  <si>
    <t>Employment Retention Rate / Older Individuals Numerator</t>
  </si>
  <si>
    <t>Employment Retention Rate / Older Individuals Denominator</t>
  </si>
  <si>
    <t>Employment Retention Rate / Displaced Homemakers</t>
  </si>
  <si>
    <t xml:space="preserve">Public Assistance Recipients </t>
  </si>
  <si>
    <t>Out-of-School Youth</t>
  </si>
  <si>
    <t>Skill Attainment Rate</t>
  </si>
  <si>
    <t>Diploma or Equivalent Attainment Rate</t>
  </si>
  <si>
    <t>Retention Rate</t>
  </si>
  <si>
    <t>Table K - Outcomes for Younger Youth Special Populations</t>
  </si>
  <si>
    <t>Table L - Other Reported Information</t>
  </si>
  <si>
    <t>12 Month Employment Retention Rate</t>
  </si>
  <si>
    <r>
      <t xml:space="preserve">12 Mo. Earnings Change </t>
    </r>
    <r>
      <rPr>
        <sz val="8"/>
        <rFont val="Arial"/>
        <family val="2"/>
      </rPr>
      <t>(Adults and Older Youth)</t>
    </r>
    <r>
      <rPr>
        <b/>
        <sz val="8"/>
        <rFont val="Arial"/>
        <family val="2"/>
      </rPr>
      <t xml:space="preserve">
</t>
    </r>
    <r>
      <rPr>
        <b/>
        <sz val="10"/>
        <rFont val="Arial"/>
        <family val="2"/>
      </rPr>
      <t xml:space="preserve">or
</t>
    </r>
    <r>
      <rPr>
        <b/>
        <sz val="8"/>
        <rFont val="Arial"/>
        <family val="2"/>
      </rPr>
      <t xml:space="preserve">
</t>
    </r>
    <r>
      <rPr>
        <b/>
        <sz val="10"/>
        <rFont val="Arial"/>
        <family val="2"/>
      </rPr>
      <t xml:space="preserve">12 Mo. Earnings Replacement </t>
    </r>
    <r>
      <rPr>
        <sz val="8"/>
        <rFont val="Arial"/>
        <family val="2"/>
      </rPr>
      <t>(Dislocated Workers)</t>
    </r>
  </si>
  <si>
    <t>Placements for Participants in Nontraditional Employment</t>
  </si>
  <si>
    <t>Entry Into Unsubsidized Employment Related to the Training Received of Those Who Completed Training Services</t>
  </si>
  <si>
    <t>Adults</t>
  </si>
  <si>
    <t>Dislocated Workers</t>
  </si>
  <si>
    <t>Older Youth</t>
  </si>
  <si>
    <t>Table M - Participation Levels</t>
  </si>
  <si>
    <t>Total Participants Served</t>
  </si>
  <si>
    <t>Total Exiters</t>
  </si>
  <si>
    <t>Younger Youth</t>
  </si>
  <si>
    <t>Earnings Change</t>
  </si>
  <si>
    <t>Minus Self Serve=</t>
  </si>
  <si>
    <t>O50</t>
  </si>
  <si>
    <t>O56</t>
  </si>
  <si>
    <t>O57</t>
  </si>
  <si>
    <t>Actual Performance Level – Placement in Employment or Education</t>
  </si>
  <si>
    <t>Actual Performance Level – Placement in Employment or Education – Numerator</t>
  </si>
  <si>
    <t>Actual Performance Level – Placement in Employment or Education – Denominator</t>
  </si>
  <si>
    <t>Total Exiters – Adults</t>
  </si>
  <si>
    <t>Total Exiters –  Older Youth (19-21)</t>
  </si>
  <si>
    <t>Total Exiters –  Younger Youth (14-18)</t>
  </si>
  <si>
    <t>Customer Satisfaction  – Program Participants – Negotiated Performance Level</t>
  </si>
  <si>
    <t>Customer Satisfaction – Program Participants – Actual Performance Level</t>
  </si>
  <si>
    <t>Customer Satisfaction – Employers – Negotiated Performance Level</t>
  </si>
  <si>
    <t>Customer Satisfaction – Employers – Actual Performance Level</t>
  </si>
  <si>
    <t>Entered Employment Rates – Adults – Negotiated Performance Level</t>
  </si>
  <si>
    <t>Entered Employment Rates – Adults – Actual Performance Level</t>
  </si>
  <si>
    <t>Entered Employment Rates – Dislocated Workers – Negotiated Performance Level</t>
  </si>
  <si>
    <t>Entered Employment Rates – Dislocated Workers – Actual Performance Level</t>
  </si>
  <si>
    <t>Entered Employment Rates – Older Youth – Negotiated Performance Level</t>
  </si>
  <si>
    <t>Entered Employment Rates – Older Youth – Actual Performance Level</t>
  </si>
  <si>
    <t>Retention Rates – Adults – Negotiated Performance Level</t>
  </si>
  <si>
    <t>Retention Rates – Adults – Actual Performance Level</t>
  </si>
  <si>
    <t>Retention Rates – Dislocated Workers – Negotiated Performance Level</t>
  </si>
  <si>
    <t>Retention Rates – Dislocated Workers – Actual Performance Level</t>
  </si>
  <si>
    <t>Retention Rates – Older Youth – Negotiated Performance Level</t>
  </si>
  <si>
    <t>Retention Rates – Older Youth – Actual Performance Level</t>
  </si>
  <si>
    <t>Retention Rates – Younger Youth – Negotiated Performance Level</t>
  </si>
  <si>
    <t>Average Earnings (Adults/DWs) Six Months Earnings Increase (Older Youth) – Adults –  Negotiated Performance Level</t>
  </si>
  <si>
    <t>Average Earnings (Adults/DWs) Six Months Earnings Increase (Older Youth) – Adults – Actual Performance Level</t>
  </si>
  <si>
    <t>Average Earnings (Adults/DWs) Six Months Earnings Increase (Older Youth) – Dislocated Workers – Negotiated Performance Level</t>
  </si>
  <si>
    <t>Average Earnings (Adults/DWs) Six Months Earnings Increase (Older Youth) – Dislocated Workers – Actual Performance Level</t>
  </si>
  <si>
    <t>Average Earnings (Adults/DWs) Six Months Earnings Increase (Older Youth) – Older Youth – Negotiated Performance Level</t>
  </si>
  <si>
    <t>Average Earnings (Adults/DWs) Six Months Earnings Increase (Older Youth) – Older Youth – Actual Performance Level</t>
  </si>
  <si>
    <t>Credential/Diploma Rates – Adults – Negotiated Performance Level</t>
  </si>
  <si>
    <t>Credential/Diploma Rates – Adults – Actual Performance Level</t>
  </si>
  <si>
    <t>Credential/Diploma Rates – Dislocated Workers – Negotiated Performance Level</t>
  </si>
  <si>
    <t>Credential/Diploma Rates – Older Youth – Negotiated Performance Level</t>
  </si>
  <si>
    <t>Credential/Diploma Rates – Younger Youth – Negotiated Performance Level</t>
  </si>
  <si>
    <t>Credential/Diploma Rates – Younger Youth – Actual Performance Level</t>
  </si>
  <si>
    <t>Skill Attainment Rate – Younger Youth – Negotiated Performance Level</t>
  </si>
  <si>
    <t>Skill Attainment Rate – Younger Youth – Actual Performance Level</t>
  </si>
  <si>
    <t>Placement in Employment or Education – Youth (14-21) – Negotiated Performance Level</t>
  </si>
  <si>
    <t>Placement in Employment or Education – Youth (14-21) – Actual Performance Level</t>
  </si>
  <si>
    <t>Attainment of Degree or Certificate – Youth (14-21) – Negotiated Performance Level</t>
  </si>
  <si>
    <t>Attainment of Degree or Certificate – Youth (14-21) – Actual Performance Level</t>
  </si>
  <si>
    <t>Literacy or Numeracy Gains – Youth (14-21) – Negotiated Performance Level</t>
  </si>
  <si>
    <t>Literacy or Numeracy Gains – Youth (14-21) – Actual Performance Level</t>
  </si>
  <si>
    <t>Diploma or Equivalent Attainment Rate / Actual Performance Level 
(Numerator)</t>
  </si>
  <si>
    <t xml:space="preserve">Diploma or Equivalent Attainment Rate / Actual Performance Level 
(Denominator) </t>
  </si>
  <si>
    <t>Retention Rate / Negotiated Performance Level</t>
  </si>
  <si>
    <t>Retention Rate / Actual Performance Level</t>
  </si>
  <si>
    <t>Retention Rate / Actual Performance Level 
(Numerator)</t>
  </si>
  <si>
    <t xml:space="preserve">Retention Rate / Actual Performance Level 
(Denominator) </t>
  </si>
  <si>
    <t>Skill Attainment Rate / Public Assistance Recipients</t>
  </si>
  <si>
    <t>Skill Attainment Rate / Public Assistance Recipients
(Numerator)</t>
  </si>
  <si>
    <t xml:space="preserve">Skill Attainment Rate / Public Assistance Recipients
(Denominator) </t>
  </si>
  <si>
    <t>Skill Attainment Rate / Individuals With Disabilities</t>
  </si>
  <si>
    <t>Skill Attainment Rate / Individuals With Disabilities
(Numerator)</t>
  </si>
  <si>
    <t xml:space="preserve">Skill Attainment Rate / Individuals With Disabilities
(Denominator) </t>
  </si>
  <si>
    <t>Skill Attainment Rate / Out-of-School Youth</t>
  </si>
  <si>
    <t>Skill Attainment Rate / Out-of-School Youth
(Numerator)</t>
  </si>
  <si>
    <t xml:space="preserve">Skill Attainment Rate / Out-of-School Youth
(Denominator) </t>
  </si>
  <si>
    <t xml:space="preserve">Diploma or Equivalent Attainment Rate / Public Assistance Recipients </t>
  </si>
  <si>
    <t>Diploma or Equivalent Attainment Rate / Public Assistance Recipients  
(Numerator)</t>
  </si>
  <si>
    <t>Diploma or Equivalent Attainment Rate / Public Assistance Recipients 
(Denominator)</t>
  </si>
  <si>
    <t>Diploma or Equivalent Attainment Rate / Individuals With Disabilities</t>
  </si>
  <si>
    <t>Diploma or Equivalent Attainment Rate / Individuals With Disabilities
(Numerator)</t>
  </si>
  <si>
    <t xml:space="preserve">Diploma or Equivalent Attainment Rate / Individuals With Disabilities 
(Denominator) </t>
  </si>
  <si>
    <t>Diploma or Equivalent Attainment Rate / Out-of-School Youth</t>
  </si>
  <si>
    <t>Diploma or Equivalent Attainment Rate / Out-of-School Youth
(Numerator)</t>
  </si>
  <si>
    <t xml:space="preserve">Diploma or Equivalent Attainment Rate / Out-of-School Youth
(Denominator) </t>
  </si>
  <si>
    <t xml:space="preserve">Retention Rate / Public Assistance Recipients </t>
  </si>
  <si>
    <t>Retention Rate / Public Assistance Recipients 
(Numerator)</t>
  </si>
  <si>
    <t xml:space="preserve">Retention Rate / Public Assistance Recipients (Denominator) </t>
  </si>
  <si>
    <t>Retention Rate / Individuals With Disabilities</t>
  </si>
  <si>
    <t>Retention Rate / Individuals With Disabilities
(Numerator)</t>
  </si>
  <si>
    <t xml:space="preserve">Retention Rate / Individuals With Disabilities 
(Denominator) </t>
  </si>
  <si>
    <t>Retention Rate / Out-of-School Youth</t>
  </si>
  <si>
    <t>Retention Rate / Out-of-School Youth
(Numerator)</t>
  </si>
  <si>
    <t xml:space="preserve">Retention Rate / Out-of-School Youth
(Denominator) </t>
  </si>
  <si>
    <t>12 Month Employment Retention Rate
(Adults)</t>
  </si>
  <si>
    <t>12 Month Employment Retention Rate
(Adults) 
(Numerator)</t>
  </si>
  <si>
    <t>12 Month Employment Retention Rate
(Adults) 
(Denominator)</t>
  </si>
  <si>
    <t>12 Month Earnings Change
(Adults)</t>
  </si>
  <si>
    <t>12 Month Earnings Change
(Adults) 
(Numerator)</t>
  </si>
  <si>
    <t>12 Month Earnings Change
(Adults) 
(Denominator)</t>
  </si>
  <si>
    <t>Placements for Participants in Non-Traditional Employment
(Adults)</t>
  </si>
  <si>
    <t>Placements for Participants in Non-Traditional Employment
(Adults)
(Numerator)</t>
  </si>
  <si>
    <t>Placements for Participants in Non-Traditional Employment
(Adults) 
(Denominator)</t>
  </si>
  <si>
    <t>Wages At Entry Into Employment For Those Individuals Who Entered Unsubsidized Employment
(Adults)</t>
  </si>
  <si>
    <t>Table H2 - Common Measures Youth Results At-A-Glance</t>
  </si>
  <si>
    <t>Placement in Employment or Education Rate</t>
  </si>
  <si>
    <t>Attainment of Degree or Certificate Rate</t>
  </si>
  <si>
    <t>Wages At Entry Into Employment For Those Individuals Who Entered Unsubsidized Employment
(Adults)
(Numerator)</t>
  </si>
  <si>
    <t>Wages At Entry Into Employment For Those Individuals Who Entered Unsubsidized Employment
(Adults)
(Denominator)</t>
  </si>
  <si>
    <t>Entry Into Unsubsidized Employment Related to the Training Received of Those Who Completed Training Services
(Adults)</t>
  </si>
  <si>
    <t>Entry Into Unsubsidized Employment Related to the Training Received of Those Who Completed Training Services
(Adults)
(Numerator)</t>
  </si>
  <si>
    <t>Entry Into Unsubsidized Employment Related to the Training Received of Those Who Completed Training Services
(Adults)
(Denominator)</t>
  </si>
  <si>
    <t>12 Month Employment Retention Rate
(DW)</t>
  </si>
  <si>
    <t>12 Month Employment Retention Rate
(DW) 
(Numerator)</t>
  </si>
  <si>
    <t>12 Month Employment Retention Rate
(DW) 
(Denominator)</t>
  </si>
  <si>
    <t>12 Month Earnings Replacement Rate
(DW)</t>
  </si>
  <si>
    <t>12 Month Earnings Replacement Rate
(DW) 
(Numerator)</t>
  </si>
  <si>
    <t>12 Month Earnings Replacement Rate
(DW) 
(Denominator)</t>
  </si>
  <si>
    <t>Placements for Participants in Non-Traditional Employment
(DW)</t>
  </si>
  <si>
    <t>Placements for Participants in Non-Traditional Employment
(DW)
(Numerator)</t>
  </si>
  <si>
    <t>Placements for Participants in Non-Traditional Employment
(DW) 
(Denominator)</t>
  </si>
  <si>
    <t>Wages At Entry Into Employment For Those Individuals Who Entered Unsubsidized Employment
(DW)</t>
  </si>
  <si>
    <t>State abbrevation</t>
  </si>
  <si>
    <t>Total Federal Spending - Local Adults (N1)</t>
  </si>
  <si>
    <t>Total Federal Spending - Local Dislocated Workers (N2)</t>
  </si>
  <si>
    <t>Total Federal Spending - Local Youth (N3)</t>
  </si>
  <si>
    <t>Total Federal Spending - Rapid Response (Up to 25%) 134(a)(2)(A) (N4)</t>
  </si>
  <si>
    <t>Total Federal Spending - Statewide Required Activities (Up to 25%) 134(a)(2)(B) (N5)</t>
  </si>
  <si>
    <t>Program Activity - Statewide Allowable Activities 134(a)(3) (N6)</t>
  </si>
  <si>
    <t>Total Federal Spending - Statewide Allowable Activities 134(a)(3) (N7)</t>
  </si>
  <si>
    <t>Program Activity - Statewide Allowable Activities 134(a)(3) (N8)</t>
  </si>
  <si>
    <t>Total Federal Spending - Statewide Allowable Activities 134(a)(3) (N9)</t>
  </si>
  <si>
    <t>Program Activity - Statewide Allowable Activities 134(a)(3) (N10)</t>
  </si>
  <si>
    <t>Total Federal Spending - Statewide Allowable Activities 134(a)(3) (N11)</t>
  </si>
  <si>
    <t>Program Activity - Statewide Allowable Activities 134(a)(3) (N12)</t>
  </si>
  <si>
    <t>Total Federal Spending - Statewide Allowable Activities 134(a)(3) (N13)</t>
  </si>
  <si>
    <t>Program Activity - Statewide Allowable Activities 134(a)(3) (N14)</t>
  </si>
  <si>
    <t>Total Federal Spending - Statewide Allowable Activities 134(a)(3) (N15)</t>
  </si>
  <si>
    <t>Employment Retention Rate / Public Assistance Recipients Receiving Intensive Or Training Services</t>
  </si>
  <si>
    <t>Employment Retention Rate / Public Assistance Recipients Receiving Intensive Or Training Services (Numerator)</t>
  </si>
  <si>
    <t>Employment Retention Rate / Public Assistance Recipients Receiving Intensive Or Training Services (Denominator)</t>
  </si>
  <si>
    <t>Employment Retention Rate / Veterans</t>
  </si>
  <si>
    <t>Employment Retention Rate / Veterans (Numerator)</t>
  </si>
  <si>
    <t>Employment Retention Rate  / Veterans (Denominator)</t>
  </si>
  <si>
    <t>Employment Retention Rate / Individuals With Disabilities</t>
  </si>
  <si>
    <t>Employment Retention Rate / Individuals With Disabilities (Numerator)</t>
  </si>
  <si>
    <t>Employment Retention Rate / Individuals With Disabilities (Denominator)</t>
  </si>
  <si>
    <t>Employment Retention Rate / Older Individuals</t>
  </si>
  <si>
    <t>Employment Retention Rate / Older Individuals (Numerator)</t>
  </si>
  <si>
    <t>Employment Retention Rate  / Older Individuals (Denominator)</t>
  </si>
  <si>
    <t>Earnings Change in Six Months / Public Assistance Recipients Receiving Intensive Or Training Services</t>
  </si>
  <si>
    <t>Earnings Change in Six Months / Public Assistance Recipients Receiving Intensive Or Training Services (Numerator)</t>
  </si>
  <si>
    <t>Earnings Change in Six Months / Public Assistance Recipients Receiving Intensive Or Training Services (Denominator)</t>
  </si>
  <si>
    <t>Earnings Change in Six Months / Veterans</t>
  </si>
  <si>
    <t>Earnings Change in Six Months / Veterans (Numerator)</t>
  </si>
  <si>
    <t>Earnings Change in Six Months / Veterans (Denominator)</t>
  </si>
  <si>
    <t>Earnings Change in Six Months / Individuals With Disabilities</t>
  </si>
  <si>
    <t>Earnings Change in Six Months  / Individuals With Disabilities (Numerator)</t>
  </si>
  <si>
    <t>Earnings Change in Six Months / Individuals With Disabilities (Denominator)</t>
  </si>
  <si>
    <t>Earnings Change in Six Months / Older Individuals</t>
  </si>
  <si>
    <t>Earnings Change in Six Months / Older Individuals (Numerator)</t>
  </si>
  <si>
    <t>Earnings Change in Six Months / Older Individuals (Denominator)</t>
  </si>
  <si>
    <t>Employment and Credential Rate / Public Assistance Recipients Receiving Intensive Or Training Services</t>
  </si>
  <si>
    <t>Employment and Credential Rate / Public Assistance Recipients Receiving Intensive Or Training Services (Numerator)</t>
  </si>
  <si>
    <t>Employment and Credential Rate  / Public Assistance Recipients Receiving Intensive Or Training Services (Denominator)</t>
  </si>
  <si>
    <t>Employment and Credential Rate / Veterans</t>
  </si>
  <si>
    <t>Employment and Credential Rate  / Veterans (Numerator)</t>
  </si>
  <si>
    <t>Employment and Credential Rate  / Veterans (Denominator)</t>
  </si>
  <si>
    <t>Employment and Credential Rate  / Individuals With Disabilities</t>
  </si>
  <si>
    <t>Employment and Credential Rate  / Individuals With Disabilities (Numerator)</t>
  </si>
  <si>
    <t>Employment and Credential Rate  / Individuals With Disabilities (Denominator)</t>
  </si>
  <si>
    <t>Employment and Credential Rate  / Older Individuals</t>
  </si>
  <si>
    <t>Employment and Credential Rate  / Older Individuals (Numerator)</t>
  </si>
  <si>
    <t>Employment and Credential Rate  / Older Individuals (Denominator)</t>
  </si>
  <si>
    <t>Entered Employment Rate / Individual Who Received Training</t>
  </si>
  <si>
    <t>Entered Employment Rate / Individual Who Received Training  
(Numerator)</t>
  </si>
  <si>
    <t xml:space="preserve">Entered Employment Rate/ Individual Who Received Training 
(Denominator) </t>
  </si>
  <si>
    <t xml:space="preserve">Entered Employment Rate / Individual who Received Only Core &amp; Intensive Services </t>
  </si>
  <si>
    <t>Entered Employment Rate / Individual who Received Only Core &amp; Intensive Services 
(Numerator)</t>
  </si>
  <si>
    <t>AK</t>
  </si>
  <si>
    <t>AL</t>
  </si>
  <si>
    <t>AR</t>
  </si>
  <si>
    <t>AZ</t>
  </si>
  <si>
    <t>CA</t>
  </si>
  <si>
    <t>CO</t>
  </si>
  <si>
    <t>CT</t>
  </si>
  <si>
    <t>DE</t>
  </si>
  <si>
    <t>FL</t>
  </si>
  <si>
    <t>GA</t>
  </si>
  <si>
    <t>HI</t>
  </si>
  <si>
    <t>IA</t>
  </si>
  <si>
    <t>IL</t>
  </si>
  <si>
    <t>IN</t>
  </si>
  <si>
    <t>KS</t>
  </si>
  <si>
    <t>KY</t>
  </si>
  <si>
    <t>LA</t>
  </si>
  <si>
    <t>MA</t>
  </si>
  <si>
    <t>MD</t>
  </si>
  <si>
    <t>ME</t>
  </si>
  <si>
    <t>MI</t>
  </si>
  <si>
    <t>MN</t>
  </si>
  <si>
    <t>MO</t>
  </si>
  <si>
    <t>MT</t>
  </si>
  <si>
    <t>NC</t>
  </si>
  <si>
    <t>ND</t>
  </si>
  <si>
    <t>NE</t>
  </si>
  <si>
    <t>NH</t>
  </si>
  <si>
    <t>NJ</t>
  </si>
  <si>
    <t>NM</t>
  </si>
  <si>
    <t>NV</t>
  </si>
  <si>
    <t>NY</t>
  </si>
  <si>
    <t>OH</t>
  </si>
  <si>
    <t>OR</t>
  </si>
  <si>
    <t>PR</t>
  </si>
  <si>
    <t>RI</t>
  </si>
  <si>
    <t>SD</t>
  </si>
  <si>
    <t>TN</t>
  </si>
  <si>
    <t>VA</t>
  </si>
  <si>
    <t>VT</t>
  </si>
  <si>
    <t>WA</t>
  </si>
  <si>
    <t>WI</t>
  </si>
  <si>
    <t>WY</t>
  </si>
  <si>
    <t>VI</t>
  </si>
  <si>
    <t>DC</t>
  </si>
  <si>
    <t>ID</t>
  </si>
  <si>
    <t>MS</t>
  </si>
  <si>
    <t>OK</t>
  </si>
  <si>
    <t>PA</t>
  </si>
  <si>
    <t>SC</t>
  </si>
  <si>
    <t>TX</t>
  </si>
  <si>
    <t>WV</t>
  </si>
  <si>
    <t>Capacity Building</t>
  </si>
  <si>
    <t>Incumbent Worker Training</t>
  </si>
  <si>
    <t>State Administration</t>
  </si>
  <si>
    <t>Statewide Capacity Building</t>
  </si>
  <si>
    <t>Local Area Incentive Awards</t>
  </si>
  <si>
    <t>Assessment/Case Management</t>
  </si>
  <si>
    <t>Other Expenditures</t>
  </si>
  <si>
    <t>Outreach</t>
  </si>
  <si>
    <t>Demonstration Projects</t>
  </si>
  <si>
    <t>Apprenticeship</t>
  </si>
  <si>
    <t>Incumbent Worker</t>
  </si>
  <si>
    <t>Miscellaneous</t>
  </si>
  <si>
    <t>Focus Hope</t>
  </si>
  <si>
    <t>Technical Assistance for Local Providers</t>
  </si>
  <si>
    <t>Pilot/Demonstration</t>
  </si>
  <si>
    <t>Local Areas</t>
  </si>
  <si>
    <t>CWI Activities</t>
  </si>
  <si>
    <t>Technical Assistance and Capacity Building</t>
  </si>
  <si>
    <t>Conduct Research and Demonstrations</t>
  </si>
  <si>
    <t>Special Programs for Dislocation</t>
  </si>
  <si>
    <t>Special Programs for Youth</t>
  </si>
  <si>
    <t>WV Women Work</t>
  </si>
  <si>
    <t>Alaska Workforce Investment Board</t>
  </si>
  <si>
    <t>C</t>
  </si>
  <si>
    <t>Greenlee County</t>
  </si>
  <si>
    <t>Tribal Consortium</t>
  </si>
  <si>
    <t>Yavapai County Less</t>
  </si>
  <si>
    <t>Balance Of San Bernardino County Less San Bernardino City</t>
  </si>
  <si>
    <t>North Central Counties Consortium</t>
  </si>
  <si>
    <t>Ventura County</t>
  </si>
  <si>
    <t>Delaware Consortium</t>
  </si>
  <si>
    <t>South Florida Workforce Board</t>
  </si>
  <si>
    <t>Tampa Bay Workforce Alliance</t>
  </si>
  <si>
    <t>WorkNet Pinellas</t>
  </si>
  <si>
    <t>Workforce Central Florida</t>
  </si>
  <si>
    <t>Workforce One</t>
  </si>
  <si>
    <t>Workforce Plus</t>
  </si>
  <si>
    <t>X</t>
  </si>
  <si>
    <t>Region 11 Des Moines/Carroll</t>
  </si>
  <si>
    <t>Wia Area #06</t>
  </si>
  <si>
    <t>Wia Area #09</t>
  </si>
  <si>
    <t>Wia Area #16</t>
  </si>
  <si>
    <t>Crossroads Workforce Investment Board</t>
  </si>
  <si>
    <t>Land of Lincoln Consortium</t>
  </si>
  <si>
    <t>Vermillion County Job Training Partnership</t>
  </si>
  <si>
    <t>Workforce Investment Office of Western Illinois</t>
  </si>
  <si>
    <t>Indiana Balance of State WIB</t>
  </si>
  <si>
    <t>Cumberlands Workforce Investment Area</t>
  </si>
  <si>
    <t>Kentucky Statewide</t>
  </si>
  <si>
    <t>Tenco Workforce Investment Area</t>
  </si>
  <si>
    <t>East Baton Rouge Parish</t>
  </si>
  <si>
    <t>Lafayette Parish</t>
  </si>
  <si>
    <t>Orleans Parish</t>
  </si>
  <si>
    <t>Ouachita Parish</t>
  </si>
  <si>
    <t>Rapides Parish</t>
  </si>
  <si>
    <t>Union Parish Consortium</t>
  </si>
  <si>
    <t>Coastal Counties Workforce Board</t>
  </si>
  <si>
    <t>Tri-County Workforce Investment Board</t>
  </si>
  <si>
    <t>Capital Area</t>
  </si>
  <si>
    <t>South Central Workforce Council</t>
  </si>
  <si>
    <t>Cape Fear Workforce Development Consortium</t>
  </si>
  <si>
    <t>x</t>
  </si>
  <si>
    <t>Capital Area Workforce Development Consortium</t>
  </si>
  <si>
    <t>Centralina Workforce Development Consortium</t>
  </si>
  <si>
    <t>Charlotte-Mecklenburg Workforce Development Consortium</t>
  </si>
  <si>
    <t>Cumberland County Local Area</t>
  </si>
  <si>
    <t>Durham Local Area</t>
  </si>
  <si>
    <t>Gaston County Local Area</t>
  </si>
  <si>
    <t>Lumber River Job Training Consortium</t>
  </si>
  <si>
    <t>Mountain Local Area</t>
  </si>
  <si>
    <t>Northeastern Workforce Investment Consortium</t>
  </si>
  <si>
    <t>Northwest Piedmont Job Training Consortium Workforce Development Board</t>
  </si>
  <si>
    <t>Pee Dee Region Workforce Consortium</t>
  </si>
  <si>
    <t>Region C Workforce Development Consortium</t>
  </si>
  <si>
    <t>Region Q Workforce Investment Consortium</t>
  </si>
  <si>
    <t>Regional Partnership Consortium</t>
  </si>
  <si>
    <t>Southwestern Workforce Development Consortium</t>
  </si>
  <si>
    <t>Western Piedmont Jobs Training Consortium</t>
  </si>
  <si>
    <t>North Dakota Consortium</t>
  </si>
  <si>
    <t>Greater Nebraska</t>
  </si>
  <si>
    <t>DavidsonWorks Inc.</t>
  </si>
  <si>
    <t>Southern Nevada Workforce Investment Board</t>
  </si>
  <si>
    <t>Hempstead/Long Beach</t>
  </si>
  <si>
    <t>WIA Area 13 Hamilton</t>
  </si>
  <si>
    <t>Skill Attainment Rate:</t>
  </si>
  <si>
    <t>Diploma or Equivalent Attainment Rate:</t>
  </si>
  <si>
    <t>Retention Rate:</t>
  </si>
  <si>
    <t>12 Month Employment Retention Rate:</t>
  </si>
  <si>
    <r>
      <t xml:space="preserve">12 Month Earnings Change </t>
    </r>
    <r>
      <rPr>
        <sz val="8"/>
        <rFont val="Arial"/>
        <family val="2"/>
      </rPr>
      <t xml:space="preserve">(Adults and Older Youth)
</t>
    </r>
    <r>
      <rPr>
        <sz val="10"/>
        <rFont val="Arial"/>
        <family val="2"/>
      </rPr>
      <t>or</t>
    </r>
    <r>
      <rPr>
        <sz val="8"/>
        <rFont val="Arial"/>
        <family val="2"/>
      </rPr>
      <t xml:space="preserve">
</t>
    </r>
    <r>
      <rPr>
        <sz val="10"/>
        <rFont val="Arial"/>
        <family val="2"/>
      </rPr>
      <t xml:space="preserve">12 Month Earnings Replacement </t>
    </r>
    <r>
      <rPr>
        <sz val="8"/>
        <rFont val="Arial"/>
        <family val="2"/>
      </rPr>
      <t>(Dislocated Workers)</t>
    </r>
  </si>
  <si>
    <t xml:space="preserve">   Adults/Dislocated Workers</t>
  </si>
  <si>
    <t xml:space="preserve">   Older Youth</t>
  </si>
  <si>
    <t xml:space="preserve">   Adults </t>
  </si>
  <si>
    <t xml:space="preserve">   Dislocated Workers</t>
  </si>
  <si>
    <t>Non-traditional employment is employment in an occupation or field of work for which individuals of the participant’s gender comprise less than 25% of the individuals employed in such occupation or field of work (WIA section 101(26)). This determination may be made using either state or national data. Both males and females can be in nontraditional employment. This information can be based on any job held after exit and only applies to adults, dislocated workers and older youth who entered employment in the quarter after the exit quarter.</t>
  </si>
  <si>
    <t>Detailed Reporting Instructions Available at:</t>
  </si>
  <si>
    <r>
      <t xml:space="preserve">Of those who are employed in the first quarter after the exit quarter: </t>
    </r>
    <r>
      <rPr>
        <sz val="10"/>
        <rFont val="Arial"/>
        <family val="0"/>
      </rPr>
      <t xml:space="preserve">
Number employed in both second and third quarters after exit quarter
</t>
    </r>
    <r>
      <rPr>
        <sz val="8"/>
        <rFont val="Arial"/>
        <family val="2"/>
      </rPr>
      <t>(divided by)</t>
    </r>
    <r>
      <rPr>
        <sz val="10"/>
        <rFont val="Arial"/>
        <family val="0"/>
      </rPr>
      <t xml:space="preserve">
Number of participants that exit during the quarter</t>
    </r>
  </si>
  <si>
    <r>
      <t>Of those adult participants who are employed in the first, second, and third quarters after exit quarter:</t>
    </r>
    <r>
      <rPr>
        <sz val="10"/>
        <rFont val="Arial"/>
        <family val="0"/>
      </rPr>
      <t xml:space="preserve">
Total earnings in second and third quarters after the exit quarter
</t>
    </r>
    <r>
      <rPr>
        <sz val="8"/>
        <rFont val="Arial"/>
        <family val="2"/>
      </rPr>
      <t>(divided by)</t>
    </r>
    <r>
      <rPr>
        <sz val="10"/>
        <rFont val="Arial"/>
        <family val="0"/>
      </rPr>
      <t xml:space="preserve">
Number of adult participants that exit during the quarter</t>
    </r>
  </si>
  <si>
    <r>
      <t>Of those who receive training services:</t>
    </r>
    <r>
      <rPr>
        <sz val="10"/>
        <rFont val="Arial"/>
        <family val="0"/>
      </rPr>
      <t xml:space="preserve">
Number of participants who were employed in the first quarter after the exit quarter and received a credential by the end of the third quarter after the exit quarter
</t>
    </r>
    <r>
      <rPr>
        <sz val="8"/>
        <rFont val="Arial"/>
        <family val="2"/>
      </rPr>
      <t>(divided by)</t>
    </r>
    <r>
      <rPr>
        <sz val="10"/>
        <rFont val="Arial"/>
        <family val="0"/>
      </rPr>
      <t xml:space="preserve">
Number of participants who exit during the quarter</t>
    </r>
  </si>
  <si>
    <r>
      <t>Of those enrolled in education (at the date of participation or at any point during the program):</t>
    </r>
    <r>
      <rPr>
        <sz val="10"/>
        <rFont val="Arial"/>
        <family val="0"/>
      </rPr>
      <t xml:space="preserve">
Number of youth participants who attain a diploma, GED, or certificate by the end of the third quarter after the exit quarter
</t>
    </r>
    <r>
      <rPr>
        <sz val="8"/>
        <rFont val="Arial"/>
        <family val="2"/>
      </rPr>
      <t>(divided by)</t>
    </r>
    <r>
      <rPr>
        <sz val="10"/>
        <rFont val="Arial"/>
        <family val="0"/>
      </rPr>
      <t xml:space="preserve">
Number of youth participants who exit during the quarter</t>
    </r>
  </si>
  <si>
    <r>
      <t xml:space="preserve">Of those Out-of-School Youth who are Basic Skills Deficient: </t>
    </r>
    <r>
      <rPr>
        <sz val="10"/>
        <rFont val="Arial"/>
        <family val="0"/>
      </rPr>
      <t xml:space="preserve">
Number of youth participants who increase one or more educational functioning levels
</t>
    </r>
    <r>
      <rPr>
        <sz val="8"/>
        <rFont val="Arial"/>
        <family val="2"/>
      </rPr>
      <t>(divided by)</t>
    </r>
    <r>
      <rPr>
        <sz val="10"/>
        <rFont val="Arial"/>
        <family val="0"/>
      </rPr>
      <t xml:space="preserve">
Number of youth participants who have completed a year in the program  (i.e., one year from date of first youth program service)  + number of youth participants who exit before completing a year in the youth program</t>
    </r>
  </si>
  <si>
    <r>
      <t>Of those who are employed in the first quarter after the exit quarter:</t>
    </r>
    <r>
      <rPr>
        <sz val="10"/>
        <rFont val="Arial"/>
        <family val="0"/>
      </rPr>
      <t xml:space="preserve"> 
Number of participants who are employed in the fourth quarter after the exit quarter 
</t>
    </r>
    <r>
      <rPr>
        <sz val="8"/>
        <rFont val="Arial"/>
        <family val="2"/>
      </rPr>
      <t xml:space="preserve">(divided by) </t>
    </r>
    <r>
      <rPr>
        <sz val="10"/>
        <rFont val="Arial"/>
        <family val="0"/>
      </rPr>
      <t xml:space="preserve">
Number of participants who exit during the quarter</t>
    </r>
  </si>
  <si>
    <r>
      <t xml:space="preserve">Number of participants who were found in either post-secondary education, advanced training, employment, military service, or a qualified apprenticeship in the third quarter after the exit quarter
</t>
    </r>
    <r>
      <rPr>
        <sz val="8"/>
        <rFont val="Arial"/>
        <family val="2"/>
      </rPr>
      <t>(divided by)</t>
    </r>
    <r>
      <rPr>
        <sz val="10"/>
        <rFont val="Arial"/>
        <family val="0"/>
      </rPr>
      <t xml:space="preserve">
Number of participants who exit during the quarter (except those still in secondary school at exit)</t>
    </r>
  </si>
  <si>
    <r>
      <t>Of those who participate in the program without a diploma or equivalent:</t>
    </r>
    <r>
      <rPr>
        <sz val="10"/>
        <rFont val="Arial"/>
        <family val="0"/>
      </rPr>
      <t xml:space="preserve">
Number of participants who attained a secondary school diploma or equivalent by the end of the first quarter after the exit quarter
</t>
    </r>
    <r>
      <rPr>
        <sz val="8"/>
        <rFont val="Arial"/>
        <family val="2"/>
      </rPr>
      <t>(divided by)</t>
    </r>
    <r>
      <rPr>
        <sz val="10"/>
        <rFont val="Arial"/>
        <family val="0"/>
      </rPr>
      <t xml:space="preserve">
Number of participants who exit during the quarter (except those still in secondary school at exit)</t>
    </r>
  </si>
  <si>
    <r>
      <t>Of those who are employed in the first quarter after the exit quarter:</t>
    </r>
    <r>
      <rPr>
        <sz val="10"/>
        <rFont val="Arial"/>
        <family val="0"/>
      </rPr>
      <t xml:space="preserve"> 
Earnings in the third + fourth quarters after the exit quarter - Earnings in the second + third quarters prior to the participation quarter
</t>
    </r>
    <r>
      <rPr>
        <sz val="8"/>
        <rFont val="Arial"/>
        <family val="2"/>
      </rPr>
      <t>(divided by)</t>
    </r>
    <r>
      <rPr>
        <sz val="10"/>
        <rFont val="Arial"/>
        <family val="0"/>
      </rPr>
      <t xml:space="preserve">
Number of participants who exit during the quarter</t>
    </r>
  </si>
  <si>
    <r>
      <t>Of those who are employed in the first quarter after the exit quarter and who are either not enrolled in post-secondary education or advanced training in the third quarter after the exit quarter or are employed in the first quarter after the exit quarter:</t>
    </r>
    <r>
      <rPr>
        <sz val="10"/>
        <rFont val="Arial"/>
        <family val="0"/>
      </rPr>
      <t xml:space="preserve"> 
Earnings in the third + fourth quarters after the exit quarter - Earnings in the second + third quarters prior to the participation quarter
</t>
    </r>
    <r>
      <rPr>
        <sz val="8"/>
        <rFont val="Arial"/>
        <family val="2"/>
      </rPr>
      <t>(divided by)</t>
    </r>
    <r>
      <rPr>
        <sz val="10"/>
        <rFont val="Arial"/>
        <family val="0"/>
      </rPr>
      <t xml:space="preserve">
Number of participants who exit during the quarter</t>
    </r>
  </si>
  <si>
    <r>
      <t>Of those who are employed in the first quarter after the exit quarter:</t>
    </r>
    <r>
      <rPr>
        <sz val="10"/>
        <rFont val="Arial"/>
        <family val="0"/>
      </rPr>
      <t xml:space="preserve"> 
Earnings in the third + fourth quarters after the exit quarter
</t>
    </r>
    <r>
      <rPr>
        <sz val="8"/>
        <rFont val="Arial"/>
        <family val="2"/>
      </rPr>
      <t>(divided by)</t>
    </r>
    <r>
      <rPr>
        <sz val="10"/>
        <rFont val="Arial"/>
        <family val="0"/>
      </rPr>
      <t xml:space="preserve">
Earnings in the second + third quarters prior to the participation quarter</t>
    </r>
  </si>
  <si>
    <r>
      <t xml:space="preserve">Of those who are employed in the first quarter after the exit quarter:
</t>
    </r>
    <r>
      <rPr>
        <sz val="10"/>
        <rFont val="Arial"/>
        <family val="0"/>
      </rPr>
      <t xml:space="preserve">Total Earnings in the first quarter after the exit quarter 
</t>
    </r>
    <r>
      <rPr>
        <sz val="8"/>
        <rFont val="Arial"/>
        <family val="2"/>
      </rPr>
      <t>(divided by)</t>
    </r>
    <r>
      <rPr>
        <sz val="10"/>
        <rFont val="Arial"/>
        <family val="0"/>
      </rPr>
      <t xml:space="preserve">
Number of participants who exit during the quarter</t>
    </r>
  </si>
  <si>
    <r>
      <t xml:space="preserve">Of those who are not Employed at Date of Participation: </t>
    </r>
    <r>
      <rPr>
        <sz val="10"/>
        <rFont val="Arial"/>
        <family val="0"/>
      </rPr>
      <t xml:space="preserve">
Number of participants who are employed in the first quarter after the exit quarter
</t>
    </r>
    <r>
      <rPr>
        <sz val="8"/>
        <rFont val="Arial"/>
        <family val="2"/>
      </rPr>
      <t>(divided by)</t>
    </r>
    <r>
      <rPr>
        <sz val="10"/>
        <rFont val="Arial"/>
        <family val="0"/>
      </rPr>
      <t xml:space="preserve">
Number of participants who exit during the quarter</t>
    </r>
  </si>
  <si>
    <r>
      <t xml:space="preserve">Of those who are not in post-secondary education or employment (including the military) at the date of participation: </t>
    </r>
    <r>
      <rPr>
        <sz val="10"/>
        <rFont val="Arial"/>
        <family val="0"/>
      </rPr>
      <t xml:space="preserve">
Number of youth participants who are in employment (including the military) or enrolled in post–secondary education and/or advanced/occupational skills training in first quarter after exit quarter
</t>
    </r>
    <r>
      <rPr>
        <sz val="8"/>
        <rFont val="Arial"/>
        <family val="2"/>
      </rPr>
      <t>(divided by)</t>
    </r>
    <r>
      <rPr>
        <sz val="10"/>
        <rFont val="Arial"/>
        <family val="0"/>
      </rPr>
      <t xml:space="preserve">
Number of youth participants who exit during the quarter</t>
    </r>
  </si>
  <si>
    <r>
      <t>Of all in-school youth and any out-of-school youth assessed to be in need of basic skills, work readiness skills, and/or occupational skills:</t>
    </r>
    <r>
      <rPr>
        <sz val="10"/>
        <rFont val="Arial"/>
        <family val="0"/>
      </rPr>
      <t xml:space="preserve">
Number of basic skills goals attained + number of work readiness skills goals attained + number of occupational skills goals attained
</t>
    </r>
    <r>
      <rPr>
        <sz val="8"/>
        <rFont val="Arial"/>
        <family val="2"/>
      </rPr>
      <t>(divided by)</t>
    </r>
    <r>
      <rPr>
        <sz val="10"/>
        <rFont val="Arial"/>
        <family val="0"/>
      </rPr>
      <t xml:space="preserve">
Number of basic skills goals + number of work readiness skills goals + number of occupational skills goals set</t>
    </r>
  </si>
  <si>
    <r>
      <t>Of those who are employed in the first quarter after the exit quarter and who are either not enrolled in post-secondary education or advanced training in the third quarter after the exit quarter or are employed in the first quarter after the exit quarter:</t>
    </r>
    <r>
      <rPr>
        <sz val="10"/>
        <rFont val="Arial"/>
        <family val="0"/>
      </rPr>
      <t xml:space="preserve">
Number of participants who are employed in the fourth quarter after the exit quarter
</t>
    </r>
    <r>
      <rPr>
        <sz val="8"/>
        <rFont val="Arial"/>
        <family val="2"/>
      </rPr>
      <t>(divided by)</t>
    </r>
    <r>
      <rPr>
        <sz val="10"/>
        <rFont val="Arial"/>
        <family val="0"/>
      </rPr>
      <t xml:space="preserve">
Number of participants who exit during the quarter</t>
    </r>
  </si>
  <si>
    <t>Workforce Investment Act Annual Report (9091) Performance Measure Definitions</t>
  </si>
  <si>
    <t>Performance Measure</t>
  </si>
  <si>
    <t>Measure Definition</t>
  </si>
  <si>
    <t>Table Found</t>
  </si>
  <si>
    <t>H2</t>
  </si>
  <si>
    <t>B, C, D, E, F, G, H1, I</t>
  </si>
  <si>
    <t>L</t>
  </si>
  <si>
    <t>J, K</t>
  </si>
  <si>
    <t>Program Year 2010 WIA Annual Report</t>
  </si>
  <si>
    <t>One Stop Operation</t>
  </si>
  <si>
    <t>Innovative Programs (Research &amp; Development)</t>
  </si>
  <si>
    <t>ARRA Asst. to Local Area for WIA Activities</t>
  </si>
  <si>
    <t>Table H1 - Older Youth Results At-A-Glance*</t>
  </si>
  <si>
    <t>Table I - Outcomes for Older Youth Special Populations*</t>
  </si>
  <si>
    <t>Table J - Younger Youth Results At-A-Glance*</t>
  </si>
  <si>
    <t>Statewide Allowable Activities</t>
  </si>
  <si>
    <t>Conducting research and/or demonstration projects</t>
  </si>
  <si>
    <t>Youth Special Projects</t>
  </si>
  <si>
    <t>Math and Science Initiative</t>
  </si>
  <si>
    <t>MIS</t>
  </si>
  <si>
    <t>Software System</t>
  </si>
  <si>
    <t>Labor Planning &amp; Analysis-PROS</t>
  </si>
  <si>
    <t>Labor Planning &amp; Analysis-CIDS</t>
  </si>
  <si>
    <t>Occupational Training</t>
  </si>
  <si>
    <t>Jobs for America's Graduates Grants</t>
  </si>
  <si>
    <t>Apprenticeships</t>
  </si>
  <si>
    <t>Miscellaneous Allowable Activities</t>
  </si>
  <si>
    <t>State Selected Activities</t>
  </si>
  <si>
    <t>Computer Training Center</t>
  </si>
  <si>
    <t>KISRA</t>
  </si>
  <si>
    <t>Randolph County Housing Authority</t>
  </si>
  <si>
    <t>Southern Appalachian Labor School</t>
  </si>
  <si>
    <t>Council Budget</t>
  </si>
  <si>
    <t>Central</t>
  </si>
  <si>
    <t>City of Little Rock</t>
  </si>
  <si>
    <t>Eastern</t>
  </si>
  <si>
    <t>Northeast</t>
  </si>
  <si>
    <t>Northwest</t>
  </si>
  <si>
    <t>Southeast</t>
  </si>
  <si>
    <t>Southwest</t>
  </si>
  <si>
    <t>West Central</t>
  </si>
  <si>
    <t>Western</t>
  </si>
  <si>
    <t>Business Employment Skills Team Inc.</t>
  </si>
  <si>
    <t>United Workforce Development Board Inc.</t>
  </si>
  <si>
    <t>West Central Development Council Inc.</t>
  </si>
  <si>
    <t>Workforce Development Board of Rock Island Henry and Mercer Counties Inc.</t>
  </si>
  <si>
    <t>Workforce Development Dept. City Peoria</t>
  </si>
  <si>
    <t>Heartland Works Inc.</t>
  </si>
  <si>
    <t>Eastern Kentucky C.E.P., Inc.</t>
  </si>
  <si>
    <t>South Shore Workforce Investment Board</t>
  </si>
  <si>
    <t>Triangle South</t>
  </si>
  <si>
    <t>Office of Workforce Opportunity NH Department of Resources and Economic Development</t>
  </si>
  <si>
    <t>Central Area Workforce Development Board</t>
  </si>
  <si>
    <t>Eastern Area Workforce Development Board</t>
  </si>
  <si>
    <t>Central Workforce Investment Area</t>
  </si>
  <si>
    <t>Tarrant County Local Workforce Development Board (WF Solutions)</t>
  </si>
  <si>
    <t>Lower Rio Grande Valley Workforce Development Board Workforce Solutions</t>
  </si>
  <si>
    <t>Heart Of Texas</t>
  </si>
  <si>
    <t>Gulf Coast Workforce Board-The WorkSource</t>
  </si>
  <si>
    <t>Worksource of the Coastal Bend</t>
  </si>
  <si>
    <t>Workforce Solutions for South Texas</t>
  </si>
  <si>
    <t>North Texas</t>
  </si>
  <si>
    <t>Solutions NE Texas</t>
  </si>
  <si>
    <t>Virgin Islands Sda</t>
  </si>
  <si>
    <t>Northern Panhandle WIB (Region 5)</t>
  </si>
  <si>
    <t>West Virginia Region 7</t>
  </si>
  <si>
    <t>Region 1 Workforce Investment Board</t>
  </si>
  <si>
    <t>Region VI Workforce Investment Board</t>
  </si>
  <si>
    <t>Workforce Investment Board Mid-Ohio Valley</t>
  </si>
  <si>
    <t>South Western West Virginia Region II WIB</t>
  </si>
  <si>
    <t>Alabama Workforce Development Division</t>
  </si>
  <si>
    <t>Jefferson County Workforce Investment Board</t>
  </si>
  <si>
    <t>Mobile Works, Inc.</t>
  </si>
  <si>
    <t>City of Phoenix, Phoenix Workforce Connection</t>
  </si>
  <si>
    <t>Cochise County Workforce Development and PYQ</t>
  </si>
  <si>
    <t>Coconino County Career Center</t>
  </si>
  <si>
    <t>Gila-Pinal Local Workforce Investment Board</t>
  </si>
  <si>
    <t>Graham County Workforce Development</t>
  </si>
  <si>
    <t>Maricopa County, Maricopa Workforce Connections</t>
  </si>
  <si>
    <t>Mohave-LaPaz Local Workforce Investment Board</t>
  </si>
  <si>
    <t>Navajo and Apache Counties</t>
  </si>
  <si>
    <t>Pima County Workforce Investment Board</t>
  </si>
  <si>
    <t>Santa Cruz County One Stop Career Center</t>
  </si>
  <si>
    <t>Yuma County Workforce Investment Board</t>
  </si>
  <si>
    <t>Capital Workforce Partners</t>
  </si>
  <si>
    <t>Eastern CT Workforce Investment Board</t>
  </si>
  <si>
    <t>Northwest Regional Workforce Investment Board</t>
  </si>
  <si>
    <t>South Central Workforce Investment Board Workforce Alliance</t>
  </si>
  <si>
    <t>The Workplace</t>
  </si>
  <si>
    <t>Alachua/Bradford Jobs &amp; Education Partnership</t>
  </si>
  <si>
    <t>Brevard Workforce Development Board Inc.</t>
  </si>
  <si>
    <t>Brevard Workforce Development Board, Inc.</t>
  </si>
  <si>
    <t>Chipola Regional Workforce Dev. Board Inc.</t>
  </si>
  <si>
    <t>Citrus, Levy, Marion Regional Workforce Development Board</t>
  </si>
  <si>
    <t>First Coast Workforce Development Inc.</t>
  </si>
  <si>
    <t>First Coast Workforce Development, Inc.</t>
  </si>
  <si>
    <t>Florida Crown Workforce Development Board Inc.</t>
  </si>
  <si>
    <t>Florida Crown Workforce Development Board, Inc.</t>
  </si>
  <si>
    <t>Gulf Coast Workforce Development Board</t>
  </si>
  <si>
    <t>Heartland Workforce Investment Board, Inc. (Region 19)</t>
  </si>
  <si>
    <t>North Florida Workforce Development Board</t>
  </si>
  <si>
    <t>Pasco-Hernando Jobs and Education Partnership Regional Board, Inc.</t>
  </si>
  <si>
    <t>Polk County Workforce Development Board</t>
  </si>
  <si>
    <t>Southwest Florida Workforce Development Board, Inc.</t>
  </si>
  <si>
    <t>Suncoast Workforce Development Board Inc.</t>
  </si>
  <si>
    <t>Suncoast Workforce Development Board, Inc.</t>
  </si>
  <si>
    <t>Workforce Alliance Inc.</t>
  </si>
  <si>
    <t>Workforce Alliance, Inc.</t>
  </si>
  <si>
    <t>Workforce Dev. Board of the Treasure Coast</t>
  </si>
  <si>
    <t>Workforce Development Board Center for Business Excellence</t>
  </si>
  <si>
    <t>Workforce Development Board of Okaloosa and Walton Counties</t>
  </si>
  <si>
    <t>Workforce Escarosa Inc.</t>
  </si>
  <si>
    <t>Atlanta Regional (Area 7)</t>
  </si>
  <si>
    <t>City of Atlanta (Area 3)</t>
  </si>
  <si>
    <t>Coastal (Area 20)</t>
  </si>
  <si>
    <t>Cobb County (Area 4)</t>
  </si>
  <si>
    <t>DeKalb County (Area 5)</t>
  </si>
  <si>
    <t>East Central Georgia (Area 13)</t>
  </si>
  <si>
    <t>Fulton County (Area 6)</t>
  </si>
  <si>
    <t>Georgia Mountains (Area 2)</t>
  </si>
  <si>
    <t>Heart of Georgia (Area 16)</t>
  </si>
  <si>
    <t>Lower Chattahoochee (Area 14)</t>
  </si>
  <si>
    <t>Macon-Bibb (Area 10)</t>
  </si>
  <si>
    <t>Middle Flint (Area 15)</t>
  </si>
  <si>
    <t>Middle Georgia (Area 11)</t>
  </si>
  <si>
    <t>Northeast Georgia (Area 9)</t>
  </si>
  <si>
    <t>Northwest Georgia (Area 1)</t>
  </si>
  <si>
    <t>Richmond/Burke (Area 12)</t>
  </si>
  <si>
    <t>South Georgia (Area 18)</t>
  </si>
  <si>
    <t>Southeast Georgia (Area 19)</t>
  </si>
  <si>
    <t>Southwest Georgia (Area 17)</t>
  </si>
  <si>
    <t>West Central Georgia (Area 8)</t>
  </si>
  <si>
    <t>Kauai Workforce Investment Board Office of Ecomonic Development</t>
  </si>
  <si>
    <t>Maui County Workforce Investment Board</t>
  </si>
  <si>
    <t>Oahu Workforce Investment Board</t>
  </si>
  <si>
    <t>Office of Housing and Community Development</t>
  </si>
  <si>
    <t>Council of Governments (8)</t>
  </si>
  <si>
    <t>Indian Hills Workforce Development (15)</t>
  </si>
  <si>
    <t>Iowa Western Workforce Development (Region 13)</t>
  </si>
  <si>
    <t>Iowa Workforce Development (Region 14)</t>
  </si>
  <si>
    <t>Iowa Workforce Development (Region10)</t>
  </si>
  <si>
    <t>Job Training Partners</t>
  </si>
  <si>
    <t>NW Iowa Planning (Region 3&amp;4)</t>
  </si>
  <si>
    <t>Upper Explorerland Workforce Board (Region 1)</t>
  </si>
  <si>
    <t>Western Iowa Tech Community College</t>
  </si>
  <si>
    <t>Workforce Development Partnership</t>
  </si>
  <si>
    <t>Workforce Investment Board (Region 5)</t>
  </si>
  <si>
    <t>Indianapolis Private Industry Council</t>
  </si>
  <si>
    <t>Berkshire County Regional Employment Board Inc.</t>
  </si>
  <si>
    <t>Boston Private Industry Council</t>
  </si>
  <si>
    <t>Bristol Workforce Investment Board</t>
  </si>
  <si>
    <t>Brockton Area Workforce Investment Board</t>
  </si>
  <si>
    <t>Cape &amp; Islands Workforce Investment Board</t>
  </si>
  <si>
    <t>Central Mass Regional Employment Board</t>
  </si>
  <si>
    <t>Franklin/Hampshire Regional Employment Board Inc.</t>
  </si>
  <si>
    <t>Greater Lowell Workforce Investment Board</t>
  </si>
  <si>
    <t>Greater New Bedford Workforce Investment Board Inc.</t>
  </si>
  <si>
    <t>Merrimack Valley Workforce Investment Board</t>
  </si>
  <si>
    <t>Metro North Regional Employment Board</t>
  </si>
  <si>
    <t>Metro South/West Regional Employment Board</t>
  </si>
  <si>
    <t>North Central Mass. WIB</t>
  </si>
  <si>
    <t>North Shore Workforce Investment Board</t>
  </si>
  <si>
    <t>REB of Hampden County Inc.</t>
  </si>
  <si>
    <t>Aroostook/Washington Counties Workforce Investment Board</t>
  </si>
  <si>
    <t>Central/Western Maine Workforce Investment Board</t>
  </si>
  <si>
    <t>Area Community Services Employment and Training (ACSET) Council</t>
  </si>
  <si>
    <t>Berrien-Cass-Van Buren Office of Michigan Works</t>
  </si>
  <si>
    <t>Calhoun Workforce Development Board</t>
  </si>
  <si>
    <t>Capital Area Michigan Works!</t>
  </si>
  <si>
    <t>Career Alliance, Inc.</t>
  </si>
  <si>
    <t>Central Area Michigan Works! Consortium</t>
  </si>
  <si>
    <t>Detroit Workforce Development Dept.</t>
  </si>
  <si>
    <t>Kalamazoo-St. Joseph Michigan Works!</t>
  </si>
  <si>
    <t>Livingston County Michigan Works!</t>
  </si>
  <si>
    <t>Macomb-St. Clair Workforce Development Board</t>
  </si>
  <si>
    <t>Michigan Works</t>
  </si>
  <si>
    <t>Michigan Works! Region 7B Employment &amp; Training Consortium</t>
  </si>
  <si>
    <t>Michigan Works! The Job Force Board</t>
  </si>
  <si>
    <t>Michigan Works! West Central</t>
  </si>
  <si>
    <t>Muskegon County Department of Employment and Training</t>
  </si>
  <si>
    <t>Northeast Michigan Consortium</t>
  </si>
  <si>
    <t>Northwest Michigan Council of Governments</t>
  </si>
  <si>
    <t>Oakland County Michigan Works!</t>
  </si>
  <si>
    <t>Ottawa County Michigan Works! Agency</t>
  </si>
  <si>
    <t>Saginaw Midland Bay Michigan Works Consortium</t>
  </si>
  <si>
    <t>South Central Michigan Works!</t>
  </si>
  <si>
    <t>Southeast Michigan Community Alliance</t>
  </si>
  <si>
    <t>Thumb Area Michigan Works!</t>
  </si>
  <si>
    <t>Washtenaw County Workforce Development &amp; Community Action Boards</t>
  </si>
  <si>
    <t>Western Upper Peninsula WIB</t>
  </si>
  <si>
    <t>Central Minnesota Jobs and Training Services</t>
  </si>
  <si>
    <t>Dakota Scott Workforce Services</t>
  </si>
  <si>
    <t>Duluth Workforce Development</t>
  </si>
  <si>
    <t>Hennepin - Carver WSA</t>
  </si>
  <si>
    <t>Minneapolis Employment &amp; Training Program</t>
  </si>
  <si>
    <t>Minnesota Workforce Center - Anoka County</t>
  </si>
  <si>
    <t>Northeast Minnesota Office of Job Training</t>
  </si>
  <si>
    <t>Northwest Private Industry Council</t>
  </si>
  <si>
    <t>Ramsey County Workforce Solutions - Workforce Investment Board</t>
  </si>
  <si>
    <t>Southeast Minnesota WIB</t>
  </si>
  <si>
    <t>Southwest MN Private Industry Council</t>
  </si>
  <si>
    <t>Washington County Workforce Investment Board</t>
  </si>
  <si>
    <t>Winona County Workforce Investment Board</t>
  </si>
  <si>
    <t>Greater Lincoln Workforce Investment Board</t>
  </si>
  <si>
    <t>Tri County Workforce Investment Board</t>
  </si>
  <si>
    <t>Atlantic Cape May Workforce Investment Board</t>
  </si>
  <si>
    <t>Bergen County Workforce Investment Board</t>
  </si>
  <si>
    <t>Burlington County Workforce Investment Board</t>
  </si>
  <si>
    <t>Camden County Workforce Investment Board</t>
  </si>
  <si>
    <t>Cumberland/Salem Counties Workforce Investment Board</t>
  </si>
  <si>
    <t>Newark Workforce Investment Board</t>
  </si>
  <si>
    <t>Ocean County Workforce Investment Board</t>
  </si>
  <si>
    <t>Union County Workforce Investment Board</t>
  </si>
  <si>
    <t>Northern Area Local Workforce Development Board</t>
  </si>
  <si>
    <t>Southwestern Area Workforce Development Board</t>
  </si>
  <si>
    <t>Consorcio De La Montana</t>
  </si>
  <si>
    <t>Consorcio Suroeste Workforce</t>
  </si>
  <si>
    <t>Consortium of Mayaguez-Las Marias</t>
  </si>
  <si>
    <t>Guaynabo/Toa Baja Consortium</t>
  </si>
  <si>
    <t>Human Capital Development Board of San Juan, Inc.</t>
  </si>
  <si>
    <t>Municipality Agency of Employment Opportunity</t>
  </si>
  <si>
    <t>North Central (Arecibo)</t>
  </si>
  <si>
    <t>Northeast (Rio Grande) Consortium</t>
  </si>
  <si>
    <t>South Central (Salinas)</t>
  </si>
  <si>
    <t>Workforce Investment Act - Ponce</t>
  </si>
  <si>
    <t>Workforce Investment Board Consortium Manati Dorado</t>
  </si>
  <si>
    <t>Workforce Solutions of Providence/Cranston</t>
  </si>
  <si>
    <t>East Tennessee Human Resource Agency</t>
  </si>
  <si>
    <t>Knox County LWIA #3/Workforce Connections</t>
  </si>
  <si>
    <t>Nashville Career Advancement Center</t>
  </si>
  <si>
    <t>Northeast Tennessee Workforce Investment Board (Career Center)</t>
  </si>
  <si>
    <t>Northwest Tennesse Workforce Board</t>
  </si>
  <si>
    <t>South Central Tennessee Workforce Alliance</t>
  </si>
  <si>
    <t>Southwest Human Resource Agency WIA#11</t>
  </si>
  <si>
    <t>Upper Cumberland Human Resource Agency</t>
  </si>
  <si>
    <t>Walters State CC/Center for Workforce Development</t>
  </si>
  <si>
    <t>Workforce Essentials</t>
  </si>
  <si>
    <t>Workforce Investment Network (Shelby-Fayette Counties &amp; City of Memphis)</t>
  </si>
  <si>
    <t>Workforce Solutions</t>
  </si>
  <si>
    <t>Alexandria/Arlington Workforce Investment Board (12)</t>
  </si>
  <si>
    <t>Bay Consortium Workforce Investment Board, Inc. (13)</t>
  </si>
  <si>
    <t>Crater Regional Workforce Investment Group</t>
  </si>
  <si>
    <t>Greater Peninsula Workforce Investment Board (14)</t>
  </si>
  <si>
    <t>New River/Mt. Rogers WIB (2)</t>
  </si>
  <si>
    <t>Northern Virginia Workforce Investment Board (11)</t>
  </si>
  <si>
    <t>Opportunity Inc.</t>
  </si>
  <si>
    <t>Piedmont Workforce Network</t>
  </si>
  <si>
    <t>Region 2000 Workforce Investment Board (7)</t>
  </si>
  <si>
    <t>Shenandoah Valley Workforce Investment Board (4)</t>
  </si>
  <si>
    <t>Southwest Virginia Workforce Investment Board</t>
  </si>
  <si>
    <t>Western Virginia Workforce Development Board (3)</t>
  </si>
  <si>
    <t>Workforce Investment Board - Region 17 West Piedmont</t>
  </si>
  <si>
    <t>Workforce Investment Board - Region 8</t>
  </si>
  <si>
    <t>Benton-Franklin Workforce Development Council</t>
  </si>
  <si>
    <t>Eastern Washington Partnership Workforce Dev. Council</t>
  </si>
  <si>
    <t>NW Workforce Development Council</t>
  </si>
  <si>
    <t>North Central Workforce Development Council</t>
  </si>
  <si>
    <t>Olympic Workforce Development Council</t>
  </si>
  <si>
    <t>Pacific Mountain Workforce Development Council</t>
  </si>
  <si>
    <t>South Central Workforce Development Council</t>
  </si>
  <si>
    <t>Southwest Washington Workforce Development Council</t>
  </si>
  <si>
    <t>Spokane Area Workforce Development Council</t>
  </si>
  <si>
    <t>Tacoma-Pierce County Employment &amp; Training Consortium &amp; the Workforce Development Council</t>
  </si>
  <si>
    <t>Workforce Development Council Snohomish County</t>
  </si>
  <si>
    <t>Workforce Development Council of Seattle-King County</t>
  </si>
  <si>
    <t>Bay Area Workforce Development Board, Inc.</t>
  </si>
  <si>
    <t>Fox Valley Workforce Development Board, Inc.</t>
  </si>
  <si>
    <t>Milwaukee Area Workforce Investment Board</t>
  </si>
  <si>
    <t>North Central Workforce Development Board (WDA 06)</t>
  </si>
  <si>
    <t>Northwest Wisconsin Workforce Investment Board, Inc.</t>
  </si>
  <si>
    <t>Southeastern Wisconsin Workforce Development Board</t>
  </si>
  <si>
    <t>Southwest Wisconsin Workforce Development Board, Inc.</t>
  </si>
  <si>
    <t>WOW Workforce Development Inc.</t>
  </si>
  <si>
    <t>West Central Wisconsin Workforce Development Board, Inc.</t>
  </si>
  <si>
    <t>Workforce Connections, Inc/Western Wisconsin Workforce Development Board</t>
  </si>
  <si>
    <t>Workforce Development Board of South Central Wisconsin, Inc.</t>
  </si>
  <si>
    <t>Dept. of Work Force Services</t>
  </si>
  <si>
    <t>Literacy and Numeracy Gains</t>
  </si>
  <si>
    <t>NJDOL Trenton Central Office</t>
  </si>
  <si>
    <t>Passaic County WIB</t>
  </si>
  <si>
    <t>Nevadaworks</t>
  </si>
  <si>
    <t>Albany/Rensselaer/Schenectady Counties</t>
  </si>
  <si>
    <t>None</t>
  </si>
  <si>
    <t>Allegany/Cattaraugus Counties</t>
  </si>
  <si>
    <t>Broome/Tioga Counties</t>
  </si>
  <si>
    <t>Cayuga/Cortland Counties</t>
  </si>
  <si>
    <t>Chautauqua County</t>
  </si>
  <si>
    <t>Chemung/Schuyler/Steuben Counties</t>
  </si>
  <si>
    <t>Chenango/Delaware/Otsego Counties</t>
  </si>
  <si>
    <t>City of Yonkers</t>
  </si>
  <si>
    <t>Columbia/Greene Counties</t>
  </si>
  <si>
    <t>Dutchess County</t>
  </si>
  <si>
    <t>Erie County</t>
  </si>
  <si>
    <t>Finger Lakes</t>
  </si>
  <si>
    <t>Fulton/Montgomery/Schoharie Counties</t>
  </si>
  <si>
    <t>GLOW</t>
  </si>
  <si>
    <t>Jefferson/Lewis Counties</t>
  </si>
  <si>
    <t>Monroe County</t>
  </si>
  <si>
    <t>New York City</t>
  </si>
  <si>
    <t>Niagara County</t>
  </si>
  <si>
    <t>North Country</t>
  </si>
  <si>
    <t>Oneida/Herkimer/Madison Counties</t>
  </si>
  <si>
    <t>Onondaga County</t>
  </si>
  <si>
    <t>Orange County</t>
  </si>
  <si>
    <t>Oswego County</t>
  </si>
  <si>
    <t>Oyster Bay/North Hempstead/Glen Cove</t>
  </si>
  <si>
    <t>Putnam County/Balance of Westchester County</t>
  </si>
  <si>
    <t>Rockland County</t>
  </si>
  <si>
    <t>Saratoga/Warren/Washington Counties</t>
  </si>
  <si>
    <t>St. Lawrence County</t>
  </si>
  <si>
    <t>Suffolk County</t>
  </si>
  <si>
    <t>Sullivan County</t>
  </si>
  <si>
    <t>Tompkins County</t>
  </si>
  <si>
    <t>Ulster County</t>
  </si>
  <si>
    <t>Bayamon/Comerio Consortium</t>
  </si>
  <si>
    <t>Northwest Consortium</t>
  </si>
  <si>
    <t>Southeast Consortium</t>
  </si>
  <si>
    <t>Villalba Consortium</t>
  </si>
  <si>
    <t>Workforce Partnership of Greater Rhode Island</t>
  </si>
  <si>
    <t>South Dakota Consortium</t>
  </si>
  <si>
    <t>North Central</t>
  </si>
  <si>
    <t>Yes</t>
  </si>
  <si>
    <t>Region 2</t>
  </si>
  <si>
    <t>Balance Of State (Region 1)</t>
  </si>
  <si>
    <t>Delta Workforce Investment Area</t>
  </si>
  <si>
    <t>Twin Districts Workforce Investment Area</t>
  </si>
  <si>
    <t>Sw - Allegheny County Workforce Investment Area</t>
  </si>
  <si>
    <t>Upper Rio Grande Workforce Development Board</t>
  </si>
  <si>
    <t>South East Texas Workforce Development Board</t>
  </si>
  <si>
    <t>Permian Basin Workforce Development Board</t>
  </si>
  <si>
    <t>Panhandle Workforce Development Board</t>
  </si>
  <si>
    <t>North Central Texas Workforce Development Board</t>
  </si>
  <si>
    <t>Middle Rio Grande Workforce Development Board</t>
  </si>
  <si>
    <t>South Plains Workforce Development Board</t>
  </si>
  <si>
    <t>Golden Crescent Workforce Development Board</t>
  </si>
  <si>
    <t>East Texas Workforce Development Board</t>
  </si>
  <si>
    <t>Deep East Texas Workforce Development Board</t>
  </si>
  <si>
    <t>Dallas-WorkSource for Dallas County</t>
  </si>
  <si>
    <t>Concho Valley Workforce Development Board</t>
  </si>
  <si>
    <t>Central Texas Workforce Development Board</t>
  </si>
  <si>
    <t>Cameron County Workforce Development Board</t>
  </si>
  <si>
    <t xml:space="preserve">Entered Employment Rate / Individual who Received Only Core &amp; Intensive Services 
(Denominator) </t>
  </si>
  <si>
    <t>Employment Retention Rate / Individual Who Received Training</t>
  </si>
  <si>
    <t>Employment Retention Rate / Individual Who Received Training  
(Numerator)</t>
  </si>
  <si>
    <t xml:space="preserve">Employment Retention Rate/ Individual who received training 
(Denominator) </t>
  </si>
  <si>
    <t xml:space="preserve">Employment Retention Rate / Individual Who Received Only Core &amp; Intensive Services </t>
  </si>
  <si>
    <t>Employment Retention Rate / Individual Who Received Only Core &amp; Intensive Services 
(Numerator)</t>
  </si>
  <si>
    <t xml:space="preserve">Employment Retention Rate/ Individual who Received Only Core &amp; Intensive Services 
(Denominator) </t>
  </si>
  <si>
    <t>Earnings Change in Six Months / Individual Who Received Training</t>
  </si>
  <si>
    <t xml:space="preserve">Earnings Change in Six Months / Individual Who Received Training 
(Numerator) </t>
  </si>
  <si>
    <t xml:space="preserve">Earnings Change in Six Months / Individual Who Received Training 
(Denominator)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</si>
</sst>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quot;$&quot;#,##0"/>
    <numFmt numFmtId="170" formatCode="#,##0.0"/>
    <numFmt numFmtId="171" formatCode="[$€-2]\ #,##0.00_);[Red]\([$€-2]\ #,##0.00\)"/>
    <numFmt numFmtId="172" formatCode="00000"/>
    <numFmt numFmtId="173" formatCode="0.0000000"/>
    <numFmt numFmtId="174" formatCode="&quot;$&quot;#,##0.00"/>
    <numFmt numFmtId="175" formatCode="mm/dd/yyyy"/>
    <numFmt numFmtId="176" formatCode="0.00000000"/>
    <numFmt numFmtId="177" formatCode="0.000000"/>
    <numFmt numFmtId="178" formatCode="0.00000"/>
    <numFmt numFmtId="179" formatCode="0.0000"/>
    <numFmt numFmtId="180" formatCode="0.000"/>
    <numFmt numFmtId="181" formatCode="mm/dd/yyyy\ hh:mm:ss"/>
    <numFmt numFmtId="182" formatCode="[$-409]dddd\,\ mmmm\ dd\,\ yyyy"/>
  </numFmts>
  <fonts count="23">
    <font>
      <sz val="10"/>
      <name val="Arial"/>
      <family val="0"/>
    </font>
    <font>
      <b/>
      <sz val="10"/>
      <name val="Arial"/>
      <family val="2"/>
    </font>
    <font>
      <b/>
      <sz val="14"/>
      <name val="Arial"/>
      <family val="2"/>
    </font>
    <font>
      <b/>
      <sz val="9"/>
      <name val="Arial"/>
      <family val="2"/>
    </font>
    <font>
      <sz val="8"/>
      <name val="Arial"/>
      <family val="2"/>
    </font>
    <font>
      <b/>
      <sz val="8"/>
      <name val="Arial"/>
      <family val="2"/>
    </font>
    <font>
      <u val="single"/>
      <sz val="10"/>
      <color indexed="12"/>
      <name val="Arial"/>
      <family val="0"/>
    </font>
    <font>
      <u val="single"/>
      <sz val="10"/>
      <color indexed="36"/>
      <name val="Arial"/>
      <family val="0"/>
    </font>
    <font>
      <sz val="10"/>
      <color indexed="8"/>
      <name val="Arial"/>
      <family val="0"/>
    </font>
    <font>
      <sz val="8"/>
      <color indexed="8"/>
      <name val="Times New Roman"/>
      <family val="1"/>
    </font>
    <font>
      <sz val="10"/>
      <name val="Times New Roman"/>
      <family val="1"/>
    </font>
    <font>
      <b/>
      <u val="single"/>
      <sz val="16"/>
      <name val="Arial"/>
      <family val="2"/>
    </font>
    <font>
      <b/>
      <sz val="16"/>
      <name val="Arial"/>
      <family val="2"/>
    </font>
    <font>
      <b/>
      <sz val="16"/>
      <color indexed="10"/>
      <name val="Arial"/>
      <family val="2"/>
    </font>
    <font>
      <b/>
      <sz val="10"/>
      <color indexed="8"/>
      <name val="Tahoma"/>
      <family val="2"/>
    </font>
    <font>
      <b/>
      <sz val="12"/>
      <name val="Arial"/>
      <family val="2"/>
    </font>
    <font>
      <sz val="10"/>
      <color indexed="8"/>
      <name val="Times New Roman"/>
      <family val="1"/>
    </font>
    <font>
      <b/>
      <vertAlign val="superscript"/>
      <sz val="10"/>
      <name val="Arial"/>
      <family val="2"/>
    </font>
    <font>
      <vertAlign val="superscript"/>
      <sz val="8"/>
      <name val="Arial"/>
      <family val="2"/>
    </font>
    <font>
      <sz val="9"/>
      <color indexed="8"/>
      <name val="Arial"/>
      <family val="2"/>
    </font>
    <font>
      <b/>
      <vertAlign val="superscript"/>
      <sz val="16"/>
      <name val="Arial"/>
      <family val="2"/>
    </font>
    <font>
      <i/>
      <sz val="8"/>
      <name val="Arial"/>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medium"/>
      <right style="medium"/>
      <top style="medium"/>
      <bottom style="medium"/>
    </border>
    <border>
      <left style="thin"/>
      <right style="thin"/>
      <top style="double"/>
      <bottom style="thin"/>
    </border>
    <border>
      <left>
        <color indexed="63"/>
      </left>
      <right style="thin"/>
      <top style="double"/>
      <bottom style="thin"/>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90">
    <xf numFmtId="0" fontId="0" fillId="0" borderId="0" xfId="0" applyAlignment="1">
      <alignment/>
    </xf>
    <xf numFmtId="0" fontId="0" fillId="0" borderId="0" xfId="22">
      <alignment/>
      <protection/>
    </xf>
    <xf numFmtId="0" fontId="8" fillId="0" borderId="0" xfId="0" applyAlignment="1">
      <alignment/>
    </xf>
    <xf numFmtId="3" fontId="8" fillId="0" borderId="0" xfId="0" applyAlignment="1">
      <alignment/>
    </xf>
    <xf numFmtId="0" fontId="0" fillId="0" borderId="0" xfId="22" applyAlignment="1">
      <alignment wrapText="1"/>
      <protection/>
    </xf>
    <xf numFmtId="3" fontId="0" fillId="0" borderId="0" xfId="22" applyNumberFormat="1">
      <alignment/>
      <protection/>
    </xf>
    <xf numFmtId="0" fontId="8" fillId="0" borderId="0" xfId="0" applyFont="1" applyFill="1" applyBorder="1" applyAlignment="1">
      <alignment/>
    </xf>
    <xf numFmtId="0" fontId="0" fillId="0" borderId="0" xfId="21" applyAlignment="1">
      <alignment/>
      <protection/>
    </xf>
    <xf numFmtId="0" fontId="12" fillId="0" borderId="0" xfId="21" applyFont="1" applyAlignment="1">
      <alignment horizontal="center"/>
      <protection/>
    </xf>
    <xf numFmtId="0" fontId="2" fillId="0" borderId="0" xfId="21" applyFont="1" applyAlignment="1">
      <alignment/>
      <protection/>
    </xf>
    <xf numFmtId="0" fontId="1" fillId="0" borderId="0" xfId="21" applyFont="1" applyAlignment="1">
      <alignment/>
      <protection/>
    </xf>
    <xf numFmtId="0" fontId="1" fillId="0" borderId="0" xfId="21" applyFont="1" applyAlignment="1">
      <alignment vertical="top" wrapText="1"/>
      <protection/>
    </xf>
    <xf numFmtId="0" fontId="1" fillId="0" borderId="0" xfId="21" applyFont="1" applyBorder="1" applyAlignment="1">
      <alignment vertical="top" wrapText="1"/>
      <protection/>
    </xf>
    <xf numFmtId="0" fontId="1" fillId="0" borderId="0" xfId="21" applyFont="1" applyAlignment="1">
      <alignment horizontal="center" vertical="top" wrapText="1"/>
      <protection/>
    </xf>
    <xf numFmtId="3" fontId="0" fillId="0" borderId="1" xfId="21" applyNumberFormat="1" applyBorder="1" applyAlignment="1">
      <alignment horizontal="center" vertical="center"/>
      <protection/>
    </xf>
    <xf numFmtId="0" fontId="0" fillId="0" borderId="0" xfId="21" applyBorder="1" applyAlignment="1">
      <alignment horizontal="center"/>
      <protection/>
    </xf>
    <xf numFmtId="1" fontId="0" fillId="0" borderId="0" xfId="21" applyNumberFormat="1" applyBorder="1" applyAlignment="1">
      <alignment horizontal="center" vertical="center"/>
      <protection/>
    </xf>
    <xf numFmtId="3" fontId="0" fillId="0" borderId="0" xfId="21" applyNumberFormat="1" applyBorder="1" applyAlignment="1">
      <alignment horizontal="center" vertical="center"/>
      <protection/>
    </xf>
    <xf numFmtId="168" fontId="0" fillId="0" borderId="0" xfId="21" applyNumberFormat="1" applyBorder="1" applyAlignment="1">
      <alignment horizontal="center" vertical="center"/>
      <protection/>
    </xf>
    <xf numFmtId="168" fontId="0" fillId="0" borderId="0" xfId="21" applyNumberFormat="1" applyBorder="1" applyAlignment="1">
      <alignment horizontal="center"/>
      <protection/>
    </xf>
    <xf numFmtId="169" fontId="0" fillId="0" borderId="1" xfId="21" applyNumberFormat="1" applyBorder="1" applyAlignment="1">
      <alignment horizontal="center" vertical="center"/>
      <protection/>
    </xf>
    <xf numFmtId="0" fontId="0" fillId="0" borderId="0" xfId="21" applyBorder="1" applyAlignment="1">
      <alignment/>
      <protection/>
    </xf>
    <xf numFmtId="0" fontId="1" fillId="0" borderId="0" xfId="21" applyFont="1" applyBorder="1" applyAlignment="1">
      <alignment horizontal="left" vertical="center" wrapText="1"/>
      <protection/>
    </xf>
    <xf numFmtId="0" fontId="0" fillId="0" borderId="0" xfId="21" applyBorder="1" applyAlignment="1">
      <alignment horizontal="center" vertical="center"/>
      <protection/>
    </xf>
    <xf numFmtId="0" fontId="0" fillId="0" borderId="0" xfId="21" applyFont="1" applyBorder="1" applyAlignment="1">
      <alignment horizontal="center"/>
      <protection/>
    </xf>
    <xf numFmtId="173" fontId="0" fillId="0" borderId="0" xfId="21" applyNumberFormat="1" applyAlignment="1">
      <alignment/>
      <protection/>
    </xf>
    <xf numFmtId="0" fontId="0" fillId="0" borderId="0" xfId="21" applyFont="1" applyAlignment="1">
      <alignment horizontal="center"/>
      <protection/>
    </xf>
    <xf numFmtId="0" fontId="0" fillId="0" borderId="0" xfId="21" applyNumberFormat="1" applyBorder="1" applyAlignment="1" applyProtection="1">
      <alignment/>
      <protection/>
    </xf>
    <xf numFmtId="174" fontId="0" fillId="0" borderId="0" xfId="21" applyNumberFormat="1" applyAlignment="1">
      <alignment/>
      <protection/>
    </xf>
    <xf numFmtId="0" fontId="13" fillId="0" borderId="0" xfId="21" applyFont="1" applyAlignment="1">
      <alignment horizontal="center"/>
      <protection/>
    </xf>
    <xf numFmtId="3" fontId="0" fillId="0" borderId="0" xfId="0" applyNumberFormat="1" applyAlignment="1">
      <alignment/>
    </xf>
    <xf numFmtId="0" fontId="9" fillId="0" borderId="0" xfId="0" applyFont="1" applyAlignment="1">
      <alignment wrapText="1"/>
    </xf>
    <xf numFmtId="0" fontId="0" fillId="0" borderId="0" xfId="0" applyAlignment="1">
      <alignment wrapText="1"/>
    </xf>
    <xf numFmtId="0" fontId="8" fillId="0" borderId="0" xfId="0" applyFont="1" applyFill="1" applyBorder="1" applyAlignment="1">
      <alignment/>
    </xf>
    <xf numFmtId="0" fontId="0" fillId="2" borderId="1" xfId="0" applyFill="1" applyBorder="1" applyAlignment="1">
      <alignment/>
    </xf>
    <xf numFmtId="168" fontId="0" fillId="0" borderId="0" xfId="0" applyNumberFormat="1" applyAlignment="1">
      <alignment/>
    </xf>
    <xf numFmtId="0" fontId="14" fillId="0" borderId="0" xfId="0" applyFont="1" applyAlignment="1">
      <alignment/>
    </xf>
    <xf numFmtId="4" fontId="0" fillId="0" borderId="0" xfId="0" applyNumberFormat="1" applyAlignment="1">
      <alignment/>
    </xf>
    <xf numFmtId="169" fontId="0" fillId="0" borderId="0" xfId="0" applyNumberFormat="1" applyAlignment="1">
      <alignment/>
    </xf>
    <xf numFmtId="0" fontId="10" fillId="0" borderId="0" xfId="0" applyFont="1" applyAlignment="1">
      <alignment wrapText="1"/>
    </xf>
    <xf numFmtId="0" fontId="1" fillId="0" borderId="0" xfId="22" applyFont="1">
      <alignment/>
      <protection/>
    </xf>
    <xf numFmtId="168" fontId="0" fillId="0" borderId="0" xfId="22" applyNumberFormat="1">
      <alignment/>
      <protection/>
    </xf>
    <xf numFmtId="167" fontId="0" fillId="0" borderId="0" xfId="0" applyNumberFormat="1" applyAlignment="1">
      <alignment/>
    </xf>
    <xf numFmtId="0" fontId="10" fillId="3" borderId="0" xfId="0" applyFont="1" applyFill="1" applyAlignment="1">
      <alignment wrapText="1"/>
    </xf>
    <xf numFmtId="0" fontId="16" fillId="0" borderId="0" xfId="0" applyFont="1" applyAlignment="1">
      <alignment wrapText="1"/>
    </xf>
    <xf numFmtId="0" fontId="0" fillId="0" borderId="0" xfId="0" applyFont="1" applyAlignment="1">
      <alignment wrapText="1"/>
    </xf>
    <xf numFmtId="0" fontId="8" fillId="3" borderId="0" xfId="0" applyFont="1" applyFill="1" applyAlignment="1">
      <alignment wrapText="1"/>
    </xf>
    <xf numFmtId="0" fontId="0" fillId="3" borderId="0" xfId="0" applyFont="1" applyFill="1" applyAlignment="1">
      <alignment wrapText="1"/>
    </xf>
    <xf numFmtId="0" fontId="0" fillId="0" borderId="0" xfId="0" applyFont="1" applyAlignment="1">
      <alignment/>
    </xf>
    <xf numFmtId="0" fontId="16" fillId="0" borderId="2" xfId="0" applyFont="1" applyBorder="1" applyAlignment="1">
      <alignment wrapText="1"/>
    </xf>
    <xf numFmtId="168" fontId="0" fillId="0" borderId="3" xfId="0" applyNumberFormat="1" applyBorder="1" applyAlignment="1">
      <alignment/>
    </xf>
    <xf numFmtId="168" fontId="0" fillId="0" borderId="4" xfId="0" applyNumberFormat="1" applyBorder="1" applyAlignment="1">
      <alignment/>
    </xf>
    <xf numFmtId="169" fontId="0" fillId="0" borderId="3" xfId="0" applyNumberFormat="1" applyBorder="1" applyAlignment="1">
      <alignment/>
    </xf>
    <xf numFmtId="0" fontId="8" fillId="0" borderId="0" xfId="0" applyFont="1" applyAlignment="1">
      <alignment/>
    </xf>
    <xf numFmtId="0" fontId="18" fillId="0" borderId="0" xfId="21" applyFont="1" applyAlignment="1">
      <alignment/>
      <protection/>
    </xf>
    <xf numFmtId="0" fontId="19" fillId="0" borderId="0" xfId="0" applyFont="1" applyAlignment="1">
      <alignment vertical="top"/>
    </xf>
    <xf numFmtId="0" fontId="8" fillId="0" borderId="1" xfId="0" applyBorder="1" applyAlignment="1">
      <alignment/>
    </xf>
    <xf numFmtId="3" fontId="8" fillId="0" borderId="1" xfId="0" applyBorder="1" applyAlignment="1">
      <alignment/>
    </xf>
    <xf numFmtId="175" fontId="8" fillId="0" borderId="1" xfId="0" applyBorder="1" applyAlignment="1">
      <alignment/>
    </xf>
    <xf numFmtId="0" fontId="4" fillId="0" borderId="0" xfId="21" applyFont="1" applyBorder="1" applyAlignment="1">
      <alignment horizontal="left" vertical="center"/>
      <protection/>
    </xf>
    <xf numFmtId="3" fontId="0" fillId="0" borderId="1" xfId="0" applyNumberFormat="1" applyBorder="1" applyAlignment="1">
      <alignment/>
    </xf>
    <xf numFmtId="168" fontId="0" fillId="0" borderId="1" xfId="0" applyNumberFormat="1" applyBorder="1" applyAlignment="1">
      <alignment/>
    </xf>
    <xf numFmtId="169" fontId="0" fillId="0" borderId="1" xfId="0" applyNumberFormat="1" applyBorder="1" applyAlignment="1">
      <alignment/>
    </xf>
    <xf numFmtId="0" fontId="8" fillId="0" borderId="0" xfId="0" applyFont="1" applyFill="1" applyAlignment="1">
      <alignment wrapText="1"/>
    </xf>
    <xf numFmtId="0" fontId="8" fillId="0" borderId="5" xfId="0" applyFont="1" applyFill="1" applyBorder="1" applyAlignment="1">
      <alignment wrapText="1"/>
    </xf>
    <xf numFmtId="0" fontId="8" fillId="0" borderId="6" xfId="0" applyFont="1" applyFill="1" applyBorder="1" applyAlignment="1">
      <alignment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Fill="1" applyAlignment="1">
      <alignment/>
    </xf>
    <xf numFmtId="0" fontId="1" fillId="0" borderId="1" xfId="0" applyFont="1" applyFill="1" applyBorder="1" applyAlignment="1">
      <alignment wrapText="1"/>
    </xf>
    <xf numFmtId="0" fontId="0" fillId="0" borderId="0" xfId="0" applyFill="1" applyAlignment="1">
      <alignment wrapText="1"/>
    </xf>
    <xf numFmtId="0" fontId="8" fillId="0" borderId="0" xfId="0" applyAlignment="1">
      <alignment wrapText="1"/>
    </xf>
    <xf numFmtId="22" fontId="0" fillId="0" borderId="0" xfId="0" applyNumberFormat="1" applyAlignment="1">
      <alignment/>
    </xf>
    <xf numFmtId="0" fontId="0" fillId="0" borderId="0" xfId="0" applyAlignment="1" quotePrefix="1">
      <alignment/>
    </xf>
    <xf numFmtId="170" fontId="0" fillId="0" borderId="0" xfId="0" applyNumberFormat="1" applyAlignment="1">
      <alignment/>
    </xf>
    <xf numFmtId="0" fontId="8" fillId="0" borderId="0" xfId="0" applyFont="1" applyAlignment="1">
      <alignment/>
    </xf>
    <xf numFmtId="3" fontId="8" fillId="0" borderId="0" xfId="0" applyNumberFormat="1" applyFont="1" applyAlignment="1">
      <alignment/>
    </xf>
    <xf numFmtId="181" fontId="0" fillId="0" borderId="0" xfId="0" applyNumberFormat="1" applyAlignment="1">
      <alignment/>
    </xf>
    <xf numFmtId="0" fontId="0" fillId="0" borderId="0" xfId="0" applyNumberFormat="1" applyAlignment="1">
      <alignment/>
    </xf>
    <xf numFmtId="3" fontId="0" fillId="0" borderId="0" xfId="21" applyNumberFormat="1" applyAlignment="1">
      <alignment/>
      <protection/>
    </xf>
    <xf numFmtId="0" fontId="4" fillId="0" borderId="0" xfId="21" applyFont="1" applyBorder="1" applyAlignment="1">
      <alignment horizontal="left" vertical="center" wrapText="1"/>
      <protection/>
    </xf>
    <xf numFmtId="0" fontId="18" fillId="0" borderId="0" xfId="21" applyFont="1" applyBorder="1" applyAlignment="1">
      <alignment horizontal="left" vertical="center" wrapText="1"/>
      <protection/>
    </xf>
    <xf numFmtId="168" fontId="0" fillId="0" borderId="0" xfId="21" applyNumberFormat="1" applyBorder="1" applyAlignment="1" applyProtection="1">
      <alignment horizontal="center" vertical="center"/>
      <protection/>
    </xf>
    <xf numFmtId="0" fontId="21" fillId="0" borderId="0" xfId="21" applyFont="1" applyAlignment="1">
      <alignment/>
      <protection/>
    </xf>
    <xf numFmtId="14" fontId="0" fillId="0" borderId="0" xfId="0" applyNumberFormat="1" applyFill="1" applyAlignment="1">
      <alignment/>
    </xf>
    <xf numFmtId="14" fontId="0" fillId="0" borderId="0" xfId="0" applyNumberFormat="1" applyAlignment="1">
      <alignment/>
    </xf>
    <xf numFmtId="49" fontId="1" fillId="0" borderId="0" xfId="0" applyNumberFormat="1" applyFont="1" applyFill="1" applyBorder="1" applyAlignment="1">
      <alignment horizontal="center" vertical="center" wrapText="1"/>
    </xf>
    <xf numFmtId="49" fontId="0" fillId="0" borderId="0" xfId="0" applyNumberFormat="1" applyAlignment="1">
      <alignment/>
    </xf>
    <xf numFmtId="49" fontId="0" fillId="0" borderId="1" xfId="0" applyNumberFormat="1" applyBorder="1" applyAlignment="1">
      <alignment/>
    </xf>
    <xf numFmtId="0" fontId="8" fillId="0" borderId="0" xfId="0" applyBorder="1" applyAlignment="1">
      <alignment/>
    </xf>
    <xf numFmtId="3" fontId="8" fillId="0" borderId="0" xfId="0" applyBorder="1" applyAlignment="1">
      <alignment/>
    </xf>
    <xf numFmtId="0" fontId="0" fillId="0" borderId="0" xfId="0" applyBorder="1" applyAlignment="1">
      <alignment/>
    </xf>
    <xf numFmtId="22" fontId="0" fillId="0" borderId="0" xfId="0" applyNumberFormat="1" applyBorder="1" applyAlignment="1">
      <alignment/>
    </xf>
    <xf numFmtId="0" fontId="8" fillId="0" borderId="0" xfId="0" applyBorder="1" applyAlignment="1">
      <alignment/>
    </xf>
    <xf numFmtId="3" fontId="8" fillId="0" borderId="0" xfId="0" applyBorder="1" applyAlignment="1">
      <alignment/>
    </xf>
    <xf numFmtId="175" fontId="8" fillId="0" borderId="0" xfId="0" applyBorder="1" applyAlignment="1">
      <alignment/>
    </xf>
    <xf numFmtId="0" fontId="8" fillId="0" borderId="0" xfId="0" applyFont="1" applyBorder="1" applyAlignment="1">
      <alignment/>
    </xf>
    <xf numFmtId="3" fontId="8" fillId="0" borderId="0" xfId="0" applyNumberFormat="1" applyFont="1" applyBorder="1" applyAlignment="1">
      <alignment/>
    </xf>
    <xf numFmtId="181" fontId="0" fillId="0" borderId="0" xfId="0" applyNumberFormat="1" applyBorder="1" applyAlignment="1">
      <alignment/>
    </xf>
    <xf numFmtId="0" fontId="0" fillId="0" borderId="0" xfId="22" applyBorder="1">
      <alignment/>
      <protection/>
    </xf>
    <xf numFmtId="3" fontId="0" fillId="0" borderId="0" xfId="0" applyNumberFormat="1" applyBorder="1" applyAlignment="1">
      <alignment/>
    </xf>
    <xf numFmtId="3" fontId="8" fillId="0" borderId="0" xfId="0" applyNumberFormat="1" applyBorder="1" applyAlignment="1">
      <alignment/>
    </xf>
    <xf numFmtId="169" fontId="0" fillId="0" borderId="0" xfId="0" applyNumberFormat="1" applyBorder="1" applyAlignment="1">
      <alignment/>
    </xf>
    <xf numFmtId="169" fontId="8" fillId="0" borderId="0" xfId="0" applyNumberFormat="1" applyBorder="1" applyAlignment="1">
      <alignment/>
    </xf>
    <xf numFmtId="167" fontId="8" fillId="0" borderId="0" xfId="0" applyNumberFormat="1" applyFont="1" applyAlignment="1">
      <alignment/>
    </xf>
    <xf numFmtId="0" fontId="0" fillId="0" borderId="0" xfId="21" applyBorder="1" applyAlignment="1">
      <alignment wrapText="1"/>
      <protection/>
    </xf>
    <xf numFmtId="0" fontId="22" fillId="0" borderId="1" xfId="0" applyNumberFormat="1" applyFont="1" applyBorder="1" applyAlignment="1">
      <alignment wrapText="1"/>
    </xf>
    <xf numFmtId="0" fontId="0" fillId="0" borderId="9" xfId="0" applyNumberFormat="1" applyBorder="1" applyAlignment="1">
      <alignment vertical="center" wrapText="1"/>
    </xf>
    <xf numFmtId="0" fontId="0" fillId="0" borderId="10" xfId="0" applyNumberFormat="1" applyBorder="1" applyAlignment="1">
      <alignment vertical="center" wrapText="1"/>
    </xf>
    <xf numFmtId="0" fontId="0" fillId="3" borderId="10" xfId="0" applyNumberFormat="1" applyFill="1" applyBorder="1" applyAlignment="1">
      <alignment vertical="center" wrapText="1"/>
    </xf>
    <xf numFmtId="0" fontId="22" fillId="3" borderId="1" xfId="0" applyNumberFormat="1" applyFont="1" applyFill="1" applyBorder="1" applyAlignment="1">
      <alignment wrapText="1"/>
    </xf>
    <xf numFmtId="0" fontId="0" fillId="3" borderId="1" xfId="0" applyNumberFormat="1" applyFill="1" applyBorder="1" applyAlignment="1">
      <alignment wrapText="1"/>
    </xf>
    <xf numFmtId="0" fontId="22" fillId="0" borderId="11" xfId="0" applyNumberFormat="1" applyFont="1" applyBorder="1" applyAlignment="1">
      <alignment wrapText="1"/>
    </xf>
    <xf numFmtId="0" fontId="0" fillId="0" borderId="12" xfId="0" applyBorder="1" applyAlignment="1">
      <alignment wrapText="1"/>
    </xf>
    <xf numFmtId="0" fontId="0" fillId="3" borderId="13" xfId="0" applyFill="1" applyBorder="1" applyAlignment="1">
      <alignment wrapText="1"/>
    </xf>
    <xf numFmtId="0" fontId="0" fillId="0" borderId="13" xfId="0" applyBorder="1" applyAlignment="1">
      <alignment wrapText="1"/>
    </xf>
    <xf numFmtId="0" fontId="0" fillId="0" borderId="14" xfId="0" applyNumberFormat="1" applyBorder="1" applyAlignment="1">
      <alignment horizontal="center" wrapText="1"/>
    </xf>
    <xf numFmtId="0" fontId="0" fillId="0" borderId="14" xfId="0" applyBorder="1" applyAlignment="1">
      <alignment horizontal="center"/>
    </xf>
    <xf numFmtId="0" fontId="0" fillId="0" borderId="13" xfId="0" applyFill="1" applyBorder="1" applyAlignment="1">
      <alignment wrapText="1"/>
    </xf>
    <xf numFmtId="0" fontId="0" fillId="0" borderId="10" xfId="0" applyNumberFormat="1" applyFill="1" applyBorder="1" applyAlignment="1">
      <alignment vertical="center" wrapText="1"/>
    </xf>
    <xf numFmtId="0" fontId="22" fillId="0" borderId="1" xfId="0" applyNumberFormat="1" applyFont="1" applyFill="1" applyBorder="1" applyAlignment="1">
      <alignment wrapText="1"/>
    </xf>
    <xf numFmtId="0" fontId="0" fillId="0" borderId="10" xfId="0" applyNumberFormat="1" applyFont="1" applyFill="1" applyBorder="1" applyAlignment="1">
      <alignment vertical="center" wrapText="1"/>
    </xf>
    <xf numFmtId="0" fontId="0" fillId="0" borderId="1" xfId="0" applyNumberFormat="1" applyFill="1" applyBorder="1" applyAlignment="1">
      <alignment wrapText="1"/>
    </xf>
    <xf numFmtId="0" fontId="0" fillId="0" borderId="15" xfId="0" applyNumberFormat="1" applyFill="1" applyBorder="1" applyAlignment="1">
      <alignment vertical="center" wrapText="1"/>
    </xf>
    <xf numFmtId="0" fontId="22" fillId="0" borderId="16" xfId="0" applyNumberFormat="1" applyFont="1" applyFill="1" applyBorder="1" applyAlignment="1">
      <alignment wrapText="1"/>
    </xf>
    <xf numFmtId="0" fontId="0" fillId="0" borderId="17" xfId="0" applyFill="1" applyBorder="1" applyAlignment="1">
      <alignment wrapText="1"/>
    </xf>
    <xf numFmtId="0" fontId="6" fillId="0" borderId="0" xfId="20" applyBorder="1" applyAlignment="1">
      <alignment/>
    </xf>
    <xf numFmtId="0" fontId="0" fillId="0" borderId="0" xfId="21" applyFont="1" applyBorder="1" applyAlignment="1">
      <alignment wrapText="1"/>
      <protection/>
    </xf>
    <xf numFmtId="0" fontId="1" fillId="0" borderId="1" xfId="21" applyFont="1" applyBorder="1" applyAlignment="1">
      <alignment horizontal="center" vertical="top" wrapText="1"/>
      <protection/>
    </xf>
    <xf numFmtId="0" fontId="1" fillId="0" borderId="6" xfId="21" applyFont="1" applyBorder="1" applyAlignment="1">
      <alignment horizontal="left" vertical="center" wrapText="1"/>
      <protection/>
    </xf>
    <xf numFmtId="0" fontId="1" fillId="0" borderId="18" xfId="21" applyFont="1" applyBorder="1" applyAlignment="1">
      <alignment horizontal="left" vertical="center" wrapText="1"/>
      <protection/>
    </xf>
    <xf numFmtId="0" fontId="1" fillId="0" borderId="5" xfId="21" applyFont="1" applyBorder="1" applyAlignment="1">
      <alignment horizontal="left" vertical="center" wrapText="1"/>
      <protection/>
    </xf>
    <xf numFmtId="0" fontId="6" fillId="0" borderId="0" xfId="20" applyBorder="1" applyAlignment="1">
      <alignment horizontal="center"/>
    </xf>
    <xf numFmtId="0" fontId="0" fillId="0" borderId="0" xfId="0" applyBorder="1" applyAlignment="1">
      <alignment horizontal="center"/>
    </xf>
    <xf numFmtId="0" fontId="15" fillId="0" borderId="19" xfId="0" applyNumberFormat="1" applyFont="1" applyBorder="1" applyAlignment="1">
      <alignment horizontal="center" vertical="center" wrapText="1"/>
    </xf>
    <xf numFmtId="0" fontId="4" fillId="0" borderId="0" xfId="21" applyFont="1" applyBorder="1" applyAlignment="1">
      <alignment horizontal="left" vertical="center" wrapText="1"/>
      <protection/>
    </xf>
    <xf numFmtId="0" fontId="18" fillId="0" borderId="0" xfId="21" applyFont="1" applyBorder="1" applyAlignment="1">
      <alignment horizontal="left" vertical="center" wrapText="1"/>
      <protection/>
    </xf>
    <xf numFmtId="3" fontId="0" fillId="0" borderId="20" xfId="21" applyNumberFormat="1" applyBorder="1" applyAlignment="1">
      <alignment horizontal="center" vertical="center"/>
      <protection/>
    </xf>
    <xf numFmtId="3" fontId="0" fillId="0" borderId="21" xfId="21" applyNumberFormat="1" applyBorder="1" applyAlignment="1">
      <alignment horizontal="center" vertical="center"/>
      <protection/>
    </xf>
    <xf numFmtId="0" fontId="1" fillId="0" borderId="1" xfId="21" applyFont="1" applyBorder="1" applyAlignment="1">
      <alignment horizontal="left" vertical="center" wrapText="1"/>
      <protection/>
    </xf>
    <xf numFmtId="168" fontId="0" fillId="0" borderId="1" xfId="23" applyNumberFormat="1" applyBorder="1" applyAlignment="1">
      <alignment horizontal="center" vertical="center"/>
    </xf>
    <xf numFmtId="168" fontId="0" fillId="0" borderId="1" xfId="21" applyNumberFormat="1" applyBorder="1" applyAlignment="1">
      <alignment horizontal="center" vertical="center"/>
      <protection/>
    </xf>
    <xf numFmtId="0" fontId="1" fillId="0" borderId="0" xfId="21" applyFont="1" applyAlignment="1">
      <alignment horizontal="center"/>
      <protection/>
    </xf>
    <xf numFmtId="0" fontId="1" fillId="0" borderId="22" xfId="21" applyFont="1" applyBorder="1" applyAlignment="1">
      <alignment horizontal="left" vertical="center" wrapText="1"/>
      <protection/>
    </xf>
    <xf numFmtId="0" fontId="1" fillId="0" borderId="19" xfId="21" applyFont="1" applyBorder="1" applyAlignment="1">
      <alignment horizontal="left" vertical="center" wrapText="1"/>
      <protection/>
    </xf>
    <xf numFmtId="0" fontId="1" fillId="0" borderId="23" xfId="21" applyFont="1" applyBorder="1" applyAlignment="1">
      <alignment horizontal="left" vertical="center" wrapText="1"/>
      <protection/>
    </xf>
    <xf numFmtId="3" fontId="0" fillId="0" borderId="1" xfId="21" applyNumberFormat="1" applyBorder="1" applyAlignment="1">
      <alignment horizontal="center" vertical="center"/>
      <protection/>
    </xf>
    <xf numFmtId="0" fontId="1" fillId="0" borderId="1" xfId="21" applyFont="1" applyBorder="1" applyAlignment="1">
      <alignment horizontal="center"/>
      <protection/>
    </xf>
    <xf numFmtId="0" fontId="1" fillId="0" borderId="1" xfId="21" applyFont="1" applyBorder="1" applyAlignment="1">
      <alignment horizontal="center" vertical="center"/>
      <protection/>
    </xf>
    <xf numFmtId="0" fontId="1" fillId="0" borderId="1" xfId="21" applyFont="1" applyBorder="1" applyAlignment="1">
      <alignment horizontal="left"/>
      <protection/>
    </xf>
    <xf numFmtId="3" fontId="0" fillId="0" borderId="1" xfId="21" applyNumberFormat="1" applyFont="1" applyBorder="1" applyAlignment="1">
      <alignment horizontal="center" vertical="center"/>
      <protection/>
    </xf>
    <xf numFmtId="0" fontId="1" fillId="0" borderId="1" xfId="21" applyFont="1" applyBorder="1" applyAlignment="1">
      <alignment/>
      <protection/>
    </xf>
    <xf numFmtId="3" fontId="0" fillId="0" borderId="1" xfId="21" applyNumberFormat="1" applyBorder="1" applyAlignment="1">
      <alignment horizontal="center"/>
      <protection/>
    </xf>
    <xf numFmtId="0" fontId="0" fillId="0" borderId="1" xfId="21" applyBorder="1" applyAlignment="1">
      <alignment horizontal="center"/>
      <protection/>
    </xf>
    <xf numFmtId="0" fontId="0" fillId="0" borderId="1" xfId="21" applyFont="1" applyBorder="1" applyAlignment="1">
      <alignment horizontal="right"/>
      <protection/>
    </xf>
    <xf numFmtId="169" fontId="0" fillId="0" borderId="1" xfId="21" applyNumberFormat="1" applyFont="1" applyBorder="1" applyAlignment="1">
      <alignment horizontal="center" vertical="center" wrapText="1"/>
      <protection/>
    </xf>
    <xf numFmtId="169" fontId="0" fillId="0" borderId="20" xfId="21" applyNumberFormat="1" applyBorder="1" applyAlignment="1">
      <alignment horizontal="center" vertical="center"/>
      <protection/>
    </xf>
    <xf numFmtId="169" fontId="0" fillId="0" borderId="21" xfId="21" applyNumberFormat="1" applyBorder="1" applyAlignment="1">
      <alignment horizontal="center" vertical="center"/>
      <protection/>
    </xf>
    <xf numFmtId="168" fontId="0" fillId="0" borderId="1" xfId="21" applyNumberFormat="1" applyFont="1" applyBorder="1" applyAlignment="1">
      <alignment horizontal="center" vertical="center" wrapText="1"/>
      <protection/>
    </xf>
    <xf numFmtId="0" fontId="4" fillId="0" borderId="18" xfId="21" applyFont="1" applyBorder="1" applyAlignment="1">
      <alignment horizontal="left" vertical="center" wrapText="1"/>
      <protection/>
    </xf>
    <xf numFmtId="0" fontId="1" fillId="0" borderId="1" xfId="21" applyFont="1" applyBorder="1" applyAlignment="1">
      <alignment horizontal="center" vertical="center" wrapText="1"/>
      <protection/>
    </xf>
    <xf numFmtId="0" fontId="1" fillId="0" borderId="20" xfId="21" applyFont="1" applyBorder="1" applyAlignment="1">
      <alignment horizontal="center" vertical="center" wrapText="1"/>
      <protection/>
    </xf>
    <xf numFmtId="0" fontId="1" fillId="0" borderId="21" xfId="21" applyFont="1" applyBorder="1" applyAlignment="1">
      <alignment horizontal="center" vertical="center" wrapText="1"/>
      <protection/>
    </xf>
    <xf numFmtId="168" fontId="0" fillId="0" borderId="6" xfId="21" applyNumberFormat="1" applyBorder="1" applyAlignment="1">
      <alignment horizontal="center" vertical="center"/>
      <protection/>
    </xf>
    <xf numFmtId="168" fontId="0" fillId="0" borderId="18" xfId="21" applyNumberFormat="1" applyBorder="1" applyAlignment="1">
      <alignment horizontal="center" vertical="center"/>
      <protection/>
    </xf>
    <xf numFmtId="168" fontId="0" fillId="0" borderId="5" xfId="21" applyNumberFormat="1" applyBorder="1" applyAlignment="1">
      <alignment horizontal="center" vertical="center"/>
      <protection/>
    </xf>
    <xf numFmtId="168" fontId="0" fillId="0" borderId="22" xfId="21" applyNumberFormat="1" applyBorder="1" applyAlignment="1">
      <alignment horizontal="center" vertical="center"/>
      <protection/>
    </xf>
    <xf numFmtId="168" fontId="0" fillId="0" borderId="19" xfId="21" applyNumberFormat="1" applyBorder="1" applyAlignment="1">
      <alignment horizontal="center" vertical="center"/>
      <protection/>
    </xf>
    <xf numFmtId="168" fontId="0" fillId="0" borderId="23" xfId="21" applyNumberFormat="1" applyBorder="1" applyAlignment="1">
      <alignment horizontal="center" vertical="center"/>
      <protection/>
    </xf>
    <xf numFmtId="169" fontId="0" fillId="0" borderId="1" xfId="21" applyNumberFormat="1" applyBorder="1" applyAlignment="1">
      <alignment horizontal="center" vertical="center"/>
      <protection/>
    </xf>
    <xf numFmtId="169" fontId="0" fillId="0" borderId="6" xfId="21" applyNumberFormat="1" applyBorder="1" applyAlignment="1">
      <alignment horizontal="center" vertical="center"/>
      <protection/>
    </xf>
    <xf numFmtId="169" fontId="0" fillId="0" borderId="18" xfId="21" applyNumberFormat="1" applyBorder="1" applyAlignment="1">
      <alignment horizontal="center" vertical="center"/>
      <protection/>
    </xf>
    <xf numFmtId="169" fontId="0" fillId="0" borderId="5" xfId="21" applyNumberFormat="1" applyBorder="1" applyAlignment="1">
      <alignment horizontal="center" vertical="center"/>
      <protection/>
    </xf>
    <xf numFmtId="169" fontId="0" fillId="0" borderId="22" xfId="21" applyNumberFormat="1" applyBorder="1" applyAlignment="1">
      <alignment horizontal="center" vertical="center"/>
      <protection/>
    </xf>
    <xf numFmtId="169" fontId="0" fillId="0" borderId="19" xfId="21" applyNumberFormat="1" applyBorder="1" applyAlignment="1">
      <alignment horizontal="center" vertical="center"/>
      <protection/>
    </xf>
    <xf numFmtId="169" fontId="0" fillId="0" borderId="23" xfId="21" applyNumberFormat="1" applyBorder="1" applyAlignment="1">
      <alignment horizontal="center" vertical="center"/>
      <protection/>
    </xf>
    <xf numFmtId="168" fontId="0" fillId="0" borderId="1" xfId="21" applyNumberFormat="1" applyBorder="1" applyAlignment="1" applyProtection="1">
      <alignment horizontal="center" vertical="center"/>
      <protection/>
    </xf>
    <xf numFmtId="169" fontId="0" fillId="0" borderId="1" xfId="21" applyNumberFormat="1" applyBorder="1" applyAlignment="1" applyProtection="1">
      <alignment horizontal="center" vertical="center"/>
      <protection/>
    </xf>
    <xf numFmtId="0" fontId="3" fillId="0" borderId="1" xfId="21" applyFont="1" applyBorder="1" applyAlignment="1">
      <alignment horizontal="left" vertical="center" wrapText="1"/>
      <protection/>
    </xf>
    <xf numFmtId="169" fontId="0" fillId="0" borderId="20" xfId="21" applyNumberFormat="1" applyFont="1" applyBorder="1" applyAlignment="1">
      <alignment horizontal="center" vertical="center" wrapText="1"/>
      <protection/>
    </xf>
    <xf numFmtId="3" fontId="0" fillId="0" borderId="20" xfId="21" applyNumberFormat="1" applyFill="1" applyBorder="1" applyAlignment="1" applyProtection="1">
      <alignment horizontal="center" vertical="top"/>
      <protection/>
    </xf>
    <xf numFmtId="3" fontId="0" fillId="0" borderId="21" xfId="21" applyNumberFormat="1" applyFill="1" applyBorder="1" applyAlignment="1" applyProtection="1">
      <alignment horizontal="center" vertical="top"/>
      <protection/>
    </xf>
    <xf numFmtId="3" fontId="0" fillId="0" borderId="1" xfId="21" applyNumberFormat="1" applyFill="1" applyBorder="1" applyAlignment="1" applyProtection="1">
      <alignment horizontal="center" vertical="top"/>
      <protection/>
    </xf>
    <xf numFmtId="0" fontId="1" fillId="0" borderId="1" xfId="21" applyFont="1" applyBorder="1" applyAlignment="1">
      <alignment horizontal="left" vertical="center"/>
      <protection/>
    </xf>
    <xf numFmtId="167" fontId="0" fillId="0" borderId="1" xfId="21" applyNumberFormat="1" applyBorder="1" applyAlignment="1">
      <alignment horizontal="center" vertical="center"/>
      <protection/>
    </xf>
    <xf numFmtId="0" fontId="11" fillId="0" borderId="0" xfId="21" applyFont="1" applyAlignment="1">
      <alignment horizontal="center"/>
      <protection/>
    </xf>
    <xf numFmtId="0" fontId="12" fillId="0" borderId="0" xfId="21" applyFont="1" applyAlignment="1">
      <alignment horizontal="center"/>
      <protection/>
    </xf>
    <xf numFmtId="0" fontId="15"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PY 2002 Roll-Up" xfId="21"/>
    <cellStyle name="Normal_TableA" xfId="22"/>
    <cellStyle name="Percent" xfId="23"/>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V\ORACLE\WINAPPS\2005%20Programming%20Reporting%20Changes\WIASRD\EBSS-WIASRD-Validation-Edits-030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IASRD Mo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leta.gov/Performance/guidance/WIA/WIAAnnualReportSpecifications.pdf" TargetMode="External" /><Relationship Id="rId2" Type="http://schemas.openxmlformats.org/officeDocument/2006/relationships/hyperlink" Target="http://www.doleta.gov/Performance/guidance/WIA/WIAAnnualReportSpecifications.pdf#page=5"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showGridLines="0" workbookViewId="0" topLeftCell="A1">
      <selection activeCell="A1" sqref="A1:C1"/>
    </sheetView>
  </sheetViews>
  <sheetFormatPr defaultColWidth="9.140625" defaultRowHeight="12.75"/>
  <cols>
    <col min="1" max="1" width="26.140625" style="91" customWidth="1"/>
    <col min="2" max="2" width="66.7109375" style="91" customWidth="1"/>
    <col min="3" max="3" width="10.8515625" style="91" customWidth="1"/>
    <col min="4" max="16384" width="9.140625" style="91" customWidth="1"/>
  </cols>
  <sheetData>
    <row r="1" spans="1:3" ht="28.5" customHeight="1">
      <c r="A1" s="134" t="s">
        <v>1048</v>
      </c>
      <c r="B1" s="134"/>
      <c r="C1" s="134"/>
    </row>
    <row r="2" spans="1:3" ht="13.5" thickBot="1">
      <c r="A2" s="116" t="s">
        <v>1049</v>
      </c>
      <c r="B2" s="116" t="s">
        <v>1050</v>
      </c>
      <c r="C2" s="117" t="s">
        <v>1051</v>
      </c>
    </row>
    <row r="3" spans="1:3" ht="63.75">
      <c r="A3" s="107" t="s">
        <v>455</v>
      </c>
      <c r="B3" s="112" t="s">
        <v>1044</v>
      </c>
      <c r="C3" s="113" t="s">
        <v>1053</v>
      </c>
    </row>
    <row r="4" spans="1:3" ht="51">
      <c r="A4" s="109" t="s">
        <v>456</v>
      </c>
      <c r="B4" s="110" t="s">
        <v>1032</v>
      </c>
      <c r="C4" s="114" t="s">
        <v>1053</v>
      </c>
    </row>
    <row r="5" spans="1:3" ht="63.75">
      <c r="A5" s="108" t="s">
        <v>457</v>
      </c>
      <c r="B5" s="106" t="s">
        <v>1033</v>
      </c>
      <c r="C5" s="115" t="s">
        <v>320</v>
      </c>
    </row>
    <row r="6" spans="1:3" ht="76.5">
      <c r="A6" s="109" t="s">
        <v>458</v>
      </c>
      <c r="B6" s="110" t="s">
        <v>1034</v>
      </c>
      <c r="C6" s="114" t="s">
        <v>321</v>
      </c>
    </row>
    <row r="7" spans="1:3" ht="102">
      <c r="A7" s="119" t="s">
        <v>322</v>
      </c>
      <c r="B7" s="120" t="s">
        <v>323</v>
      </c>
      <c r="C7" s="118" t="s">
        <v>324</v>
      </c>
    </row>
    <row r="8" spans="1:5" ht="89.25">
      <c r="A8" s="109" t="s">
        <v>459</v>
      </c>
      <c r="B8" s="110" t="s">
        <v>1045</v>
      </c>
      <c r="C8" s="114" t="s">
        <v>1052</v>
      </c>
      <c r="E8" s="126"/>
    </row>
    <row r="9" spans="1:3" ht="76.5">
      <c r="A9" s="119" t="s">
        <v>460</v>
      </c>
      <c r="B9" s="120" t="s">
        <v>1035</v>
      </c>
      <c r="C9" s="118" t="s">
        <v>1052</v>
      </c>
    </row>
    <row r="10" spans="1:3" ht="89.25">
      <c r="A10" s="109" t="s">
        <v>461</v>
      </c>
      <c r="B10" s="110" t="s">
        <v>1036</v>
      </c>
      <c r="C10" s="114" t="s">
        <v>1052</v>
      </c>
    </row>
    <row r="11" spans="1:3" ht="89.25">
      <c r="A11" s="119" t="s">
        <v>1021</v>
      </c>
      <c r="B11" s="120" t="s">
        <v>1046</v>
      </c>
      <c r="C11" s="118" t="s">
        <v>1055</v>
      </c>
    </row>
    <row r="12" spans="1:3" ht="76.5">
      <c r="A12" s="109" t="s">
        <v>1022</v>
      </c>
      <c r="B12" s="110" t="s">
        <v>1039</v>
      </c>
      <c r="C12" s="114" t="s">
        <v>1055</v>
      </c>
    </row>
    <row r="13" spans="1:3" ht="76.5">
      <c r="A13" s="119" t="s">
        <v>1023</v>
      </c>
      <c r="B13" s="122" t="s">
        <v>1038</v>
      </c>
      <c r="C13" s="118" t="s">
        <v>1055</v>
      </c>
    </row>
    <row r="14" spans="1:3" ht="25.5">
      <c r="A14" s="109" t="s">
        <v>1024</v>
      </c>
      <c r="B14" s="111"/>
      <c r="C14" s="114"/>
    </row>
    <row r="15" spans="1:3" ht="63.75">
      <c r="A15" s="109" t="s">
        <v>1026</v>
      </c>
      <c r="B15" s="110" t="s">
        <v>1037</v>
      </c>
      <c r="C15" s="114" t="s">
        <v>1054</v>
      </c>
    </row>
    <row r="16" spans="1:3" ht="102">
      <c r="A16" s="109" t="s">
        <v>1027</v>
      </c>
      <c r="B16" s="110" t="s">
        <v>1047</v>
      </c>
      <c r="C16" s="114" t="s">
        <v>1054</v>
      </c>
    </row>
    <row r="17" spans="1:3" ht="73.5">
      <c r="A17" s="121" t="s">
        <v>1025</v>
      </c>
      <c r="B17" s="122"/>
      <c r="C17" s="118"/>
    </row>
    <row r="18" spans="1:3" ht="63.75">
      <c r="A18" s="121" t="s">
        <v>1028</v>
      </c>
      <c r="B18" s="120" t="s">
        <v>1040</v>
      </c>
      <c r="C18" s="118" t="s">
        <v>1054</v>
      </c>
    </row>
    <row r="19" spans="1:3" ht="51">
      <c r="A19" s="121" t="s">
        <v>1029</v>
      </c>
      <c r="B19" s="120" t="s">
        <v>1042</v>
      </c>
      <c r="C19" s="118" t="s">
        <v>1054</v>
      </c>
    </row>
    <row r="20" spans="1:3" ht="102">
      <c r="A20" s="121" t="s">
        <v>1027</v>
      </c>
      <c r="B20" s="120" t="s">
        <v>1041</v>
      </c>
      <c r="C20" s="118" t="s">
        <v>1054</v>
      </c>
    </row>
    <row r="21" spans="1:3" ht="93.75" customHeight="1">
      <c r="A21" s="109" t="s">
        <v>710</v>
      </c>
      <c r="B21" s="111" t="s">
        <v>1030</v>
      </c>
      <c r="C21" s="114" t="s">
        <v>1054</v>
      </c>
    </row>
    <row r="22" spans="1:3" ht="51.75" thickBot="1">
      <c r="A22" s="123" t="s">
        <v>108</v>
      </c>
      <c r="B22" s="124" t="s">
        <v>1043</v>
      </c>
      <c r="C22" s="125" t="s">
        <v>1054</v>
      </c>
    </row>
    <row r="24" spans="1:2" ht="12.75">
      <c r="A24" s="133" t="s">
        <v>1031</v>
      </c>
      <c r="B24" s="133"/>
    </row>
    <row r="25" spans="1:2" ht="12.75">
      <c r="A25" s="132" t="s">
        <v>325</v>
      </c>
      <c r="B25" s="132"/>
    </row>
  </sheetData>
  <mergeCells count="3">
    <mergeCell ref="A25:B25"/>
    <mergeCell ref="A24:B24"/>
    <mergeCell ref="A1:C1"/>
  </mergeCells>
  <hyperlinks>
    <hyperlink ref="A25" r:id="rId1" display="http://www.doleta.gov/Performance/guidance/WIA/WIAAnnualReportSpecifications.pdf"/>
    <hyperlink ref="A25:B25" r:id="rId2" display="http://www.doleta.gov/Performance/guidance/WIA/WIAAnnualReportSpecifications.pdf#page=5"/>
  </hyperlinks>
  <printOptions/>
  <pageMargins left="0.25" right="0.25" top="0.5" bottom="0.5" header="0.5" footer="0.5"/>
  <pageSetup horizontalDpi="600" verticalDpi="600" orientation="portrait" r:id="rId3"/>
</worksheet>
</file>

<file path=xl/worksheets/sheet10.xml><?xml version="1.0" encoding="utf-8"?>
<worksheet xmlns="http://schemas.openxmlformats.org/spreadsheetml/2006/main" xmlns:r="http://schemas.openxmlformats.org/officeDocument/2006/relationships">
  <sheetPr codeName="Sheet9">
    <tabColor indexed="41"/>
    <pageSetUpPr fitToPage="1"/>
  </sheetPr>
  <dimension ref="A1:U43"/>
  <sheetViews>
    <sheetView zoomScale="77" zoomScaleNormal="77" workbookViewId="0" topLeftCell="A1">
      <pane xSplit="1" ySplit="1" topLeftCell="B2" activePane="bottomRight" state="frozen"/>
      <selection pane="topLeft" activeCell="A1" sqref="A1"/>
      <selection pane="topRight" activeCell="C1" sqref="C1"/>
      <selection pane="bottomLeft" activeCell="A2" sqref="A2"/>
      <selection pane="bottomRight" activeCell="R14" sqref="R14"/>
    </sheetView>
  </sheetViews>
  <sheetFormatPr defaultColWidth="9.140625" defaultRowHeight="12.75"/>
  <cols>
    <col min="1" max="1" width="10.7109375" style="0" customWidth="1"/>
    <col min="2" max="2" width="10.57421875" style="0" customWidth="1"/>
    <col min="3" max="3" width="12.00390625" style="0" customWidth="1"/>
    <col min="4" max="4" width="12.421875" style="0" customWidth="1"/>
    <col min="5" max="5" width="11.57421875" style="0" customWidth="1"/>
    <col min="6" max="6" width="13.00390625" style="0" customWidth="1"/>
    <col min="7" max="7" width="11.421875" style="0" customWidth="1"/>
    <col min="8" max="8" width="12.00390625" style="0" customWidth="1"/>
    <col min="9" max="9" width="13.28125" style="0" customWidth="1"/>
    <col min="10" max="10" width="12.8515625" style="0" customWidth="1"/>
    <col min="11" max="11" width="11.57421875" style="0" customWidth="1"/>
    <col min="12" max="12" width="12.140625" style="0" customWidth="1"/>
    <col min="13" max="13" width="11.57421875" style="0" customWidth="1"/>
    <col min="14" max="14" width="11.140625" style="0" customWidth="1"/>
    <col min="15" max="15" width="11.7109375" style="0" customWidth="1"/>
    <col min="16" max="16" width="11.8515625" style="0" customWidth="1"/>
    <col min="17" max="17" width="12.57421875" style="0" customWidth="1"/>
    <col min="18" max="18" width="9.7109375" style="0" customWidth="1"/>
  </cols>
  <sheetData>
    <row r="1" spans="1:21" s="32" customFormat="1" ht="102">
      <c r="A1" s="71" t="s">
        <v>828</v>
      </c>
      <c r="B1" s="71" t="s">
        <v>285</v>
      </c>
      <c r="C1" s="71" t="s">
        <v>286</v>
      </c>
      <c r="D1" s="71" t="s">
        <v>287</v>
      </c>
      <c r="E1" s="71" t="s">
        <v>292</v>
      </c>
      <c r="F1" s="71" t="s">
        <v>293</v>
      </c>
      <c r="G1" s="71" t="s">
        <v>294</v>
      </c>
      <c r="H1" s="71" t="s">
        <v>295</v>
      </c>
      <c r="I1" s="71" t="s">
        <v>296</v>
      </c>
      <c r="J1" s="71" t="s">
        <v>297</v>
      </c>
      <c r="K1" s="71" t="s">
        <v>298</v>
      </c>
      <c r="L1" s="71" t="s">
        <v>299</v>
      </c>
      <c r="M1" s="71" t="s">
        <v>300</v>
      </c>
      <c r="N1" s="71" t="s">
        <v>301</v>
      </c>
      <c r="O1" s="71" t="s">
        <v>302</v>
      </c>
      <c r="P1" s="71" t="s">
        <v>303</v>
      </c>
      <c r="Q1" s="71" t="s">
        <v>304</v>
      </c>
      <c r="R1" s="71" t="s">
        <v>339</v>
      </c>
      <c r="S1" s="71" t="s">
        <v>305</v>
      </c>
      <c r="T1" s="71" t="s">
        <v>341</v>
      </c>
      <c r="U1" s="71" t="s">
        <v>342</v>
      </c>
    </row>
    <row r="2" spans="1:21" ht="12.75">
      <c r="A2" t="s">
        <v>885</v>
      </c>
      <c r="B2">
        <v>74</v>
      </c>
      <c r="C2">
        <v>64</v>
      </c>
      <c r="D2">
        <v>80</v>
      </c>
      <c r="E2">
        <v>125</v>
      </c>
      <c r="F2">
        <v>76</v>
      </c>
      <c r="G2">
        <v>75</v>
      </c>
      <c r="H2">
        <v>63</v>
      </c>
      <c r="I2">
        <v>84</v>
      </c>
      <c r="J2">
        <v>4100</v>
      </c>
      <c r="K2">
        <v>5422</v>
      </c>
      <c r="L2">
        <v>406665</v>
      </c>
      <c r="M2">
        <v>75</v>
      </c>
      <c r="N2">
        <v>53.5</v>
      </c>
      <c r="O2">
        <v>32.4</v>
      </c>
      <c r="P2">
        <v>46</v>
      </c>
      <c r="Q2">
        <v>142</v>
      </c>
      <c r="R2">
        <v>2010</v>
      </c>
      <c r="T2" s="72">
        <v>40801</v>
      </c>
      <c r="U2" s="72">
        <v>40801</v>
      </c>
    </row>
    <row r="3" spans="1:21" ht="12.75">
      <c r="A3" t="s">
        <v>887</v>
      </c>
      <c r="R3">
        <v>2010</v>
      </c>
      <c r="T3" s="72">
        <v>40805</v>
      </c>
      <c r="U3" s="72">
        <v>40805</v>
      </c>
    </row>
    <row r="4" spans="1:21" ht="12.75">
      <c r="A4" t="s">
        <v>888</v>
      </c>
      <c r="B4">
        <v>73</v>
      </c>
      <c r="C4">
        <v>69.5</v>
      </c>
      <c r="D4">
        <v>298</v>
      </c>
      <c r="E4">
        <v>429</v>
      </c>
      <c r="F4">
        <v>80</v>
      </c>
      <c r="G4">
        <v>83.2</v>
      </c>
      <c r="H4">
        <v>237</v>
      </c>
      <c r="I4">
        <v>285</v>
      </c>
      <c r="J4">
        <v>3400</v>
      </c>
      <c r="K4">
        <v>3363</v>
      </c>
      <c r="L4">
        <v>817193</v>
      </c>
      <c r="M4">
        <v>243</v>
      </c>
      <c r="N4">
        <v>50</v>
      </c>
      <c r="O4">
        <v>52</v>
      </c>
      <c r="P4">
        <v>306</v>
      </c>
      <c r="Q4">
        <v>589</v>
      </c>
      <c r="R4">
        <v>2010</v>
      </c>
      <c r="T4" s="72">
        <v>40806</v>
      </c>
      <c r="U4" s="72">
        <v>40806</v>
      </c>
    </row>
    <row r="5" spans="1:21" ht="12.75">
      <c r="A5" t="s">
        <v>889</v>
      </c>
      <c r="R5">
        <v>2010</v>
      </c>
      <c r="T5" s="72">
        <v>40815</v>
      </c>
      <c r="U5" s="72">
        <v>40815</v>
      </c>
    </row>
    <row r="6" spans="1:21" ht="12.75">
      <c r="A6" t="s">
        <v>891</v>
      </c>
      <c r="B6">
        <v>71</v>
      </c>
      <c r="C6">
        <v>74.8</v>
      </c>
      <c r="D6">
        <v>157</v>
      </c>
      <c r="E6">
        <v>210</v>
      </c>
      <c r="F6">
        <v>82.1</v>
      </c>
      <c r="G6">
        <v>84.2</v>
      </c>
      <c r="H6">
        <v>176</v>
      </c>
      <c r="I6">
        <v>209</v>
      </c>
      <c r="J6">
        <v>3168</v>
      </c>
      <c r="K6">
        <v>3571</v>
      </c>
      <c r="L6">
        <v>631995</v>
      </c>
      <c r="M6">
        <v>177</v>
      </c>
      <c r="N6">
        <v>50</v>
      </c>
      <c r="O6">
        <v>59</v>
      </c>
      <c r="P6">
        <v>174</v>
      </c>
      <c r="Q6">
        <v>295</v>
      </c>
      <c r="R6">
        <v>2010</v>
      </c>
      <c r="T6" s="72">
        <v>40819</v>
      </c>
      <c r="U6" s="72">
        <v>40819</v>
      </c>
    </row>
    <row r="7" spans="1:21" ht="12.75">
      <c r="A7" t="s">
        <v>894</v>
      </c>
      <c r="B7">
        <v>58</v>
      </c>
      <c r="C7">
        <v>56.6</v>
      </c>
      <c r="D7">
        <v>374</v>
      </c>
      <c r="E7">
        <v>661</v>
      </c>
      <c r="F7">
        <v>79.5</v>
      </c>
      <c r="G7">
        <v>85.2</v>
      </c>
      <c r="H7">
        <v>323</v>
      </c>
      <c r="I7">
        <v>379</v>
      </c>
      <c r="J7">
        <v>3400</v>
      </c>
      <c r="K7">
        <v>4339</v>
      </c>
      <c r="L7">
        <v>1644351</v>
      </c>
      <c r="M7">
        <v>379</v>
      </c>
      <c r="N7">
        <v>38</v>
      </c>
      <c r="O7">
        <v>35.9</v>
      </c>
      <c r="P7">
        <v>316</v>
      </c>
      <c r="Q7">
        <v>880</v>
      </c>
      <c r="R7">
        <v>2010</v>
      </c>
      <c r="T7" s="72">
        <v>40819</v>
      </c>
      <c r="U7" s="72">
        <v>40819</v>
      </c>
    </row>
    <row r="8" spans="1:21" ht="12.75">
      <c r="A8" t="s">
        <v>895</v>
      </c>
      <c r="B8">
        <v>40</v>
      </c>
      <c r="C8">
        <v>57.1</v>
      </c>
      <c r="D8">
        <v>4</v>
      </c>
      <c r="E8">
        <v>7</v>
      </c>
      <c r="F8">
        <v>60</v>
      </c>
      <c r="G8">
        <v>66.7</v>
      </c>
      <c r="H8">
        <v>4</v>
      </c>
      <c r="I8">
        <v>6</v>
      </c>
      <c r="J8">
        <v>1750</v>
      </c>
      <c r="K8">
        <v>3222</v>
      </c>
      <c r="L8">
        <v>16109</v>
      </c>
      <c r="M8">
        <v>5</v>
      </c>
      <c r="N8">
        <v>38</v>
      </c>
      <c r="O8">
        <v>33.3</v>
      </c>
      <c r="P8">
        <v>3</v>
      </c>
      <c r="Q8">
        <v>9</v>
      </c>
      <c r="R8">
        <v>2010</v>
      </c>
      <c r="T8" s="72">
        <v>40816</v>
      </c>
      <c r="U8" s="72">
        <v>40816</v>
      </c>
    </row>
    <row r="9" spans="1:21" ht="12.75">
      <c r="A9" t="s">
        <v>896</v>
      </c>
      <c r="B9">
        <v>86</v>
      </c>
      <c r="C9">
        <v>74</v>
      </c>
      <c r="D9">
        <v>131</v>
      </c>
      <c r="E9">
        <v>177</v>
      </c>
      <c r="F9">
        <v>89</v>
      </c>
      <c r="G9">
        <v>89.3</v>
      </c>
      <c r="H9">
        <v>142</v>
      </c>
      <c r="I9">
        <v>159</v>
      </c>
      <c r="J9">
        <v>4000</v>
      </c>
      <c r="K9">
        <v>3828</v>
      </c>
      <c r="L9">
        <v>512996</v>
      </c>
      <c r="M9">
        <v>134</v>
      </c>
      <c r="N9">
        <v>64</v>
      </c>
      <c r="O9">
        <v>46.3</v>
      </c>
      <c r="P9">
        <v>114</v>
      </c>
      <c r="Q9">
        <v>246</v>
      </c>
      <c r="R9">
        <v>2010</v>
      </c>
      <c r="T9" s="72">
        <v>40813</v>
      </c>
      <c r="U9" s="72">
        <v>40813</v>
      </c>
    </row>
    <row r="10" spans="1:21" ht="12.75">
      <c r="A10" t="s">
        <v>902</v>
      </c>
      <c r="B10">
        <v>76</v>
      </c>
      <c r="C10">
        <v>78.9</v>
      </c>
      <c r="D10">
        <v>374</v>
      </c>
      <c r="E10">
        <v>474</v>
      </c>
      <c r="F10">
        <v>80</v>
      </c>
      <c r="G10">
        <v>78.2</v>
      </c>
      <c r="H10">
        <v>247</v>
      </c>
      <c r="I10">
        <v>316</v>
      </c>
      <c r="J10">
        <v>3800</v>
      </c>
      <c r="K10">
        <v>3500</v>
      </c>
      <c r="L10">
        <v>861082</v>
      </c>
      <c r="M10">
        <v>246</v>
      </c>
      <c r="N10">
        <v>53</v>
      </c>
      <c r="O10">
        <v>56.7</v>
      </c>
      <c r="P10">
        <v>335</v>
      </c>
      <c r="Q10">
        <v>591</v>
      </c>
      <c r="R10">
        <v>2010</v>
      </c>
      <c r="T10" s="72">
        <v>40806</v>
      </c>
      <c r="U10" s="72">
        <v>40806</v>
      </c>
    </row>
    <row r="11" spans="1:21" ht="12.75">
      <c r="A11" t="s">
        <v>904</v>
      </c>
      <c r="B11">
        <v>80</v>
      </c>
      <c r="C11">
        <v>63.3</v>
      </c>
      <c r="D11">
        <v>50</v>
      </c>
      <c r="E11">
        <v>79</v>
      </c>
      <c r="F11">
        <v>80</v>
      </c>
      <c r="G11">
        <v>83.5</v>
      </c>
      <c r="H11">
        <v>66</v>
      </c>
      <c r="I11">
        <v>79</v>
      </c>
      <c r="J11">
        <v>4000</v>
      </c>
      <c r="K11">
        <v>4320</v>
      </c>
      <c r="L11">
        <v>332678</v>
      </c>
      <c r="M11">
        <v>77</v>
      </c>
      <c r="N11">
        <v>59</v>
      </c>
      <c r="O11">
        <v>51.9</v>
      </c>
      <c r="P11">
        <v>56</v>
      </c>
      <c r="Q11">
        <v>108</v>
      </c>
      <c r="R11">
        <v>2010</v>
      </c>
      <c r="T11" s="72">
        <v>40819</v>
      </c>
      <c r="U11" s="72">
        <v>40819</v>
      </c>
    </row>
    <row r="12" spans="1:21" ht="12.75">
      <c r="A12" t="s">
        <v>905</v>
      </c>
      <c r="B12">
        <v>83</v>
      </c>
      <c r="C12">
        <v>85.3</v>
      </c>
      <c r="D12">
        <v>1106</v>
      </c>
      <c r="E12">
        <v>1296</v>
      </c>
      <c r="F12">
        <v>85</v>
      </c>
      <c r="G12">
        <v>90.3</v>
      </c>
      <c r="H12">
        <v>992</v>
      </c>
      <c r="I12">
        <v>1099</v>
      </c>
      <c r="J12">
        <v>3500</v>
      </c>
      <c r="K12">
        <v>4707</v>
      </c>
      <c r="L12">
        <v>3648165</v>
      </c>
      <c r="M12">
        <v>775</v>
      </c>
      <c r="N12">
        <v>79</v>
      </c>
      <c r="O12">
        <v>77</v>
      </c>
      <c r="P12">
        <v>1262</v>
      </c>
      <c r="Q12">
        <v>1639</v>
      </c>
      <c r="R12">
        <v>2010</v>
      </c>
      <c r="T12" s="72">
        <v>40812</v>
      </c>
      <c r="U12" s="72">
        <v>40812</v>
      </c>
    </row>
    <row r="13" spans="1:21" ht="12.75">
      <c r="A13" t="s">
        <v>906</v>
      </c>
      <c r="B13">
        <v>75</v>
      </c>
      <c r="C13">
        <v>77.5</v>
      </c>
      <c r="D13">
        <v>290</v>
      </c>
      <c r="E13">
        <v>374</v>
      </c>
      <c r="F13">
        <v>78</v>
      </c>
      <c r="G13">
        <v>87</v>
      </c>
      <c r="H13">
        <v>247</v>
      </c>
      <c r="I13">
        <v>284</v>
      </c>
      <c r="J13">
        <v>3800</v>
      </c>
      <c r="K13">
        <v>4942</v>
      </c>
      <c r="L13">
        <v>1275143</v>
      </c>
      <c r="M13">
        <v>258</v>
      </c>
      <c r="N13">
        <v>55</v>
      </c>
      <c r="O13">
        <v>61.6</v>
      </c>
      <c r="P13">
        <v>318</v>
      </c>
      <c r="Q13">
        <v>516</v>
      </c>
      <c r="R13">
        <v>2010</v>
      </c>
      <c r="T13" s="72">
        <v>40814</v>
      </c>
      <c r="U13" s="72">
        <v>40814</v>
      </c>
    </row>
    <row r="14" spans="1:21" ht="12.75">
      <c r="A14" t="s">
        <v>912</v>
      </c>
      <c r="B14">
        <v>65</v>
      </c>
      <c r="C14">
        <v>47.2</v>
      </c>
      <c r="D14">
        <v>50</v>
      </c>
      <c r="E14">
        <v>106</v>
      </c>
      <c r="F14">
        <v>85</v>
      </c>
      <c r="G14">
        <v>62.9</v>
      </c>
      <c r="H14">
        <v>56</v>
      </c>
      <c r="I14">
        <v>89</v>
      </c>
      <c r="J14">
        <v>2500</v>
      </c>
      <c r="K14">
        <v>1236</v>
      </c>
      <c r="L14">
        <v>110046</v>
      </c>
      <c r="M14">
        <v>89</v>
      </c>
      <c r="N14">
        <v>50</v>
      </c>
      <c r="O14">
        <v>28.1</v>
      </c>
      <c r="P14">
        <v>34</v>
      </c>
      <c r="Q14">
        <v>121</v>
      </c>
      <c r="R14">
        <v>2010</v>
      </c>
      <c r="T14" s="72">
        <v>40808</v>
      </c>
      <c r="U14" s="72">
        <v>40808</v>
      </c>
    </row>
    <row r="15" spans="1:21" ht="12.75">
      <c r="A15" t="s">
        <v>919</v>
      </c>
      <c r="B15">
        <v>69</v>
      </c>
      <c r="C15">
        <v>49.4</v>
      </c>
      <c r="D15">
        <v>633</v>
      </c>
      <c r="E15">
        <v>1282</v>
      </c>
      <c r="F15">
        <v>88</v>
      </c>
      <c r="G15">
        <v>89.3</v>
      </c>
      <c r="H15">
        <v>443</v>
      </c>
      <c r="I15">
        <v>496</v>
      </c>
      <c r="J15">
        <v>3300</v>
      </c>
      <c r="K15">
        <v>1919</v>
      </c>
      <c r="L15">
        <v>172753</v>
      </c>
      <c r="M15">
        <v>90</v>
      </c>
      <c r="N15">
        <v>72</v>
      </c>
      <c r="O15">
        <v>50.8</v>
      </c>
      <c r="P15">
        <v>1064</v>
      </c>
      <c r="Q15">
        <v>2096</v>
      </c>
      <c r="R15">
        <v>2010</v>
      </c>
      <c r="T15" s="72">
        <v>40819</v>
      </c>
      <c r="U15" s="72">
        <v>40819</v>
      </c>
    </row>
    <row r="16" spans="1:21" ht="12.75">
      <c r="A16" t="s">
        <v>920</v>
      </c>
      <c r="B16">
        <v>67</v>
      </c>
      <c r="C16">
        <v>74</v>
      </c>
      <c r="D16">
        <v>94</v>
      </c>
      <c r="E16">
        <v>127</v>
      </c>
      <c r="F16">
        <v>76</v>
      </c>
      <c r="G16">
        <v>70.7</v>
      </c>
      <c r="H16">
        <v>53</v>
      </c>
      <c r="I16">
        <v>75</v>
      </c>
      <c r="J16">
        <v>1400</v>
      </c>
      <c r="K16">
        <v>1631</v>
      </c>
      <c r="L16">
        <v>107666</v>
      </c>
      <c r="M16">
        <v>66</v>
      </c>
      <c r="N16">
        <v>46</v>
      </c>
      <c r="O16">
        <v>54.1</v>
      </c>
      <c r="P16">
        <v>79</v>
      </c>
      <c r="Q16">
        <v>146</v>
      </c>
      <c r="R16">
        <v>2010</v>
      </c>
      <c r="T16" s="72">
        <v>40814</v>
      </c>
      <c r="U16" s="72">
        <v>40814</v>
      </c>
    </row>
    <row r="17" spans="1:21" ht="12.75">
      <c r="A17" t="s">
        <v>924</v>
      </c>
      <c r="T17" s="72"/>
      <c r="U17" s="72"/>
    </row>
    <row r="18" spans="1:21" ht="12.75">
      <c r="A18" t="s">
        <v>927</v>
      </c>
      <c r="R18">
        <v>2010</v>
      </c>
      <c r="T18" s="72">
        <v>40794</v>
      </c>
      <c r="U18" s="72">
        <v>40794</v>
      </c>
    </row>
    <row r="19" spans="20:21" ht="12.75">
      <c r="T19" s="72"/>
      <c r="U19" s="72"/>
    </row>
    <row r="20" spans="20:21" ht="12.75">
      <c r="T20" s="72"/>
      <c r="U20" s="72"/>
    </row>
    <row r="21" spans="20:21" ht="12.75">
      <c r="T21" s="72"/>
      <c r="U21" s="72"/>
    </row>
    <row r="22" spans="20:21" ht="12.75">
      <c r="T22" s="72"/>
      <c r="U22" s="72"/>
    </row>
    <row r="23" spans="20:21" ht="12.75">
      <c r="T23" s="72"/>
      <c r="U23" s="72"/>
    </row>
    <row r="24" spans="20:21" ht="12.75">
      <c r="T24" s="72"/>
      <c r="U24" s="72"/>
    </row>
    <row r="25" spans="20:21" ht="12.75">
      <c r="T25" s="72"/>
      <c r="U25" s="72"/>
    </row>
    <row r="26" spans="20:21" ht="12.75">
      <c r="T26" s="72"/>
      <c r="U26" s="72"/>
    </row>
    <row r="27" spans="20:21" ht="12.75">
      <c r="T27" s="72"/>
      <c r="U27" s="72"/>
    </row>
    <row r="28" spans="20:21" ht="12.75">
      <c r="T28" s="72"/>
      <c r="U28" s="72"/>
    </row>
    <row r="29" spans="20:21" ht="12.75">
      <c r="T29" s="72"/>
      <c r="U29" s="72"/>
    </row>
    <row r="30" spans="20:21" ht="12.75">
      <c r="T30" s="72"/>
      <c r="U30" s="72"/>
    </row>
    <row r="31" spans="20:21" ht="12.75">
      <c r="T31" s="72"/>
      <c r="U31" s="72"/>
    </row>
    <row r="32" spans="20:21" ht="12.75">
      <c r="T32" s="72"/>
      <c r="U32" s="72"/>
    </row>
    <row r="33" spans="20:21" ht="12.75">
      <c r="T33" s="72"/>
      <c r="U33" s="72"/>
    </row>
    <row r="34" spans="20:21" ht="12.75">
      <c r="T34" s="72"/>
      <c r="U34" s="72"/>
    </row>
    <row r="35" spans="20:21" ht="12.75">
      <c r="T35" s="72"/>
      <c r="U35" s="72"/>
    </row>
    <row r="36" spans="20:21" ht="12.75">
      <c r="T36" s="72"/>
      <c r="U36" s="72"/>
    </row>
    <row r="37" spans="20:21" ht="12.75">
      <c r="T37" s="72"/>
      <c r="U37" s="72"/>
    </row>
    <row r="38" spans="20:21" ht="12.75">
      <c r="T38" s="72"/>
      <c r="U38" s="72"/>
    </row>
    <row r="39" spans="20:21" ht="12.75">
      <c r="T39" s="72"/>
      <c r="U39" s="72"/>
    </row>
    <row r="40" spans="20:21" ht="12.75">
      <c r="T40" s="72"/>
      <c r="U40" s="72"/>
    </row>
    <row r="41" spans="20:21" ht="12.75">
      <c r="T41" s="72"/>
      <c r="U41" s="72"/>
    </row>
    <row r="42" spans="20:21" ht="12.75">
      <c r="T42" s="72"/>
      <c r="U42" s="72"/>
    </row>
    <row r="43" spans="1:17" ht="12.75">
      <c r="A43" s="6" t="s">
        <v>5</v>
      </c>
      <c r="B43" s="35">
        <f>AVERAGE(B2:B42)/100</f>
        <v>0.7053846153846153</v>
      </c>
      <c r="C43" s="37">
        <f>SUM(C2:C42)</f>
        <v>871.6</v>
      </c>
      <c r="D43" s="30">
        <f>SUM(D2:D42)</f>
        <v>3641</v>
      </c>
      <c r="E43" s="30">
        <f>SUM(E2:E42)</f>
        <v>5347</v>
      </c>
      <c r="F43" s="35">
        <f>AVERAGE(F2:F42)/100</f>
        <v>0.7989230769230768</v>
      </c>
      <c r="G43" s="37">
        <f>SUM(G2:G42)</f>
        <v>1045.4999999999998</v>
      </c>
      <c r="H43" s="30">
        <f>SUM(H2:H42)</f>
        <v>3049</v>
      </c>
      <c r="I43" s="30">
        <f>SUM(I2:I42)</f>
        <v>3560</v>
      </c>
      <c r="J43" s="30">
        <f>AVERAGE(J2:J42)</f>
        <v>3239.846153846154</v>
      </c>
      <c r="K43" s="37">
        <f>SUM(K2:K42)</f>
        <v>46000</v>
      </c>
      <c r="L43" s="30">
        <f>SUM(L2:L42)</f>
        <v>10536842</v>
      </c>
      <c r="M43" s="30">
        <f>SUM(M2:M42)</f>
        <v>2614</v>
      </c>
      <c r="N43" s="35">
        <f>AVERAGE(N2:N42)/100</f>
        <v>0.5442307692307692</v>
      </c>
      <c r="O43" s="37">
        <f>SUM(O2:O42)</f>
        <v>639.1</v>
      </c>
      <c r="P43" s="37">
        <f>SUM(P2:P42)</f>
        <v>4107</v>
      </c>
      <c r="Q43" s="37">
        <f>SUM(Q2:Q42)</f>
        <v>7378</v>
      </c>
    </row>
  </sheetData>
  <conditionalFormatting sqref="B2:M27 N14:Q14">
    <cfRule type="cellIs" priority="1" dxfId="0" operator="equal" stopIfTrue="1">
      <formula>0</formula>
    </cfRule>
  </conditionalFormatting>
  <printOptions gridLines="1" headings="1"/>
  <pageMargins left="0.75" right="0.75" top="1" bottom="1" header="0.5" footer="0.5"/>
  <pageSetup fitToHeight="1" fitToWidth="1" horizontalDpi="600" verticalDpi="600" orientation="landscape" scale="65" r:id="rId1"/>
  <headerFooter alignWithMargins="0">
    <oddFooter>&amp;C&amp;"Arial,Bold"&amp;11 10/24/07 Draft</oddFooter>
  </headerFooter>
</worksheet>
</file>

<file path=xl/worksheets/sheet11.xml><?xml version="1.0" encoding="utf-8"?>
<worksheet xmlns="http://schemas.openxmlformats.org/spreadsheetml/2006/main" xmlns:r="http://schemas.openxmlformats.org/officeDocument/2006/relationships">
  <sheetPr codeName="Sheet10">
    <tabColor indexed="41"/>
    <pageSetUpPr fitToPage="1"/>
  </sheetPr>
  <dimension ref="A1:U56"/>
  <sheetViews>
    <sheetView zoomScale="77" zoomScaleNormal="77" workbookViewId="0" topLeftCell="A1">
      <pane ySplit="1" topLeftCell="BM2" activePane="bottomLeft" state="frozen"/>
      <selection pane="topLeft" activeCell="A1" sqref="A1"/>
      <selection pane="bottomLeft" activeCell="A50" sqref="A50:IV50"/>
    </sheetView>
  </sheetViews>
  <sheetFormatPr defaultColWidth="9.140625" defaultRowHeight="12.75"/>
  <cols>
    <col min="1" max="1" width="7.7109375" style="0" bestFit="1" customWidth="1"/>
    <col min="2" max="2" width="12.421875" style="0" customWidth="1"/>
    <col min="3" max="3" width="14.00390625" style="0" customWidth="1"/>
    <col min="4" max="4" width="13.7109375" style="0" customWidth="1"/>
    <col min="5" max="5" width="14.00390625" style="0" customWidth="1"/>
    <col min="6" max="6" width="13.7109375" style="0" customWidth="1"/>
    <col min="7" max="7" width="13.8515625" style="0" customWidth="1"/>
    <col min="8" max="8" width="16.28125" style="0" customWidth="1"/>
    <col min="9" max="9" width="13.8515625" style="0" customWidth="1"/>
    <col min="10" max="10" width="12.7109375" style="0" customWidth="1"/>
    <col min="11" max="11" width="14.7109375" style="0" customWidth="1"/>
    <col min="12" max="12" width="16.421875" style="0" customWidth="1"/>
    <col min="13" max="13" width="14.7109375" style="0" customWidth="1"/>
    <col min="14" max="15" width="13.7109375" style="0" customWidth="1"/>
    <col min="16" max="16" width="12.8515625" style="0" customWidth="1"/>
    <col min="17" max="17" width="15.00390625" style="0" customWidth="1"/>
  </cols>
  <sheetData>
    <row r="1" spans="1:17" s="68" customFormat="1" ht="114.75" customHeight="1">
      <c r="A1" s="66" t="s">
        <v>96</v>
      </c>
      <c r="B1" s="31" t="s">
        <v>4</v>
      </c>
      <c r="C1" s="31" t="s">
        <v>724</v>
      </c>
      <c r="D1" s="31" t="s">
        <v>725</v>
      </c>
      <c r="E1" s="31" t="s">
        <v>726</v>
      </c>
      <c r="F1" s="31" t="s">
        <v>97</v>
      </c>
      <c r="G1" s="31" t="s">
        <v>98</v>
      </c>
      <c r="H1" s="31" t="s">
        <v>99</v>
      </c>
      <c r="I1" s="31" t="s">
        <v>100</v>
      </c>
      <c r="J1" s="31" t="s">
        <v>101</v>
      </c>
      <c r="K1" s="31" t="s">
        <v>102</v>
      </c>
      <c r="L1" s="31" t="s">
        <v>103</v>
      </c>
      <c r="M1" s="31" t="s">
        <v>104</v>
      </c>
      <c r="N1" s="32"/>
      <c r="O1" s="66"/>
      <c r="P1" s="66"/>
      <c r="Q1" s="66"/>
    </row>
    <row r="2" spans="1:21" ht="12.75">
      <c r="A2" t="s">
        <v>885</v>
      </c>
      <c r="B2">
        <v>53</v>
      </c>
      <c r="C2">
        <v>53.1</v>
      </c>
      <c r="D2">
        <v>267</v>
      </c>
      <c r="E2">
        <v>503</v>
      </c>
      <c r="F2">
        <v>62</v>
      </c>
      <c r="G2">
        <v>61</v>
      </c>
      <c r="H2">
        <v>252</v>
      </c>
      <c r="I2">
        <v>413</v>
      </c>
      <c r="J2">
        <v>33</v>
      </c>
      <c r="K2">
        <v>15.3</v>
      </c>
      <c r="L2">
        <v>15</v>
      </c>
      <c r="M2">
        <v>98</v>
      </c>
      <c r="N2">
        <v>2010</v>
      </c>
      <c r="P2" s="72">
        <v>40801</v>
      </c>
      <c r="Q2" s="72">
        <v>40801</v>
      </c>
      <c r="T2" s="72"/>
      <c r="U2" s="72"/>
    </row>
    <row r="3" spans="1:21" ht="12.75">
      <c r="A3" t="s">
        <v>886</v>
      </c>
      <c r="B3">
        <v>57</v>
      </c>
      <c r="C3">
        <v>50.6</v>
      </c>
      <c r="D3">
        <v>305</v>
      </c>
      <c r="E3">
        <v>603</v>
      </c>
      <c r="F3">
        <v>49</v>
      </c>
      <c r="G3">
        <v>59.4</v>
      </c>
      <c r="H3">
        <v>92</v>
      </c>
      <c r="I3">
        <v>155</v>
      </c>
      <c r="J3">
        <v>35</v>
      </c>
      <c r="K3">
        <v>56.7</v>
      </c>
      <c r="L3">
        <v>186</v>
      </c>
      <c r="M3">
        <v>328</v>
      </c>
      <c r="N3">
        <v>2010</v>
      </c>
      <c r="P3" s="72">
        <v>40800</v>
      </c>
      <c r="Q3" s="72">
        <v>40800</v>
      </c>
      <c r="T3" s="72"/>
      <c r="U3" s="72"/>
    </row>
    <row r="4" spans="1:21" ht="12.75">
      <c r="A4" t="s">
        <v>887</v>
      </c>
      <c r="B4">
        <v>79.7</v>
      </c>
      <c r="C4">
        <v>86.4</v>
      </c>
      <c r="D4">
        <v>777</v>
      </c>
      <c r="E4">
        <v>899</v>
      </c>
      <c r="F4">
        <v>76.9</v>
      </c>
      <c r="G4">
        <v>83.1</v>
      </c>
      <c r="H4">
        <v>745</v>
      </c>
      <c r="I4">
        <v>897</v>
      </c>
      <c r="J4">
        <v>48</v>
      </c>
      <c r="K4">
        <v>75.3</v>
      </c>
      <c r="L4">
        <v>110</v>
      </c>
      <c r="M4">
        <v>146</v>
      </c>
      <c r="N4">
        <v>2010</v>
      </c>
      <c r="P4" s="72">
        <v>40805</v>
      </c>
      <c r="Q4" s="72">
        <v>40805</v>
      </c>
      <c r="T4" s="72"/>
      <c r="U4" s="72"/>
    </row>
    <row r="5" spans="1:21" ht="12.75">
      <c r="A5" t="s">
        <v>888</v>
      </c>
      <c r="C5">
        <v>62.7</v>
      </c>
      <c r="D5">
        <v>855</v>
      </c>
      <c r="E5">
        <v>1363</v>
      </c>
      <c r="G5">
        <v>69.3</v>
      </c>
      <c r="H5">
        <v>1039</v>
      </c>
      <c r="I5">
        <v>1499</v>
      </c>
      <c r="K5">
        <v>53.1</v>
      </c>
      <c r="L5">
        <v>304</v>
      </c>
      <c r="M5">
        <v>573</v>
      </c>
      <c r="N5">
        <v>2010</v>
      </c>
      <c r="P5" s="72">
        <v>40806</v>
      </c>
      <c r="Q5" s="72">
        <v>40806</v>
      </c>
      <c r="T5" s="72"/>
      <c r="U5" s="72"/>
    </row>
    <row r="6" spans="1:21" ht="12.75">
      <c r="A6" t="s">
        <v>889</v>
      </c>
      <c r="B6">
        <v>65</v>
      </c>
      <c r="C6">
        <v>66.8</v>
      </c>
      <c r="D6">
        <v>9462</v>
      </c>
      <c r="E6">
        <v>14172</v>
      </c>
      <c r="F6">
        <v>61</v>
      </c>
      <c r="G6">
        <v>52.7</v>
      </c>
      <c r="H6">
        <v>6539</v>
      </c>
      <c r="I6">
        <v>12410</v>
      </c>
      <c r="J6">
        <v>40</v>
      </c>
      <c r="K6">
        <v>44.2</v>
      </c>
      <c r="L6">
        <v>2960</v>
      </c>
      <c r="M6">
        <v>6690</v>
      </c>
      <c r="N6">
        <v>2010</v>
      </c>
      <c r="P6" s="72">
        <v>40815</v>
      </c>
      <c r="Q6" s="72">
        <v>40815</v>
      </c>
      <c r="T6" s="72"/>
      <c r="U6" s="72"/>
    </row>
    <row r="7" spans="1:21" ht="12.75">
      <c r="A7" t="s">
        <v>890</v>
      </c>
      <c r="B7">
        <v>57</v>
      </c>
      <c r="C7">
        <v>66.8</v>
      </c>
      <c r="D7">
        <v>766</v>
      </c>
      <c r="E7">
        <v>1147</v>
      </c>
      <c r="F7">
        <v>36</v>
      </c>
      <c r="G7">
        <v>68.2</v>
      </c>
      <c r="H7">
        <v>852</v>
      </c>
      <c r="I7">
        <v>1249</v>
      </c>
      <c r="J7">
        <v>22</v>
      </c>
      <c r="K7">
        <v>48.8</v>
      </c>
      <c r="L7">
        <v>275</v>
      </c>
      <c r="M7">
        <v>563</v>
      </c>
      <c r="N7">
        <v>2010</v>
      </c>
      <c r="P7" s="72">
        <v>40800</v>
      </c>
      <c r="Q7" s="72">
        <v>40800</v>
      </c>
      <c r="T7" s="72"/>
      <c r="U7" s="72"/>
    </row>
    <row r="8" spans="1:21" ht="12.75">
      <c r="A8" t="s">
        <v>891</v>
      </c>
      <c r="C8">
        <v>75.4</v>
      </c>
      <c r="D8">
        <v>380</v>
      </c>
      <c r="E8">
        <v>504</v>
      </c>
      <c r="G8">
        <v>81.3</v>
      </c>
      <c r="H8">
        <v>291</v>
      </c>
      <c r="I8">
        <v>358</v>
      </c>
      <c r="K8">
        <v>39.4</v>
      </c>
      <c r="L8">
        <v>218</v>
      </c>
      <c r="M8">
        <v>553</v>
      </c>
      <c r="N8">
        <v>2010</v>
      </c>
      <c r="P8" s="72">
        <v>40819</v>
      </c>
      <c r="Q8" s="72">
        <v>40819</v>
      </c>
      <c r="T8" s="72"/>
      <c r="U8" s="72"/>
    </row>
    <row r="9" spans="1:21" ht="12.75">
      <c r="A9" t="s">
        <v>929</v>
      </c>
      <c r="B9">
        <v>62</v>
      </c>
      <c r="C9">
        <v>59.5</v>
      </c>
      <c r="D9">
        <v>91</v>
      </c>
      <c r="E9">
        <v>153</v>
      </c>
      <c r="F9">
        <v>56</v>
      </c>
      <c r="G9">
        <v>64.9</v>
      </c>
      <c r="H9">
        <v>100</v>
      </c>
      <c r="I9">
        <v>154</v>
      </c>
      <c r="J9">
        <v>51</v>
      </c>
      <c r="K9">
        <v>43.8</v>
      </c>
      <c r="L9">
        <v>7</v>
      </c>
      <c r="M9">
        <v>16</v>
      </c>
      <c r="N9">
        <v>2010</v>
      </c>
      <c r="P9" s="72">
        <v>40812</v>
      </c>
      <c r="Q9" s="72">
        <v>40812</v>
      </c>
      <c r="T9" s="72"/>
      <c r="U9" s="72"/>
    </row>
    <row r="10" spans="1:21" ht="12.75">
      <c r="A10" t="s">
        <v>892</v>
      </c>
      <c r="B10">
        <v>68</v>
      </c>
      <c r="C10">
        <v>62.3</v>
      </c>
      <c r="D10">
        <v>91</v>
      </c>
      <c r="E10">
        <v>146</v>
      </c>
      <c r="F10">
        <v>66</v>
      </c>
      <c r="G10">
        <v>74.7</v>
      </c>
      <c r="H10">
        <v>118</v>
      </c>
      <c r="I10">
        <v>158</v>
      </c>
      <c r="J10">
        <v>46</v>
      </c>
      <c r="K10">
        <v>56.4</v>
      </c>
      <c r="L10">
        <v>31</v>
      </c>
      <c r="M10">
        <v>55</v>
      </c>
      <c r="N10">
        <v>2010</v>
      </c>
      <c r="P10" s="72">
        <v>40802</v>
      </c>
      <c r="Q10" s="72">
        <v>40802</v>
      </c>
      <c r="T10" s="72"/>
      <c r="U10" s="72"/>
    </row>
    <row r="11" spans="1:21" ht="12.75">
      <c r="A11" t="s">
        <v>893</v>
      </c>
      <c r="B11">
        <v>58.5</v>
      </c>
      <c r="C11">
        <v>49.3</v>
      </c>
      <c r="D11">
        <v>2677</v>
      </c>
      <c r="E11">
        <v>5429</v>
      </c>
      <c r="F11">
        <v>57.5</v>
      </c>
      <c r="G11">
        <v>61.5</v>
      </c>
      <c r="H11">
        <v>3496</v>
      </c>
      <c r="I11">
        <v>5687</v>
      </c>
      <c r="J11">
        <v>29</v>
      </c>
      <c r="K11">
        <v>37.7</v>
      </c>
      <c r="L11">
        <v>821</v>
      </c>
      <c r="M11">
        <v>2180</v>
      </c>
      <c r="N11">
        <v>2010</v>
      </c>
      <c r="P11" s="72">
        <v>40800</v>
      </c>
      <c r="Q11" s="72">
        <v>40800</v>
      </c>
      <c r="T11" s="72"/>
      <c r="U11" s="72"/>
    </row>
    <row r="12" spans="1:21" ht="12.75">
      <c r="A12" t="s">
        <v>894</v>
      </c>
      <c r="C12">
        <v>61.4</v>
      </c>
      <c r="D12">
        <v>1414</v>
      </c>
      <c r="E12">
        <v>2303</v>
      </c>
      <c r="G12">
        <v>67.3</v>
      </c>
      <c r="H12">
        <v>1557</v>
      </c>
      <c r="I12">
        <v>2315</v>
      </c>
      <c r="K12">
        <v>31.5</v>
      </c>
      <c r="L12">
        <v>384</v>
      </c>
      <c r="M12">
        <v>1218</v>
      </c>
      <c r="N12">
        <v>2010</v>
      </c>
      <c r="P12" s="72">
        <v>40819</v>
      </c>
      <c r="Q12" s="72">
        <v>40819</v>
      </c>
      <c r="T12" s="72"/>
      <c r="U12" s="72"/>
    </row>
    <row r="13" spans="1:21" ht="12.75">
      <c r="A13" t="s">
        <v>895</v>
      </c>
      <c r="C13">
        <v>45.9</v>
      </c>
      <c r="D13">
        <v>78</v>
      </c>
      <c r="E13">
        <v>170</v>
      </c>
      <c r="G13">
        <v>63</v>
      </c>
      <c r="H13">
        <v>102</v>
      </c>
      <c r="I13">
        <v>162</v>
      </c>
      <c r="K13">
        <v>27.4</v>
      </c>
      <c r="L13">
        <v>46</v>
      </c>
      <c r="M13">
        <v>168</v>
      </c>
      <c r="N13">
        <v>2010</v>
      </c>
      <c r="P13" s="72">
        <v>40816</v>
      </c>
      <c r="Q13" s="72">
        <v>40816</v>
      </c>
      <c r="T13" s="72"/>
      <c r="U13" s="72"/>
    </row>
    <row r="14" spans="1:21" ht="12.75">
      <c r="A14" t="s">
        <v>896</v>
      </c>
      <c r="B14">
        <v>78</v>
      </c>
      <c r="C14">
        <v>68.9</v>
      </c>
      <c r="D14">
        <v>299</v>
      </c>
      <c r="E14">
        <v>434</v>
      </c>
      <c r="F14">
        <v>78</v>
      </c>
      <c r="G14">
        <v>53.8</v>
      </c>
      <c r="H14">
        <v>289</v>
      </c>
      <c r="I14">
        <v>537</v>
      </c>
      <c r="J14">
        <v>78</v>
      </c>
      <c r="K14">
        <v>20.5</v>
      </c>
      <c r="L14">
        <v>70</v>
      </c>
      <c r="M14">
        <v>342</v>
      </c>
      <c r="N14">
        <v>2010</v>
      </c>
      <c r="P14" s="72">
        <v>40816</v>
      </c>
      <c r="Q14" s="72">
        <v>40816</v>
      </c>
      <c r="T14" s="72"/>
      <c r="U14" s="72"/>
    </row>
    <row r="15" spans="1:21" ht="12.75">
      <c r="A15" t="s">
        <v>930</v>
      </c>
      <c r="B15">
        <v>70</v>
      </c>
      <c r="C15">
        <v>65.3</v>
      </c>
      <c r="D15">
        <v>228</v>
      </c>
      <c r="E15">
        <v>349</v>
      </c>
      <c r="F15">
        <v>60</v>
      </c>
      <c r="G15">
        <v>77.4</v>
      </c>
      <c r="H15">
        <v>285</v>
      </c>
      <c r="I15">
        <v>368</v>
      </c>
      <c r="J15">
        <v>25</v>
      </c>
      <c r="K15">
        <v>20.6</v>
      </c>
      <c r="L15">
        <v>13</v>
      </c>
      <c r="M15">
        <v>63</v>
      </c>
      <c r="N15">
        <v>2010</v>
      </c>
      <c r="P15" s="72">
        <v>40794</v>
      </c>
      <c r="Q15" s="72">
        <v>40794</v>
      </c>
      <c r="T15" s="72"/>
      <c r="U15" s="72"/>
    </row>
    <row r="16" spans="1:21" ht="12.75">
      <c r="A16" t="s">
        <v>897</v>
      </c>
      <c r="B16">
        <v>56</v>
      </c>
      <c r="C16">
        <v>57.7</v>
      </c>
      <c r="D16">
        <v>3045</v>
      </c>
      <c r="E16">
        <v>5279</v>
      </c>
      <c r="F16">
        <v>45</v>
      </c>
      <c r="G16">
        <v>56.2</v>
      </c>
      <c r="H16">
        <v>2271</v>
      </c>
      <c r="I16">
        <v>4043</v>
      </c>
      <c r="J16">
        <v>33</v>
      </c>
      <c r="K16">
        <v>57.8</v>
      </c>
      <c r="L16">
        <v>1409</v>
      </c>
      <c r="M16">
        <v>2436</v>
      </c>
      <c r="N16">
        <v>2010</v>
      </c>
      <c r="P16" s="72">
        <v>40808</v>
      </c>
      <c r="Q16" s="72">
        <v>40808</v>
      </c>
      <c r="T16" s="72"/>
      <c r="U16" s="72"/>
    </row>
    <row r="17" spans="1:21" ht="12.75">
      <c r="A17" t="s">
        <v>898</v>
      </c>
      <c r="B17">
        <v>72</v>
      </c>
      <c r="C17">
        <v>54.3</v>
      </c>
      <c r="D17">
        <v>1629</v>
      </c>
      <c r="E17">
        <v>3002</v>
      </c>
      <c r="F17">
        <v>63</v>
      </c>
      <c r="G17">
        <v>45.8</v>
      </c>
      <c r="H17">
        <v>1103</v>
      </c>
      <c r="I17">
        <v>2407</v>
      </c>
      <c r="J17">
        <v>28.7</v>
      </c>
      <c r="K17">
        <v>18</v>
      </c>
      <c r="L17">
        <v>160</v>
      </c>
      <c r="M17">
        <v>889</v>
      </c>
      <c r="N17">
        <v>2010</v>
      </c>
      <c r="P17" s="72">
        <v>40795</v>
      </c>
      <c r="Q17" s="72">
        <v>40795</v>
      </c>
      <c r="T17" s="72"/>
      <c r="U17" s="72"/>
    </row>
    <row r="18" spans="1:21" ht="12.75">
      <c r="A18" t="s">
        <v>899</v>
      </c>
      <c r="B18">
        <v>64</v>
      </c>
      <c r="C18">
        <v>69.5</v>
      </c>
      <c r="D18">
        <v>387</v>
      </c>
      <c r="E18">
        <v>557</v>
      </c>
      <c r="F18">
        <v>52</v>
      </c>
      <c r="G18">
        <v>65.2</v>
      </c>
      <c r="H18">
        <v>348</v>
      </c>
      <c r="I18">
        <v>534</v>
      </c>
      <c r="J18">
        <v>42</v>
      </c>
      <c r="K18">
        <v>51.1</v>
      </c>
      <c r="L18">
        <v>119</v>
      </c>
      <c r="M18">
        <v>233</v>
      </c>
      <c r="N18">
        <v>2010</v>
      </c>
      <c r="P18" s="72">
        <v>40815</v>
      </c>
      <c r="Q18" s="72">
        <v>40815</v>
      </c>
      <c r="T18" s="72"/>
      <c r="U18" s="72"/>
    </row>
    <row r="19" spans="1:21" ht="12.75">
      <c r="A19" t="s">
        <v>900</v>
      </c>
      <c r="B19">
        <v>65</v>
      </c>
      <c r="C19">
        <v>74.9</v>
      </c>
      <c r="D19">
        <v>1157</v>
      </c>
      <c r="E19">
        <v>1545</v>
      </c>
      <c r="F19">
        <v>54</v>
      </c>
      <c r="G19">
        <v>72.2</v>
      </c>
      <c r="H19">
        <v>1275</v>
      </c>
      <c r="I19">
        <v>1767</v>
      </c>
      <c r="J19">
        <v>48</v>
      </c>
      <c r="K19">
        <v>60.8</v>
      </c>
      <c r="L19">
        <v>332</v>
      </c>
      <c r="M19">
        <v>546</v>
      </c>
      <c r="N19">
        <v>2010</v>
      </c>
      <c r="P19" s="72">
        <v>40813</v>
      </c>
      <c r="Q19" s="72">
        <v>40813</v>
      </c>
      <c r="T19" s="72"/>
      <c r="U19" s="72"/>
    </row>
    <row r="20" spans="1:21" ht="12.75">
      <c r="A20" t="s">
        <v>901</v>
      </c>
      <c r="C20">
        <v>60.9</v>
      </c>
      <c r="D20">
        <v>577</v>
      </c>
      <c r="E20">
        <v>948</v>
      </c>
      <c r="G20">
        <v>63.6</v>
      </c>
      <c r="H20">
        <v>633</v>
      </c>
      <c r="I20">
        <v>995</v>
      </c>
      <c r="K20">
        <v>61.3</v>
      </c>
      <c r="L20">
        <v>507</v>
      </c>
      <c r="M20">
        <v>827</v>
      </c>
      <c r="N20">
        <v>2010</v>
      </c>
      <c r="P20" s="72">
        <v>40815</v>
      </c>
      <c r="Q20" s="72">
        <v>40815</v>
      </c>
      <c r="T20" s="72"/>
      <c r="U20" s="72"/>
    </row>
    <row r="21" spans="1:21" ht="12.75">
      <c r="A21" t="s">
        <v>902</v>
      </c>
      <c r="C21">
        <v>77.6</v>
      </c>
      <c r="D21">
        <v>1349</v>
      </c>
      <c r="E21">
        <v>1738</v>
      </c>
      <c r="G21">
        <v>67.6</v>
      </c>
      <c r="H21">
        <v>1012</v>
      </c>
      <c r="I21">
        <v>1496</v>
      </c>
      <c r="K21">
        <v>25.6</v>
      </c>
      <c r="L21">
        <v>190</v>
      </c>
      <c r="M21">
        <v>741</v>
      </c>
      <c r="N21">
        <v>2010</v>
      </c>
      <c r="P21" s="72">
        <v>40806</v>
      </c>
      <c r="Q21" s="72">
        <v>40806</v>
      </c>
      <c r="T21" s="72"/>
      <c r="U21" s="72"/>
    </row>
    <row r="22" spans="1:21" ht="12.75">
      <c r="A22" t="s">
        <v>903</v>
      </c>
      <c r="B22">
        <v>63</v>
      </c>
      <c r="C22">
        <v>73.7</v>
      </c>
      <c r="D22">
        <v>535</v>
      </c>
      <c r="E22">
        <v>726</v>
      </c>
      <c r="F22">
        <v>66</v>
      </c>
      <c r="G22">
        <v>75.3</v>
      </c>
      <c r="H22">
        <v>503</v>
      </c>
      <c r="I22">
        <v>668</v>
      </c>
      <c r="J22">
        <v>65</v>
      </c>
      <c r="K22">
        <v>74.6</v>
      </c>
      <c r="L22">
        <v>197</v>
      </c>
      <c r="M22">
        <v>264</v>
      </c>
      <c r="N22">
        <v>2010</v>
      </c>
      <c r="P22" s="72">
        <v>40813</v>
      </c>
      <c r="Q22" s="72">
        <v>40813</v>
      </c>
      <c r="T22" s="72"/>
      <c r="U22" s="72"/>
    </row>
    <row r="23" spans="1:21" ht="12.75">
      <c r="A23" t="s">
        <v>904</v>
      </c>
      <c r="B23">
        <v>80</v>
      </c>
      <c r="C23">
        <v>60.9</v>
      </c>
      <c r="D23">
        <v>156</v>
      </c>
      <c r="E23">
        <v>256</v>
      </c>
      <c r="F23">
        <v>65</v>
      </c>
      <c r="G23">
        <v>67.7</v>
      </c>
      <c r="H23">
        <v>128</v>
      </c>
      <c r="I23">
        <v>189</v>
      </c>
      <c r="K23">
        <v>8.7</v>
      </c>
      <c r="L23">
        <v>8</v>
      </c>
      <c r="M23">
        <v>92</v>
      </c>
      <c r="N23">
        <v>2010</v>
      </c>
      <c r="P23" s="72">
        <v>40819</v>
      </c>
      <c r="Q23" s="72">
        <v>40819</v>
      </c>
      <c r="T23" s="72"/>
      <c r="U23" s="72"/>
    </row>
    <row r="24" spans="1:21" ht="12.75">
      <c r="A24" t="s">
        <v>905</v>
      </c>
      <c r="C24">
        <v>51.4</v>
      </c>
      <c r="D24">
        <v>3391</v>
      </c>
      <c r="E24">
        <v>6593</v>
      </c>
      <c r="G24">
        <v>37.2</v>
      </c>
      <c r="H24">
        <v>2170</v>
      </c>
      <c r="I24">
        <v>5834</v>
      </c>
      <c r="K24">
        <v>7.2</v>
      </c>
      <c r="L24">
        <v>196</v>
      </c>
      <c r="M24">
        <v>2726</v>
      </c>
      <c r="N24">
        <v>2010</v>
      </c>
      <c r="P24" s="72">
        <v>40812</v>
      </c>
      <c r="Q24" s="72">
        <v>40812</v>
      </c>
      <c r="T24" s="72"/>
      <c r="U24" s="72"/>
    </row>
    <row r="25" spans="1:21" ht="12.75">
      <c r="A25" t="s">
        <v>906</v>
      </c>
      <c r="C25">
        <v>64.4</v>
      </c>
      <c r="D25">
        <v>1040</v>
      </c>
      <c r="E25">
        <v>1615</v>
      </c>
      <c r="G25">
        <v>58.1</v>
      </c>
      <c r="H25">
        <v>1028</v>
      </c>
      <c r="I25">
        <v>1770</v>
      </c>
      <c r="K25">
        <v>21.9</v>
      </c>
      <c r="L25">
        <v>117</v>
      </c>
      <c r="M25">
        <v>535</v>
      </c>
      <c r="N25">
        <v>2010</v>
      </c>
      <c r="P25" s="72">
        <v>40814</v>
      </c>
      <c r="Q25" s="72">
        <v>40814</v>
      </c>
      <c r="T25" s="72"/>
      <c r="U25" s="72"/>
    </row>
    <row r="26" spans="1:21" ht="12.75">
      <c r="A26" t="s">
        <v>907</v>
      </c>
      <c r="B26">
        <v>62</v>
      </c>
      <c r="C26">
        <v>70.4</v>
      </c>
      <c r="D26">
        <v>1108</v>
      </c>
      <c r="E26">
        <v>1573</v>
      </c>
      <c r="F26">
        <v>43</v>
      </c>
      <c r="G26">
        <v>66</v>
      </c>
      <c r="H26">
        <v>861</v>
      </c>
      <c r="I26">
        <v>1304</v>
      </c>
      <c r="J26">
        <v>35</v>
      </c>
      <c r="K26">
        <v>46.9</v>
      </c>
      <c r="L26">
        <v>295</v>
      </c>
      <c r="M26">
        <v>629</v>
      </c>
      <c r="N26">
        <v>2010</v>
      </c>
      <c r="P26" s="72">
        <v>40814</v>
      </c>
      <c r="Q26" s="72">
        <v>40814</v>
      </c>
      <c r="T26" s="72"/>
      <c r="U26" s="72"/>
    </row>
    <row r="27" spans="1:21" ht="12.75">
      <c r="A27" t="s">
        <v>931</v>
      </c>
      <c r="B27">
        <v>67</v>
      </c>
      <c r="C27">
        <v>70</v>
      </c>
      <c r="D27">
        <v>2471</v>
      </c>
      <c r="E27">
        <v>3531</v>
      </c>
      <c r="F27">
        <v>70</v>
      </c>
      <c r="G27">
        <v>69.2</v>
      </c>
      <c r="H27">
        <v>1683</v>
      </c>
      <c r="I27">
        <v>2433</v>
      </c>
      <c r="J27">
        <v>46</v>
      </c>
      <c r="K27">
        <v>69</v>
      </c>
      <c r="L27">
        <v>660</v>
      </c>
      <c r="M27">
        <v>957</v>
      </c>
      <c r="N27">
        <v>2010</v>
      </c>
      <c r="P27" s="72">
        <v>40816</v>
      </c>
      <c r="Q27" s="72">
        <v>40816</v>
      </c>
      <c r="T27" s="72"/>
      <c r="U27" s="72"/>
    </row>
    <row r="28" spans="1:21" ht="12.75">
      <c r="A28" t="s">
        <v>908</v>
      </c>
      <c r="B28">
        <v>80</v>
      </c>
      <c r="C28">
        <v>84.3</v>
      </c>
      <c r="D28">
        <v>188</v>
      </c>
      <c r="E28">
        <v>223</v>
      </c>
      <c r="F28">
        <v>71</v>
      </c>
      <c r="G28">
        <v>61.6</v>
      </c>
      <c r="H28">
        <v>109</v>
      </c>
      <c r="I28">
        <v>177</v>
      </c>
      <c r="J28">
        <v>30</v>
      </c>
      <c r="K28">
        <v>25.8</v>
      </c>
      <c r="L28">
        <v>23</v>
      </c>
      <c r="M28">
        <v>89</v>
      </c>
      <c r="N28">
        <v>2010</v>
      </c>
      <c r="P28" s="72">
        <v>40811</v>
      </c>
      <c r="Q28" s="72">
        <v>40811</v>
      </c>
      <c r="T28" s="72"/>
      <c r="U28" s="72"/>
    </row>
    <row r="29" spans="1:21" ht="12.75">
      <c r="A29" t="s">
        <v>909</v>
      </c>
      <c r="B29">
        <v>51</v>
      </c>
      <c r="C29">
        <v>59.2</v>
      </c>
      <c r="D29">
        <v>971</v>
      </c>
      <c r="E29">
        <v>1641</v>
      </c>
      <c r="F29">
        <v>52</v>
      </c>
      <c r="G29">
        <v>58.7</v>
      </c>
      <c r="H29">
        <v>844</v>
      </c>
      <c r="I29">
        <v>1439</v>
      </c>
      <c r="J29">
        <v>35.5</v>
      </c>
      <c r="K29">
        <v>43.3</v>
      </c>
      <c r="L29">
        <v>432</v>
      </c>
      <c r="M29">
        <v>997</v>
      </c>
      <c r="N29">
        <v>2010</v>
      </c>
      <c r="P29" s="72">
        <v>40800</v>
      </c>
      <c r="Q29" s="72">
        <v>40800</v>
      </c>
      <c r="T29" s="72"/>
      <c r="U29" s="72"/>
    </row>
    <row r="30" spans="1:17" ht="12.75">
      <c r="A30" t="s">
        <v>910</v>
      </c>
      <c r="B30">
        <v>64</v>
      </c>
      <c r="C30">
        <v>67</v>
      </c>
      <c r="D30">
        <v>197</v>
      </c>
      <c r="E30">
        <v>294</v>
      </c>
      <c r="F30">
        <v>43.5</v>
      </c>
      <c r="G30">
        <v>57.7</v>
      </c>
      <c r="H30">
        <v>194</v>
      </c>
      <c r="I30">
        <v>336</v>
      </c>
      <c r="J30">
        <v>20</v>
      </c>
      <c r="K30">
        <v>50.4</v>
      </c>
      <c r="L30">
        <v>60</v>
      </c>
      <c r="M30">
        <v>119</v>
      </c>
      <c r="N30">
        <v>2010</v>
      </c>
      <c r="P30" s="72">
        <v>40815</v>
      </c>
      <c r="Q30" s="72">
        <v>40815</v>
      </c>
    </row>
    <row r="31" spans="1:17" ht="12.75">
      <c r="A31" t="s">
        <v>911</v>
      </c>
      <c r="B31">
        <v>76</v>
      </c>
      <c r="C31">
        <v>75.8</v>
      </c>
      <c r="D31">
        <v>213</v>
      </c>
      <c r="E31">
        <v>281</v>
      </c>
      <c r="F31">
        <v>73</v>
      </c>
      <c r="G31">
        <v>63.2</v>
      </c>
      <c r="H31">
        <v>218</v>
      </c>
      <c r="I31">
        <v>345</v>
      </c>
      <c r="J31">
        <v>38</v>
      </c>
      <c r="K31">
        <v>52.8</v>
      </c>
      <c r="L31">
        <v>121</v>
      </c>
      <c r="M31">
        <v>229</v>
      </c>
      <c r="N31">
        <v>2010</v>
      </c>
      <c r="P31" s="72">
        <v>40814</v>
      </c>
      <c r="Q31" s="72">
        <v>40814</v>
      </c>
    </row>
    <row r="32" spans="1:17" ht="12.75">
      <c r="A32" t="s">
        <v>912</v>
      </c>
      <c r="B32">
        <v>37.7</v>
      </c>
      <c r="C32">
        <v>45.8</v>
      </c>
      <c r="D32">
        <v>168</v>
      </c>
      <c r="E32">
        <v>367</v>
      </c>
      <c r="F32">
        <v>46.8</v>
      </c>
      <c r="G32">
        <v>52.6</v>
      </c>
      <c r="H32">
        <v>219</v>
      </c>
      <c r="I32">
        <v>416</v>
      </c>
      <c r="J32">
        <v>49.4</v>
      </c>
      <c r="K32">
        <v>63.1</v>
      </c>
      <c r="L32">
        <v>53</v>
      </c>
      <c r="M32">
        <v>84</v>
      </c>
      <c r="N32">
        <v>2010</v>
      </c>
      <c r="P32" s="72">
        <v>40788</v>
      </c>
      <c r="Q32" s="72">
        <v>40788</v>
      </c>
    </row>
    <row r="33" spans="1:17" ht="12.75">
      <c r="A33" t="s">
        <v>913</v>
      </c>
      <c r="B33">
        <v>59</v>
      </c>
      <c r="C33">
        <v>62.6</v>
      </c>
      <c r="D33">
        <v>932</v>
      </c>
      <c r="E33">
        <v>1490</v>
      </c>
      <c r="F33">
        <v>59</v>
      </c>
      <c r="G33">
        <v>75.1</v>
      </c>
      <c r="H33">
        <v>966</v>
      </c>
      <c r="I33">
        <v>1287</v>
      </c>
      <c r="J33">
        <v>45</v>
      </c>
      <c r="K33">
        <v>56.2</v>
      </c>
      <c r="L33">
        <v>251</v>
      </c>
      <c r="M33">
        <v>447</v>
      </c>
      <c r="N33">
        <v>2010</v>
      </c>
      <c r="P33" s="72">
        <v>40799</v>
      </c>
      <c r="Q33" s="72">
        <v>40799</v>
      </c>
    </row>
    <row r="34" spans="1:17" ht="12.75">
      <c r="A34" t="s">
        <v>914</v>
      </c>
      <c r="B34">
        <v>64</v>
      </c>
      <c r="C34">
        <v>55.4</v>
      </c>
      <c r="D34">
        <v>376</v>
      </c>
      <c r="E34">
        <v>679</v>
      </c>
      <c r="F34">
        <v>35</v>
      </c>
      <c r="G34">
        <v>45.9</v>
      </c>
      <c r="H34">
        <v>255</v>
      </c>
      <c r="I34">
        <v>556</v>
      </c>
      <c r="J34">
        <v>25</v>
      </c>
      <c r="K34">
        <v>32.3</v>
      </c>
      <c r="L34">
        <v>80</v>
      </c>
      <c r="M34">
        <v>248</v>
      </c>
      <c r="N34">
        <v>2010</v>
      </c>
      <c r="P34" s="72">
        <v>40815</v>
      </c>
      <c r="Q34" s="72">
        <v>40815</v>
      </c>
    </row>
    <row r="35" spans="1:17" ht="12.75">
      <c r="A35" t="s">
        <v>915</v>
      </c>
      <c r="B35">
        <v>40</v>
      </c>
      <c r="C35">
        <v>67.4</v>
      </c>
      <c r="D35">
        <v>176</v>
      </c>
      <c r="E35">
        <v>261</v>
      </c>
      <c r="F35">
        <v>40</v>
      </c>
      <c r="G35">
        <v>64.9</v>
      </c>
      <c r="H35">
        <v>150</v>
      </c>
      <c r="I35">
        <v>231</v>
      </c>
      <c r="J35">
        <v>29</v>
      </c>
      <c r="K35">
        <v>25.3</v>
      </c>
      <c r="L35">
        <v>23</v>
      </c>
      <c r="M35">
        <v>91</v>
      </c>
      <c r="N35">
        <v>2010</v>
      </c>
      <c r="P35" s="72">
        <v>40819</v>
      </c>
      <c r="Q35" s="72">
        <v>40819</v>
      </c>
    </row>
    <row r="36" spans="1:17" ht="12.75">
      <c r="A36" t="s">
        <v>916</v>
      </c>
      <c r="B36">
        <v>62</v>
      </c>
      <c r="C36">
        <v>67.2</v>
      </c>
      <c r="D36">
        <v>5733</v>
      </c>
      <c r="E36">
        <v>8530</v>
      </c>
      <c r="F36">
        <v>50</v>
      </c>
      <c r="G36">
        <v>62.9</v>
      </c>
      <c r="H36">
        <v>5068</v>
      </c>
      <c r="I36">
        <v>8052</v>
      </c>
      <c r="J36">
        <v>45</v>
      </c>
      <c r="K36">
        <v>42.8</v>
      </c>
      <c r="L36">
        <v>1444</v>
      </c>
      <c r="M36">
        <v>3370</v>
      </c>
      <c r="N36">
        <v>2010</v>
      </c>
      <c r="P36" s="72">
        <v>40798</v>
      </c>
      <c r="Q36" s="72">
        <v>40798</v>
      </c>
    </row>
    <row r="37" spans="1:17" ht="12.75">
      <c r="A37" t="s">
        <v>917</v>
      </c>
      <c r="B37">
        <v>60</v>
      </c>
      <c r="C37">
        <v>65.1</v>
      </c>
      <c r="D37">
        <v>2991</v>
      </c>
      <c r="E37">
        <v>4592</v>
      </c>
      <c r="F37">
        <v>42</v>
      </c>
      <c r="G37">
        <v>64.1</v>
      </c>
      <c r="H37">
        <v>3055</v>
      </c>
      <c r="I37">
        <v>4765</v>
      </c>
      <c r="J37">
        <v>37</v>
      </c>
      <c r="K37">
        <v>44.1</v>
      </c>
      <c r="L37">
        <v>606</v>
      </c>
      <c r="M37">
        <v>1373</v>
      </c>
      <c r="N37">
        <v>2010</v>
      </c>
      <c r="P37" s="72">
        <v>40814</v>
      </c>
      <c r="Q37" s="72">
        <v>40814</v>
      </c>
    </row>
    <row r="38" spans="1:17" ht="12.75">
      <c r="A38" t="s">
        <v>932</v>
      </c>
      <c r="B38">
        <v>61.5</v>
      </c>
      <c r="C38">
        <v>54.1</v>
      </c>
      <c r="D38">
        <v>334</v>
      </c>
      <c r="E38">
        <v>617</v>
      </c>
      <c r="F38">
        <v>43.5</v>
      </c>
      <c r="G38">
        <v>39.1</v>
      </c>
      <c r="H38">
        <v>227</v>
      </c>
      <c r="I38">
        <v>581</v>
      </c>
      <c r="J38">
        <v>31</v>
      </c>
      <c r="K38">
        <v>26.1</v>
      </c>
      <c r="L38">
        <v>91</v>
      </c>
      <c r="M38">
        <v>349</v>
      </c>
      <c r="N38">
        <v>2010</v>
      </c>
      <c r="P38" s="72">
        <v>40814</v>
      </c>
      <c r="Q38" s="72">
        <v>40814</v>
      </c>
    </row>
    <row r="39" spans="1:17" ht="12.75">
      <c r="A39" t="s">
        <v>918</v>
      </c>
      <c r="B39">
        <v>70</v>
      </c>
      <c r="C39">
        <v>69.7</v>
      </c>
      <c r="D39">
        <v>863</v>
      </c>
      <c r="E39">
        <v>1238</v>
      </c>
      <c r="F39">
        <v>69</v>
      </c>
      <c r="G39">
        <v>70.4</v>
      </c>
      <c r="H39">
        <v>774</v>
      </c>
      <c r="I39">
        <v>1099</v>
      </c>
      <c r="J39">
        <v>31</v>
      </c>
      <c r="K39">
        <v>44.1</v>
      </c>
      <c r="L39">
        <v>296</v>
      </c>
      <c r="M39">
        <v>671</v>
      </c>
      <c r="N39">
        <v>2010</v>
      </c>
      <c r="P39" s="72">
        <v>40808</v>
      </c>
      <c r="Q39" s="72">
        <v>40808</v>
      </c>
    </row>
    <row r="40" spans="1:17" ht="12.75">
      <c r="A40" t="s">
        <v>933</v>
      </c>
      <c r="B40">
        <v>58</v>
      </c>
      <c r="C40">
        <v>56.5</v>
      </c>
      <c r="D40">
        <v>1741</v>
      </c>
      <c r="E40">
        <v>3083</v>
      </c>
      <c r="F40">
        <v>65</v>
      </c>
      <c r="G40">
        <v>74.8</v>
      </c>
      <c r="H40">
        <v>1961</v>
      </c>
      <c r="I40">
        <v>2621</v>
      </c>
      <c r="J40">
        <v>52</v>
      </c>
      <c r="K40">
        <v>49.8</v>
      </c>
      <c r="L40">
        <v>776</v>
      </c>
      <c r="M40">
        <v>1559</v>
      </c>
      <c r="N40">
        <v>2010</v>
      </c>
      <c r="P40" s="72">
        <v>40802</v>
      </c>
      <c r="Q40" s="72">
        <v>40802</v>
      </c>
    </row>
    <row r="41" spans="1:17" ht="12.75">
      <c r="A41" t="s">
        <v>919</v>
      </c>
      <c r="C41">
        <v>35.9</v>
      </c>
      <c r="D41">
        <v>4919</v>
      </c>
      <c r="E41">
        <v>13692</v>
      </c>
      <c r="G41">
        <v>36.3</v>
      </c>
      <c r="H41">
        <v>1176</v>
      </c>
      <c r="I41">
        <v>3236</v>
      </c>
      <c r="K41">
        <v>2.1</v>
      </c>
      <c r="L41">
        <v>15</v>
      </c>
      <c r="M41">
        <v>704</v>
      </c>
      <c r="N41">
        <v>2010</v>
      </c>
      <c r="P41" s="72">
        <v>40819</v>
      </c>
      <c r="Q41" s="72">
        <v>40819</v>
      </c>
    </row>
    <row r="42" spans="1:17" ht="12.75">
      <c r="A42" t="s">
        <v>920</v>
      </c>
      <c r="C42">
        <v>36.1</v>
      </c>
      <c r="D42">
        <v>210</v>
      </c>
      <c r="E42">
        <v>581</v>
      </c>
      <c r="G42">
        <v>35.9</v>
      </c>
      <c r="H42">
        <v>239</v>
      </c>
      <c r="I42">
        <v>665</v>
      </c>
      <c r="K42">
        <v>62.9</v>
      </c>
      <c r="L42">
        <v>144</v>
      </c>
      <c r="M42">
        <v>229</v>
      </c>
      <c r="N42">
        <v>2010</v>
      </c>
      <c r="P42" s="72">
        <v>40814</v>
      </c>
      <c r="Q42" s="72">
        <v>40814</v>
      </c>
    </row>
    <row r="43" spans="1:17" ht="12.75">
      <c r="A43" t="s">
        <v>934</v>
      </c>
      <c r="B43">
        <v>61</v>
      </c>
      <c r="C43">
        <v>61.1</v>
      </c>
      <c r="D43">
        <v>1551</v>
      </c>
      <c r="E43">
        <v>2538</v>
      </c>
      <c r="F43">
        <v>55</v>
      </c>
      <c r="G43">
        <v>56.3</v>
      </c>
      <c r="H43">
        <v>1421</v>
      </c>
      <c r="I43">
        <v>2523</v>
      </c>
      <c r="J43">
        <v>45</v>
      </c>
      <c r="K43">
        <v>48.7</v>
      </c>
      <c r="L43">
        <v>977</v>
      </c>
      <c r="M43">
        <v>2005</v>
      </c>
      <c r="N43">
        <v>2010</v>
      </c>
      <c r="P43" s="72">
        <v>40816</v>
      </c>
      <c r="Q43" s="72">
        <v>40816</v>
      </c>
    </row>
    <row r="44" spans="1:17" ht="12.75">
      <c r="A44" t="s">
        <v>921</v>
      </c>
      <c r="B44">
        <v>70</v>
      </c>
      <c r="C44">
        <v>74.7</v>
      </c>
      <c r="D44">
        <v>59</v>
      </c>
      <c r="E44">
        <v>79</v>
      </c>
      <c r="F44">
        <v>63</v>
      </c>
      <c r="G44">
        <v>69.1</v>
      </c>
      <c r="H44">
        <v>67</v>
      </c>
      <c r="I44">
        <v>97</v>
      </c>
      <c r="J44">
        <v>33</v>
      </c>
      <c r="K44">
        <v>20</v>
      </c>
      <c r="L44">
        <v>3</v>
      </c>
      <c r="M44">
        <v>15</v>
      </c>
      <c r="N44">
        <v>2010</v>
      </c>
      <c r="P44" s="72">
        <v>40809</v>
      </c>
      <c r="Q44" s="72">
        <v>40809</v>
      </c>
    </row>
    <row r="45" spans="1:17" ht="12.75">
      <c r="A45" t="s">
        <v>922</v>
      </c>
      <c r="B45">
        <v>65</v>
      </c>
      <c r="C45">
        <v>67.5</v>
      </c>
      <c r="D45">
        <v>2994</v>
      </c>
      <c r="E45">
        <v>4437</v>
      </c>
      <c r="F45">
        <v>65</v>
      </c>
      <c r="G45">
        <v>74.5</v>
      </c>
      <c r="H45">
        <v>3690</v>
      </c>
      <c r="I45">
        <v>4954</v>
      </c>
      <c r="J45">
        <v>27</v>
      </c>
      <c r="K45">
        <v>38.6</v>
      </c>
      <c r="L45">
        <v>429</v>
      </c>
      <c r="M45">
        <v>1111</v>
      </c>
      <c r="N45">
        <v>2010</v>
      </c>
      <c r="P45" s="72">
        <v>40805</v>
      </c>
      <c r="Q45" s="72">
        <v>40805</v>
      </c>
    </row>
    <row r="46" spans="1:17" ht="12.75">
      <c r="A46" t="s">
        <v>935</v>
      </c>
      <c r="B46">
        <v>58</v>
      </c>
      <c r="C46">
        <v>64.8</v>
      </c>
      <c r="D46">
        <v>3343</v>
      </c>
      <c r="E46">
        <v>5159</v>
      </c>
      <c r="F46">
        <v>53</v>
      </c>
      <c r="G46">
        <v>63.8</v>
      </c>
      <c r="H46">
        <v>3043</v>
      </c>
      <c r="I46">
        <v>4767</v>
      </c>
      <c r="J46">
        <v>35</v>
      </c>
      <c r="K46">
        <v>47.2</v>
      </c>
      <c r="L46">
        <v>1429</v>
      </c>
      <c r="M46">
        <v>3029</v>
      </c>
      <c r="N46">
        <v>2010</v>
      </c>
      <c r="P46" s="72">
        <v>40805</v>
      </c>
      <c r="Q46" s="72">
        <v>40805</v>
      </c>
    </row>
    <row r="47" spans="1:17" ht="12.75">
      <c r="A47" t="s">
        <v>505</v>
      </c>
      <c r="B47">
        <v>66</v>
      </c>
      <c r="C47">
        <v>59.1</v>
      </c>
      <c r="D47">
        <v>357</v>
      </c>
      <c r="E47">
        <v>604</v>
      </c>
      <c r="F47">
        <v>38</v>
      </c>
      <c r="G47">
        <v>59.4</v>
      </c>
      <c r="H47">
        <v>379</v>
      </c>
      <c r="I47">
        <v>638</v>
      </c>
      <c r="J47">
        <v>27</v>
      </c>
      <c r="K47">
        <v>34.2</v>
      </c>
      <c r="L47">
        <v>162</v>
      </c>
      <c r="M47">
        <v>474</v>
      </c>
      <c r="N47">
        <v>2010</v>
      </c>
      <c r="P47" s="72">
        <v>40815</v>
      </c>
      <c r="Q47" s="72">
        <v>40815</v>
      </c>
    </row>
    <row r="48" spans="1:17" ht="12.75">
      <c r="A48" t="s">
        <v>923</v>
      </c>
      <c r="B48">
        <v>59</v>
      </c>
      <c r="C48">
        <v>39.9</v>
      </c>
      <c r="D48">
        <v>546</v>
      </c>
      <c r="E48">
        <v>1367</v>
      </c>
      <c r="F48">
        <v>51</v>
      </c>
      <c r="G48">
        <v>37.9</v>
      </c>
      <c r="H48">
        <v>426</v>
      </c>
      <c r="I48">
        <v>1125</v>
      </c>
      <c r="J48">
        <v>50</v>
      </c>
      <c r="K48">
        <v>25.8</v>
      </c>
      <c r="L48">
        <v>104</v>
      </c>
      <c r="M48">
        <v>403</v>
      </c>
      <c r="N48">
        <v>2010</v>
      </c>
      <c r="P48" s="72">
        <v>40816</v>
      </c>
      <c r="Q48" s="72">
        <v>40816</v>
      </c>
    </row>
    <row r="49" spans="1:17" ht="12.75">
      <c r="A49" t="s">
        <v>928</v>
      </c>
      <c r="B49">
        <v>58</v>
      </c>
      <c r="C49">
        <v>23.8</v>
      </c>
      <c r="D49">
        <v>46</v>
      </c>
      <c r="E49">
        <v>193</v>
      </c>
      <c r="F49">
        <v>44</v>
      </c>
      <c r="G49">
        <v>23.8</v>
      </c>
      <c r="H49">
        <v>29</v>
      </c>
      <c r="I49">
        <v>122</v>
      </c>
      <c r="J49">
        <v>36</v>
      </c>
      <c r="K49">
        <v>7.8</v>
      </c>
      <c r="L49">
        <v>7</v>
      </c>
      <c r="M49">
        <v>90</v>
      </c>
      <c r="N49">
        <v>2010</v>
      </c>
      <c r="P49" s="72">
        <v>40812</v>
      </c>
      <c r="Q49" s="72">
        <v>40812</v>
      </c>
    </row>
    <row r="50" spans="1:13" ht="12.75">
      <c r="A50" t="s">
        <v>924</v>
      </c>
      <c r="C50">
        <v>43.1</v>
      </c>
      <c r="D50">
        <v>208</v>
      </c>
      <c r="E50">
        <v>483</v>
      </c>
      <c r="G50">
        <v>12.9</v>
      </c>
      <c r="H50">
        <v>40</v>
      </c>
      <c r="I50">
        <v>309</v>
      </c>
      <c r="K50">
        <v>0</v>
      </c>
      <c r="L50">
        <v>0</v>
      </c>
      <c r="M50">
        <v>1</v>
      </c>
    </row>
    <row r="51" spans="1:17" ht="12.75">
      <c r="A51" t="s">
        <v>925</v>
      </c>
      <c r="B51">
        <v>53.9</v>
      </c>
      <c r="C51">
        <v>66.1</v>
      </c>
      <c r="D51">
        <v>1302</v>
      </c>
      <c r="E51">
        <v>1971</v>
      </c>
      <c r="F51">
        <v>75.3</v>
      </c>
      <c r="G51">
        <v>76.6</v>
      </c>
      <c r="H51">
        <v>1319</v>
      </c>
      <c r="I51">
        <v>1723</v>
      </c>
      <c r="J51">
        <v>44</v>
      </c>
      <c r="K51">
        <v>56.6</v>
      </c>
      <c r="L51">
        <v>425</v>
      </c>
      <c r="M51">
        <v>751</v>
      </c>
      <c r="N51">
        <v>2010</v>
      </c>
      <c r="P51" s="72">
        <v>40815</v>
      </c>
      <c r="Q51" s="72">
        <v>40815</v>
      </c>
    </row>
    <row r="52" spans="1:17" ht="12.75">
      <c r="A52" t="s">
        <v>926</v>
      </c>
      <c r="B52">
        <v>72</v>
      </c>
      <c r="C52">
        <v>49.2</v>
      </c>
      <c r="D52">
        <v>536</v>
      </c>
      <c r="E52">
        <v>1090</v>
      </c>
      <c r="F52">
        <v>75</v>
      </c>
      <c r="G52">
        <v>57</v>
      </c>
      <c r="H52">
        <v>546</v>
      </c>
      <c r="I52">
        <v>958</v>
      </c>
      <c r="J52">
        <v>30</v>
      </c>
      <c r="K52">
        <v>27</v>
      </c>
      <c r="L52">
        <v>115</v>
      </c>
      <c r="M52">
        <v>426</v>
      </c>
      <c r="N52">
        <v>2010</v>
      </c>
      <c r="P52" s="72">
        <v>40785</v>
      </c>
      <c r="Q52" s="72">
        <v>40785</v>
      </c>
    </row>
    <row r="53" spans="1:17" ht="12.75">
      <c r="A53" t="s">
        <v>936</v>
      </c>
      <c r="B53">
        <v>50</v>
      </c>
      <c r="C53">
        <v>64.2</v>
      </c>
      <c r="D53">
        <v>296</v>
      </c>
      <c r="E53">
        <v>461</v>
      </c>
      <c r="F53">
        <v>45</v>
      </c>
      <c r="G53">
        <v>71.6</v>
      </c>
      <c r="H53">
        <v>192</v>
      </c>
      <c r="I53">
        <v>268</v>
      </c>
      <c r="J53">
        <v>41</v>
      </c>
      <c r="K53">
        <v>55.8</v>
      </c>
      <c r="L53">
        <v>168</v>
      </c>
      <c r="M53">
        <v>301</v>
      </c>
      <c r="N53">
        <v>2010</v>
      </c>
      <c r="P53" s="72">
        <v>40819</v>
      </c>
      <c r="Q53" s="72">
        <v>40819</v>
      </c>
    </row>
    <row r="54" spans="1:17" ht="12.75">
      <c r="A54" t="s">
        <v>927</v>
      </c>
      <c r="B54">
        <v>75</v>
      </c>
      <c r="C54">
        <v>64.6</v>
      </c>
      <c r="D54">
        <v>192</v>
      </c>
      <c r="E54">
        <v>297</v>
      </c>
      <c r="F54">
        <v>60</v>
      </c>
      <c r="G54">
        <v>60.7</v>
      </c>
      <c r="H54">
        <v>196</v>
      </c>
      <c r="I54">
        <v>323</v>
      </c>
      <c r="J54">
        <v>25</v>
      </c>
      <c r="K54">
        <v>34.5</v>
      </c>
      <c r="L54">
        <v>50</v>
      </c>
      <c r="M54">
        <v>145</v>
      </c>
      <c r="N54">
        <v>2010</v>
      </c>
      <c r="P54" s="72">
        <v>40798</v>
      </c>
      <c r="Q54" s="72">
        <v>40798</v>
      </c>
    </row>
    <row r="56" spans="1:17" ht="12.75">
      <c r="A56" s="6" t="s">
        <v>5</v>
      </c>
      <c r="B56" s="37">
        <f>AVERAGE(B2:B54)/100</f>
        <v>0.6305476190476191</v>
      </c>
      <c r="C56" s="37">
        <f>SUM(C2:C55)</f>
        <v>3240.2999999999993</v>
      </c>
      <c r="D56" s="37">
        <f>SUM(D2:D55)</f>
        <v>65977</v>
      </c>
      <c r="E56" s="30">
        <f>SUM(E2:E55)</f>
        <v>111786</v>
      </c>
      <c r="F56" s="37">
        <f>AVERAGE(F2:F55)/100</f>
        <v>0.5653571428571429</v>
      </c>
      <c r="G56" s="37">
        <f>SUM(G2:G55)</f>
        <v>3208.500000000001</v>
      </c>
      <c r="H56" s="30">
        <f>SUM(H2:H55)</f>
        <v>55575</v>
      </c>
      <c r="I56" s="30">
        <f>SUM(I2:I55)</f>
        <v>93415</v>
      </c>
      <c r="J56" s="37">
        <f>AVERAGE(J2:J55)/100</f>
        <v>0.3818536585365853</v>
      </c>
      <c r="K56" s="37">
        <f>AVERAGE(K2:K55)</f>
        <v>39.4509433962264</v>
      </c>
      <c r="L56" s="37">
        <f>SUM(L2:L55)</f>
        <v>17914</v>
      </c>
      <c r="M56" s="30">
        <f>SUM(M2:M55)</f>
        <v>43178</v>
      </c>
      <c r="N56" s="37"/>
      <c r="O56" s="37"/>
      <c r="P56" s="30"/>
      <c r="Q56" s="30"/>
    </row>
  </sheetData>
  <conditionalFormatting sqref="B2:Q44">
    <cfRule type="cellIs" priority="1" dxfId="0" operator="equal" stopIfTrue="1">
      <formula>0</formula>
    </cfRule>
  </conditionalFormatting>
  <printOptions gridLines="1"/>
  <pageMargins left="0.75" right="0.75" top="1" bottom="1" header="0.5" footer="0.5"/>
  <pageSetup fitToHeight="1" fitToWidth="1" horizontalDpi="600" verticalDpi="600" orientation="landscape" scale="45" r:id="rId1"/>
</worksheet>
</file>

<file path=xl/worksheets/sheet12.xml><?xml version="1.0" encoding="utf-8"?>
<worksheet xmlns="http://schemas.openxmlformats.org/spreadsheetml/2006/main" xmlns:r="http://schemas.openxmlformats.org/officeDocument/2006/relationships">
  <sheetPr codeName="Sheet11">
    <tabColor indexed="41"/>
  </sheetPr>
  <dimension ref="A1:BA54"/>
  <sheetViews>
    <sheetView zoomScale="75" zoomScaleNormal="75" workbookViewId="0" topLeftCell="A1">
      <pane ySplit="1" topLeftCell="BM2" activePane="bottomLeft" state="frozen"/>
      <selection pane="topLeft" activeCell="A1" sqref="A1"/>
      <selection pane="bottomLeft" activeCell="B15" sqref="B15"/>
    </sheetView>
  </sheetViews>
  <sheetFormatPr defaultColWidth="9.140625" defaultRowHeight="12.75"/>
  <cols>
    <col min="1" max="1" width="6.7109375" style="0" customWidth="1"/>
    <col min="2" max="2" width="13.28125" style="0" customWidth="1"/>
    <col min="3" max="4" width="14.140625" style="0" customWidth="1"/>
    <col min="5" max="6" width="13.7109375" style="0" customWidth="1"/>
    <col min="7" max="7" width="13.8515625" style="0" customWidth="1"/>
    <col min="8" max="8" width="14.00390625" style="0" customWidth="1"/>
    <col min="9" max="9" width="13.57421875" style="0" customWidth="1"/>
    <col min="10" max="10" width="14.421875" style="0" customWidth="1"/>
    <col min="11" max="11" width="12.28125" style="0" customWidth="1"/>
    <col min="12" max="12" width="13.00390625" style="0" customWidth="1"/>
    <col min="13" max="14" width="13.57421875" style="0" customWidth="1"/>
    <col min="15" max="15" width="13.7109375" style="0" customWidth="1"/>
    <col min="16" max="16" width="13.8515625" style="0" customWidth="1"/>
    <col min="17" max="17" width="12.7109375" style="0" customWidth="1"/>
    <col min="18" max="18" width="13.140625" style="0" customWidth="1"/>
    <col min="19" max="19" width="13.57421875" style="0" customWidth="1"/>
    <col min="20" max="20" width="14.57421875" style="0" customWidth="1"/>
    <col min="21" max="21" width="15.57421875" style="0" customWidth="1"/>
    <col min="22" max="23" width="14.00390625" style="0" customWidth="1"/>
    <col min="24" max="24" width="12.7109375" style="0" customWidth="1"/>
    <col min="25" max="25" width="14.140625" style="0" customWidth="1"/>
    <col min="26" max="26" width="14.28125" style="0" customWidth="1"/>
    <col min="27" max="27" width="14.7109375" style="0" customWidth="1"/>
    <col min="28" max="28" width="14.140625" style="0" customWidth="1"/>
    <col min="29" max="29" width="12.140625" style="0" customWidth="1"/>
    <col min="30" max="30" width="14.28125" style="0" customWidth="1"/>
    <col min="31" max="31" width="14.421875" style="0" customWidth="1"/>
    <col min="32" max="32" width="14.28125" style="0" customWidth="1"/>
    <col min="33" max="33" width="14.00390625" style="0" customWidth="1"/>
    <col min="34" max="34" width="15.00390625" style="0" customWidth="1"/>
    <col min="35" max="35" width="13.28125" style="0" customWidth="1"/>
    <col min="36" max="36" width="12.7109375" style="0" customWidth="1"/>
    <col min="37" max="37" width="16.00390625" style="0" customWidth="1"/>
    <col min="38" max="38" width="16.28125" style="0" customWidth="1"/>
    <col min="39" max="39" width="15.00390625" style="0" customWidth="1"/>
    <col min="40" max="40" width="14.8515625" style="0" customWidth="1"/>
    <col min="41" max="41" width="11.28125" style="0" customWidth="1"/>
    <col min="42" max="42" width="13.00390625" style="0" customWidth="1"/>
    <col min="43" max="44" width="14.140625" style="0" customWidth="1"/>
    <col min="45" max="45" width="13.421875" style="0" customWidth="1"/>
    <col min="46" max="46" width="13.57421875" style="0" customWidth="1"/>
    <col min="47" max="47" width="10.8515625" style="0" customWidth="1"/>
    <col min="48" max="48" width="13.7109375" style="0" customWidth="1"/>
    <col min="49" max="49" width="13.8515625" style="0" customWidth="1"/>
    <col min="50" max="50" width="9.421875" style="0" bestFit="1" customWidth="1"/>
    <col min="52" max="52" width="15.421875" style="0" bestFit="1" customWidth="1"/>
    <col min="53" max="53" width="12.140625" style="0" bestFit="1" customWidth="1"/>
  </cols>
  <sheetData>
    <row r="1" spans="1:49" s="68" customFormat="1" ht="125.25" customHeight="1">
      <c r="A1" s="66" t="s">
        <v>96</v>
      </c>
      <c r="B1" s="66" t="s">
        <v>157</v>
      </c>
      <c r="C1" s="66" t="s">
        <v>158</v>
      </c>
      <c r="D1" s="66" t="s">
        <v>159</v>
      </c>
      <c r="E1" s="66" t="s">
        <v>160</v>
      </c>
      <c r="F1" s="66" t="s">
        <v>161</v>
      </c>
      <c r="G1" s="66" t="s">
        <v>162</v>
      </c>
      <c r="H1" s="66" t="s">
        <v>31</v>
      </c>
      <c r="I1" s="66" t="s">
        <v>163</v>
      </c>
      <c r="J1" s="66" t="s">
        <v>164</v>
      </c>
      <c r="K1" s="66" t="s">
        <v>165</v>
      </c>
      <c r="L1" s="66" t="s">
        <v>166</v>
      </c>
      <c r="M1" s="66" t="s">
        <v>167</v>
      </c>
      <c r="N1" s="66" t="s">
        <v>168</v>
      </c>
      <c r="O1" s="66" t="s">
        <v>169</v>
      </c>
      <c r="P1" s="66" t="s">
        <v>170</v>
      </c>
      <c r="Q1" s="66" t="s">
        <v>847</v>
      </c>
      <c r="R1" s="66" t="s">
        <v>171</v>
      </c>
      <c r="S1" s="66" t="s">
        <v>172</v>
      </c>
      <c r="T1" s="66" t="s">
        <v>850</v>
      </c>
      <c r="U1" s="66" t="s">
        <v>173</v>
      </c>
      <c r="V1" s="66" t="s">
        <v>174</v>
      </c>
      <c r="W1" s="66" t="s">
        <v>175</v>
      </c>
      <c r="X1" s="66" t="s">
        <v>176</v>
      </c>
      <c r="Y1" s="66" t="s">
        <v>177</v>
      </c>
      <c r="Z1" s="66" t="s">
        <v>178</v>
      </c>
      <c r="AA1" s="66" t="s">
        <v>179</v>
      </c>
      <c r="AB1" s="66" t="s">
        <v>180</v>
      </c>
      <c r="AC1" s="66" t="s">
        <v>859</v>
      </c>
      <c r="AD1" s="66" t="s">
        <v>181</v>
      </c>
      <c r="AE1" s="66" t="s">
        <v>182</v>
      </c>
      <c r="AF1" s="66" t="s">
        <v>183</v>
      </c>
      <c r="AG1" s="66" t="s">
        <v>184</v>
      </c>
      <c r="AH1" s="66" t="s">
        <v>185</v>
      </c>
      <c r="AI1" s="66" t="s">
        <v>186</v>
      </c>
      <c r="AJ1" s="66" t="s">
        <v>187</v>
      </c>
      <c r="AK1" s="66" t="s">
        <v>188</v>
      </c>
      <c r="AL1" s="66" t="s">
        <v>189</v>
      </c>
      <c r="AM1" s="66" t="s">
        <v>190</v>
      </c>
      <c r="AN1" s="66" t="s">
        <v>191</v>
      </c>
      <c r="AO1" s="66" t="s">
        <v>192</v>
      </c>
      <c r="AP1" s="66" t="s">
        <v>193</v>
      </c>
      <c r="AQ1" s="66" t="s">
        <v>194</v>
      </c>
      <c r="AR1" s="66" t="s">
        <v>195</v>
      </c>
      <c r="AS1" s="66" t="s">
        <v>196</v>
      </c>
      <c r="AT1" s="66" t="s">
        <v>197</v>
      </c>
      <c r="AU1" s="66" t="s">
        <v>198</v>
      </c>
      <c r="AV1" s="66" t="s">
        <v>199</v>
      </c>
      <c r="AW1" s="66" t="s">
        <v>200</v>
      </c>
    </row>
    <row r="2" spans="1:53" ht="12.75">
      <c r="A2" t="s">
        <v>885</v>
      </c>
      <c r="B2">
        <v>31.3</v>
      </c>
      <c r="C2">
        <v>5</v>
      </c>
      <c r="D2">
        <v>16</v>
      </c>
      <c r="E2">
        <v>0</v>
      </c>
      <c r="F2">
        <v>0</v>
      </c>
      <c r="G2">
        <v>1</v>
      </c>
      <c r="H2">
        <v>71.4</v>
      </c>
      <c r="I2">
        <v>5</v>
      </c>
      <c r="J2">
        <v>7</v>
      </c>
      <c r="K2">
        <v>66</v>
      </c>
      <c r="L2">
        <v>70</v>
      </c>
      <c r="M2">
        <v>106</v>
      </c>
      <c r="N2">
        <v>66.7</v>
      </c>
      <c r="O2">
        <v>4</v>
      </c>
      <c r="P2">
        <v>6</v>
      </c>
      <c r="Q2">
        <v>0</v>
      </c>
      <c r="R2">
        <v>0</v>
      </c>
      <c r="S2">
        <v>1</v>
      </c>
      <c r="T2">
        <v>44.4</v>
      </c>
      <c r="U2">
        <v>4</v>
      </c>
      <c r="V2">
        <v>9</v>
      </c>
      <c r="W2">
        <v>72.6</v>
      </c>
      <c r="X2">
        <v>53</v>
      </c>
      <c r="Y2">
        <v>73</v>
      </c>
      <c r="Z2">
        <v>642</v>
      </c>
      <c r="AA2">
        <v>3210</v>
      </c>
      <c r="AB2">
        <v>5</v>
      </c>
      <c r="AF2">
        <v>1677</v>
      </c>
      <c r="AG2">
        <v>11736</v>
      </c>
      <c r="AH2">
        <v>7</v>
      </c>
      <c r="AI2">
        <v>5290</v>
      </c>
      <c r="AJ2">
        <v>349132</v>
      </c>
      <c r="AK2">
        <v>66</v>
      </c>
      <c r="AL2">
        <v>21.1</v>
      </c>
      <c r="AM2">
        <v>4</v>
      </c>
      <c r="AN2">
        <v>19</v>
      </c>
      <c r="AO2">
        <v>0</v>
      </c>
      <c r="AP2">
        <v>0</v>
      </c>
      <c r="AQ2">
        <v>1</v>
      </c>
      <c r="AR2">
        <v>50</v>
      </c>
      <c r="AS2">
        <v>5</v>
      </c>
      <c r="AT2">
        <v>10</v>
      </c>
      <c r="AU2">
        <v>35.6</v>
      </c>
      <c r="AV2">
        <v>42</v>
      </c>
      <c r="AW2">
        <v>118</v>
      </c>
      <c r="AX2">
        <v>2010</v>
      </c>
      <c r="AZ2" s="72">
        <v>40801</v>
      </c>
      <c r="BA2" s="72">
        <v>40801</v>
      </c>
    </row>
    <row r="3" spans="1:53" ht="12.75">
      <c r="A3" t="s">
        <v>888</v>
      </c>
      <c r="B3">
        <v>66.8</v>
      </c>
      <c r="C3">
        <v>123</v>
      </c>
      <c r="D3">
        <v>184</v>
      </c>
      <c r="E3">
        <v>100</v>
      </c>
      <c r="F3">
        <v>1</v>
      </c>
      <c r="G3">
        <v>1</v>
      </c>
      <c r="H3">
        <v>42.1</v>
      </c>
      <c r="I3">
        <v>8</v>
      </c>
      <c r="J3">
        <v>19</v>
      </c>
      <c r="K3">
        <v>68</v>
      </c>
      <c r="L3">
        <v>259</v>
      </c>
      <c r="M3">
        <v>381</v>
      </c>
      <c r="N3">
        <v>79.4</v>
      </c>
      <c r="O3">
        <v>77</v>
      </c>
      <c r="P3">
        <v>97</v>
      </c>
      <c r="Q3">
        <v>0</v>
      </c>
      <c r="R3">
        <v>0</v>
      </c>
      <c r="S3">
        <v>1</v>
      </c>
      <c r="T3">
        <v>87.5</v>
      </c>
      <c r="U3">
        <v>7</v>
      </c>
      <c r="V3">
        <v>8</v>
      </c>
      <c r="W3">
        <v>82.3</v>
      </c>
      <c r="X3">
        <v>209</v>
      </c>
      <c r="Y3">
        <v>254</v>
      </c>
      <c r="Z3">
        <v>3026</v>
      </c>
      <c r="AA3">
        <v>260214</v>
      </c>
      <c r="AB3">
        <v>86</v>
      </c>
      <c r="AF3">
        <v>74</v>
      </c>
      <c r="AG3">
        <v>516</v>
      </c>
      <c r="AH3">
        <v>7</v>
      </c>
      <c r="AI3">
        <v>3074</v>
      </c>
      <c r="AJ3">
        <v>664088</v>
      </c>
      <c r="AK3">
        <v>216</v>
      </c>
      <c r="AL3">
        <v>48.7</v>
      </c>
      <c r="AM3">
        <v>112</v>
      </c>
      <c r="AN3">
        <v>230</v>
      </c>
      <c r="AO3">
        <v>50</v>
      </c>
      <c r="AP3">
        <v>1</v>
      </c>
      <c r="AQ3">
        <v>2</v>
      </c>
      <c r="AR3">
        <v>36.7</v>
      </c>
      <c r="AS3">
        <v>11</v>
      </c>
      <c r="AT3">
        <v>30</v>
      </c>
      <c r="AU3">
        <v>51</v>
      </c>
      <c r="AV3">
        <v>263</v>
      </c>
      <c r="AW3">
        <v>516</v>
      </c>
      <c r="AX3">
        <v>2010</v>
      </c>
      <c r="AZ3" s="72">
        <v>40806</v>
      </c>
      <c r="BA3" s="72">
        <v>40806</v>
      </c>
    </row>
    <row r="4" spans="1:53" ht="12.75">
      <c r="A4" t="s">
        <v>889</v>
      </c>
      <c r="AX4">
        <v>2010</v>
      </c>
      <c r="AZ4" s="72">
        <v>40815</v>
      </c>
      <c r="BA4" s="72">
        <v>40815</v>
      </c>
    </row>
    <row r="5" spans="1:53" ht="12.75">
      <c r="A5" t="s">
        <v>891</v>
      </c>
      <c r="B5">
        <v>77.1</v>
      </c>
      <c r="C5">
        <v>27</v>
      </c>
      <c r="D5">
        <v>35</v>
      </c>
      <c r="E5">
        <v>0</v>
      </c>
      <c r="F5">
        <v>0</v>
      </c>
      <c r="G5">
        <v>1</v>
      </c>
      <c r="H5">
        <v>86.7</v>
      </c>
      <c r="I5">
        <v>13</v>
      </c>
      <c r="J5">
        <v>15</v>
      </c>
      <c r="K5">
        <v>73.2</v>
      </c>
      <c r="L5">
        <v>142</v>
      </c>
      <c r="M5">
        <v>194</v>
      </c>
      <c r="N5">
        <v>76</v>
      </c>
      <c r="O5">
        <v>19</v>
      </c>
      <c r="P5">
        <v>25</v>
      </c>
      <c r="Q5">
        <v>0</v>
      </c>
      <c r="R5">
        <v>0</v>
      </c>
      <c r="S5">
        <v>1</v>
      </c>
      <c r="T5">
        <v>70.6</v>
      </c>
      <c r="U5">
        <v>12</v>
      </c>
      <c r="V5">
        <v>17</v>
      </c>
      <c r="W5">
        <v>84.2</v>
      </c>
      <c r="X5">
        <v>165</v>
      </c>
      <c r="Y5">
        <v>196</v>
      </c>
      <c r="Z5">
        <v>3435</v>
      </c>
      <c r="AA5">
        <v>65257</v>
      </c>
      <c r="AB5">
        <v>19</v>
      </c>
      <c r="AF5">
        <v>657</v>
      </c>
      <c r="AG5">
        <v>8535</v>
      </c>
      <c r="AH5">
        <v>13</v>
      </c>
      <c r="AI5">
        <v>3577</v>
      </c>
      <c r="AJ5">
        <v>597315</v>
      </c>
      <c r="AK5">
        <v>167</v>
      </c>
      <c r="AL5">
        <v>76.3</v>
      </c>
      <c r="AM5">
        <v>29</v>
      </c>
      <c r="AN5">
        <v>38</v>
      </c>
      <c r="AO5">
        <v>0</v>
      </c>
      <c r="AP5">
        <v>0</v>
      </c>
      <c r="AQ5">
        <v>1</v>
      </c>
      <c r="AR5">
        <v>70.4</v>
      </c>
      <c r="AS5">
        <v>19</v>
      </c>
      <c r="AT5">
        <v>27</v>
      </c>
      <c r="AU5">
        <v>56.6</v>
      </c>
      <c r="AV5">
        <v>151</v>
      </c>
      <c r="AW5">
        <v>267</v>
      </c>
      <c r="AX5">
        <v>2010</v>
      </c>
      <c r="AZ5" s="72">
        <v>40819</v>
      </c>
      <c r="BA5" s="72">
        <v>40819</v>
      </c>
    </row>
    <row r="6" spans="1:53" ht="12.75">
      <c r="A6" t="s">
        <v>894</v>
      </c>
      <c r="B6">
        <v>51.8</v>
      </c>
      <c r="C6">
        <v>176</v>
      </c>
      <c r="D6">
        <v>340</v>
      </c>
      <c r="E6">
        <v>100</v>
      </c>
      <c r="F6">
        <v>1</v>
      </c>
      <c r="G6">
        <v>1</v>
      </c>
      <c r="H6">
        <v>54.9</v>
      </c>
      <c r="I6">
        <v>39</v>
      </c>
      <c r="J6">
        <v>71</v>
      </c>
      <c r="K6">
        <v>54.6</v>
      </c>
      <c r="L6">
        <v>283</v>
      </c>
      <c r="M6">
        <v>518</v>
      </c>
      <c r="N6">
        <v>82</v>
      </c>
      <c r="O6">
        <v>105</v>
      </c>
      <c r="P6">
        <v>128</v>
      </c>
      <c r="Q6">
        <v>100</v>
      </c>
      <c r="R6">
        <v>1</v>
      </c>
      <c r="S6">
        <v>1</v>
      </c>
      <c r="T6">
        <v>81.3</v>
      </c>
      <c r="U6">
        <v>26</v>
      </c>
      <c r="V6">
        <v>32</v>
      </c>
      <c r="W6">
        <v>84.1</v>
      </c>
      <c r="X6">
        <v>232</v>
      </c>
      <c r="Y6">
        <v>276</v>
      </c>
      <c r="Z6">
        <v>3741</v>
      </c>
      <c r="AA6">
        <v>478794</v>
      </c>
      <c r="AB6">
        <v>128</v>
      </c>
      <c r="AC6">
        <v>16272</v>
      </c>
      <c r="AD6">
        <v>16272</v>
      </c>
      <c r="AE6">
        <v>1</v>
      </c>
      <c r="AF6">
        <v>3303</v>
      </c>
      <c r="AG6">
        <v>105680</v>
      </c>
      <c r="AH6">
        <v>32</v>
      </c>
      <c r="AI6">
        <v>3415</v>
      </c>
      <c r="AJ6">
        <v>911900</v>
      </c>
      <c r="AK6">
        <v>267</v>
      </c>
      <c r="AL6">
        <v>29.8</v>
      </c>
      <c r="AM6">
        <v>128</v>
      </c>
      <c r="AN6">
        <v>429</v>
      </c>
      <c r="AO6">
        <v>100</v>
      </c>
      <c r="AP6">
        <v>1</v>
      </c>
      <c r="AQ6">
        <v>1</v>
      </c>
      <c r="AR6">
        <v>39</v>
      </c>
      <c r="AS6">
        <v>32</v>
      </c>
      <c r="AT6">
        <v>82</v>
      </c>
      <c r="AU6">
        <v>31.9</v>
      </c>
      <c r="AV6">
        <v>217</v>
      </c>
      <c r="AW6">
        <v>681</v>
      </c>
      <c r="AX6">
        <v>2010</v>
      </c>
      <c r="AZ6" s="72">
        <v>40819</v>
      </c>
      <c r="BA6" s="72">
        <v>40819</v>
      </c>
    </row>
    <row r="7" spans="1:53" ht="12.75">
      <c r="A7" t="s">
        <v>895</v>
      </c>
      <c r="B7">
        <v>75</v>
      </c>
      <c r="C7">
        <v>3</v>
      </c>
      <c r="D7">
        <v>4</v>
      </c>
      <c r="E7">
        <v>0</v>
      </c>
      <c r="F7">
        <v>0</v>
      </c>
      <c r="G7">
        <v>1</v>
      </c>
      <c r="H7">
        <v>0</v>
      </c>
      <c r="I7">
        <v>0</v>
      </c>
      <c r="J7">
        <v>1</v>
      </c>
      <c r="K7">
        <v>60</v>
      </c>
      <c r="L7">
        <v>3</v>
      </c>
      <c r="M7">
        <v>5</v>
      </c>
      <c r="N7">
        <v>0</v>
      </c>
      <c r="O7">
        <v>0</v>
      </c>
      <c r="P7">
        <v>1</v>
      </c>
      <c r="Q7">
        <v>0</v>
      </c>
      <c r="R7">
        <v>0</v>
      </c>
      <c r="S7">
        <v>1</v>
      </c>
      <c r="T7">
        <v>100</v>
      </c>
      <c r="U7">
        <v>1</v>
      </c>
      <c r="V7">
        <v>1</v>
      </c>
      <c r="W7">
        <v>75</v>
      </c>
      <c r="X7">
        <v>3</v>
      </c>
      <c r="Y7">
        <v>4</v>
      </c>
      <c r="Z7">
        <v>0</v>
      </c>
      <c r="AA7">
        <v>0</v>
      </c>
      <c r="AB7">
        <v>1</v>
      </c>
      <c r="AF7">
        <v>182</v>
      </c>
      <c r="AG7">
        <v>182</v>
      </c>
      <c r="AH7">
        <v>1</v>
      </c>
      <c r="AI7">
        <v>3982</v>
      </c>
      <c r="AJ7">
        <v>15926</v>
      </c>
      <c r="AK7">
        <v>4</v>
      </c>
      <c r="AL7">
        <v>50</v>
      </c>
      <c r="AM7">
        <v>2</v>
      </c>
      <c r="AN7">
        <v>4</v>
      </c>
      <c r="AO7">
        <v>0</v>
      </c>
      <c r="AP7">
        <v>0</v>
      </c>
      <c r="AQ7">
        <v>1</v>
      </c>
      <c r="AR7">
        <v>0</v>
      </c>
      <c r="AS7">
        <v>0</v>
      </c>
      <c r="AT7">
        <v>1</v>
      </c>
      <c r="AU7">
        <v>28.6</v>
      </c>
      <c r="AV7">
        <v>2</v>
      </c>
      <c r="AW7">
        <v>7</v>
      </c>
      <c r="AX7">
        <v>2010</v>
      </c>
      <c r="AZ7" s="72">
        <v>40816</v>
      </c>
      <c r="BA7" s="72">
        <v>40816</v>
      </c>
    </row>
    <row r="8" spans="1:53" ht="12.75">
      <c r="A8" t="s">
        <v>896</v>
      </c>
      <c r="B8">
        <v>72.2</v>
      </c>
      <c r="C8">
        <v>26</v>
      </c>
      <c r="D8">
        <v>36</v>
      </c>
      <c r="E8">
        <v>100</v>
      </c>
      <c r="F8">
        <v>2</v>
      </c>
      <c r="G8">
        <v>2</v>
      </c>
      <c r="H8">
        <v>72</v>
      </c>
      <c r="I8">
        <v>18</v>
      </c>
      <c r="J8">
        <v>25</v>
      </c>
      <c r="K8">
        <v>71.9</v>
      </c>
      <c r="L8">
        <v>110</v>
      </c>
      <c r="M8">
        <v>153</v>
      </c>
      <c r="N8">
        <v>94.3</v>
      </c>
      <c r="O8">
        <v>33</v>
      </c>
      <c r="P8">
        <v>35</v>
      </c>
      <c r="Q8">
        <v>100</v>
      </c>
      <c r="R8">
        <v>2</v>
      </c>
      <c r="S8">
        <v>2</v>
      </c>
      <c r="T8">
        <v>86.7</v>
      </c>
      <c r="U8">
        <v>26</v>
      </c>
      <c r="V8">
        <v>30</v>
      </c>
      <c r="W8">
        <v>87.9</v>
      </c>
      <c r="X8">
        <v>109</v>
      </c>
      <c r="Y8">
        <v>124</v>
      </c>
      <c r="Z8">
        <v>6001</v>
      </c>
      <c r="AA8">
        <v>180019</v>
      </c>
      <c r="AB8">
        <v>30</v>
      </c>
      <c r="AC8">
        <v>7687</v>
      </c>
      <c r="AD8">
        <v>7687</v>
      </c>
      <c r="AE8">
        <v>1</v>
      </c>
      <c r="AF8">
        <v>2989</v>
      </c>
      <c r="AG8">
        <v>68740</v>
      </c>
      <c r="AH8">
        <v>23</v>
      </c>
      <c r="AI8">
        <v>3684</v>
      </c>
      <c r="AJ8">
        <v>379478</v>
      </c>
      <c r="AK8">
        <v>103</v>
      </c>
      <c r="AL8">
        <v>41.3</v>
      </c>
      <c r="AM8">
        <v>19</v>
      </c>
      <c r="AN8">
        <v>46</v>
      </c>
      <c r="AO8">
        <v>50</v>
      </c>
      <c r="AP8">
        <v>1</v>
      </c>
      <c r="AQ8">
        <v>2</v>
      </c>
      <c r="AR8">
        <v>45.7</v>
      </c>
      <c r="AS8">
        <v>16</v>
      </c>
      <c r="AT8">
        <v>35</v>
      </c>
      <c r="AU8">
        <v>41.1</v>
      </c>
      <c r="AV8">
        <v>86</v>
      </c>
      <c r="AW8">
        <v>209</v>
      </c>
      <c r="AX8">
        <v>2010</v>
      </c>
      <c r="AZ8" s="72">
        <v>40813</v>
      </c>
      <c r="BA8" s="72">
        <v>40813</v>
      </c>
    </row>
    <row r="9" spans="1:53" ht="12.75">
      <c r="A9" t="s">
        <v>902</v>
      </c>
      <c r="B9">
        <v>82.2</v>
      </c>
      <c r="C9">
        <v>176</v>
      </c>
      <c r="D9">
        <v>214</v>
      </c>
      <c r="E9">
        <v>0</v>
      </c>
      <c r="F9">
        <v>0</v>
      </c>
      <c r="G9">
        <v>1</v>
      </c>
      <c r="H9">
        <v>65.5</v>
      </c>
      <c r="I9">
        <v>55</v>
      </c>
      <c r="J9">
        <v>84</v>
      </c>
      <c r="K9">
        <v>81.1</v>
      </c>
      <c r="L9">
        <v>327</v>
      </c>
      <c r="M9">
        <v>403</v>
      </c>
      <c r="N9">
        <v>81.1</v>
      </c>
      <c r="O9">
        <v>103</v>
      </c>
      <c r="P9">
        <v>127</v>
      </c>
      <c r="Q9">
        <v>100</v>
      </c>
      <c r="R9">
        <v>1</v>
      </c>
      <c r="S9">
        <v>1</v>
      </c>
      <c r="T9">
        <v>80.8</v>
      </c>
      <c r="U9">
        <v>42</v>
      </c>
      <c r="V9">
        <v>52</v>
      </c>
      <c r="W9">
        <v>78.5</v>
      </c>
      <c r="X9">
        <v>215</v>
      </c>
      <c r="Y9">
        <v>274</v>
      </c>
      <c r="Z9">
        <v>4236</v>
      </c>
      <c r="AA9">
        <v>393990</v>
      </c>
      <c r="AB9">
        <v>93</v>
      </c>
      <c r="AC9">
        <v>2367</v>
      </c>
      <c r="AD9">
        <v>2367</v>
      </c>
      <c r="AE9">
        <v>1</v>
      </c>
      <c r="AF9">
        <v>3137</v>
      </c>
      <c r="AG9">
        <v>128636</v>
      </c>
      <c r="AH9">
        <v>41</v>
      </c>
      <c r="AI9">
        <v>3579</v>
      </c>
      <c r="AJ9">
        <v>751674</v>
      </c>
      <c r="AK9">
        <v>210</v>
      </c>
      <c r="AL9">
        <v>61.1</v>
      </c>
      <c r="AM9">
        <v>165</v>
      </c>
      <c r="AN9">
        <v>270</v>
      </c>
      <c r="AO9">
        <v>0</v>
      </c>
      <c r="AP9">
        <v>0</v>
      </c>
      <c r="AQ9">
        <v>1</v>
      </c>
      <c r="AR9">
        <v>46.8</v>
      </c>
      <c r="AS9">
        <v>51</v>
      </c>
      <c r="AT9">
        <v>109</v>
      </c>
      <c r="AU9">
        <v>57.1</v>
      </c>
      <c r="AV9">
        <v>287</v>
      </c>
      <c r="AW9">
        <v>503</v>
      </c>
      <c r="AX9">
        <v>2010</v>
      </c>
      <c r="AZ9" s="72">
        <v>40806</v>
      </c>
      <c r="BA9" s="72">
        <v>40806</v>
      </c>
    </row>
    <row r="10" spans="1:53" ht="12.75">
      <c r="A10" t="s">
        <v>904</v>
      </c>
      <c r="B10">
        <v>55</v>
      </c>
      <c r="C10">
        <v>22</v>
      </c>
      <c r="D10">
        <v>40</v>
      </c>
      <c r="E10">
        <v>0</v>
      </c>
      <c r="F10">
        <v>0</v>
      </c>
      <c r="G10">
        <v>1</v>
      </c>
      <c r="H10">
        <v>58.8</v>
      </c>
      <c r="I10">
        <v>10</v>
      </c>
      <c r="J10">
        <v>17</v>
      </c>
      <c r="K10">
        <v>61.6</v>
      </c>
      <c r="L10">
        <v>45</v>
      </c>
      <c r="M10">
        <v>73</v>
      </c>
      <c r="N10">
        <v>76.9</v>
      </c>
      <c r="O10">
        <v>20</v>
      </c>
      <c r="P10">
        <v>26</v>
      </c>
      <c r="Q10">
        <v>0</v>
      </c>
      <c r="R10">
        <v>0</v>
      </c>
      <c r="S10">
        <v>1</v>
      </c>
      <c r="T10">
        <v>68.8</v>
      </c>
      <c r="U10">
        <v>11</v>
      </c>
      <c r="V10">
        <v>16</v>
      </c>
      <c r="W10">
        <v>83.6</v>
      </c>
      <c r="X10">
        <v>51</v>
      </c>
      <c r="Y10">
        <v>61</v>
      </c>
      <c r="Z10">
        <v>3077</v>
      </c>
      <c r="AA10">
        <v>76930</v>
      </c>
      <c r="AB10">
        <v>25</v>
      </c>
      <c r="AF10">
        <v>3272</v>
      </c>
      <c r="AG10">
        <v>52355</v>
      </c>
      <c r="AH10">
        <v>16</v>
      </c>
      <c r="AI10">
        <v>4080</v>
      </c>
      <c r="AJ10">
        <v>240703</v>
      </c>
      <c r="AK10">
        <v>59</v>
      </c>
      <c r="AL10">
        <v>49</v>
      </c>
      <c r="AM10">
        <v>25</v>
      </c>
      <c r="AN10">
        <v>51</v>
      </c>
      <c r="AO10">
        <v>0</v>
      </c>
      <c r="AP10">
        <v>0</v>
      </c>
      <c r="AQ10">
        <v>1</v>
      </c>
      <c r="AR10">
        <v>39.1</v>
      </c>
      <c r="AS10">
        <v>9</v>
      </c>
      <c r="AT10">
        <v>23</v>
      </c>
      <c r="AU10">
        <v>48.9</v>
      </c>
      <c r="AV10">
        <v>46</v>
      </c>
      <c r="AW10">
        <v>94</v>
      </c>
      <c r="AX10">
        <v>2010</v>
      </c>
      <c r="AZ10" s="72">
        <v>40819</v>
      </c>
      <c r="BA10" s="72">
        <v>40819</v>
      </c>
    </row>
    <row r="11" spans="1:53" ht="12.75">
      <c r="A11" t="s">
        <v>905</v>
      </c>
      <c r="B11">
        <v>81.9</v>
      </c>
      <c r="C11">
        <v>403</v>
      </c>
      <c r="D11">
        <v>492</v>
      </c>
      <c r="E11">
        <v>87.5</v>
      </c>
      <c r="F11">
        <v>7</v>
      </c>
      <c r="G11">
        <v>8</v>
      </c>
      <c r="H11">
        <v>82.9</v>
      </c>
      <c r="I11">
        <v>107</v>
      </c>
      <c r="J11">
        <v>129</v>
      </c>
      <c r="K11">
        <v>86.7</v>
      </c>
      <c r="L11">
        <v>885</v>
      </c>
      <c r="M11">
        <v>1021</v>
      </c>
      <c r="N11">
        <v>87.9</v>
      </c>
      <c r="O11">
        <v>311</v>
      </c>
      <c r="P11">
        <v>354</v>
      </c>
      <c r="Q11">
        <v>100</v>
      </c>
      <c r="R11">
        <v>1</v>
      </c>
      <c r="S11">
        <v>1</v>
      </c>
      <c r="T11">
        <v>92.9</v>
      </c>
      <c r="U11">
        <v>92</v>
      </c>
      <c r="V11">
        <v>99</v>
      </c>
      <c r="W11">
        <v>90.1</v>
      </c>
      <c r="X11">
        <v>808</v>
      </c>
      <c r="Y11">
        <v>897</v>
      </c>
      <c r="Z11">
        <v>4153</v>
      </c>
      <c r="AA11">
        <v>1100566</v>
      </c>
      <c r="AB11">
        <v>265</v>
      </c>
      <c r="AF11">
        <v>4278</v>
      </c>
      <c r="AG11">
        <v>278095</v>
      </c>
      <c r="AH11">
        <v>65</v>
      </c>
      <c r="AI11">
        <v>3875</v>
      </c>
      <c r="AJ11">
        <v>2391149</v>
      </c>
      <c r="AK11">
        <v>617</v>
      </c>
      <c r="AL11">
        <v>71</v>
      </c>
      <c r="AM11">
        <v>439</v>
      </c>
      <c r="AN11">
        <v>618</v>
      </c>
      <c r="AO11">
        <v>62.5</v>
      </c>
      <c r="AP11">
        <v>5</v>
      </c>
      <c r="AQ11">
        <v>8</v>
      </c>
      <c r="AR11">
        <v>74.2</v>
      </c>
      <c r="AS11">
        <v>121</v>
      </c>
      <c r="AT11">
        <v>163</v>
      </c>
      <c r="AU11">
        <v>77.6</v>
      </c>
      <c r="AV11">
        <v>970</v>
      </c>
      <c r="AW11">
        <v>1250</v>
      </c>
      <c r="AX11">
        <v>2010</v>
      </c>
      <c r="AZ11" s="72">
        <v>40813</v>
      </c>
      <c r="BA11" s="72">
        <v>40813</v>
      </c>
    </row>
    <row r="12" spans="1:53" ht="12.75">
      <c r="A12" t="s">
        <v>906</v>
      </c>
      <c r="B12">
        <v>70.5</v>
      </c>
      <c r="C12">
        <v>105</v>
      </c>
      <c r="D12">
        <v>149</v>
      </c>
      <c r="E12">
        <v>0</v>
      </c>
      <c r="F12">
        <v>0</v>
      </c>
      <c r="G12">
        <v>1</v>
      </c>
      <c r="H12">
        <v>80.8</v>
      </c>
      <c r="I12">
        <v>63</v>
      </c>
      <c r="J12">
        <v>78</v>
      </c>
      <c r="K12">
        <v>78.4</v>
      </c>
      <c r="L12">
        <v>218</v>
      </c>
      <c r="M12">
        <v>278</v>
      </c>
      <c r="N12">
        <v>81.5</v>
      </c>
      <c r="O12">
        <v>97</v>
      </c>
      <c r="P12">
        <v>119</v>
      </c>
      <c r="Q12">
        <v>100</v>
      </c>
      <c r="R12">
        <v>1</v>
      </c>
      <c r="S12">
        <v>1</v>
      </c>
      <c r="T12">
        <v>83.3</v>
      </c>
      <c r="U12">
        <v>45</v>
      </c>
      <c r="V12">
        <v>54</v>
      </c>
      <c r="W12">
        <v>88.6</v>
      </c>
      <c r="X12">
        <v>171</v>
      </c>
      <c r="Y12">
        <v>193</v>
      </c>
      <c r="Z12">
        <v>4018</v>
      </c>
      <c r="AA12">
        <v>421906</v>
      </c>
      <c r="AB12">
        <v>105</v>
      </c>
      <c r="AC12">
        <v>640</v>
      </c>
      <c r="AD12">
        <v>640</v>
      </c>
      <c r="AE12">
        <v>1</v>
      </c>
      <c r="AF12">
        <v>3828</v>
      </c>
      <c r="AG12">
        <v>168436</v>
      </c>
      <c r="AH12">
        <v>44</v>
      </c>
      <c r="AI12">
        <v>4885</v>
      </c>
      <c r="AJ12">
        <v>874411</v>
      </c>
      <c r="AK12">
        <v>179</v>
      </c>
      <c r="AL12">
        <v>55.9</v>
      </c>
      <c r="AM12">
        <v>109</v>
      </c>
      <c r="AN12">
        <v>195</v>
      </c>
      <c r="AO12">
        <v>0</v>
      </c>
      <c r="AP12">
        <v>0</v>
      </c>
      <c r="AQ12">
        <v>1</v>
      </c>
      <c r="AR12">
        <v>63</v>
      </c>
      <c r="AS12">
        <v>68</v>
      </c>
      <c r="AT12">
        <v>108</v>
      </c>
      <c r="AU12">
        <v>59.4</v>
      </c>
      <c r="AV12">
        <v>230</v>
      </c>
      <c r="AW12">
        <v>387</v>
      </c>
      <c r="AX12">
        <v>2010</v>
      </c>
      <c r="AZ12" s="72">
        <v>40814</v>
      </c>
      <c r="BA12" s="72">
        <v>40814</v>
      </c>
    </row>
    <row r="13" spans="1:53" ht="12.75">
      <c r="A13" t="s">
        <v>912</v>
      </c>
      <c r="AX13">
        <v>2010</v>
      </c>
      <c r="AZ13" s="72">
        <v>40808</v>
      </c>
      <c r="BA13" s="72">
        <v>40808</v>
      </c>
    </row>
    <row r="14" spans="1:53" ht="12.75">
      <c r="A14" t="s">
        <v>919</v>
      </c>
      <c r="B14">
        <v>29.3</v>
      </c>
      <c r="C14">
        <v>12</v>
      </c>
      <c r="D14">
        <v>41</v>
      </c>
      <c r="E14">
        <v>0</v>
      </c>
      <c r="F14">
        <v>0</v>
      </c>
      <c r="G14">
        <v>1</v>
      </c>
      <c r="H14">
        <v>11.4</v>
      </c>
      <c r="I14">
        <v>4</v>
      </c>
      <c r="J14">
        <v>35</v>
      </c>
      <c r="K14">
        <v>50.1</v>
      </c>
      <c r="L14">
        <v>509</v>
      </c>
      <c r="M14">
        <v>1016</v>
      </c>
      <c r="N14">
        <v>75</v>
      </c>
      <c r="O14">
        <v>12</v>
      </c>
      <c r="P14">
        <v>16</v>
      </c>
      <c r="Q14">
        <v>0</v>
      </c>
      <c r="R14">
        <v>0</v>
      </c>
      <c r="S14">
        <v>1</v>
      </c>
      <c r="T14">
        <v>50</v>
      </c>
      <c r="U14">
        <v>2</v>
      </c>
      <c r="V14">
        <v>4</v>
      </c>
      <c r="W14">
        <v>89</v>
      </c>
      <c r="X14">
        <v>380</v>
      </c>
      <c r="Y14">
        <v>427</v>
      </c>
      <c r="Z14">
        <v>0</v>
      </c>
      <c r="AA14">
        <v>0</v>
      </c>
      <c r="AB14">
        <v>5</v>
      </c>
      <c r="AF14">
        <v>0</v>
      </c>
      <c r="AG14">
        <v>0</v>
      </c>
      <c r="AH14">
        <v>3</v>
      </c>
      <c r="AI14">
        <v>1973</v>
      </c>
      <c r="AJ14">
        <v>144036</v>
      </c>
      <c r="AK14">
        <v>73</v>
      </c>
      <c r="AL14">
        <v>0.9</v>
      </c>
      <c r="AM14">
        <v>19</v>
      </c>
      <c r="AN14">
        <v>2096</v>
      </c>
      <c r="AR14">
        <v>0.5</v>
      </c>
      <c r="AS14">
        <v>11</v>
      </c>
      <c r="AT14">
        <v>2096</v>
      </c>
      <c r="AU14">
        <v>29.1</v>
      </c>
      <c r="AV14">
        <v>609</v>
      </c>
      <c r="AW14">
        <v>2096</v>
      </c>
      <c r="AX14">
        <v>2010</v>
      </c>
      <c r="AZ14" s="72">
        <v>40819</v>
      </c>
      <c r="BA14" s="72">
        <v>40819</v>
      </c>
    </row>
    <row r="15" spans="1:53" ht="12.75">
      <c r="A15" t="s">
        <v>920</v>
      </c>
      <c r="B15">
        <v>73.5</v>
      </c>
      <c r="C15">
        <v>36</v>
      </c>
      <c r="D15">
        <v>49</v>
      </c>
      <c r="E15">
        <v>0</v>
      </c>
      <c r="F15">
        <v>0</v>
      </c>
      <c r="G15">
        <v>1</v>
      </c>
      <c r="H15">
        <v>0</v>
      </c>
      <c r="I15">
        <v>0</v>
      </c>
      <c r="J15">
        <v>1</v>
      </c>
      <c r="K15">
        <v>74.8</v>
      </c>
      <c r="L15">
        <v>92</v>
      </c>
      <c r="M15">
        <v>123</v>
      </c>
      <c r="N15">
        <v>59.1</v>
      </c>
      <c r="O15">
        <v>13</v>
      </c>
      <c r="P15">
        <v>22</v>
      </c>
      <c r="Q15">
        <v>0</v>
      </c>
      <c r="R15">
        <v>0</v>
      </c>
      <c r="S15">
        <v>1</v>
      </c>
      <c r="T15">
        <v>100</v>
      </c>
      <c r="U15">
        <v>2</v>
      </c>
      <c r="V15">
        <v>2</v>
      </c>
      <c r="W15">
        <v>72.2</v>
      </c>
      <c r="X15">
        <v>52</v>
      </c>
      <c r="Y15">
        <v>72</v>
      </c>
      <c r="Z15">
        <v>2200</v>
      </c>
      <c r="AA15">
        <v>39599</v>
      </c>
      <c r="AB15">
        <v>18</v>
      </c>
      <c r="AF15">
        <v>283</v>
      </c>
      <c r="AG15">
        <v>566</v>
      </c>
      <c r="AH15">
        <v>2</v>
      </c>
      <c r="AI15">
        <v>1558</v>
      </c>
      <c r="AJ15">
        <v>98180</v>
      </c>
      <c r="AK15">
        <v>63</v>
      </c>
      <c r="AL15">
        <v>43.4</v>
      </c>
      <c r="AM15">
        <v>23</v>
      </c>
      <c r="AN15">
        <v>53</v>
      </c>
      <c r="AO15">
        <v>0</v>
      </c>
      <c r="AP15">
        <v>0</v>
      </c>
      <c r="AQ15">
        <v>1</v>
      </c>
      <c r="AR15">
        <v>50</v>
      </c>
      <c r="AS15">
        <v>1</v>
      </c>
      <c r="AT15">
        <v>2</v>
      </c>
      <c r="AU15">
        <v>54.2</v>
      </c>
      <c r="AV15">
        <v>77</v>
      </c>
      <c r="AW15">
        <v>142</v>
      </c>
      <c r="AX15">
        <v>2010</v>
      </c>
      <c r="AZ15" s="72">
        <v>40814</v>
      </c>
      <c r="BA15" s="72">
        <v>40814</v>
      </c>
    </row>
    <row r="16" spans="1:53" ht="12.75">
      <c r="A16" t="s">
        <v>924</v>
      </c>
      <c r="B16">
        <v>42.9</v>
      </c>
      <c r="C16">
        <v>9</v>
      </c>
      <c r="D16">
        <v>21</v>
      </c>
      <c r="E16">
        <v>0</v>
      </c>
      <c r="F16">
        <v>0</v>
      </c>
      <c r="G16">
        <v>1</v>
      </c>
      <c r="H16">
        <v>46.5</v>
      </c>
      <c r="I16">
        <v>33</v>
      </c>
      <c r="J16">
        <v>71</v>
      </c>
      <c r="K16">
        <v>51.2</v>
      </c>
      <c r="L16">
        <v>44</v>
      </c>
      <c r="M16">
        <v>86</v>
      </c>
      <c r="N16">
        <v>53.8</v>
      </c>
      <c r="O16">
        <v>7</v>
      </c>
      <c r="P16">
        <v>13</v>
      </c>
      <c r="Q16">
        <v>0</v>
      </c>
      <c r="R16">
        <v>0</v>
      </c>
      <c r="S16">
        <v>1</v>
      </c>
      <c r="T16">
        <v>60.7</v>
      </c>
      <c r="U16">
        <v>34</v>
      </c>
      <c r="V16">
        <v>56</v>
      </c>
      <c r="W16">
        <v>66.7</v>
      </c>
      <c r="X16">
        <v>46</v>
      </c>
      <c r="Y16">
        <v>69</v>
      </c>
      <c r="Z16">
        <v>1988</v>
      </c>
      <c r="AA16">
        <v>25845</v>
      </c>
      <c r="AB16">
        <v>13</v>
      </c>
      <c r="AC16">
        <v>0</v>
      </c>
      <c r="AD16">
        <v>0</v>
      </c>
      <c r="AE16">
        <v>1</v>
      </c>
      <c r="AF16">
        <v>997</v>
      </c>
      <c r="AG16">
        <v>54719</v>
      </c>
      <c r="AH16">
        <v>56</v>
      </c>
      <c r="AI16">
        <v>1182</v>
      </c>
      <c r="AJ16">
        <v>81579</v>
      </c>
      <c r="AK16">
        <v>69</v>
      </c>
      <c r="AL16">
        <v>26.1</v>
      </c>
      <c r="AM16">
        <v>6</v>
      </c>
      <c r="AN16">
        <v>23</v>
      </c>
      <c r="AO16">
        <v>0</v>
      </c>
      <c r="AP16">
        <v>0</v>
      </c>
      <c r="AQ16">
        <v>1</v>
      </c>
      <c r="AR16">
        <v>27.4</v>
      </c>
      <c r="AS16">
        <v>23</v>
      </c>
      <c r="AT16">
        <v>84</v>
      </c>
      <c r="AU16">
        <v>28.9</v>
      </c>
      <c r="AV16">
        <v>28</v>
      </c>
      <c r="AW16">
        <v>97</v>
      </c>
      <c r="AZ16" s="72"/>
      <c r="BA16" s="72"/>
    </row>
    <row r="17" spans="1:53" ht="12.75">
      <c r="A17" t="s">
        <v>927</v>
      </c>
      <c r="AX17">
        <v>2010</v>
      </c>
      <c r="AZ17" s="72">
        <v>40794</v>
      </c>
      <c r="BA17" s="72">
        <v>40794</v>
      </c>
    </row>
    <row r="18" spans="52:53" ht="12.75">
      <c r="AZ18" s="72"/>
      <c r="BA18" s="72"/>
    </row>
    <row r="19" spans="52:53" ht="12.75">
      <c r="AZ19" s="72"/>
      <c r="BA19" s="72"/>
    </row>
    <row r="20" spans="52:53" ht="12.75">
      <c r="AZ20" s="72"/>
      <c r="BA20" s="72"/>
    </row>
    <row r="21" spans="52:53" ht="12.75">
      <c r="AZ21" s="72"/>
      <c r="BA21" s="72"/>
    </row>
    <row r="22" spans="52:53" ht="12.75">
      <c r="AZ22" s="72"/>
      <c r="BA22" s="72"/>
    </row>
    <row r="23" spans="52:53" ht="12.75">
      <c r="AZ23" s="72"/>
      <c r="BA23" s="72"/>
    </row>
    <row r="24" spans="52:53" ht="12.75">
      <c r="AZ24" s="72"/>
      <c r="BA24" s="72"/>
    </row>
    <row r="25" spans="52:53" s="91" customFormat="1" ht="12.75">
      <c r="AZ25" s="92"/>
      <c r="BA25" s="92"/>
    </row>
    <row r="26" spans="52:53" s="91" customFormat="1" ht="12.75">
      <c r="AZ26" s="92"/>
      <c r="BA26" s="92"/>
    </row>
    <row r="27" spans="1:53" s="91" customFormat="1" ht="12.75">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3"/>
      <c r="AZ27" s="95"/>
      <c r="BA27" s="95"/>
    </row>
    <row r="28" spans="1:53" s="91" customFormat="1" ht="12.75">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3"/>
      <c r="AZ28" s="95"/>
      <c r="BA28" s="95"/>
    </row>
    <row r="29" spans="1:53" s="91" customFormat="1" ht="12.7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4"/>
      <c r="AY29" s="93"/>
      <c r="AZ29" s="95"/>
      <c r="BA29" s="95"/>
    </row>
    <row r="30" spans="1:53" s="91" customFormat="1" ht="12.75">
      <c r="A30" s="93"/>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3"/>
      <c r="AZ30" s="95"/>
      <c r="BA30" s="95"/>
    </row>
    <row r="31" spans="1:53" s="91" customFormat="1" ht="12.75">
      <c r="A31" s="93"/>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3"/>
      <c r="AZ31" s="95"/>
      <c r="BA31" s="95"/>
    </row>
    <row r="32" spans="1:53" s="91" customFormat="1" ht="12.75">
      <c r="A32" s="9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3"/>
      <c r="AZ32" s="95"/>
      <c r="BA32" s="95"/>
    </row>
    <row r="33" spans="1:53" s="91" customFormat="1" ht="12.75">
      <c r="A33" s="93"/>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3"/>
      <c r="AZ33" s="95"/>
      <c r="BA33" s="95"/>
    </row>
    <row r="34" spans="1:53" s="91" customFormat="1" ht="12.75">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3"/>
      <c r="AZ34" s="95"/>
      <c r="BA34" s="95"/>
    </row>
    <row r="35" spans="1:53" s="91" customFormat="1" ht="12.75">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3"/>
      <c r="AZ35" s="95"/>
      <c r="BA35" s="95"/>
    </row>
    <row r="36" spans="1:53" s="91" customFormat="1" ht="12.75">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3"/>
      <c r="AZ36" s="95"/>
      <c r="BA36" s="95"/>
    </row>
    <row r="37" spans="1:53" s="91" customFormat="1" ht="12.75">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3"/>
      <c r="AZ37" s="95"/>
      <c r="BA37" s="95"/>
    </row>
    <row r="38" spans="1:53" s="91" customFormat="1" ht="12.75">
      <c r="A38" s="9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3"/>
      <c r="AZ38" s="95"/>
      <c r="BA38" s="95"/>
    </row>
    <row r="39" spans="1:53" s="91" customFormat="1" ht="12.75">
      <c r="A39" s="93"/>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3"/>
      <c r="AZ39" s="95"/>
      <c r="BA39" s="95"/>
    </row>
    <row r="40" spans="1:53" s="91" customFormat="1" ht="12.75">
      <c r="A40" s="93"/>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3"/>
      <c r="AZ40" s="95"/>
      <c r="BA40" s="95"/>
    </row>
    <row r="41" spans="1:53" s="91" customFormat="1" ht="12.75">
      <c r="A41" s="93"/>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3"/>
      <c r="AZ41" s="95"/>
      <c r="BA41" s="95"/>
    </row>
    <row r="42" spans="1:53" s="91" customFormat="1" ht="12.75">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3"/>
      <c r="AZ42" s="95"/>
      <c r="BA42" s="95"/>
    </row>
    <row r="43" spans="1:53" s="91" customFormat="1" ht="12.75">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3"/>
      <c r="AZ43" s="95"/>
      <c r="BA43" s="95"/>
    </row>
    <row r="44" spans="1:49" s="91" customFormat="1" ht="12.75">
      <c r="A44" s="93"/>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row>
    <row r="45" spans="1:49" s="91" customFormat="1" ht="12.75">
      <c r="A45" s="93"/>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row>
    <row r="46" spans="1:49" ht="12.75">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row>
    <row r="47" spans="1:49" ht="12.75">
      <c r="A47" s="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row>
    <row r="48" spans="1:49" ht="12.7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row>
    <row r="49" spans="1:49" ht="12.7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row>
    <row r="50" spans="1:49" ht="12.75">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1:49" ht="12.7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row>
    <row r="54" spans="2:49" ht="12.75">
      <c r="B54" s="37">
        <f>SUM(B2:B53)</f>
        <v>809.4999999999999</v>
      </c>
      <c r="C54" s="37">
        <f aca="true" t="shared" si="0" ref="C54:AW54">SUM(C2:C53)</f>
        <v>1123</v>
      </c>
      <c r="D54" s="37">
        <f t="shared" si="0"/>
        <v>1621</v>
      </c>
      <c r="E54" s="37">
        <f t="shared" si="0"/>
        <v>387.5</v>
      </c>
      <c r="F54" s="37">
        <f t="shared" si="0"/>
        <v>11</v>
      </c>
      <c r="G54" s="37">
        <f t="shared" si="0"/>
        <v>21</v>
      </c>
      <c r="H54" s="37">
        <f t="shared" si="0"/>
        <v>673</v>
      </c>
      <c r="I54" s="37">
        <f t="shared" si="0"/>
        <v>355</v>
      </c>
      <c r="J54" s="37">
        <f t="shared" si="0"/>
        <v>553</v>
      </c>
      <c r="K54" s="37">
        <f t="shared" si="0"/>
        <v>877.6000000000001</v>
      </c>
      <c r="L54" s="37">
        <f t="shared" si="0"/>
        <v>2987</v>
      </c>
      <c r="M54" s="37">
        <f t="shared" si="0"/>
        <v>4357</v>
      </c>
      <c r="N54" s="37">
        <f t="shared" si="0"/>
        <v>913.6999999999999</v>
      </c>
      <c r="O54" s="37">
        <f t="shared" si="0"/>
        <v>801</v>
      </c>
      <c r="P54" s="37">
        <f t="shared" si="0"/>
        <v>969</v>
      </c>
      <c r="Q54" s="37">
        <f t="shared" si="0"/>
        <v>500</v>
      </c>
      <c r="R54" s="37">
        <f>SUM(R2:R53)</f>
        <v>6</v>
      </c>
      <c r="S54" s="37">
        <f>SUM(S2:S53)</f>
        <v>14</v>
      </c>
      <c r="T54" s="37">
        <f t="shared" si="0"/>
        <v>1006.9999999999999</v>
      </c>
      <c r="U54" s="37">
        <f t="shared" si="0"/>
        <v>304</v>
      </c>
      <c r="V54" s="37">
        <f t="shared" si="0"/>
        <v>380</v>
      </c>
      <c r="W54" s="37">
        <f t="shared" si="0"/>
        <v>1054.8</v>
      </c>
      <c r="X54" s="37">
        <f t="shared" si="0"/>
        <v>2494</v>
      </c>
      <c r="Y54" s="37">
        <f t="shared" si="0"/>
        <v>2920</v>
      </c>
      <c r="Z54" s="37">
        <f t="shared" si="0"/>
        <v>36517</v>
      </c>
      <c r="AA54" s="37">
        <f t="shared" si="0"/>
        <v>3046330</v>
      </c>
      <c r="AB54" s="37">
        <f t="shared" si="0"/>
        <v>793</v>
      </c>
      <c r="AC54" s="37">
        <f t="shared" si="0"/>
        <v>26966</v>
      </c>
      <c r="AD54" s="37">
        <f t="shared" si="0"/>
        <v>26966</v>
      </c>
      <c r="AE54" s="37">
        <f t="shared" si="0"/>
        <v>5</v>
      </c>
      <c r="AF54" s="37">
        <f t="shared" si="0"/>
        <v>24677</v>
      </c>
      <c r="AG54" s="37">
        <f t="shared" si="0"/>
        <v>878196</v>
      </c>
      <c r="AH54" s="37">
        <f t="shared" si="0"/>
        <v>310</v>
      </c>
      <c r="AI54" s="37">
        <f t="shared" si="0"/>
        <v>44154</v>
      </c>
      <c r="AJ54" s="37">
        <f t="shared" si="0"/>
        <v>7499571</v>
      </c>
      <c r="AK54" s="37">
        <f t="shared" si="0"/>
        <v>2093</v>
      </c>
      <c r="AL54" s="37">
        <f t="shared" si="0"/>
        <v>574.6</v>
      </c>
      <c r="AM54" s="37">
        <f t="shared" si="0"/>
        <v>1080</v>
      </c>
      <c r="AN54" s="37">
        <f t="shared" si="0"/>
        <v>4072</v>
      </c>
      <c r="AO54" s="37">
        <f t="shared" si="0"/>
        <v>262.5</v>
      </c>
      <c r="AP54" s="37">
        <f t="shared" si="0"/>
        <v>8</v>
      </c>
      <c r="AQ54" s="37">
        <f t="shared" si="0"/>
        <v>21</v>
      </c>
      <c r="AR54" s="37">
        <f t="shared" si="0"/>
        <v>542.8000000000001</v>
      </c>
      <c r="AS54" s="37">
        <f t="shared" si="0"/>
        <v>367</v>
      </c>
      <c r="AT54" s="37">
        <f t="shared" si="0"/>
        <v>2770</v>
      </c>
      <c r="AU54" s="37">
        <f t="shared" si="0"/>
        <v>600</v>
      </c>
      <c r="AV54" s="37">
        <f t="shared" si="0"/>
        <v>3008</v>
      </c>
      <c r="AW54" s="37">
        <f t="shared" si="0"/>
        <v>6367</v>
      </c>
    </row>
  </sheetData>
  <conditionalFormatting sqref="B2:AW43">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12">
    <tabColor indexed="41"/>
  </sheetPr>
  <dimension ref="A1:Q56"/>
  <sheetViews>
    <sheetView zoomScale="75" zoomScaleNormal="75" workbookViewId="0" topLeftCell="A1">
      <pane ySplit="1" topLeftCell="BM2" activePane="bottomLeft" state="frozen"/>
      <selection pane="topLeft" activeCell="A1" sqref="A1"/>
      <selection pane="bottomLeft" activeCell="N18" sqref="N18"/>
    </sheetView>
  </sheetViews>
  <sheetFormatPr defaultColWidth="9.140625" defaultRowHeight="12.75"/>
  <cols>
    <col min="1" max="4" width="12.7109375" style="0" customWidth="1"/>
    <col min="5" max="5" width="15.28125" style="0" customWidth="1"/>
    <col min="6" max="7" width="12.7109375" style="0" customWidth="1"/>
    <col min="8" max="8" width="13.7109375" style="0" customWidth="1"/>
    <col min="9" max="9" width="15.8515625" style="0" customWidth="1"/>
    <col min="10" max="10" width="13.7109375" style="0" customWidth="1"/>
    <col min="11" max="11" width="14.57421875" style="0" customWidth="1"/>
    <col min="12" max="12" width="12.7109375" style="0" customWidth="1"/>
    <col min="13" max="13" width="15.00390625" style="0" customWidth="1"/>
    <col min="14" max="14" width="9.57421875" style="0" bestFit="1" customWidth="1"/>
    <col min="16" max="17" width="14.421875" style="0" bestFit="1" customWidth="1"/>
  </cols>
  <sheetData>
    <row r="1" spans="1:13" s="68" customFormat="1" ht="126" customHeight="1">
      <c r="A1" s="66" t="s">
        <v>96</v>
      </c>
      <c r="B1" s="66" t="s">
        <v>201</v>
      </c>
      <c r="C1" s="66" t="s">
        <v>202</v>
      </c>
      <c r="D1" s="66" t="s">
        <v>203</v>
      </c>
      <c r="E1" s="66" t="s">
        <v>204</v>
      </c>
      <c r="F1" s="66" t="s">
        <v>205</v>
      </c>
      <c r="G1" s="66" t="s">
        <v>206</v>
      </c>
      <c r="H1" s="66" t="s">
        <v>767</v>
      </c>
      <c r="I1" s="66" t="s">
        <v>768</v>
      </c>
      <c r="J1" s="66" t="s">
        <v>769</v>
      </c>
      <c r="K1" s="66" t="s">
        <v>770</v>
      </c>
      <c r="L1" s="66" t="s">
        <v>771</v>
      </c>
      <c r="M1" s="66" t="s">
        <v>772</v>
      </c>
    </row>
    <row r="2" spans="1:17" ht="12.75">
      <c r="A2" t="s">
        <v>885</v>
      </c>
      <c r="B2">
        <v>85.5</v>
      </c>
      <c r="C2">
        <v>87</v>
      </c>
      <c r="D2">
        <v>630</v>
      </c>
      <c r="E2">
        <v>724</v>
      </c>
      <c r="F2">
        <v>65.5</v>
      </c>
      <c r="G2">
        <v>74.1</v>
      </c>
      <c r="H2">
        <v>143</v>
      </c>
      <c r="I2">
        <v>193</v>
      </c>
      <c r="J2">
        <v>64</v>
      </c>
      <c r="K2">
        <v>55.9</v>
      </c>
      <c r="L2">
        <v>147</v>
      </c>
      <c r="M2">
        <v>263</v>
      </c>
      <c r="N2">
        <v>2010</v>
      </c>
      <c r="P2" s="72">
        <v>40801</v>
      </c>
      <c r="Q2" s="72">
        <v>40801</v>
      </c>
    </row>
    <row r="3" spans="1:17" ht="12.75">
      <c r="A3" t="s">
        <v>886</v>
      </c>
      <c r="N3">
        <v>2010</v>
      </c>
      <c r="P3" s="72">
        <v>40798</v>
      </c>
      <c r="Q3" s="72">
        <v>40798</v>
      </c>
    </row>
    <row r="4" spans="1:17" ht="12.75">
      <c r="A4" t="s">
        <v>887</v>
      </c>
      <c r="N4">
        <v>2010</v>
      </c>
      <c r="P4" s="72">
        <v>40805</v>
      </c>
      <c r="Q4" s="72">
        <v>40805</v>
      </c>
    </row>
    <row r="5" spans="1:17" ht="12.75">
      <c r="A5" t="s">
        <v>888</v>
      </c>
      <c r="B5">
        <v>83</v>
      </c>
      <c r="C5">
        <v>86</v>
      </c>
      <c r="D5">
        <v>2349</v>
      </c>
      <c r="E5">
        <v>2731</v>
      </c>
      <c r="F5">
        <v>58</v>
      </c>
      <c r="G5">
        <v>76.4</v>
      </c>
      <c r="H5">
        <v>548</v>
      </c>
      <c r="I5">
        <v>717</v>
      </c>
      <c r="J5">
        <v>65</v>
      </c>
      <c r="K5">
        <v>67.5</v>
      </c>
      <c r="L5">
        <v>493</v>
      </c>
      <c r="M5">
        <v>730</v>
      </c>
      <c r="N5">
        <v>2010</v>
      </c>
      <c r="P5" s="72">
        <v>40806</v>
      </c>
      <c r="Q5" s="72">
        <v>40806</v>
      </c>
    </row>
    <row r="6" spans="1:17" ht="12.75">
      <c r="A6" t="s">
        <v>889</v>
      </c>
      <c r="N6">
        <v>2010</v>
      </c>
      <c r="P6" s="72">
        <v>40815</v>
      </c>
      <c r="Q6" s="72">
        <v>40815</v>
      </c>
    </row>
    <row r="7" spans="1:17" ht="12.75">
      <c r="A7" t="s">
        <v>891</v>
      </c>
      <c r="B7">
        <v>86</v>
      </c>
      <c r="C7">
        <v>77.8</v>
      </c>
      <c r="D7">
        <v>737</v>
      </c>
      <c r="E7">
        <v>947</v>
      </c>
      <c r="F7">
        <v>73.8</v>
      </c>
      <c r="G7">
        <v>67.1</v>
      </c>
      <c r="H7">
        <v>159</v>
      </c>
      <c r="I7">
        <v>237</v>
      </c>
      <c r="J7">
        <v>80</v>
      </c>
      <c r="K7">
        <v>76.2</v>
      </c>
      <c r="L7">
        <v>208</v>
      </c>
      <c r="M7">
        <v>273</v>
      </c>
      <c r="N7">
        <v>2010</v>
      </c>
      <c r="P7" s="72">
        <v>40819</v>
      </c>
      <c r="Q7" s="72">
        <v>40819</v>
      </c>
    </row>
    <row r="8" spans="1:17" ht="12.75">
      <c r="A8" t="s">
        <v>894</v>
      </c>
      <c r="B8">
        <v>88</v>
      </c>
      <c r="C8">
        <v>82.7</v>
      </c>
      <c r="D8">
        <v>4947</v>
      </c>
      <c r="E8">
        <v>5983</v>
      </c>
      <c r="F8">
        <v>74</v>
      </c>
      <c r="G8">
        <v>77.1</v>
      </c>
      <c r="H8">
        <v>1273</v>
      </c>
      <c r="I8">
        <v>1651</v>
      </c>
      <c r="J8">
        <v>64</v>
      </c>
      <c r="K8">
        <v>60.4</v>
      </c>
      <c r="L8">
        <v>749</v>
      </c>
      <c r="M8">
        <v>1241</v>
      </c>
      <c r="N8">
        <v>2010</v>
      </c>
      <c r="P8" s="72">
        <v>40819</v>
      </c>
      <c r="Q8" s="72">
        <v>40819</v>
      </c>
    </row>
    <row r="9" spans="1:17" ht="12.75">
      <c r="A9" t="s">
        <v>895</v>
      </c>
      <c r="B9">
        <v>71</v>
      </c>
      <c r="C9">
        <v>87.5</v>
      </c>
      <c r="D9">
        <v>244</v>
      </c>
      <c r="E9">
        <v>279</v>
      </c>
      <c r="F9">
        <v>46</v>
      </c>
      <c r="G9">
        <v>65.7</v>
      </c>
      <c r="H9">
        <v>65</v>
      </c>
      <c r="I9">
        <v>99</v>
      </c>
      <c r="J9">
        <v>44</v>
      </c>
      <c r="K9">
        <v>46.2</v>
      </c>
      <c r="L9">
        <v>104</v>
      </c>
      <c r="M9">
        <v>225</v>
      </c>
      <c r="N9">
        <v>2010</v>
      </c>
      <c r="P9" s="72">
        <v>40816</v>
      </c>
      <c r="Q9" s="72">
        <v>40816</v>
      </c>
    </row>
    <row r="10" spans="1:17" ht="12.75">
      <c r="A10" t="s">
        <v>896</v>
      </c>
      <c r="B10">
        <v>76</v>
      </c>
      <c r="C10">
        <v>56.8</v>
      </c>
      <c r="D10">
        <v>477</v>
      </c>
      <c r="E10">
        <v>840</v>
      </c>
      <c r="F10">
        <v>76</v>
      </c>
      <c r="G10">
        <v>78.8</v>
      </c>
      <c r="H10">
        <v>219</v>
      </c>
      <c r="I10">
        <v>278</v>
      </c>
      <c r="J10">
        <v>77</v>
      </c>
      <c r="K10">
        <v>76.5</v>
      </c>
      <c r="L10">
        <v>238</v>
      </c>
      <c r="M10">
        <v>311</v>
      </c>
      <c r="N10">
        <v>2010</v>
      </c>
      <c r="P10" s="72">
        <v>40813</v>
      </c>
      <c r="Q10" s="72">
        <v>40813</v>
      </c>
    </row>
    <row r="11" spans="1:17" ht="12.75">
      <c r="A11" t="s">
        <v>902</v>
      </c>
      <c r="B11">
        <v>88</v>
      </c>
      <c r="C11">
        <v>83.3</v>
      </c>
      <c r="D11">
        <v>2934</v>
      </c>
      <c r="E11">
        <v>3523</v>
      </c>
      <c r="F11">
        <v>63</v>
      </c>
      <c r="G11">
        <v>70.4</v>
      </c>
      <c r="H11">
        <v>783</v>
      </c>
      <c r="I11">
        <v>1112</v>
      </c>
      <c r="J11">
        <v>69</v>
      </c>
      <c r="K11">
        <v>69.5</v>
      </c>
      <c r="L11">
        <v>819</v>
      </c>
      <c r="M11">
        <v>1179</v>
      </c>
      <c r="N11">
        <v>2010</v>
      </c>
      <c r="P11" s="72">
        <v>40806</v>
      </c>
      <c r="Q11" s="72">
        <v>40806</v>
      </c>
    </row>
    <row r="12" spans="1:17" ht="12.75">
      <c r="A12" t="s">
        <v>904</v>
      </c>
      <c r="B12">
        <v>99</v>
      </c>
      <c r="C12">
        <v>90.7</v>
      </c>
      <c r="D12">
        <v>341</v>
      </c>
      <c r="E12">
        <v>376</v>
      </c>
      <c r="F12">
        <v>66</v>
      </c>
      <c r="G12">
        <v>78.2</v>
      </c>
      <c r="H12">
        <v>133</v>
      </c>
      <c r="I12">
        <v>170</v>
      </c>
      <c r="J12">
        <v>69</v>
      </c>
      <c r="K12">
        <v>67.6</v>
      </c>
      <c r="L12">
        <v>138</v>
      </c>
      <c r="M12">
        <v>204</v>
      </c>
      <c r="N12">
        <v>2010</v>
      </c>
      <c r="P12" s="72">
        <v>40819</v>
      </c>
      <c r="Q12" s="72">
        <v>40819</v>
      </c>
    </row>
    <row r="13" spans="1:17" ht="12.75">
      <c r="A13" t="s">
        <v>905</v>
      </c>
      <c r="B13">
        <v>95</v>
      </c>
      <c r="C13">
        <v>93.1</v>
      </c>
      <c r="D13">
        <v>12681</v>
      </c>
      <c r="E13">
        <v>13621</v>
      </c>
      <c r="F13">
        <v>89</v>
      </c>
      <c r="G13">
        <v>91.9</v>
      </c>
      <c r="H13">
        <v>2238</v>
      </c>
      <c r="I13">
        <v>2435</v>
      </c>
      <c r="J13">
        <v>79.08</v>
      </c>
      <c r="K13">
        <v>85.8</v>
      </c>
      <c r="L13">
        <v>2153</v>
      </c>
      <c r="M13">
        <v>2509</v>
      </c>
      <c r="N13">
        <v>2010</v>
      </c>
      <c r="P13" s="72">
        <v>40812</v>
      </c>
      <c r="Q13" s="72">
        <v>40812</v>
      </c>
    </row>
    <row r="14" spans="1:17" ht="12.75">
      <c r="A14" t="s">
        <v>906</v>
      </c>
      <c r="B14">
        <v>90</v>
      </c>
      <c r="C14">
        <v>92.8</v>
      </c>
      <c r="D14">
        <v>3929</v>
      </c>
      <c r="E14">
        <v>4233</v>
      </c>
      <c r="F14">
        <v>75</v>
      </c>
      <c r="G14">
        <v>88.4</v>
      </c>
      <c r="H14">
        <v>623</v>
      </c>
      <c r="I14">
        <v>705</v>
      </c>
      <c r="J14">
        <v>70</v>
      </c>
      <c r="K14">
        <v>80.2</v>
      </c>
      <c r="L14">
        <v>507</v>
      </c>
      <c r="M14">
        <v>632</v>
      </c>
      <c r="N14">
        <v>2010</v>
      </c>
      <c r="P14" s="72">
        <v>40814</v>
      </c>
      <c r="Q14" s="72">
        <v>40814</v>
      </c>
    </row>
    <row r="15" spans="1:17" ht="12.75">
      <c r="A15" t="s">
        <v>912</v>
      </c>
      <c r="N15">
        <v>2010</v>
      </c>
      <c r="P15" s="72">
        <v>40808</v>
      </c>
      <c r="Q15" s="72">
        <v>40808</v>
      </c>
    </row>
    <row r="16" spans="1:17" ht="12.75">
      <c r="A16" t="s">
        <v>919</v>
      </c>
      <c r="B16">
        <v>98</v>
      </c>
      <c r="C16">
        <v>99.7</v>
      </c>
      <c r="D16">
        <v>9578</v>
      </c>
      <c r="E16">
        <v>9603</v>
      </c>
      <c r="F16">
        <v>72</v>
      </c>
      <c r="G16">
        <v>79.3</v>
      </c>
      <c r="H16">
        <v>1978</v>
      </c>
      <c r="I16">
        <v>2493</v>
      </c>
      <c r="J16">
        <v>80</v>
      </c>
      <c r="K16">
        <v>71.2</v>
      </c>
      <c r="L16">
        <v>2329</v>
      </c>
      <c r="M16">
        <v>3270</v>
      </c>
      <c r="N16">
        <v>2010</v>
      </c>
      <c r="P16" s="72">
        <v>40819</v>
      </c>
      <c r="Q16" s="72">
        <v>40819</v>
      </c>
    </row>
    <row r="17" spans="1:17" ht="12.75">
      <c r="A17" t="s">
        <v>920</v>
      </c>
      <c r="B17">
        <v>88</v>
      </c>
      <c r="C17">
        <v>98.4</v>
      </c>
      <c r="D17">
        <v>1106</v>
      </c>
      <c r="E17">
        <v>1124</v>
      </c>
      <c r="F17">
        <v>62</v>
      </c>
      <c r="G17">
        <v>68.9</v>
      </c>
      <c r="H17">
        <v>111</v>
      </c>
      <c r="I17">
        <v>161</v>
      </c>
      <c r="J17">
        <v>54</v>
      </c>
      <c r="K17">
        <v>55</v>
      </c>
      <c r="L17">
        <v>93</v>
      </c>
      <c r="M17">
        <v>169</v>
      </c>
      <c r="N17">
        <v>2010</v>
      </c>
      <c r="P17" s="72">
        <v>40814</v>
      </c>
      <c r="Q17" s="72">
        <v>40814</v>
      </c>
    </row>
    <row r="18" spans="1:17" ht="12.75">
      <c r="A18" t="s">
        <v>924</v>
      </c>
      <c r="B18">
        <v>75</v>
      </c>
      <c r="C18">
        <v>77.1</v>
      </c>
      <c r="D18">
        <v>403</v>
      </c>
      <c r="E18">
        <v>523</v>
      </c>
      <c r="F18">
        <v>50</v>
      </c>
      <c r="G18">
        <v>43</v>
      </c>
      <c r="H18">
        <v>40</v>
      </c>
      <c r="I18">
        <v>93</v>
      </c>
      <c r="J18">
        <v>55</v>
      </c>
      <c r="K18">
        <v>34</v>
      </c>
      <c r="L18">
        <v>199</v>
      </c>
      <c r="M18">
        <v>585</v>
      </c>
      <c r="P18" s="72"/>
      <c r="Q18" s="72"/>
    </row>
    <row r="19" spans="1:17" ht="12.75">
      <c r="A19" t="s">
        <v>927</v>
      </c>
      <c r="N19">
        <v>2010</v>
      </c>
      <c r="P19" s="72">
        <v>40794</v>
      </c>
      <c r="Q19" s="72">
        <v>40794</v>
      </c>
    </row>
    <row r="20" spans="16:17" ht="12.75">
      <c r="P20" s="72"/>
      <c r="Q20" s="72"/>
    </row>
    <row r="21" spans="16:17" ht="12.75">
      <c r="P21" s="72"/>
      <c r="Q21" s="72"/>
    </row>
    <row r="22" spans="16:17" ht="12.75">
      <c r="P22" s="72"/>
      <c r="Q22" s="72"/>
    </row>
    <row r="23" spans="16:17" ht="12.75">
      <c r="P23" s="72"/>
      <c r="Q23" s="72"/>
    </row>
    <row r="24" spans="16:17" ht="12.75">
      <c r="P24" s="72"/>
      <c r="Q24" s="72"/>
    </row>
    <row r="25" spans="16:17" ht="12.75">
      <c r="P25" s="72"/>
      <c r="Q25" s="72"/>
    </row>
    <row r="26" spans="16:17" ht="12.75">
      <c r="P26" s="72"/>
      <c r="Q26" s="72"/>
    </row>
    <row r="27" spans="1:17" ht="12.75">
      <c r="A27" s="56"/>
      <c r="B27" s="57"/>
      <c r="C27" s="57"/>
      <c r="D27" s="57"/>
      <c r="E27" s="57"/>
      <c r="F27" s="57"/>
      <c r="G27" s="57"/>
      <c r="H27" s="57"/>
      <c r="I27" s="57"/>
      <c r="J27" s="57"/>
      <c r="K27" s="57"/>
      <c r="L27" s="57"/>
      <c r="M27" s="57"/>
      <c r="N27" s="57"/>
      <c r="O27" s="56"/>
      <c r="P27" s="58"/>
      <c r="Q27" s="58"/>
    </row>
    <row r="28" spans="1:17" ht="12.75">
      <c r="A28" s="56"/>
      <c r="B28" s="57"/>
      <c r="C28" s="57"/>
      <c r="D28" s="57"/>
      <c r="E28" s="57"/>
      <c r="F28" s="57"/>
      <c r="G28" s="57"/>
      <c r="H28" s="57"/>
      <c r="I28" s="57"/>
      <c r="J28" s="57"/>
      <c r="K28" s="57"/>
      <c r="L28" s="57"/>
      <c r="M28" s="57"/>
      <c r="N28" s="57"/>
      <c r="O28" s="56"/>
      <c r="P28" s="58"/>
      <c r="Q28" s="58"/>
    </row>
    <row r="29" spans="1:17" ht="12.75">
      <c r="A29" s="56"/>
      <c r="B29" s="57"/>
      <c r="C29" s="57"/>
      <c r="D29" s="57"/>
      <c r="E29" s="57"/>
      <c r="F29" s="57"/>
      <c r="G29" s="57"/>
      <c r="H29" s="57"/>
      <c r="I29" s="57"/>
      <c r="J29" s="57"/>
      <c r="K29" s="57"/>
      <c r="L29" s="57"/>
      <c r="M29" s="57"/>
      <c r="N29" s="57"/>
      <c r="O29" s="56"/>
      <c r="P29" s="58"/>
      <c r="Q29" s="58"/>
    </row>
    <row r="30" spans="1:17" ht="12.75">
      <c r="A30" s="56"/>
      <c r="B30" s="57"/>
      <c r="C30" s="57"/>
      <c r="D30" s="57"/>
      <c r="E30" s="57"/>
      <c r="F30" s="57"/>
      <c r="G30" s="57"/>
      <c r="H30" s="57"/>
      <c r="I30" s="57"/>
      <c r="J30" s="57"/>
      <c r="K30" s="57"/>
      <c r="L30" s="57"/>
      <c r="M30" s="57"/>
      <c r="N30" s="57"/>
      <c r="O30" s="56"/>
      <c r="P30" s="58"/>
      <c r="Q30" s="58"/>
    </row>
    <row r="31" spans="1:17" ht="12.75">
      <c r="A31" s="56"/>
      <c r="B31" s="57"/>
      <c r="C31" s="57"/>
      <c r="D31" s="57"/>
      <c r="E31" s="57"/>
      <c r="F31" s="57"/>
      <c r="G31" s="57"/>
      <c r="H31" s="57"/>
      <c r="I31" s="57"/>
      <c r="J31" s="57"/>
      <c r="K31" s="57"/>
      <c r="L31" s="57"/>
      <c r="M31" s="57"/>
      <c r="N31" s="57"/>
      <c r="O31" s="56"/>
      <c r="P31" s="58"/>
      <c r="Q31" s="58"/>
    </row>
    <row r="32" spans="1:17" ht="12.75">
      <c r="A32" s="56"/>
      <c r="B32" s="57"/>
      <c r="C32" s="57"/>
      <c r="D32" s="57"/>
      <c r="E32" s="57"/>
      <c r="F32" s="57"/>
      <c r="G32" s="57"/>
      <c r="H32" s="57"/>
      <c r="I32" s="57"/>
      <c r="J32" s="57"/>
      <c r="K32" s="57"/>
      <c r="L32" s="57"/>
      <c r="M32" s="57"/>
      <c r="N32" s="57"/>
      <c r="O32" s="56"/>
      <c r="P32" s="58"/>
      <c r="Q32" s="58"/>
    </row>
    <row r="33" spans="1:17" ht="12.75">
      <c r="A33" s="56"/>
      <c r="B33" s="57"/>
      <c r="C33" s="57"/>
      <c r="D33" s="57"/>
      <c r="E33" s="57"/>
      <c r="F33" s="57"/>
      <c r="G33" s="57"/>
      <c r="H33" s="57"/>
      <c r="I33" s="57"/>
      <c r="J33" s="57"/>
      <c r="K33" s="57"/>
      <c r="L33" s="57"/>
      <c r="M33" s="57"/>
      <c r="N33" s="57"/>
      <c r="O33" s="56"/>
      <c r="P33" s="58"/>
      <c r="Q33" s="58"/>
    </row>
    <row r="34" spans="1:17" ht="12.75">
      <c r="A34" s="56"/>
      <c r="B34" s="57"/>
      <c r="C34" s="57"/>
      <c r="D34" s="57"/>
      <c r="E34" s="57"/>
      <c r="F34" s="57"/>
      <c r="G34" s="57"/>
      <c r="H34" s="57"/>
      <c r="I34" s="57"/>
      <c r="J34" s="57"/>
      <c r="K34" s="57"/>
      <c r="L34" s="57"/>
      <c r="M34" s="57"/>
      <c r="N34" s="57"/>
      <c r="O34" s="56"/>
      <c r="P34" s="58"/>
      <c r="Q34" s="58"/>
    </row>
    <row r="35" spans="1:17" ht="12.75">
      <c r="A35" s="56"/>
      <c r="B35" s="57"/>
      <c r="C35" s="57"/>
      <c r="D35" s="57"/>
      <c r="E35" s="57"/>
      <c r="F35" s="57"/>
      <c r="G35" s="57"/>
      <c r="H35" s="57"/>
      <c r="I35" s="57"/>
      <c r="J35" s="57"/>
      <c r="K35" s="57"/>
      <c r="L35" s="57"/>
      <c r="M35" s="57"/>
      <c r="N35" s="57"/>
      <c r="O35" s="56"/>
      <c r="P35" s="58"/>
      <c r="Q35" s="58"/>
    </row>
    <row r="36" spans="1:17" ht="12.75">
      <c r="A36" s="56"/>
      <c r="B36" s="57"/>
      <c r="C36" s="57"/>
      <c r="D36" s="57"/>
      <c r="E36" s="57"/>
      <c r="F36" s="57"/>
      <c r="G36" s="57"/>
      <c r="H36" s="57"/>
      <c r="I36" s="57"/>
      <c r="J36" s="57"/>
      <c r="K36" s="57"/>
      <c r="L36" s="57"/>
      <c r="M36" s="57"/>
      <c r="N36" s="57"/>
      <c r="O36" s="56"/>
      <c r="P36" s="58"/>
      <c r="Q36" s="58"/>
    </row>
    <row r="37" spans="1:17" ht="12.75">
      <c r="A37" s="56"/>
      <c r="B37" s="57"/>
      <c r="C37" s="57"/>
      <c r="D37" s="57"/>
      <c r="E37" s="57"/>
      <c r="F37" s="57"/>
      <c r="G37" s="57"/>
      <c r="H37" s="57"/>
      <c r="I37" s="57"/>
      <c r="J37" s="57"/>
      <c r="K37" s="57"/>
      <c r="L37" s="57"/>
      <c r="M37" s="57"/>
      <c r="N37" s="57"/>
      <c r="O37" s="56"/>
      <c r="P37" s="58"/>
      <c r="Q37" s="58"/>
    </row>
    <row r="38" spans="1:17" ht="12.75">
      <c r="A38" s="56"/>
      <c r="B38" s="57"/>
      <c r="C38" s="57"/>
      <c r="D38" s="57"/>
      <c r="E38" s="57"/>
      <c r="F38" s="57"/>
      <c r="G38" s="57"/>
      <c r="H38" s="57"/>
      <c r="I38" s="57"/>
      <c r="J38" s="57"/>
      <c r="K38" s="57"/>
      <c r="L38" s="57"/>
      <c r="M38" s="57"/>
      <c r="N38" s="57"/>
      <c r="O38" s="56"/>
      <c r="P38" s="58"/>
      <c r="Q38" s="58"/>
    </row>
    <row r="39" spans="1:17" ht="12.75">
      <c r="A39" s="56"/>
      <c r="B39" s="57"/>
      <c r="C39" s="57"/>
      <c r="D39" s="57"/>
      <c r="E39" s="57"/>
      <c r="F39" s="57"/>
      <c r="G39" s="57"/>
      <c r="H39" s="57"/>
      <c r="I39" s="57"/>
      <c r="J39" s="57"/>
      <c r="K39" s="57"/>
      <c r="L39" s="57"/>
      <c r="M39" s="57"/>
      <c r="N39" s="57"/>
      <c r="O39" s="56"/>
      <c r="P39" s="58"/>
      <c r="Q39" s="58"/>
    </row>
    <row r="40" spans="1:17" ht="12.75">
      <c r="A40" s="56"/>
      <c r="B40" s="57"/>
      <c r="C40" s="57"/>
      <c r="D40" s="57"/>
      <c r="E40" s="57"/>
      <c r="F40" s="57"/>
      <c r="G40" s="57"/>
      <c r="H40" s="57"/>
      <c r="I40" s="57"/>
      <c r="J40" s="57"/>
      <c r="K40" s="57"/>
      <c r="L40" s="57"/>
      <c r="M40" s="57"/>
      <c r="N40" s="57"/>
      <c r="O40" s="56"/>
      <c r="P40" s="58"/>
      <c r="Q40" s="58"/>
    </row>
    <row r="41" spans="1:17" ht="12.75">
      <c r="A41" s="56"/>
      <c r="B41" s="57"/>
      <c r="C41" s="57"/>
      <c r="D41" s="57"/>
      <c r="E41" s="57"/>
      <c r="F41" s="57"/>
      <c r="G41" s="57"/>
      <c r="H41" s="57"/>
      <c r="I41" s="57"/>
      <c r="J41" s="57"/>
      <c r="K41" s="57"/>
      <c r="L41" s="57"/>
      <c r="M41" s="57"/>
      <c r="N41" s="57"/>
      <c r="O41" s="56"/>
      <c r="P41" s="58"/>
      <c r="Q41" s="58"/>
    </row>
    <row r="42" spans="1:17" ht="12.75">
      <c r="A42" s="56"/>
      <c r="B42" s="57"/>
      <c r="C42" s="57"/>
      <c r="D42" s="57"/>
      <c r="E42" s="57"/>
      <c r="F42" s="57"/>
      <c r="G42" s="57"/>
      <c r="H42" s="57"/>
      <c r="I42" s="57"/>
      <c r="J42" s="57"/>
      <c r="K42" s="57"/>
      <c r="L42" s="57"/>
      <c r="M42" s="57"/>
      <c r="N42" s="57"/>
      <c r="O42" s="56"/>
      <c r="P42" s="58"/>
      <c r="Q42" s="58"/>
    </row>
    <row r="43" spans="1:17" ht="12.75">
      <c r="A43" s="56"/>
      <c r="B43" s="57"/>
      <c r="C43" s="57"/>
      <c r="D43" s="57"/>
      <c r="E43" s="57"/>
      <c r="F43" s="57"/>
      <c r="G43" s="57"/>
      <c r="H43" s="57"/>
      <c r="I43" s="57"/>
      <c r="J43" s="57"/>
      <c r="K43" s="57"/>
      <c r="L43" s="57"/>
      <c r="M43" s="57"/>
      <c r="N43" s="57"/>
      <c r="O43" s="56"/>
      <c r="P43" s="58"/>
      <c r="Q43" s="58"/>
    </row>
    <row r="44" spans="1:17" ht="12.75">
      <c r="A44" s="56"/>
      <c r="B44" s="57"/>
      <c r="C44" s="57"/>
      <c r="D44" s="57"/>
      <c r="E44" s="57"/>
      <c r="F44" s="57"/>
      <c r="G44" s="57"/>
      <c r="H44" s="57"/>
      <c r="I44" s="57"/>
      <c r="J44" s="57"/>
      <c r="K44" s="57"/>
      <c r="L44" s="57"/>
      <c r="M44" s="57"/>
      <c r="N44" s="57"/>
      <c r="O44" s="56"/>
      <c r="P44" s="58"/>
      <c r="Q44" s="58"/>
    </row>
    <row r="45" spans="1:17" ht="12.75">
      <c r="A45" s="56"/>
      <c r="B45" s="57"/>
      <c r="C45" s="57"/>
      <c r="D45" s="57"/>
      <c r="E45" s="57"/>
      <c r="F45" s="57"/>
      <c r="G45" s="57"/>
      <c r="H45" s="57"/>
      <c r="I45" s="57"/>
      <c r="J45" s="57"/>
      <c r="K45" s="57"/>
      <c r="L45" s="57"/>
      <c r="M45" s="57"/>
      <c r="N45" s="57"/>
      <c r="O45" s="56"/>
      <c r="P45" s="58"/>
      <c r="Q45" s="58"/>
    </row>
    <row r="46" spans="1:13" ht="12.75">
      <c r="A46" s="2"/>
      <c r="B46" s="3"/>
      <c r="C46" s="3"/>
      <c r="D46" s="3"/>
      <c r="E46" s="3"/>
      <c r="F46" s="3"/>
      <c r="G46" s="3"/>
      <c r="H46" s="3"/>
      <c r="I46" s="3"/>
      <c r="J46" s="3"/>
      <c r="K46" s="3"/>
      <c r="L46" s="3"/>
      <c r="M46" s="3"/>
    </row>
    <row r="47" spans="1:13" ht="12.75">
      <c r="A47" s="2"/>
      <c r="B47" s="3"/>
      <c r="C47" s="3"/>
      <c r="D47" s="3"/>
      <c r="E47" s="3"/>
      <c r="F47" s="3"/>
      <c r="G47" s="3"/>
      <c r="H47" s="3"/>
      <c r="I47" s="3"/>
      <c r="J47" s="3"/>
      <c r="K47" s="3"/>
      <c r="L47" s="3"/>
      <c r="M47" s="3"/>
    </row>
    <row r="48" spans="1:13" ht="12.75">
      <c r="A48" s="2"/>
      <c r="B48" s="3"/>
      <c r="C48" s="3"/>
      <c r="D48" s="3"/>
      <c r="E48" s="3"/>
      <c r="F48" s="3"/>
      <c r="G48" s="3"/>
      <c r="H48" s="3"/>
      <c r="I48" s="3"/>
      <c r="J48" s="3"/>
      <c r="K48" s="3"/>
      <c r="L48" s="3"/>
      <c r="M48" s="3"/>
    </row>
    <row r="49" spans="1:13" ht="12.75">
      <c r="A49" s="2"/>
      <c r="B49" s="3"/>
      <c r="C49" s="3"/>
      <c r="D49" s="3"/>
      <c r="E49" s="3"/>
      <c r="F49" s="3"/>
      <c r="G49" s="3"/>
      <c r="H49" s="3"/>
      <c r="I49" s="3"/>
      <c r="J49" s="3"/>
      <c r="K49" s="3"/>
      <c r="L49" s="3"/>
      <c r="M49" s="3"/>
    </row>
    <row r="50" spans="1:13" ht="12.75">
      <c r="A50" s="2"/>
      <c r="B50" s="3"/>
      <c r="C50" s="3"/>
      <c r="D50" s="3"/>
      <c r="E50" s="3"/>
      <c r="F50" s="3"/>
      <c r="G50" s="3"/>
      <c r="H50" s="3"/>
      <c r="I50" s="3"/>
      <c r="J50" s="3"/>
      <c r="K50" s="3"/>
      <c r="L50" s="3"/>
      <c r="M50" s="3"/>
    </row>
    <row r="51" spans="1:13" ht="12.75">
      <c r="A51" s="2"/>
      <c r="B51" s="3"/>
      <c r="C51" s="3"/>
      <c r="D51" s="3"/>
      <c r="E51" s="3"/>
      <c r="F51" s="3"/>
      <c r="G51" s="3"/>
      <c r="H51" s="3"/>
      <c r="I51" s="3"/>
      <c r="J51" s="3"/>
      <c r="K51" s="3"/>
      <c r="L51" s="3"/>
      <c r="M51" s="3"/>
    </row>
    <row r="52" spans="1:13" ht="12.75">
      <c r="A52" s="2"/>
      <c r="B52" s="3"/>
      <c r="C52" s="3"/>
      <c r="D52" s="3"/>
      <c r="E52" s="3"/>
      <c r="F52" s="3"/>
      <c r="G52" s="3"/>
      <c r="H52" s="3"/>
      <c r="I52" s="3"/>
      <c r="J52" s="3"/>
      <c r="K52" s="3"/>
      <c r="L52" s="3"/>
      <c r="M52" s="3"/>
    </row>
    <row r="53" spans="1:13" ht="12.75">
      <c r="A53" s="2"/>
      <c r="B53" s="3"/>
      <c r="C53" s="3"/>
      <c r="D53" s="3"/>
      <c r="E53" s="3"/>
      <c r="F53" s="3"/>
      <c r="G53" s="3"/>
      <c r="H53" s="3"/>
      <c r="I53" s="3"/>
      <c r="J53" s="3"/>
      <c r="K53" s="3"/>
      <c r="L53" s="3"/>
      <c r="M53" s="3"/>
    </row>
    <row r="54" spans="1:13" ht="12.75">
      <c r="A54" s="2"/>
      <c r="B54" s="3"/>
      <c r="C54" s="3"/>
      <c r="D54" s="3"/>
      <c r="E54" s="3"/>
      <c r="F54" s="3"/>
      <c r="G54" s="3"/>
      <c r="H54" s="3"/>
      <c r="I54" s="3"/>
      <c r="J54" s="3"/>
      <c r="K54" s="3"/>
      <c r="L54" s="3"/>
      <c r="M54" s="3"/>
    </row>
    <row r="55" spans="1:13" ht="12.75">
      <c r="A55" s="2"/>
      <c r="B55" s="3"/>
      <c r="C55" s="3"/>
      <c r="D55" s="3"/>
      <c r="E55" s="3"/>
      <c r="F55" s="3"/>
      <c r="G55" s="3"/>
      <c r="H55" s="3"/>
      <c r="I55" s="3"/>
      <c r="J55" s="3"/>
      <c r="K55" s="3"/>
      <c r="L55" s="3"/>
      <c r="M55" s="3"/>
    </row>
    <row r="56" spans="2:13" ht="12.75">
      <c r="B56" s="35">
        <f>AVERAGE(B2:B55)/100</f>
        <v>0.8634615384615384</v>
      </c>
      <c r="D56" s="37">
        <f>SUM(D2:D55)</f>
        <v>40356</v>
      </c>
      <c r="E56" s="37">
        <f>SUM(E2:E55)</f>
        <v>44507</v>
      </c>
      <c r="F56" s="35">
        <f>AVERAGE(F2:F55)/100</f>
        <v>0.6694615384615384</v>
      </c>
      <c r="H56" s="37">
        <f>SUM(H2:H55)</f>
        <v>8313</v>
      </c>
      <c r="I56" s="37">
        <f>SUM(I2:I55)</f>
        <v>10344</v>
      </c>
      <c r="J56" s="35">
        <f>AVERAGE(J2:J55)/100</f>
        <v>0.6692923076923077</v>
      </c>
      <c r="L56" s="37">
        <f>SUM(L2:L55)</f>
        <v>8177</v>
      </c>
      <c r="M56" s="37">
        <f>SUM(M2:M55)</f>
        <v>11591</v>
      </c>
    </row>
  </sheetData>
  <conditionalFormatting sqref="B2:M44">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13">
    <tabColor indexed="41"/>
  </sheetPr>
  <dimension ref="A1:AF52"/>
  <sheetViews>
    <sheetView zoomScale="75" zoomScaleNormal="75" workbookViewId="0" topLeftCell="A1">
      <pane ySplit="1" topLeftCell="BM2" activePane="bottomLeft" state="frozen"/>
      <selection pane="topLeft" activeCell="A1" sqref="A1"/>
      <selection pane="bottomLeft" activeCell="A17" sqref="A17"/>
    </sheetView>
  </sheetViews>
  <sheetFormatPr defaultColWidth="9.140625" defaultRowHeight="12.75"/>
  <cols>
    <col min="1" max="1" width="6.8515625" style="0" customWidth="1"/>
    <col min="2" max="2" width="12.8515625" style="0" customWidth="1"/>
    <col min="3" max="3" width="14.00390625" style="0" customWidth="1"/>
    <col min="4" max="4" width="15.140625" style="0" customWidth="1"/>
    <col min="5" max="5" width="13.57421875" style="0" customWidth="1"/>
    <col min="6" max="6" width="13.8515625" style="0" customWidth="1"/>
    <col min="7" max="7" width="15.421875" style="0" customWidth="1"/>
    <col min="8" max="8" width="12.7109375" style="0" customWidth="1"/>
    <col min="9" max="10" width="14.28125" style="0" customWidth="1"/>
    <col min="11" max="11" width="15.421875" style="0" customWidth="1"/>
    <col min="12" max="12" width="13.421875" style="0" customWidth="1"/>
    <col min="13" max="13" width="16.00390625" style="0" customWidth="1"/>
    <col min="14" max="14" width="13.140625" style="0" customWidth="1"/>
    <col min="15" max="15" width="15.421875" style="0" customWidth="1"/>
    <col min="16" max="16" width="15.8515625" style="0" customWidth="1"/>
    <col min="17" max="17" width="14.421875" style="0" customWidth="1"/>
    <col min="18" max="18" width="16.140625" style="0" customWidth="1"/>
    <col min="19" max="19" width="14.421875" style="0" customWidth="1"/>
    <col min="20" max="20" width="13.8515625" style="0" customWidth="1"/>
    <col min="21" max="21" width="13.7109375" style="0" customWidth="1"/>
    <col min="22" max="22" width="13.57421875" style="0" customWidth="1"/>
    <col min="23" max="23" width="12.140625" style="0" customWidth="1"/>
    <col min="24" max="24" width="13.00390625" style="0" customWidth="1"/>
    <col min="25" max="25" width="14.57421875" style="0" customWidth="1"/>
    <col min="26" max="26" width="12.8515625" style="0" customWidth="1"/>
    <col min="27" max="27" width="13.421875" style="0" customWidth="1"/>
    <col min="28" max="28" width="15.140625" style="0" customWidth="1"/>
    <col min="29" max="29" width="9.57421875" style="0" bestFit="1" customWidth="1"/>
    <col min="31" max="32" width="15.421875" style="0" bestFit="1" customWidth="1"/>
  </cols>
  <sheetData>
    <row r="1" spans="1:28" s="68" customFormat="1" ht="117" customHeight="1">
      <c r="A1" s="66" t="s">
        <v>96</v>
      </c>
      <c r="B1" s="66" t="s">
        <v>773</v>
      </c>
      <c r="C1" s="66" t="s">
        <v>774</v>
      </c>
      <c r="D1" s="66" t="s">
        <v>775</v>
      </c>
      <c r="E1" s="66" t="s">
        <v>776</v>
      </c>
      <c r="F1" s="66" t="s">
        <v>777</v>
      </c>
      <c r="G1" s="66" t="s">
        <v>778</v>
      </c>
      <c r="H1" s="66" t="s">
        <v>779</v>
      </c>
      <c r="I1" s="66" t="s">
        <v>780</v>
      </c>
      <c r="J1" s="66" t="s">
        <v>781</v>
      </c>
      <c r="K1" s="66" t="s">
        <v>782</v>
      </c>
      <c r="L1" s="66" t="s">
        <v>783</v>
      </c>
      <c r="M1" s="66" t="s">
        <v>784</v>
      </c>
      <c r="N1" s="66" t="s">
        <v>785</v>
      </c>
      <c r="O1" s="66" t="s">
        <v>786</v>
      </c>
      <c r="P1" s="66" t="s">
        <v>787</v>
      </c>
      <c r="Q1" s="66" t="s">
        <v>788</v>
      </c>
      <c r="R1" s="66" t="s">
        <v>789</v>
      </c>
      <c r="S1" s="66" t="s">
        <v>790</v>
      </c>
      <c r="T1" s="66" t="s">
        <v>791</v>
      </c>
      <c r="U1" s="66" t="s">
        <v>792</v>
      </c>
      <c r="V1" s="66" t="s">
        <v>793</v>
      </c>
      <c r="W1" s="66" t="s">
        <v>794</v>
      </c>
      <c r="X1" s="66" t="s">
        <v>795</v>
      </c>
      <c r="Y1" s="66" t="s">
        <v>796</v>
      </c>
      <c r="Z1" s="66" t="s">
        <v>797</v>
      </c>
      <c r="AA1" s="66" t="s">
        <v>798</v>
      </c>
      <c r="AB1" s="66" t="s">
        <v>799</v>
      </c>
    </row>
    <row r="2" spans="1:32" ht="12.75">
      <c r="A2" t="s">
        <v>885</v>
      </c>
      <c r="B2" s="73">
        <v>92.1</v>
      </c>
      <c r="C2">
        <v>58</v>
      </c>
      <c r="D2">
        <v>63</v>
      </c>
      <c r="E2">
        <v>70</v>
      </c>
      <c r="F2">
        <v>91</v>
      </c>
      <c r="G2">
        <v>130</v>
      </c>
      <c r="H2">
        <v>91</v>
      </c>
      <c r="I2">
        <v>312</v>
      </c>
      <c r="J2">
        <v>343</v>
      </c>
      <c r="K2">
        <v>68.8</v>
      </c>
      <c r="L2">
        <v>11</v>
      </c>
      <c r="M2">
        <v>16</v>
      </c>
      <c r="N2">
        <v>63.6</v>
      </c>
      <c r="O2">
        <v>14</v>
      </c>
      <c r="P2">
        <v>22</v>
      </c>
      <c r="Q2">
        <v>75</v>
      </c>
      <c r="R2">
        <v>87</v>
      </c>
      <c r="S2">
        <v>116</v>
      </c>
      <c r="T2">
        <v>62.5</v>
      </c>
      <c r="U2">
        <v>10</v>
      </c>
      <c r="V2">
        <v>16</v>
      </c>
      <c r="W2">
        <v>66.7</v>
      </c>
      <c r="X2">
        <v>12</v>
      </c>
      <c r="Y2">
        <v>18</v>
      </c>
      <c r="Z2">
        <v>54.8</v>
      </c>
      <c r="AA2">
        <v>108</v>
      </c>
      <c r="AB2">
        <v>197</v>
      </c>
      <c r="AC2">
        <v>2010</v>
      </c>
      <c r="AE2" s="72">
        <v>40801</v>
      </c>
      <c r="AF2" s="72">
        <v>40801</v>
      </c>
    </row>
    <row r="3" spans="1:32" ht="12.75">
      <c r="A3" t="s">
        <v>888</v>
      </c>
      <c r="B3">
        <v>86.5</v>
      </c>
      <c r="C3">
        <v>1328</v>
      </c>
      <c r="D3">
        <v>1536</v>
      </c>
      <c r="E3">
        <v>85.8</v>
      </c>
      <c r="F3">
        <v>145</v>
      </c>
      <c r="G3">
        <v>169</v>
      </c>
      <c r="H3">
        <v>80.9</v>
      </c>
      <c r="I3">
        <v>719</v>
      </c>
      <c r="J3">
        <v>889</v>
      </c>
      <c r="K3">
        <v>73.6</v>
      </c>
      <c r="L3">
        <v>270</v>
      </c>
      <c r="M3">
        <v>367</v>
      </c>
      <c r="N3">
        <v>84.6</v>
      </c>
      <c r="O3">
        <v>33</v>
      </c>
      <c r="P3">
        <v>39</v>
      </c>
      <c r="Q3">
        <v>65.8</v>
      </c>
      <c r="R3">
        <v>169</v>
      </c>
      <c r="S3">
        <v>257</v>
      </c>
      <c r="T3">
        <v>67.9</v>
      </c>
      <c r="U3">
        <v>182</v>
      </c>
      <c r="V3">
        <v>268</v>
      </c>
      <c r="W3">
        <v>66.1</v>
      </c>
      <c r="X3">
        <v>39</v>
      </c>
      <c r="Y3">
        <v>59</v>
      </c>
      <c r="Z3">
        <v>62.7</v>
      </c>
      <c r="AA3">
        <v>210</v>
      </c>
      <c r="AB3">
        <v>335</v>
      </c>
      <c r="AC3">
        <v>2010</v>
      </c>
      <c r="AE3" s="72">
        <v>40806</v>
      </c>
      <c r="AF3" s="72">
        <v>40806</v>
      </c>
    </row>
    <row r="4" spans="1:32" ht="12.75">
      <c r="A4" t="s">
        <v>889</v>
      </c>
      <c r="AC4">
        <v>2010</v>
      </c>
      <c r="AE4" s="72">
        <v>40815</v>
      </c>
      <c r="AF4" s="72">
        <v>40815</v>
      </c>
    </row>
    <row r="5" spans="1:32" ht="12.75">
      <c r="A5" t="s">
        <v>891</v>
      </c>
      <c r="B5">
        <v>73.2</v>
      </c>
      <c r="C5">
        <v>104</v>
      </c>
      <c r="D5">
        <v>142</v>
      </c>
      <c r="E5">
        <v>84.8</v>
      </c>
      <c r="F5">
        <v>156</v>
      </c>
      <c r="G5">
        <v>184</v>
      </c>
      <c r="H5">
        <v>76.1</v>
      </c>
      <c r="I5">
        <v>261</v>
      </c>
      <c r="J5">
        <v>343</v>
      </c>
      <c r="K5">
        <v>64.1</v>
      </c>
      <c r="L5">
        <v>25</v>
      </c>
      <c r="M5">
        <v>39</v>
      </c>
      <c r="N5">
        <v>88.5</v>
      </c>
      <c r="O5">
        <v>46</v>
      </c>
      <c r="P5">
        <v>52</v>
      </c>
      <c r="Q5">
        <v>46.8</v>
      </c>
      <c r="R5">
        <v>36</v>
      </c>
      <c r="S5">
        <v>77</v>
      </c>
      <c r="T5">
        <v>65.2</v>
      </c>
      <c r="U5">
        <v>30</v>
      </c>
      <c r="V5">
        <v>46</v>
      </c>
      <c r="W5">
        <v>83.7</v>
      </c>
      <c r="X5">
        <v>41</v>
      </c>
      <c r="Y5">
        <v>49</v>
      </c>
      <c r="Z5">
        <v>68.7</v>
      </c>
      <c r="AA5">
        <v>92</v>
      </c>
      <c r="AB5">
        <v>134</v>
      </c>
      <c r="AC5">
        <v>2010</v>
      </c>
      <c r="AE5" s="72">
        <v>40819</v>
      </c>
      <c r="AF5" s="72">
        <v>40819</v>
      </c>
    </row>
    <row r="6" spans="1:32" ht="12.75">
      <c r="A6" t="s">
        <v>894</v>
      </c>
      <c r="B6">
        <v>80.1</v>
      </c>
      <c r="C6">
        <v>2808</v>
      </c>
      <c r="D6">
        <v>3506</v>
      </c>
      <c r="E6">
        <v>89.1</v>
      </c>
      <c r="F6">
        <v>541</v>
      </c>
      <c r="G6">
        <v>607</v>
      </c>
      <c r="H6">
        <v>76.5</v>
      </c>
      <c r="I6">
        <v>864</v>
      </c>
      <c r="J6">
        <v>1130</v>
      </c>
      <c r="K6">
        <v>75.6</v>
      </c>
      <c r="L6">
        <v>764</v>
      </c>
      <c r="M6">
        <v>1010</v>
      </c>
      <c r="N6">
        <v>78.4</v>
      </c>
      <c r="O6">
        <v>131</v>
      </c>
      <c r="P6">
        <v>167</v>
      </c>
      <c r="Q6">
        <v>59.6</v>
      </c>
      <c r="R6">
        <v>183</v>
      </c>
      <c r="S6">
        <v>307</v>
      </c>
      <c r="T6">
        <v>60.5</v>
      </c>
      <c r="U6">
        <v>415</v>
      </c>
      <c r="V6">
        <v>686</v>
      </c>
      <c r="W6">
        <v>39.5</v>
      </c>
      <c r="X6">
        <v>45</v>
      </c>
      <c r="Y6">
        <v>114</v>
      </c>
      <c r="Z6">
        <v>54.9</v>
      </c>
      <c r="AA6">
        <v>226</v>
      </c>
      <c r="AB6">
        <v>412</v>
      </c>
      <c r="AC6">
        <v>2010</v>
      </c>
      <c r="AE6" s="72">
        <v>40819</v>
      </c>
      <c r="AF6" s="72">
        <v>40819</v>
      </c>
    </row>
    <row r="7" spans="1:32" ht="12.75">
      <c r="A7" t="s">
        <v>895</v>
      </c>
      <c r="B7">
        <v>89.4</v>
      </c>
      <c r="C7">
        <v>93</v>
      </c>
      <c r="D7">
        <v>104</v>
      </c>
      <c r="E7">
        <v>64.5</v>
      </c>
      <c r="F7">
        <v>20</v>
      </c>
      <c r="G7">
        <v>31</v>
      </c>
      <c r="H7">
        <v>88.1</v>
      </c>
      <c r="I7">
        <v>171</v>
      </c>
      <c r="J7">
        <v>194</v>
      </c>
      <c r="K7">
        <v>54.3</v>
      </c>
      <c r="L7">
        <v>19</v>
      </c>
      <c r="M7">
        <v>35</v>
      </c>
      <c r="N7">
        <v>77.8</v>
      </c>
      <c r="O7">
        <v>14</v>
      </c>
      <c r="P7">
        <v>18</v>
      </c>
      <c r="Q7">
        <v>70</v>
      </c>
      <c r="R7">
        <v>42</v>
      </c>
      <c r="S7">
        <v>60</v>
      </c>
      <c r="T7">
        <v>35.5</v>
      </c>
      <c r="U7">
        <v>27</v>
      </c>
      <c r="V7">
        <v>76</v>
      </c>
      <c r="W7">
        <v>42.2</v>
      </c>
      <c r="X7">
        <v>19</v>
      </c>
      <c r="Y7">
        <v>45</v>
      </c>
      <c r="Z7">
        <v>42.5</v>
      </c>
      <c r="AA7">
        <v>68</v>
      </c>
      <c r="AB7">
        <v>160</v>
      </c>
      <c r="AC7">
        <v>2010</v>
      </c>
      <c r="AE7" s="72">
        <v>40816</v>
      </c>
      <c r="AF7" s="72">
        <v>40816</v>
      </c>
    </row>
    <row r="8" spans="1:32" ht="12.75">
      <c r="A8" t="s">
        <v>896</v>
      </c>
      <c r="B8">
        <v>55.6</v>
      </c>
      <c r="C8">
        <v>85</v>
      </c>
      <c r="D8">
        <v>153</v>
      </c>
      <c r="E8">
        <v>60.1</v>
      </c>
      <c r="F8">
        <v>167</v>
      </c>
      <c r="G8">
        <v>278</v>
      </c>
      <c r="H8">
        <v>53.4</v>
      </c>
      <c r="I8">
        <v>103</v>
      </c>
      <c r="J8">
        <v>193</v>
      </c>
      <c r="K8">
        <v>81.1</v>
      </c>
      <c r="L8">
        <v>43</v>
      </c>
      <c r="M8">
        <v>53</v>
      </c>
      <c r="N8">
        <v>92.9</v>
      </c>
      <c r="O8">
        <v>78</v>
      </c>
      <c r="P8">
        <v>84</v>
      </c>
      <c r="Q8">
        <v>68.9</v>
      </c>
      <c r="R8">
        <v>51</v>
      </c>
      <c r="S8">
        <v>74</v>
      </c>
      <c r="T8">
        <v>78.6</v>
      </c>
      <c r="U8">
        <v>44</v>
      </c>
      <c r="V8">
        <v>56</v>
      </c>
      <c r="W8">
        <v>78</v>
      </c>
      <c r="X8">
        <v>64</v>
      </c>
      <c r="Y8">
        <v>82</v>
      </c>
      <c r="Z8">
        <v>73.9</v>
      </c>
      <c r="AA8">
        <v>85</v>
      </c>
      <c r="AB8">
        <v>115</v>
      </c>
      <c r="AC8">
        <v>2010</v>
      </c>
      <c r="AE8" s="72">
        <v>40813</v>
      </c>
      <c r="AF8" s="72">
        <v>40813</v>
      </c>
    </row>
    <row r="9" spans="1:32" ht="12.75">
      <c r="A9" t="s">
        <v>902</v>
      </c>
      <c r="B9">
        <v>82</v>
      </c>
      <c r="C9">
        <v>995</v>
      </c>
      <c r="D9">
        <v>1213</v>
      </c>
      <c r="E9">
        <v>85.2</v>
      </c>
      <c r="F9">
        <v>1120</v>
      </c>
      <c r="G9">
        <v>1314</v>
      </c>
      <c r="H9">
        <v>77.1</v>
      </c>
      <c r="I9">
        <v>1063</v>
      </c>
      <c r="J9">
        <v>1378</v>
      </c>
      <c r="K9">
        <v>67.9</v>
      </c>
      <c r="L9">
        <v>228</v>
      </c>
      <c r="M9">
        <v>336</v>
      </c>
      <c r="N9">
        <v>72.4</v>
      </c>
      <c r="O9">
        <v>294</v>
      </c>
      <c r="P9">
        <v>406</v>
      </c>
      <c r="Q9">
        <v>67.8</v>
      </c>
      <c r="R9">
        <v>349</v>
      </c>
      <c r="S9">
        <v>515</v>
      </c>
      <c r="T9">
        <v>71.4</v>
      </c>
      <c r="U9">
        <v>257</v>
      </c>
      <c r="V9">
        <v>360</v>
      </c>
      <c r="W9">
        <v>64.4</v>
      </c>
      <c r="X9">
        <v>237</v>
      </c>
      <c r="Y9">
        <v>368</v>
      </c>
      <c r="Z9">
        <v>64</v>
      </c>
      <c r="AA9">
        <v>410</v>
      </c>
      <c r="AB9">
        <v>641</v>
      </c>
      <c r="AC9">
        <v>2010</v>
      </c>
      <c r="AE9" s="72">
        <v>40806</v>
      </c>
      <c r="AF9" s="72">
        <v>40806</v>
      </c>
    </row>
    <row r="10" spans="1:32" ht="12.75">
      <c r="A10" t="s">
        <v>904</v>
      </c>
      <c r="B10">
        <v>90.7</v>
      </c>
      <c r="C10">
        <v>156</v>
      </c>
      <c r="D10">
        <v>172</v>
      </c>
      <c r="E10">
        <v>92.4</v>
      </c>
      <c r="F10">
        <v>109</v>
      </c>
      <c r="G10">
        <v>118</v>
      </c>
      <c r="H10">
        <v>85.6</v>
      </c>
      <c r="I10">
        <v>101</v>
      </c>
      <c r="J10">
        <v>118</v>
      </c>
      <c r="K10">
        <v>77.8</v>
      </c>
      <c r="L10">
        <v>56</v>
      </c>
      <c r="M10">
        <v>72</v>
      </c>
      <c r="N10">
        <v>75.5</v>
      </c>
      <c r="O10">
        <v>37</v>
      </c>
      <c r="P10">
        <v>49</v>
      </c>
      <c r="Q10">
        <v>58.3</v>
      </c>
      <c r="R10">
        <v>28</v>
      </c>
      <c r="S10">
        <v>48</v>
      </c>
      <c r="T10">
        <v>61.9</v>
      </c>
      <c r="U10">
        <v>52</v>
      </c>
      <c r="V10">
        <v>84</v>
      </c>
      <c r="W10">
        <v>70.7</v>
      </c>
      <c r="X10">
        <v>41</v>
      </c>
      <c r="Y10">
        <v>58</v>
      </c>
      <c r="Z10">
        <v>65.3</v>
      </c>
      <c r="AA10">
        <v>49</v>
      </c>
      <c r="AB10">
        <v>75</v>
      </c>
      <c r="AC10">
        <v>2010</v>
      </c>
      <c r="AE10" s="72">
        <v>40819</v>
      </c>
      <c r="AF10" s="72">
        <v>40819</v>
      </c>
    </row>
    <row r="11" spans="1:32" ht="12.75">
      <c r="A11" t="s">
        <v>905</v>
      </c>
      <c r="B11">
        <v>92.8</v>
      </c>
      <c r="C11">
        <v>6439</v>
      </c>
      <c r="D11">
        <v>6935</v>
      </c>
      <c r="E11">
        <v>96.4</v>
      </c>
      <c r="F11">
        <v>2327</v>
      </c>
      <c r="G11">
        <v>2414</v>
      </c>
      <c r="H11">
        <v>91.4</v>
      </c>
      <c r="I11">
        <v>2594</v>
      </c>
      <c r="J11">
        <v>2839</v>
      </c>
      <c r="K11">
        <v>92.1</v>
      </c>
      <c r="L11">
        <v>1023</v>
      </c>
      <c r="M11">
        <v>1111</v>
      </c>
      <c r="N11">
        <v>90.5</v>
      </c>
      <c r="O11">
        <v>497</v>
      </c>
      <c r="P11">
        <v>549</v>
      </c>
      <c r="Q11">
        <v>87.4</v>
      </c>
      <c r="R11">
        <v>403</v>
      </c>
      <c r="S11">
        <v>461</v>
      </c>
      <c r="T11">
        <v>83.7</v>
      </c>
      <c r="U11">
        <v>847</v>
      </c>
      <c r="V11">
        <v>1012</v>
      </c>
      <c r="W11">
        <v>84.6</v>
      </c>
      <c r="X11">
        <v>457</v>
      </c>
      <c r="Y11">
        <v>540</v>
      </c>
      <c r="Z11">
        <v>82.2</v>
      </c>
      <c r="AA11">
        <v>523</v>
      </c>
      <c r="AB11">
        <v>636</v>
      </c>
      <c r="AC11">
        <v>2010</v>
      </c>
      <c r="AE11" s="72">
        <v>40813</v>
      </c>
      <c r="AF11" s="72">
        <v>40813</v>
      </c>
    </row>
    <row r="12" spans="1:32" ht="12.75">
      <c r="A12" t="s">
        <v>906</v>
      </c>
      <c r="B12">
        <v>91.4</v>
      </c>
      <c r="C12">
        <v>1161</v>
      </c>
      <c r="D12">
        <v>1270</v>
      </c>
      <c r="E12">
        <v>93.4</v>
      </c>
      <c r="F12">
        <v>1902</v>
      </c>
      <c r="G12">
        <v>2037</v>
      </c>
      <c r="H12">
        <v>91.2</v>
      </c>
      <c r="I12">
        <v>643</v>
      </c>
      <c r="J12">
        <v>705</v>
      </c>
      <c r="K12">
        <v>86.9</v>
      </c>
      <c r="L12">
        <v>179</v>
      </c>
      <c r="M12">
        <v>206</v>
      </c>
      <c r="N12">
        <v>89.1</v>
      </c>
      <c r="O12">
        <v>293</v>
      </c>
      <c r="P12">
        <v>329</v>
      </c>
      <c r="Q12">
        <v>80.2</v>
      </c>
      <c r="R12">
        <v>69</v>
      </c>
      <c r="S12">
        <v>86</v>
      </c>
      <c r="T12">
        <v>79.7</v>
      </c>
      <c r="U12">
        <v>137</v>
      </c>
      <c r="V12">
        <v>172</v>
      </c>
      <c r="W12">
        <v>78.8</v>
      </c>
      <c r="X12">
        <v>238</v>
      </c>
      <c r="Y12">
        <v>302</v>
      </c>
      <c r="Z12">
        <v>78.5</v>
      </c>
      <c r="AA12">
        <v>95</v>
      </c>
      <c r="AB12">
        <v>121</v>
      </c>
      <c r="AC12">
        <v>2010</v>
      </c>
      <c r="AE12" s="72">
        <v>40814</v>
      </c>
      <c r="AF12" s="72">
        <v>40814</v>
      </c>
    </row>
    <row r="13" spans="1:32" ht="12.75">
      <c r="A13" t="s">
        <v>912</v>
      </c>
      <c r="AC13">
        <v>2010</v>
      </c>
      <c r="AE13" s="72">
        <v>40808</v>
      </c>
      <c r="AF13" s="72">
        <v>40808</v>
      </c>
    </row>
    <row r="14" spans="1:32" ht="12.75">
      <c r="A14" t="s">
        <v>919</v>
      </c>
      <c r="B14">
        <v>100</v>
      </c>
      <c r="C14">
        <v>9578</v>
      </c>
      <c r="D14">
        <v>9580</v>
      </c>
      <c r="E14">
        <v>100</v>
      </c>
      <c r="F14">
        <v>9578</v>
      </c>
      <c r="G14">
        <v>9578</v>
      </c>
      <c r="H14">
        <v>100</v>
      </c>
      <c r="I14">
        <v>9578</v>
      </c>
      <c r="J14">
        <v>9582</v>
      </c>
      <c r="K14">
        <v>84.6</v>
      </c>
      <c r="L14">
        <v>22</v>
      </c>
      <c r="M14">
        <v>26</v>
      </c>
      <c r="N14">
        <v>75.6</v>
      </c>
      <c r="O14">
        <v>34</v>
      </c>
      <c r="P14">
        <v>45</v>
      </c>
      <c r="Q14">
        <v>49.2</v>
      </c>
      <c r="R14">
        <v>247</v>
      </c>
      <c r="S14">
        <v>502</v>
      </c>
      <c r="T14">
        <v>12.7</v>
      </c>
      <c r="U14">
        <v>16</v>
      </c>
      <c r="V14">
        <v>126</v>
      </c>
      <c r="W14">
        <v>3.8</v>
      </c>
      <c r="X14">
        <v>1</v>
      </c>
      <c r="Y14">
        <v>26</v>
      </c>
      <c r="Z14">
        <v>5.4</v>
      </c>
      <c r="AA14">
        <v>68</v>
      </c>
      <c r="AB14">
        <v>1258</v>
      </c>
      <c r="AC14">
        <v>2010</v>
      </c>
      <c r="AE14" s="72">
        <v>40819</v>
      </c>
      <c r="AF14" s="72">
        <v>40819</v>
      </c>
    </row>
    <row r="15" spans="1:32" ht="12.75">
      <c r="A15" t="s">
        <v>920</v>
      </c>
      <c r="B15">
        <v>99.1</v>
      </c>
      <c r="C15">
        <v>670</v>
      </c>
      <c r="D15">
        <v>676</v>
      </c>
      <c r="E15">
        <v>80</v>
      </c>
      <c r="F15">
        <v>24</v>
      </c>
      <c r="G15">
        <v>30</v>
      </c>
      <c r="H15">
        <v>98.4</v>
      </c>
      <c r="I15">
        <v>316</v>
      </c>
      <c r="J15">
        <v>321</v>
      </c>
      <c r="K15">
        <v>63</v>
      </c>
      <c r="L15">
        <v>58</v>
      </c>
      <c r="M15">
        <v>92</v>
      </c>
      <c r="N15">
        <v>75</v>
      </c>
      <c r="O15">
        <v>3</v>
      </c>
      <c r="P15">
        <v>4</v>
      </c>
      <c r="Q15">
        <v>70.1</v>
      </c>
      <c r="R15">
        <v>108</v>
      </c>
      <c r="S15">
        <v>154</v>
      </c>
      <c r="T15">
        <v>46.1</v>
      </c>
      <c r="U15">
        <v>41</v>
      </c>
      <c r="V15">
        <v>89</v>
      </c>
      <c r="W15">
        <v>37.5</v>
      </c>
      <c r="X15">
        <v>3</v>
      </c>
      <c r="Y15">
        <v>8</v>
      </c>
      <c r="Z15">
        <v>60.9</v>
      </c>
      <c r="AA15">
        <v>78</v>
      </c>
      <c r="AB15">
        <v>128</v>
      </c>
      <c r="AC15">
        <v>2010</v>
      </c>
      <c r="AE15" s="72">
        <v>40814</v>
      </c>
      <c r="AF15" s="72">
        <v>40814</v>
      </c>
    </row>
    <row r="16" spans="1:32" ht="12.75">
      <c r="A16" t="s">
        <v>924</v>
      </c>
      <c r="B16">
        <v>66.3</v>
      </c>
      <c r="C16">
        <v>55</v>
      </c>
      <c r="D16">
        <v>83</v>
      </c>
      <c r="E16">
        <v>77.7</v>
      </c>
      <c r="F16">
        <v>314</v>
      </c>
      <c r="G16">
        <v>404</v>
      </c>
      <c r="H16">
        <v>70.8</v>
      </c>
      <c r="I16">
        <v>109</v>
      </c>
      <c r="J16">
        <v>154</v>
      </c>
      <c r="K16">
        <v>41.7</v>
      </c>
      <c r="L16">
        <v>5</v>
      </c>
      <c r="M16">
        <v>12</v>
      </c>
      <c r="N16">
        <v>44.4</v>
      </c>
      <c r="O16">
        <v>28</v>
      </c>
      <c r="P16">
        <v>63</v>
      </c>
      <c r="Q16">
        <v>38.9</v>
      </c>
      <c r="R16">
        <v>21</v>
      </c>
      <c r="S16">
        <v>54</v>
      </c>
      <c r="T16">
        <v>32.3</v>
      </c>
      <c r="U16">
        <v>31</v>
      </c>
      <c r="V16">
        <v>96</v>
      </c>
      <c r="W16">
        <v>30.8</v>
      </c>
      <c r="X16">
        <v>122</v>
      </c>
      <c r="Y16">
        <v>396</v>
      </c>
      <c r="Z16">
        <v>54.6</v>
      </c>
      <c r="AA16">
        <v>89</v>
      </c>
      <c r="AB16">
        <v>163</v>
      </c>
      <c r="AE16" s="72"/>
      <c r="AF16" s="72"/>
    </row>
    <row r="17" spans="1:32" ht="12.75">
      <c r="A17" t="s">
        <v>927</v>
      </c>
      <c r="AC17">
        <v>2010</v>
      </c>
      <c r="AE17" s="72">
        <v>40794</v>
      </c>
      <c r="AF17" s="72">
        <v>40794</v>
      </c>
    </row>
    <row r="18" spans="31:32" ht="12.75">
      <c r="AE18" s="72"/>
      <c r="AF18" s="72"/>
    </row>
    <row r="19" spans="31:32" ht="12.75">
      <c r="AE19" s="72"/>
      <c r="AF19" s="72"/>
    </row>
    <row r="20" spans="31:32" ht="12.75">
      <c r="AE20" s="72"/>
      <c r="AF20" s="72"/>
    </row>
    <row r="21" spans="31:32" ht="12.75">
      <c r="AE21" s="72"/>
      <c r="AF21" s="72"/>
    </row>
    <row r="22" spans="31:32" ht="12.75">
      <c r="AE22" s="72"/>
      <c r="AF22" s="72"/>
    </row>
    <row r="23" spans="31:32" ht="12.75">
      <c r="AE23" s="72"/>
      <c r="AF23" s="72"/>
    </row>
    <row r="24" spans="31:32" s="91" customFormat="1" ht="12.75">
      <c r="AE24" s="92"/>
      <c r="AF24" s="92"/>
    </row>
    <row r="25" spans="1:32" s="91" customFormat="1" ht="12.75">
      <c r="A25" s="93"/>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3"/>
      <c r="AE25" s="95"/>
      <c r="AF25" s="95"/>
    </row>
    <row r="26" spans="1:32" s="91" customFormat="1" ht="12.75">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3"/>
      <c r="AE26" s="95"/>
      <c r="AF26" s="95"/>
    </row>
    <row r="27" spans="1:32" s="91" customFormat="1" ht="12.7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4"/>
      <c r="AD27" s="93"/>
      <c r="AE27" s="95"/>
      <c r="AF27" s="95"/>
    </row>
    <row r="28" spans="1:32" s="91" customFormat="1" ht="12.75">
      <c r="A28" s="93"/>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3"/>
      <c r="AE28" s="95"/>
      <c r="AF28" s="95"/>
    </row>
    <row r="29" spans="1:32" s="91" customFormat="1" ht="12.75">
      <c r="A29" s="93"/>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3"/>
      <c r="AE29" s="95"/>
      <c r="AF29" s="95"/>
    </row>
    <row r="30" spans="1:32" s="91" customFormat="1" ht="12.75">
      <c r="A30" s="93"/>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3"/>
      <c r="AE30" s="95"/>
      <c r="AF30" s="95"/>
    </row>
    <row r="31" spans="1:32" s="91" customFormat="1" ht="12.75">
      <c r="A31" s="93"/>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3"/>
      <c r="AE31" s="95"/>
      <c r="AF31" s="95"/>
    </row>
    <row r="32" spans="1:32" s="91" customFormat="1" ht="12.75">
      <c r="A32" s="9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3"/>
      <c r="AE32" s="95"/>
      <c r="AF32" s="95"/>
    </row>
    <row r="33" spans="1:32" s="91" customFormat="1" ht="12.75">
      <c r="A33" s="93"/>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3"/>
      <c r="AE33" s="95"/>
      <c r="AF33" s="95"/>
    </row>
    <row r="34" spans="1:32" s="91" customFormat="1" ht="12.75">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3"/>
      <c r="AE34" s="95"/>
      <c r="AF34" s="95"/>
    </row>
    <row r="35" spans="1:32" s="91" customFormat="1" ht="12.75">
      <c r="A35" s="93"/>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3"/>
      <c r="AE35" s="95"/>
      <c r="AF35" s="95"/>
    </row>
    <row r="36" spans="1:32" s="91" customFormat="1" ht="12.75">
      <c r="A36" s="93"/>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3"/>
      <c r="AE36" s="95"/>
      <c r="AF36" s="95"/>
    </row>
    <row r="37" spans="1:32" s="91" customFormat="1" ht="12.75">
      <c r="A37" s="93"/>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3"/>
      <c r="AE37" s="95"/>
      <c r="AF37" s="95"/>
    </row>
    <row r="38" spans="1:32" s="91" customFormat="1" ht="12.75">
      <c r="A38" s="93"/>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3"/>
      <c r="AE38" s="95"/>
      <c r="AF38" s="95"/>
    </row>
    <row r="39" spans="1:32" s="91" customFormat="1" ht="12.75">
      <c r="A39" s="93"/>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3"/>
      <c r="AE39" s="95"/>
      <c r="AF39" s="95"/>
    </row>
    <row r="40" spans="1:32" s="91" customFormat="1" ht="12.75">
      <c r="A40" s="93"/>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3"/>
      <c r="AE40" s="95"/>
      <c r="AF40" s="95"/>
    </row>
    <row r="41" spans="1:32" s="91" customFormat="1" ht="12.75">
      <c r="A41" s="93"/>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3"/>
      <c r="AE41" s="95"/>
      <c r="AF41" s="95"/>
    </row>
    <row r="42" spans="1:28" s="91" customFormat="1" ht="12.75">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row>
    <row r="43" spans="1:28" s="91" customFormat="1" ht="12.75">
      <c r="A43" s="93"/>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row>
    <row r="44" spans="1:28" ht="12.75">
      <c r="A44" s="89"/>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row>
    <row r="45" spans="1:28" ht="12.75">
      <c r="A45" s="2"/>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2.75">
      <c r="A46" s="2"/>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2.75">
      <c r="A47" s="2"/>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2.7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ht="12.7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2" spans="2:28" ht="12.75">
      <c r="B52" s="37">
        <f>SUM(B2:B51)</f>
        <v>1099.1999999999998</v>
      </c>
      <c r="C52" s="37">
        <f>SUM(C2:C51)</f>
        <v>23530</v>
      </c>
      <c r="D52" s="37">
        <f aca="true" t="shared" si="0" ref="D52:AB52">SUM(D2:D51)</f>
        <v>25433</v>
      </c>
      <c r="E52" s="37">
        <f t="shared" si="0"/>
        <v>1079.4</v>
      </c>
      <c r="F52" s="37">
        <f t="shared" si="0"/>
        <v>16494</v>
      </c>
      <c r="G52" s="37">
        <f t="shared" si="0"/>
        <v>17294</v>
      </c>
      <c r="H52" s="37">
        <f t="shared" si="0"/>
        <v>1080.5</v>
      </c>
      <c r="I52" s="37">
        <f t="shared" si="0"/>
        <v>16834</v>
      </c>
      <c r="J52" s="37">
        <f t="shared" si="0"/>
        <v>18189</v>
      </c>
      <c r="K52" s="37">
        <f t="shared" si="0"/>
        <v>931.5</v>
      </c>
      <c r="L52" s="37">
        <f t="shared" si="0"/>
        <v>2703</v>
      </c>
      <c r="M52" s="37">
        <f t="shared" si="0"/>
        <v>3375</v>
      </c>
      <c r="N52" s="37">
        <f t="shared" si="0"/>
        <v>1008.3000000000001</v>
      </c>
      <c r="O52" s="37">
        <f t="shared" si="0"/>
        <v>1502</v>
      </c>
      <c r="P52" s="37">
        <f t="shared" si="0"/>
        <v>1827</v>
      </c>
      <c r="Q52" s="37">
        <f t="shared" si="0"/>
        <v>838.0000000000001</v>
      </c>
      <c r="R52" s="37">
        <f t="shared" si="0"/>
        <v>1793</v>
      </c>
      <c r="S52" s="37">
        <f t="shared" si="0"/>
        <v>2711</v>
      </c>
      <c r="T52" s="37">
        <f t="shared" si="0"/>
        <v>758.0000000000001</v>
      </c>
      <c r="U52" s="37">
        <f t="shared" si="0"/>
        <v>2089</v>
      </c>
      <c r="V52" s="37">
        <f t="shared" si="0"/>
        <v>3087</v>
      </c>
      <c r="W52" s="37">
        <f t="shared" si="0"/>
        <v>746.7999999999998</v>
      </c>
      <c r="X52" s="37">
        <f t="shared" si="0"/>
        <v>1319</v>
      </c>
      <c r="Y52" s="37">
        <f t="shared" si="0"/>
        <v>2065</v>
      </c>
      <c r="Z52" s="37">
        <f t="shared" si="0"/>
        <v>768.4</v>
      </c>
      <c r="AA52" s="37">
        <f t="shared" si="0"/>
        <v>2101</v>
      </c>
      <c r="AB52" s="37">
        <f t="shared" si="0"/>
        <v>4375</v>
      </c>
    </row>
  </sheetData>
  <conditionalFormatting sqref="B2:AB41">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4">
    <tabColor indexed="41"/>
  </sheetPr>
  <dimension ref="A1:AU55"/>
  <sheetViews>
    <sheetView zoomScale="75" zoomScaleNormal="75" workbookViewId="0" topLeftCell="A1">
      <pane xSplit="1" ySplit="1" topLeftCell="AE2" activePane="bottomRight" state="frozen"/>
      <selection pane="topLeft" activeCell="A1" sqref="A1"/>
      <selection pane="topRight" activeCell="B1" sqref="B1"/>
      <selection pane="bottomLeft" activeCell="A2" sqref="A2"/>
      <selection pane="bottomRight" activeCell="AF2" sqref="AF2"/>
    </sheetView>
  </sheetViews>
  <sheetFormatPr defaultColWidth="9.140625" defaultRowHeight="12.75"/>
  <cols>
    <col min="1" max="1" width="7.57421875" style="0" customWidth="1"/>
    <col min="2" max="2" width="12.8515625" style="0" customWidth="1"/>
    <col min="3" max="3" width="14.28125" style="0" customWidth="1"/>
    <col min="4" max="4" width="14.7109375" style="0" customWidth="1"/>
    <col min="5" max="5" width="11.28125" style="0" bestFit="1" customWidth="1"/>
    <col min="6" max="6" width="15.8515625" style="0" bestFit="1" customWidth="1"/>
    <col min="7" max="7" width="14.8515625" style="0" customWidth="1"/>
    <col min="8" max="8" width="16.57421875" style="0" customWidth="1"/>
    <col min="9" max="9" width="14.28125" style="0" customWidth="1"/>
    <col min="10" max="10" width="14.8515625" style="0" customWidth="1"/>
    <col min="11" max="11" width="17.28125" style="0" customWidth="1"/>
    <col min="12" max="12" width="17.8515625" style="0" customWidth="1"/>
    <col min="13" max="13" width="16.7109375" style="0" customWidth="1"/>
    <col min="14" max="14" width="18.8515625" style="0" customWidth="1"/>
    <col min="15" max="15" width="17.421875" style="0" customWidth="1"/>
    <col min="16" max="16" width="17.8515625" style="0" customWidth="1"/>
    <col min="17" max="17" width="13.00390625" style="0" customWidth="1"/>
    <col min="18" max="18" width="16.140625" style="0" customWidth="1"/>
    <col min="19" max="19" width="14.140625" style="0" customWidth="1"/>
    <col min="20" max="20" width="13.28125" style="0" customWidth="1"/>
    <col min="21" max="22" width="15.421875" style="0" bestFit="1" customWidth="1"/>
    <col min="23" max="23" width="14.7109375" style="0" customWidth="1"/>
    <col min="24" max="24" width="16.57421875" style="0" customWidth="1"/>
    <col min="25" max="25" width="17.8515625" style="0" customWidth="1"/>
    <col min="26" max="26" width="20.140625" style="0" customWidth="1"/>
    <col min="27" max="27" width="18.421875" style="0" customWidth="1"/>
    <col min="28" max="28" width="18.7109375" style="0" customWidth="1"/>
    <col min="29" max="29" width="19.421875" style="0" customWidth="1"/>
    <col min="30" max="30" width="17.57421875" style="0" customWidth="1"/>
    <col min="31" max="31" width="18.00390625" style="0" customWidth="1"/>
    <col min="32" max="32" width="14.421875" style="0" customWidth="1"/>
    <col min="33" max="33" width="13.8515625" style="0" customWidth="1"/>
    <col min="34" max="34" width="14.7109375" style="0" customWidth="1"/>
    <col min="35" max="35" width="13.421875" style="0" customWidth="1"/>
    <col min="36" max="36" width="18.00390625" style="0" customWidth="1"/>
    <col min="37" max="37" width="14.421875" style="0" customWidth="1"/>
    <col min="38" max="38" width="15.00390625" style="0" customWidth="1"/>
    <col min="39" max="39" width="17.140625" style="0" customWidth="1"/>
    <col min="40" max="40" width="16.7109375" style="0" customWidth="1"/>
    <col min="41" max="41" width="17.421875" style="0" customWidth="1"/>
    <col min="42" max="42" width="17.8515625" style="0" customWidth="1"/>
    <col min="43" max="43" width="18.140625" style="0" customWidth="1"/>
    <col min="44" max="44" width="9.421875" style="0" bestFit="1" customWidth="1"/>
    <col min="46" max="47" width="15.421875" style="0" bestFit="1" customWidth="1"/>
  </cols>
  <sheetData>
    <row r="1" spans="1:43" s="68" customFormat="1" ht="151.5" customHeight="1">
      <c r="A1" s="66" t="s">
        <v>96</v>
      </c>
      <c r="B1" s="66" t="s">
        <v>800</v>
      </c>
      <c r="C1" s="66" t="s">
        <v>801</v>
      </c>
      <c r="D1" s="66" t="s">
        <v>802</v>
      </c>
      <c r="E1" s="66" t="s">
        <v>803</v>
      </c>
      <c r="F1" s="66" t="s">
        <v>804</v>
      </c>
      <c r="G1" s="66" t="s">
        <v>805</v>
      </c>
      <c r="H1" s="66" t="s">
        <v>806</v>
      </c>
      <c r="I1" s="66" t="s">
        <v>807</v>
      </c>
      <c r="J1" s="66" t="s">
        <v>808</v>
      </c>
      <c r="K1" s="66" t="s">
        <v>809</v>
      </c>
      <c r="L1" s="66" t="s">
        <v>813</v>
      </c>
      <c r="M1" s="66" t="s">
        <v>814</v>
      </c>
      <c r="N1" s="66" t="s">
        <v>815</v>
      </c>
      <c r="O1" s="66" t="s">
        <v>816</v>
      </c>
      <c r="P1" s="66" t="s">
        <v>817</v>
      </c>
      <c r="Q1" s="66" t="s">
        <v>818</v>
      </c>
      <c r="R1" s="66" t="s">
        <v>819</v>
      </c>
      <c r="S1" s="66" t="s">
        <v>820</v>
      </c>
      <c r="T1" s="66" t="s">
        <v>821</v>
      </c>
      <c r="U1" s="66" t="s">
        <v>822</v>
      </c>
      <c r="V1" s="66" t="s">
        <v>823</v>
      </c>
      <c r="W1" s="66" t="s">
        <v>824</v>
      </c>
      <c r="X1" s="66" t="s">
        <v>825</v>
      </c>
      <c r="Y1" s="66" t="s">
        <v>826</v>
      </c>
      <c r="Z1" s="66" t="s">
        <v>827</v>
      </c>
      <c r="AA1" s="66" t="s">
        <v>343</v>
      </c>
      <c r="AB1" s="66" t="s">
        <v>344</v>
      </c>
      <c r="AC1" s="66" t="s">
        <v>345</v>
      </c>
      <c r="AD1" s="66" t="s">
        <v>346</v>
      </c>
      <c r="AE1" s="66" t="s">
        <v>347</v>
      </c>
      <c r="AF1" s="66" t="s">
        <v>348</v>
      </c>
      <c r="AG1" s="66" t="s">
        <v>349</v>
      </c>
      <c r="AH1" s="66" t="s">
        <v>350</v>
      </c>
      <c r="AI1" s="66" t="s">
        <v>351</v>
      </c>
      <c r="AJ1" s="66" t="s">
        <v>352</v>
      </c>
      <c r="AK1" s="66" t="s">
        <v>353</v>
      </c>
      <c r="AL1" s="66" t="s">
        <v>497</v>
      </c>
      <c r="AM1" s="66" t="s">
        <v>498</v>
      </c>
      <c r="AN1" s="66" t="s">
        <v>499</v>
      </c>
      <c r="AO1" s="66" t="s">
        <v>501</v>
      </c>
      <c r="AP1" s="66" t="s">
        <v>502</v>
      </c>
      <c r="AQ1" s="66" t="s">
        <v>503</v>
      </c>
    </row>
    <row r="2" spans="1:47" ht="12.75">
      <c r="A2" t="s">
        <v>885</v>
      </c>
      <c r="B2">
        <v>83.2</v>
      </c>
      <c r="C2">
        <v>238</v>
      </c>
      <c r="D2">
        <v>286</v>
      </c>
      <c r="E2">
        <v>6928</v>
      </c>
      <c r="F2">
        <v>1967632</v>
      </c>
      <c r="G2">
        <v>284</v>
      </c>
      <c r="H2">
        <v>8.9</v>
      </c>
      <c r="I2">
        <v>17</v>
      </c>
      <c r="J2">
        <v>190</v>
      </c>
      <c r="K2">
        <v>8220</v>
      </c>
      <c r="L2">
        <v>1537222</v>
      </c>
      <c r="M2">
        <v>187</v>
      </c>
      <c r="N2">
        <v>69.9</v>
      </c>
      <c r="O2">
        <v>109</v>
      </c>
      <c r="P2">
        <v>156</v>
      </c>
      <c r="Q2">
        <v>86.3</v>
      </c>
      <c r="R2">
        <v>196</v>
      </c>
      <c r="S2">
        <v>227</v>
      </c>
      <c r="T2">
        <v>116.8</v>
      </c>
      <c r="U2">
        <v>4860124</v>
      </c>
      <c r="V2">
        <v>4161845</v>
      </c>
      <c r="W2">
        <v>9.6</v>
      </c>
      <c r="X2">
        <v>19</v>
      </c>
      <c r="Y2">
        <v>197</v>
      </c>
      <c r="Z2">
        <v>10978</v>
      </c>
      <c r="AA2">
        <v>2151614</v>
      </c>
      <c r="AB2">
        <v>196</v>
      </c>
      <c r="AC2">
        <v>75.4</v>
      </c>
      <c r="AD2">
        <v>98</v>
      </c>
      <c r="AE2">
        <v>130</v>
      </c>
      <c r="AF2">
        <v>74.7</v>
      </c>
      <c r="AG2">
        <v>59</v>
      </c>
      <c r="AH2">
        <v>79</v>
      </c>
      <c r="AI2">
        <v>5086</v>
      </c>
      <c r="AJ2">
        <v>345869</v>
      </c>
      <c r="AK2">
        <v>68</v>
      </c>
      <c r="AL2">
        <v>0</v>
      </c>
      <c r="AM2">
        <v>0</v>
      </c>
      <c r="AN2">
        <v>80</v>
      </c>
      <c r="AO2">
        <v>4855</v>
      </c>
      <c r="AP2">
        <v>373841</v>
      </c>
      <c r="AQ2">
        <v>77</v>
      </c>
      <c r="AR2">
        <v>2010</v>
      </c>
      <c r="AT2" s="72">
        <v>40801</v>
      </c>
      <c r="AU2" s="72">
        <v>40801</v>
      </c>
    </row>
    <row r="3" spans="1:47" ht="12.75">
      <c r="A3" t="s">
        <v>886</v>
      </c>
      <c r="B3">
        <v>81.8</v>
      </c>
      <c r="C3">
        <v>820</v>
      </c>
      <c r="D3">
        <v>1003</v>
      </c>
      <c r="E3">
        <v>406</v>
      </c>
      <c r="F3">
        <v>231327</v>
      </c>
      <c r="G3">
        <v>570</v>
      </c>
      <c r="H3">
        <v>0.8</v>
      </c>
      <c r="I3">
        <v>13</v>
      </c>
      <c r="J3">
        <v>1718</v>
      </c>
      <c r="K3">
        <v>4879</v>
      </c>
      <c r="L3">
        <v>8328771</v>
      </c>
      <c r="M3">
        <v>1707</v>
      </c>
      <c r="N3">
        <v>62.6</v>
      </c>
      <c r="O3">
        <v>767</v>
      </c>
      <c r="P3">
        <v>1225</v>
      </c>
      <c r="Q3">
        <v>91.5</v>
      </c>
      <c r="R3">
        <v>527</v>
      </c>
      <c r="S3">
        <v>576</v>
      </c>
      <c r="T3">
        <v>89.1</v>
      </c>
      <c r="U3">
        <v>5534297</v>
      </c>
      <c r="V3">
        <v>6209188</v>
      </c>
      <c r="W3">
        <v>0.7</v>
      </c>
      <c r="X3">
        <v>11</v>
      </c>
      <c r="Y3">
        <v>1473</v>
      </c>
      <c r="Z3">
        <v>6676</v>
      </c>
      <c r="AA3">
        <v>9693517</v>
      </c>
      <c r="AB3">
        <v>1452</v>
      </c>
      <c r="AC3">
        <v>61.4</v>
      </c>
      <c r="AD3">
        <v>800</v>
      </c>
      <c r="AE3">
        <v>1303</v>
      </c>
      <c r="AR3">
        <v>2010</v>
      </c>
      <c r="AT3" s="72">
        <v>40800</v>
      </c>
      <c r="AU3" s="72">
        <v>40800</v>
      </c>
    </row>
    <row r="4" spans="1:47" ht="12.75">
      <c r="A4" t="s">
        <v>887</v>
      </c>
      <c r="B4">
        <v>90.8</v>
      </c>
      <c r="C4">
        <v>870</v>
      </c>
      <c r="D4">
        <v>958</v>
      </c>
      <c r="E4">
        <v>7535</v>
      </c>
      <c r="F4">
        <v>6238878</v>
      </c>
      <c r="G4">
        <v>828</v>
      </c>
      <c r="H4">
        <v>2.9</v>
      </c>
      <c r="I4">
        <v>23</v>
      </c>
      <c r="J4">
        <v>793</v>
      </c>
      <c r="K4">
        <v>4611</v>
      </c>
      <c r="L4">
        <v>3181382</v>
      </c>
      <c r="M4">
        <v>690</v>
      </c>
      <c r="N4">
        <v>66.5</v>
      </c>
      <c r="O4">
        <v>443</v>
      </c>
      <c r="P4">
        <v>666</v>
      </c>
      <c r="Q4">
        <v>93</v>
      </c>
      <c r="R4">
        <v>411</v>
      </c>
      <c r="S4">
        <v>442</v>
      </c>
      <c r="T4">
        <v>113.7</v>
      </c>
      <c r="U4">
        <v>5135092</v>
      </c>
      <c r="V4">
        <v>4517284</v>
      </c>
      <c r="W4">
        <v>3.8</v>
      </c>
      <c r="X4">
        <v>20</v>
      </c>
      <c r="Y4">
        <v>533</v>
      </c>
      <c r="Z4">
        <v>6120</v>
      </c>
      <c r="AA4">
        <v>2857816</v>
      </c>
      <c r="AB4">
        <v>467</v>
      </c>
      <c r="AC4">
        <v>62.6</v>
      </c>
      <c r="AD4">
        <v>298</v>
      </c>
      <c r="AE4">
        <v>476</v>
      </c>
      <c r="AR4">
        <v>2010</v>
      </c>
      <c r="AT4" s="72">
        <v>40805</v>
      </c>
      <c r="AU4" s="72">
        <v>40805</v>
      </c>
    </row>
    <row r="5" spans="1:47" ht="12.75">
      <c r="A5" t="s">
        <v>888</v>
      </c>
      <c r="B5">
        <v>81.2</v>
      </c>
      <c r="C5">
        <v>1781</v>
      </c>
      <c r="D5">
        <v>2193</v>
      </c>
      <c r="E5">
        <v>2094</v>
      </c>
      <c r="F5">
        <v>4063001</v>
      </c>
      <c r="G5">
        <v>1940</v>
      </c>
      <c r="H5">
        <v>4.8</v>
      </c>
      <c r="I5">
        <v>80</v>
      </c>
      <c r="J5">
        <v>1669</v>
      </c>
      <c r="K5">
        <v>4793</v>
      </c>
      <c r="L5">
        <v>7165713</v>
      </c>
      <c r="M5">
        <v>1495</v>
      </c>
      <c r="N5">
        <v>13.6</v>
      </c>
      <c r="O5">
        <v>118</v>
      </c>
      <c r="P5">
        <v>867</v>
      </c>
      <c r="Q5">
        <v>84.2</v>
      </c>
      <c r="R5">
        <v>1303</v>
      </c>
      <c r="S5">
        <v>1547</v>
      </c>
      <c r="T5">
        <v>79.8</v>
      </c>
      <c r="U5">
        <v>18327801</v>
      </c>
      <c r="V5">
        <v>22972865</v>
      </c>
      <c r="W5">
        <v>2.7</v>
      </c>
      <c r="X5">
        <v>60</v>
      </c>
      <c r="Y5">
        <v>2246</v>
      </c>
      <c r="Z5">
        <v>7248</v>
      </c>
      <c r="AA5">
        <v>14814759</v>
      </c>
      <c r="AB5">
        <v>2044</v>
      </c>
      <c r="AC5">
        <v>10.6</v>
      </c>
      <c r="AD5">
        <v>129</v>
      </c>
      <c r="AE5">
        <v>1221</v>
      </c>
      <c r="AF5">
        <v>76.9</v>
      </c>
      <c r="AG5">
        <v>190</v>
      </c>
      <c r="AH5">
        <v>247</v>
      </c>
      <c r="AI5">
        <v>3413</v>
      </c>
      <c r="AJ5">
        <v>696164</v>
      </c>
      <c r="AK5">
        <v>204</v>
      </c>
      <c r="AL5">
        <v>4</v>
      </c>
      <c r="AM5">
        <v>12</v>
      </c>
      <c r="AN5">
        <v>298</v>
      </c>
      <c r="AO5">
        <v>3212</v>
      </c>
      <c r="AP5">
        <v>822264</v>
      </c>
      <c r="AQ5">
        <v>256</v>
      </c>
      <c r="AR5">
        <v>2010</v>
      </c>
      <c r="AT5" s="72">
        <v>40806</v>
      </c>
      <c r="AU5" s="72">
        <v>40806</v>
      </c>
    </row>
    <row r="6" spans="1:47" ht="12.75">
      <c r="A6" t="s">
        <v>889</v>
      </c>
      <c r="B6">
        <v>74.7</v>
      </c>
      <c r="C6">
        <v>30874</v>
      </c>
      <c r="D6">
        <v>41348</v>
      </c>
      <c r="E6">
        <v>2127</v>
      </c>
      <c r="F6">
        <v>86880338</v>
      </c>
      <c r="G6">
        <v>40849</v>
      </c>
      <c r="H6">
        <v>0.8</v>
      </c>
      <c r="I6">
        <v>289</v>
      </c>
      <c r="J6">
        <v>35352</v>
      </c>
      <c r="K6">
        <v>4998</v>
      </c>
      <c r="L6">
        <v>174273518</v>
      </c>
      <c r="M6">
        <v>34868</v>
      </c>
      <c r="N6">
        <v>39.3</v>
      </c>
      <c r="O6">
        <v>2300</v>
      </c>
      <c r="P6">
        <v>5852</v>
      </c>
      <c r="Q6">
        <v>78.7</v>
      </c>
      <c r="R6">
        <v>12473</v>
      </c>
      <c r="S6">
        <v>15839</v>
      </c>
      <c r="T6">
        <v>92.2</v>
      </c>
      <c r="U6">
        <v>231677687</v>
      </c>
      <c r="V6">
        <v>251235575</v>
      </c>
      <c r="W6">
        <v>1</v>
      </c>
      <c r="X6">
        <v>278</v>
      </c>
      <c r="Y6">
        <v>26643</v>
      </c>
      <c r="Z6">
        <v>7338</v>
      </c>
      <c r="AA6">
        <v>192480446</v>
      </c>
      <c r="AB6">
        <v>26230</v>
      </c>
      <c r="AC6">
        <v>42.3</v>
      </c>
      <c r="AD6">
        <v>2569</v>
      </c>
      <c r="AE6">
        <v>6079</v>
      </c>
      <c r="AR6">
        <v>2010</v>
      </c>
      <c r="AT6" s="72">
        <v>40815</v>
      </c>
      <c r="AU6" s="72">
        <v>40815</v>
      </c>
    </row>
    <row r="7" spans="1:47" ht="12.75">
      <c r="A7" t="s">
        <v>890</v>
      </c>
      <c r="B7">
        <v>81</v>
      </c>
      <c r="C7">
        <v>1498</v>
      </c>
      <c r="D7">
        <v>1850</v>
      </c>
      <c r="E7">
        <v>5067</v>
      </c>
      <c r="F7">
        <v>8497553</v>
      </c>
      <c r="G7">
        <v>1677</v>
      </c>
      <c r="H7">
        <v>3.7</v>
      </c>
      <c r="I7">
        <v>39</v>
      </c>
      <c r="J7">
        <v>1043</v>
      </c>
      <c r="K7">
        <v>6733</v>
      </c>
      <c r="L7">
        <v>6463249</v>
      </c>
      <c r="M7">
        <v>960</v>
      </c>
      <c r="N7">
        <v>47.5</v>
      </c>
      <c r="O7">
        <v>387</v>
      </c>
      <c r="P7">
        <v>814</v>
      </c>
      <c r="Q7">
        <v>84.8</v>
      </c>
      <c r="R7">
        <v>457</v>
      </c>
      <c r="S7">
        <v>539</v>
      </c>
      <c r="T7">
        <v>86.8</v>
      </c>
      <c r="U7">
        <v>8742510</v>
      </c>
      <c r="V7">
        <v>10076572</v>
      </c>
      <c r="W7">
        <v>2.9</v>
      </c>
      <c r="X7">
        <v>17</v>
      </c>
      <c r="Y7">
        <v>594</v>
      </c>
      <c r="Z7">
        <v>10264</v>
      </c>
      <c r="AA7">
        <v>5645026</v>
      </c>
      <c r="AB7">
        <v>550</v>
      </c>
      <c r="AC7">
        <v>35.4</v>
      </c>
      <c r="AD7">
        <v>157</v>
      </c>
      <c r="AE7">
        <v>444</v>
      </c>
      <c r="AR7">
        <v>2010</v>
      </c>
      <c r="AT7" s="72">
        <v>40800</v>
      </c>
      <c r="AU7" s="72">
        <v>40800</v>
      </c>
    </row>
    <row r="8" spans="1:47" ht="12.75">
      <c r="A8" t="s">
        <v>891</v>
      </c>
      <c r="B8">
        <v>83.4</v>
      </c>
      <c r="C8">
        <v>611</v>
      </c>
      <c r="D8">
        <v>733</v>
      </c>
      <c r="E8">
        <v>3658</v>
      </c>
      <c r="F8">
        <v>2564470</v>
      </c>
      <c r="G8">
        <v>701</v>
      </c>
      <c r="H8">
        <v>2.9</v>
      </c>
      <c r="I8">
        <v>12</v>
      </c>
      <c r="J8">
        <v>410</v>
      </c>
      <c r="K8">
        <v>5043</v>
      </c>
      <c r="L8">
        <v>1977048</v>
      </c>
      <c r="M8">
        <v>392</v>
      </c>
      <c r="N8">
        <v>47.7</v>
      </c>
      <c r="O8">
        <v>142</v>
      </c>
      <c r="P8">
        <v>298</v>
      </c>
      <c r="Q8">
        <v>87.8</v>
      </c>
      <c r="R8">
        <v>542</v>
      </c>
      <c r="S8">
        <v>617</v>
      </c>
      <c r="T8">
        <v>92.1</v>
      </c>
      <c r="U8">
        <v>8564035</v>
      </c>
      <c r="V8">
        <v>9299293</v>
      </c>
      <c r="W8">
        <v>3.3</v>
      </c>
      <c r="X8">
        <v>32</v>
      </c>
      <c r="Y8">
        <v>958</v>
      </c>
      <c r="Z8">
        <v>9309</v>
      </c>
      <c r="AA8">
        <v>8759304</v>
      </c>
      <c r="AB8">
        <v>941</v>
      </c>
      <c r="AC8">
        <v>54.7</v>
      </c>
      <c r="AD8">
        <v>347</v>
      </c>
      <c r="AE8">
        <v>634</v>
      </c>
      <c r="AF8">
        <v>85.5</v>
      </c>
      <c r="AG8">
        <v>159</v>
      </c>
      <c r="AH8">
        <v>186</v>
      </c>
      <c r="AI8">
        <v>3886</v>
      </c>
      <c r="AJ8">
        <v>594611</v>
      </c>
      <c r="AK8">
        <v>153</v>
      </c>
      <c r="AL8">
        <v>5.1</v>
      </c>
      <c r="AM8">
        <v>8</v>
      </c>
      <c r="AN8">
        <v>157</v>
      </c>
      <c r="AO8">
        <v>2620</v>
      </c>
      <c r="AP8">
        <v>369423</v>
      </c>
      <c r="AQ8">
        <v>141</v>
      </c>
      <c r="AR8">
        <v>2010</v>
      </c>
      <c r="AT8" s="72">
        <v>40819</v>
      </c>
      <c r="AU8" s="72">
        <v>40819</v>
      </c>
    </row>
    <row r="9" spans="1:47" ht="12.75">
      <c r="A9" t="s">
        <v>929</v>
      </c>
      <c r="B9">
        <v>76.9</v>
      </c>
      <c r="C9">
        <v>249</v>
      </c>
      <c r="D9">
        <v>324</v>
      </c>
      <c r="E9">
        <v>2916</v>
      </c>
      <c r="F9">
        <v>944821</v>
      </c>
      <c r="G9">
        <v>324</v>
      </c>
      <c r="H9">
        <v>6.8</v>
      </c>
      <c r="I9">
        <v>35</v>
      </c>
      <c r="J9">
        <v>512</v>
      </c>
      <c r="K9">
        <v>4782</v>
      </c>
      <c r="L9">
        <v>2448341</v>
      </c>
      <c r="M9">
        <v>512</v>
      </c>
      <c r="N9">
        <v>4.8</v>
      </c>
      <c r="O9">
        <v>12</v>
      </c>
      <c r="P9">
        <v>250</v>
      </c>
      <c r="Q9">
        <v>88.2</v>
      </c>
      <c r="R9">
        <v>45</v>
      </c>
      <c r="S9">
        <v>51</v>
      </c>
      <c r="T9">
        <v>100.9</v>
      </c>
      <c r="U9">
        <v>1109085</v>
      </c>
      <c r="V9">
        <v>1099410</v>
      </c>
      <c r="W9">
        <v>0</v>
      </c>
      <c r="X9">
        <v>0</v>
      </c>
      <c r="Y9">
        <v>220</v>
      </c>
      <c r="Z9">
        <v>9877</v>
      </c>
      <c r="AA9">
        <v>2172873</v>
      </c>
      <c r="AB9">
        <v>220</v>
      </c>
      <c r="AC9">
        <v>5.2</v>
      </c>
      <c r="AD9">
        <v>5</v>
      </c>
      <c r="AE9">
        <v>97</v>
      </c>
      <c r="AR9">
        <v>2010</v>
      </c>
      <c r="AT9" s="72">
        <v>40812</v>
      </c>
      <c r="AU9" s="72">
        <v>40812</v>
      </c>
    </row>
    <row r="10" spans="1:47" ht="12.75">
      <c r="A10" t="s">
        <v>892</v>
      </c>
      <c r="B10">
        <v>84</v>
      </c>
      <c r="C10">
        <v>278</v>
      </c>
      <c r="D10">
        <v>331</v>
      </c>
      <c r="E10">
        <v>2689</v>
      </c>
      <c r="F10">
        <v>849863</v>
      </c>
      <c r="G10">
        <v>316</v>
      </c>
      <c r="H10">
        <v>0.7</v>
      </c>
      <c r="I10">
        <v>2</v>
      </c>
      <c r="J10">
        <v>282</v>
      </c>
      <c r="K10">
        <v>4746</v>
      </c>
      <c r="L10">
        <v>1276704</v>
      </c>
      <c r="M10">
        <v>269</v>
      </c>
      <c r="N10">
        <v>34.9</v>
      </c>
      <c r="O10">
        <v>66</v>
      </c>
      <c r="P10">
        <v>189</v>
      </c>
      <c r="Q10">
        <v>89.9</v>
      </c>
      <c r="R10">
        <v>161</v>
      </c>
      <c r="S10">
        <v>179</v>
      </c>
      <c r="T10">
        <v>78.4</v>
      </c>
      <c r="U10">
        <v>2501781</v>
      </c>
      <c r="V10">
        <v>3191457</v>
      </c>
      <c r="W10">
        <v>4.2</v>
      </c>
      <c r="X10">
        <v>22</v>
      </c>
      <c r="Y10">
        <v>519</v>
      </c>
      <c r="Z10">
        <v>7797</v>
      </c>
      <c r="AA10">
        <v>3984345</v>
      </c>
      <c r="AB10">
        <v>511</v>
      </c>
      <c r="AC10">
        <v>41.3</v>
      </c>
      <c r="AD10">
        <v>123</v>
      </c>
      <c r="AE10">
        <v>298</v>
      </c>
      <c r="AR10">
        <v>2010</v>
      </c>
      <c r="AT10" s="72">
        <v>40802</v>
      </c>
      <c r="AU10" s="72">
        <v>40802</v>
      </c>
    </row>
    <row r="11" spans="1:47" ht="12.75">
      <c r="A11" t="s">
        <v>893</v>
      </c>
      <c r="B11">
        <v>89.5</v>
      </c>
      <c r="C11">
        <v>15588</v>
      </c>
      <c r="D11">
        <v>17423</v>
      </c>
      <c r="E11">
        <v>2072</v>
      </c>
      <c r="F11">
        <v>34325931</v>
      </c>
      <c r="G11">
        <v>16565</v>
      </c>
      <c r="H11">
        <v>17.5</v>
      </c>
      <c r="I11">
        <v>851</v>
      </c>
      <c r="J11">
        <v>4863</v>
      </c>
      <c r="K11">
        <v>6124</v>
      </c>
      <c r="L11">
        <v>27653813</v>
      </c>
      <c r="M11">
        <v>4516</v>
      </c>
      <c r="N11">
        <v>37.3</v>
      </c>
      <c r="O11">
        <v>874</v>
      </c>
      <c r="P11">
        <v>2342</v>
      </c>
      <c r="Q11">
        <v>84.4</v>
      </c>
      <c r="R11">
        <v>1453</v>
      </c>
      <c r="S11">
        <v>1722</v>
      </c>
      <c r="T11">
        <v>96</v>
      </c>
      <c r="U11">
        <v>22681771</v>
      </c>
      <c r="V11">
        <v>23627151</v>
      </c>
      <c r="W11">
        <v>12.6</v>
      </c>
      <c r="X11">
        <v>598</v>
      </c>
      <c r="Y11">
        <v>4728</v>
      </c>
      <c r="Z11">
        <v>8225</v>
      </c>
      <c r="AA11">
        <v>37154248</v>
      </c>
      <c r="AB11">
        <v>4517</v>
      </c>
      <c r="AC11">
        <v>32.4</v>
      </c>
      <c r="AD11">
        <v>1121</v>
      </c>
      <c r="AE11">
        <v>3458</v>
      </c>
      <c r="AR11">
        <v>2010</v>
      </c>
      <c r="AT11" s="72">
        <v>40793</v>
      </c>
      <c r="AU11" s="72">
        <v>40793</v>
      </c>
    </row>
    <row r="12" spans="1:47" ht="12.75">
      <c r="A12" t="s">
        <v>894</v>
      </c>
      <c r="B12">
        <v>82.9</v>
      </c>
      <c r="C12">
        <v>1612</v>
      </c>
      <c r="D12">
        <v>1945</v>
      </c>
      <c r="E12">
        <v>5573</v>
      </c>
      <c r="F12">
        <v>10823044</v>
      </c>
      <c r="G12">
        <v>1942</v>
      </c>
      <c r="H12">
        <v>4.2</v>
      </c>
      <c r="I12">
        <v>93</v>
      </c>
      <c r="J12">
        <v>2191</v>
      </c>
      <c r="K12">
        <v>5064</v>
      </c>
      <c r="L12">
        <v>11075431</v>
      </c>
      <c r="M12">
        <v>2187</v>
      </c>
      <c r="N12">
        <v>67.4</v>
      </c>
      <c r="O12">
        <v>1071</v>
      </c>
      <c r="P12">
        <v>1588</v>
      </c>
      <c r="Q12">
        <v>86.9</v>
      </c>
      <c r="R12">
        <v>1335</v>
      </c>
      <c r="S12">
        <v>1537</v>
      </c>
      <c r="T12">
        <v>97</v>
      </c>
      <c r="U12">
        <v>19720827</v>
      </c>
      <c r="V12">
        <v>20329610</v>
      </c>
      <c r="W12">
        <v>4.1</v>
      </c>
      <c r="X12">
        <v>113</v>
      </c>
      <c r="Y12">
        <v>2737</v>
      </c>
      <c r="Z12">
        <v>6863</v>
      </c>
      <c r="AA12">
        <v>18714279</v>
      </c>
      <c r="AB12">
        <v>2727</v>
      </c>
      <c r="AC12">
        <v>64.9</v>
      </c>
      <c r="AD12">
        <v>1472</v>
      </c>
      <c r="AE12">
        <v>2269</v>
      </c>
      <c r="AF12">
        <v>83.2</v>
      </c>
      <c r="AG12">
        <v>268</v>
      </c>
      <c r="AH12">
        <v>322</v>
      </c>
      <c r="AI12">
        <v>4644</v>
      </c>
      <c r="AJ12">
        <v>1495317</v>
      </c>
      <c r="AK12">
        <v>322</v>
      </c>
      <c r="AL12">
        <v>2.9</v>
      </c>
      <c r="AM12">
        <v>11</v>
      </c>
      <c r="AN12">
        <v>374</v>
      </c>
      <c r="AO12">
        <v>2571</v>
      </c>
      <c r="AP12">
        <v>961563</v>
      </c>
      <c r="AQ12">
        <v>374</v>
      </c>
      <c r="AR12">
        <v>2010</v>
      </c>
      <c r="AT12" s="72">
        <v>40819</v>
      </c>
      <c r="AU12" s="72">
        <v>40819</v>
      </c>
    </row>
    <row r="13" spans="1:47" ht="12.75">
      <c r="A13" t="s">
        <v>895</v>
      </c>
      <c r="B13">
        <v>76.7</v>
      </c>
      <c r="C13">
        <v>89</v>
      </c>
      <c r="D13">
        <v>116</v>
      </c>
      <c r="E13">
        <v>4262</v>
      </c>
      <c r="F13">
        <v>473094</v>
      </c>
      <c r="G13">
        <v>111</v>
      </c>
      <c r="H13">
        <v>14.8</v>
      </c>
      <c r="I13">
        <v>23</v>
      </c>
      <c r="J13">
        <v>155</v>
      </c>
      <c r="K13">
        <v>3829</v>
      </c>
      <c r="L13">
        <v>570527</v>
      </c>
      <c r="M13">
        <v>149</v>
      </c>
      <c r="N13">
        <v>61.8</v>
      </c>
      <c r="O13">
        <v>34</v>
      </c>
      <c r="P13">
        <v>55</v>
      </c>
      <c r="Q13">
        <v>89.6</v>
      </c>
      <c r="R13">
        <v>223</v>
      </c>
      <c r="S13">
        <v>249</v>
      </c>
      <c r="T13">
        <v>80</v>
      </c>
      <c r="U13">
        <v>3178667</v>
      </c>
      <c r="V13">
        <v>3971875</v>
      </c>
      <c r="W13">
        <v>35.8</v>
      </c>
      <c r="X13">
        <v>102</v>
      </c>
      <c r="Y13">
        <v>285</v>
      </c>
      <c r="Z13">
        <v>6980</v>
      </c>
      <c r="AA13">
        <v>1856763</v>
      </c>
      <c r="AB13">
        <v>266</v>
      </c>
      <c r="AC13">
        <v>51.2</v>
      </c>
      <c r="AD13">
        <v>86</v>
      </c>
      <c r="AE13">
        <v>168</v>
      </c>
      <c r="AF13">
        <v>71.4</v>
      </c>
      <c r="AG13">
        <v>5</v>
      </c>
      <c r="AH13">
        <v>7</v>
      </c>
      <c r="AI13">
        <v>3696</v>
      </c>
      <c r="AJ13">
        <v>25870</v>
      </c>
      <c r="AK13">
        <v>7</v>
      </c>
      <c r="AL13">
        <v>0</v>
      </c>
      <c r="AM13">
        <v>0</v>
      </c>
      <c r="AN13">
        <v>4</v>
      </c>
      <c r="AO13">
        <v>1735</v>
      </c>
      <c r="AP13">
        <v>5204</v>
      </c>
      <c r="AQ13">
        <v>3</v>
      </c>
      <c r="AR13">
        <v>2010</v>
      </c>
      <c r="AT13" s="72">
        <v>40816</v>
      </c>
      <c r="AU13" s="72">
        <v>40816</v>
      </c>
    </row>
    <row r="14" spans="1:47" ht="12.75">
      <c r="A14" t="s">
        <v>896</v>
      </c>
      <c r="B14">
        <v>82.8</v>
      </c>
      <c r="C14">
        <v>1990</v>
      </c>
      <c r="D14">
        <v>2402</v>
      </c>
      <c r="E14">
        <v>1944</v>
      </c>
      <c r="F14">
        <v>4376369</v>
      </c>
      <c r="G14">
        <v>2251</v>
      </c>
      <c r="H14">
        <v>0</v>
      </c>
      <c r="I14">
        <v>0</v>
      </c>
      <c r="J14">
        <v>8104</v>
      </c>
      <c r="K14">
        <v>4303</v>
      </c>
      <c r="L14">
        <v>33915436</v>
      </c>
      <c r="M14">
        <v>7882</v>
      </c>
      <c r="N14">
        <v>1.3</v>
      </c>
      <c r="O14">
        <v>3</v>
      </c>
      <c r="P14">
        <v>231</v>
      </c>
      <c r="Q14">
        <v>90.1</v>
      </c>
      <c r="R14">
        <v>1502</v>
      </c>
      <c r="S14">
        <v>1667</v>
      </c>
      <c r="T14">
        <v>87.4</v>
      </c>
      <c r="U14">
        <v>19858718</v>
      </c>
      <c r="V14">
        <v>22719008</v>
      </c>
      <c r="W14">
        <v>0</v>
      </c>
      <c r="X14">
        <v>1</v>
      </c>
      <c r="Y14">
        <v>4141</v>
      </c>
      <c r="Z14">
        <v>5595</v>
      </c>
      <c r="AA14">
        <v>22487992</v>
      </c>
      <c r="AB14">
        <v>4019</v>
      </c>
      <c r="AC14">
        <v>1.2</v>
      </c>
      <c r="AD14">
        <v>9</v>
      </c>
      <c r="AE14">
        <v>757</v>
      </c>
      <c r="AF14">
        <v>86.9</v>
      </c>
      <c r="AG14">
        <v>139</v>
      </c>
      <c r="AH14">
        <v>160</v>
      </c>
      <c r="AI14">
        <v>3640</v>
      </c>
      <c r="AJ14">
        <v>462309</v>
      </c>
      <c r="AK14">
        <v>127</v>
      </c>
      <c r="AL14">
        <v>0</v>
      </c>
      <c r="AM14">
        <v>0</v>
      </c>
      <c r="AN14">
        <v>131</v>
      </c>
      <c r="AO14">
        <v>3159</v>
      </c>
      <c r="AP14">
        <v>398005</v>
      </c>
      <c r="AQ14">
        <v>126</v>
      </c>
      <c r="AR14">
        <v>2010</v>
      </c>
      <c r="AT14" s="72">
        <v>40813</v>
      </c>
      <c r="AU14" s="72">
        <v>40813</v>
      </c>
    </row>
    <row r="15" spans="1:47" ht="12.75">
      <c r="A15" t="s">
        <v>930</v>
      </c>
      <c r="B15">
        <v>86.7</v>
      </c>
      <c r="C15">
        <v>338</v>
      </c>
      <c r="D15">
        <v>390</v>
      </c>
      <c r="E15">
        <v>4324</v>
      </c>
      <c r="F15">
        <v>1534899</v>
      </c>
      <c r="G15">
        <v>355</v>
      </c>
      <c r="H15">
        <v>14.5</v>
      </c>
      <c r="I15">
        <v>45</v>
      </c>
      <c r="J15">
        <v>311</v>
      </c>
      <c r="K15">
        <v>4712</v>
      </c>
      <c r="L15">
        <v>1375829</v>
      </c>
      <c r="M15">
        <v>292</v>
      </c>
      <c r="N15">
        <v>60.4</v>
      </c>
      <c r="O15">
        <v>139</v>
      </c>
      <c r="P15">
        <v>230</v>
      </c>
      <c r="Q15">
        <v>93.5</v>
      </c>
      <c r="R15">
        <v>415</v>
      </c>
      <c r="S15">
        <v>444</v>
      </c>
      <c r="T15">
        <v>97.4</v>
      </c>
      <c r="U15">
        <v>5612191</v>
      </c>
      <c r="V15">
        <v>5761163</v>
      </c>
      <c r="W15">
        <v>18.1</v>
      </c>
      <c r="X15">
        <v>102</v>
      </c>
      <c r="Y15">
        <v>565</v>
      </c>
      <c r="Z15">
        <v>6324</v>
      </c>
      <c r="AA15">
        <v>3402189</v>
      </c>
      <c r="AB15">
        <v>538</v>
      </c>
      <c r="AC15">
        <v>62</v>
      </c>
      <c r="AD15">
        <v>291</v>
      </c>
      <c r="AE15">
        <v>469</v>
      </c>
      <c r="AR15">
        <v>2010</v>
      </c>
      <c r="AT15" s="72">
        <v>40794</v>
      </c>
      <c r="AU15" s="72">
        <v>40794</v>
      </c>
    </row>
    <row r="16" spans="1:47" ht="12.75">
      <c r="A16" t="s">
        <v>897</v>
      </c>
      <c r="B16">
        <v>83.1</v>
      </c>
      <c r="C16">
        <v>2627</v>
      </c>
      <c r="D16">
        <v>3162</v>
      </c>
      <c r="E16">
        <v>5532</v>
      </c>
      <c r="F16">
        <v>16811860</v>
      </c>
      <c r="G16">
        <v>3039</v>
      </c>
      <c r="H16">
        <v>3.2</v>
      </c>
      <c r="I16">
        <v>120</v>
      </c>
      <c r="J16">
        <v>3733</v>
      </c>
      <c r="K16">
        <v>5308</v>
      </c>
      <c r="L16">
        <v>18892281</v>
      </c>
      <c r="M16">
        <v>3559</v>
      </c>
      <c r="N16">
        <v>42.5</v>
      </c>
      <c r="O16">
        <v>939</v>
      </c>
      <c r="P16">
        <v>2209</v>
      </c>
      <c r="Q16">
        <v>89.9</v>
      </c>
      <c r="R16">
        <v>3592</v>
      </c>
      <c r="S16">
        <v>3997</v>
      </c>
      <c r="T16">
        <v>94</v>
      </c>
      <c r="U16">
        <v>58912099</v>
      </c>
      <c r="V16">
        <v>62701878</v>
      </c>
      <c r="W16">
        <v>3.7</v>
      </c>
      <c r="X16">
        <v>255</v>
      </c>
      <c r="Y16">
        <v>6915</v>
      </c>
      <c r="Z16">
        <v>8304</v>
      </c>
      <c r="AA16">
        <v>55595305</v>
      </c>
      <c r="AB16">
        <v>6695</v>
      </c>
      <c r="AC16">
        <v>45.4</v>
      </c>
      <c r="AD16">
        <v>1995</v>
      </c>
      <c r="AE16">
        <v>4395</v>
      </c>
      <c r="AR16">
        <v>2010</v>
      </c>
      <c r="AT16" s="72">
        <v>40807</v>
      </c>
      <c r="AU16" s="72">
        <v>40807</v>
      </c>
    </row>
    <row r="17" spans="1:47" ht="12.75">
      <c r="A17" t="s">
        <v>898</v>
      </c>
      <c r="B17">
        <v>81</v>
      </c>
      <c r="C17">
        <v>55185</v>
      </c>
      <c r="D17">
        <v>68091</v>
      </c>
      <c r="E17">
        <v>-1103</v>
      </c>
      <c r="F17">
        <v>-75091164</v>
      </c>
      <c r="G17">
        <v>68049</v>
      </c>
      <c r="H17">
        <v>0</v>
      </c>
      <c r="I17">
        <v>4</v>
      </c>
      <c r="J17">
        <v>55502</v>
      </c>
      <c r="K17">
        <v>4829</v>
      </c>
      <c r="L17">
        <v>267820835</v>
      </c>
      <c r="M17">
        <v>55461</v>
      </c>
      <c r="N17">
        <v>7.2</v>
      </c>
      <c r="O17">
        <v>270</v>
      </c>
      <c r="P17">
        <v>3741</v>
      </c>
      <c r="Q17">
        <v>83.9</v>
      </c>
      <c r="R17">
        <v>10208</v>
      </c>
      <c r="S17">
        <v>12160</v>
      </c>
      <c r="T17">
        <v>79.2</v>
      </c>
      <c r="U17">
        <v>160943317</v>
      </c>
      <c r="V17">
        <v>203314504</v>
      </c>
      <c r="W17">
        <v>0</v>
      </c>
      <c r="X17">
        <v>3</v>
      </c>
      <c r="Y17">
        <v>13863</v>
      </c>
      <c r="Z17">
        <v>6446</v>
      </c>
      <c r="AA17">
        <v>89267581</v>
      </c>
      <c r="AB17">
        <v>13848</v>
      </c>
      <c r="AC17">
        <v>6.5</v>
      </c>
      <c r="AD17">
        <v>148</v>
      </c>
      <c r="AE17">
        <v>2277</v>
      </c>
      <c r="AR17">
        <v>2010</v>
      </c>
      <c r="AT17" s="72">
        <v>40794</v>
      </c>
      <c r="AU17" s="72">
        <v>40794</v>
      </c>
    </row>
    <row r="18" spans="1:47" ht="12.75">
      <c r="A18" t="s">
        <v>899</v>
      </c>
      <c r="B18">
        <v>82.7</v>
      </c>
      <c r="C18">
        <v>3590</v>
      </c>
      <c r="D18">
        <v>4343</v>
      </c>
      <c r="E18">
        <v>1181</v>
      </c>
      <c r="F18">
        <v>5074109</v>
      </c>
      <c r="G18">
        <v>4297</v>
      </c>
      <c r="H18">
        <v>0.5</v>
      </c>
      <c r="I18">
        <v>23</v>
      </c>
      <c r="J18">
        <v>4706</v>
      </c>
      <c r="K18">
        <v>4685</v>
      </c>
      <c r="L18">
        <v>21846566</v>
      </c>
      <c r="M18">
        <v>4663</v>
      </c>
      <c r="N18">
        <v>44</v>
      </c>
      <c r="O18">
        <v>177</v>
      </c>
      <c r="P18">
        <v>402</v>
      </c>
      <c r="Q18">
        <v>86.7</v>
      </c>
      <c r="R18">
        <v>857</v>
      </c>
      <c r="S18">
        <v>989</v>
      </c>
      <c r="T18">
        <v>84.7</v>
      </c>
      <c r="U18">
        <v>14793055</v>
      </c>
      <c r="V18">
        <v>17470533</v>
      </c>
      <c r="W18">
        <v>2.3</v>
      </c>
      <c r="X18">
        <v>29</v>
      </c>
      <c r="Y18">
        <v>1286</v>
      </c>
      <c r="Z18">
        <v>8141</v>
      </c>
      <c r="AA18">
        <v>10297891</v>
      </c>
      <c r="AB18">
        <v>1265</v>
      </c>
      <c r="AC18">
        <v>39.4</v>
      </c>
      <c r="AD18">
        <v>207</v>
      </c>
      <c r="AE18">
        <v>525</v>
      </c>
      <c r="AR18">
        <v>2010</v>
      </c>
      <c r="AT18" s="72">
        <v>40815</v>
      </c>
      <c r="AU18" s="72">
        <v>40815</v>
      </c>
    </row>
    <row r="19" spans="1:47" ht="12.75">
      <c r="A19" t="s">
        <v>900</v>
      </c>
      <c r="B19">
        <v>87.8</v>
      </c>
      <c r="C19">
        <v>3010</v>
      </c>
      <c r="D19">
        <v>3430</v>
      </c>
      <c r="E19">
        <v>6210</v>
      </c>
      <c r="F19">
        <v>19699502</v>
      </c>
      <c r="G19">
        <v>3172</v>
      </c>
      <c r="H19">
        <v>0.7</v>
      </c>
      <c r="I19">
        <v>12</v>
      </c>
      <c r="J19">
        <v>1832</v>
      </c>
      <c r="K19">
        <v>5738</v>
      </c>
      <c r="L19">
        <v>9679347</v>
      </c>
      <c r="M19">
        <v>1687</v>
      </c>
      <c r="N19">
        <v>30.8</v>
      </c>
      <c r="O19">
        <v>452</v>
      </c>
      <c r="P19">
        <v>1468</v>
      </c>
      <c r="Q19">
        <v>90.9</v>
      </c>
      <c r="R19">
        <v>1223</v>
      </c>
      <c r="S19">
        <v>1346</v>
      </c>
      <c r="T19">
        <v>108</v>
      </c>
      <c r="U19">
        <v>19075794</v>
      </c>
      <c r="V19">
        <v>17662772</v>
      </c>
      <c r="W19">
        <v>0.7</v>
      </c>
      <c r="X19">
        <v>19</v>
      </c>
      <c r="Y19">
        <v>2553</v>
      </c>
      <c r="Z19">
        <v>7647</v>
      </c>
      <c r="AA19">
        <v>18512852</v>
      </c>
      <c r="AB19">
        <v>2421</v>
      </c>
      <c r="AC19">
        <v>26.5</v>
      </c>
      <c r="AD19">
        <v>448</v>
      </c>
      <c r="AE19">
        <v>1688</v>
      </c>
      <c r="AR19">
        <v>2010</v>
      </c>
      <c r="AT19" s="72">
        <v>40813</v>
      </c>
      <c r="AU19" s="72">
        <v>40813</v>
      </c>
    </row>
    <row r="20" spans="1:47" ht="12.75">
      <c r="A20" t="s">
        <v>901</v>
      </c>
      <c r="B20">
        <v>80.3</v>
      </c>
      <c r="C20">
        <v>60682</v>
      </c>
      <c r="D20">
        <v>75585</v>
      </c>
      <c r="E20">
        <v>-1339</v>
      </c>
      <c r="F20">
        <v>-101157560</v>
      </c>
      <c r="G20">
        <v>75567</v>
      </c>
      <c r="H20">
        <v>1.4</v>
      </c>
      <c r="I20">
        <v>830</v>
      </c>
      <c r="J20">
        <v>58433</v>
      </c>
      <c r="K20">
        <v>5801</v>
      </c>
      <c r="L20">
        <v>338864725</v>
      </c>
      <c r="M20">
        <v>58418</v>
      </c>
      <c r="N20">
        <v>37.5</v>
      </c>
      <c r="O20">
        <v>636</v>
      </c>
      <c r="P20">
        <v>1697</v>
      </c>
      <c r="Q20">
        <v>84.5</v>
      </c>
      <c r="R20">
        <v>2829</v>
      </c>
      <c r="S20">
        <v>3349</v>
      </c>
      <c r="T20">
        <v>82.2</v>
      </c>
      <c r="U20">
        <v>49780108</v>
      </c>
      <c r="V20">
        <v>60537797</v>
      </c>
      <c r="W20">
        <v>3.3</v>
      </c>
      <c r="X20">
        <v>136</v>
      </c>
      <c r="Y20">
        <v>4091</v>
      </c>
      <c r="Z20">
        <v>7562</v>
      </c>
      <c r="AA20">
        <v>30930440</v>
      </c>
      <c r="AB20">
        <v>4090</v>
      </c>
      <c r="AC20">
        <v>32.7</v>
      </c>
      <c r="AD20">
        <v>167</v>
      </c>
      <c r="AE20">
        <v>510</v>
      </c>
      <c r="AR20">
        <v>2010</v>
      </c>
      <c r="AT20" s="72">
        <v>40815</v>
      </c>
      <c r="AU20" s="72">
        <v>40815</v>
      </c>
    </row>
    <row r="21" spans="1:47" ht="12.75">
      <c r="A21" t="s">
        <v>902</v>
      </c>
      <c r="B21">
        <v>76.9</v>
      </c>
      <c r="C21">
        <v>1175</v>
      </c>
      <c r="D21">
        <v>1527</v>
      </c>
      <c r="E21">
        <v>3720</v>
      </c>
      <c r="F21">
        <v>4831772</v>
      </c>
      <c r="G21">
        <v>1299</v>
      </c>
      <c r="H21">
        <v>3.8</v>
      </c>
      <c r="I21">
        <v>67</v>
      </c>
      <c r="J21">
        <v>1742</v>
      </c>
      <c r="K21">
        <v>4980</v>
      </c>
      <c r="L21">
        <v>7898454</v>
      </c>
      <c r="M21">
        <v>1586</v>
      </c>
      <c r="N21">
        <v>57.9</v>
      </c>
      <c r="O21">
        <v>766</v>
      </c>
      <c r="P21">
        <v>1324</v>
      </c>
      <c r="Q21">
        <v>86.5</v>
      </c>
      <c r="R21">
        <v>2417</v>
      </c>
      <c r="S21">
        <v>2793</v>
      </c>
      <c r="T21">
        <v>97.3</v>
      </c>
      <c r="U21">
        <v>40686511</v>
      </c>
      <c r="V21">
        <v>41812992</v>
      </c>
      <c r="W21">
        <v>4.7</v>
      </c>
      <c r="X21">
        <v>188</v>
      </c>
      <c r="Y21">
        <v>3960</v>
      </c>
      <c r="Z21">
        <v>9014</v>
      </c>
      <c r="AA21">
        <v>33722853</v>
      </c>
      <c r="AB21">
        <v>3741</v>
      </c>
      <c r="AC21">
        <v>63.7</v>
      </c>
      <c r="AD21">
        <v>1732</v>
      </c>
      <c r="AE21">
        <v>2719</v>
      </c>
      <c r="AF21">
        <v>74</v>
      </c>
      <c r="AG21">
        <v>216</v>
      </c>
      <c r="AH21">
        <v>292</v>
      </c>
      <c r="AI21">
        <v>3348</v>
      </c>
      <c r="AJ21">
        <v>723259</v>
      </c>
      <c r="AK21">
        <v>216</v>
      </c>
      <c r="AL21">
        <v>3.5</v>
      </c>
      <c r="AM21">
        <v>13</v>
      </c>
      <c r="AN21">
        <v>374</v>
      </c>
      <c r="AO21">
        <v>2823</v>
      </c>
      <c r="AP21">
        <v>880931</v>
      </c>
      <c r="AQ21">
        <v>312</v>
      </c>
      <c r="AR21">
        <v>2010</v>
      </c>
      <c r="AT21" s="72">
        <v>40806</v>
      </c>
      <c r="AU21" s="72">
        <v>40806</v>
      </c>
    </row>
    <row r="22" spans="1:47" ht="12.75">
      <c r="A22" t="s">
        <v>903</v>
      </c>
      <c r="B22">
        <v>84.3</v>
      </c>
      <c r="C22">
        <v>1130</v>
      </c>
      <c r="D22">
        <v>1341</v>
      </c>
      <c r="E22">
        <v>3181</v>
      </c>
      <c r="F22">
        <v>3909098</v>
      </c>
      <c r="G22">
        <v>1229</v>
      </c>
      <c r="H22">
        <v>1.7</v>
      </c>
      <c r="I22">
        <v>20</v>
      </c>
      <c r="J22">
        <v>1179</v>
      </c>
      <c r="K22">
        <v>8009</v>
      </c>
      <c r="L22">
        <v>8993940</v>
      </c>
      <c r="M22">
        <v>1123</v>
      </c>
      <c r="N22">
        <v>25.1</v>
      </c>
      <c r="O22">
        <v>178</v>
      </c>
      <c r="P22">
        <v>710</v>
      </c>
      <c r="Q22">
        <v>89</v>
      </c>
      <c r="R22">
        <v>1069</v>
      </c>
      <c r="S22">
        <v>1201</v>
      </c>
      <c r="T22">
        <v>93.2</v>
      </c>
      <c r="U22">
        <v>20345124</v>
      </c>
      <c r="V22">
        <v>21824719</v>
      </c>
      <c r="W22">
        <v>1.4</v>
      </c>
      <c r="X22">
        <v>22</v>
      </c>
      <c r="Y22">
        <v>1558</v>
      </c>
      <c r="Z22">
        <v>9667</v>
      </c>
      <c r="AA22">
        <v>14316993</v>
      </c>
      <c r="AB22">
        <v>1481</v>
      </c>
      <c r="AC22">
        <v>20.8</v>
      </c>
      <c r="AD22">
        <v>191</v>
      </c>
      <c r="AE22">
        <v>918</v>
      </c>
      <c r="AR22">
        <v>2010</v>
      </c>
      <c r="AT22" s="72">
        <v>40813</v>
      </c>
      <c r="AU22" s="72">
        <v>40813</v>
      </c>
    </row>
    <row r="23" spans="1:47" ht="12.75">
      <c r="A23" t="s">
        <v>904</v>
      </c>
      <c r="B23">
        <v>84.7</v>
      </c>
      <c r="C23">
        <v>232</v>
      </c>
      <c r="D23">
        <v>274</v>
      </c>
      <c r="E23">
        <v>2363</v>
      </c>
      <c r="F23">
        <v>645103</v>
      </c>
      <c r="G23">
        <v>273</v>
      </c>
      <c r="H23">
        <v>5.9</v>
      </c>
      <c r="I23">
        <v>13</v>
      </c>
      <c r="J23">
        <v>222</v>
      </c>
      <c r="K23">
        <v>4633</v>
      </c>
      <c r="L23">
        <v>1019296</v>
      </c>
      <c r="M23">
        <v>220</v>
      </c>
      <c r="N23">
        <v>61.3</v>
      </c>
      <c r="O23">
        <v>106</v>
      </c>
      <c r="P23">
        <v>173</v>
      </c>
      <c r="Q23">
        <v>87.7</v>
      </c>
      <c r="R23">
        <v>407</v>
      </c>
      <c r="S23">
        <v>464</v>
      </c>
      <c r="T23">
        <v>87.4</v>
      </c>
      <c r="U23">
        <v>6366909</v>
      </c>
      <c r="V23">
        <v>7288817</v>
      </c>
      <c r="W23">
        <v>6</v>
      </c>
      <c r="X23">
        <v>33</v>
      </c>
      <c r="Y23">
        <v>551</v>
      </c>
      <c r="Z23">
        <v>7392</v>
      </c>
      <c r="AA23">
        <v>4028856</v>
      </c>
      <c r="AB23">
        <v>545</v>
      </c>
      <c r="AC23">
        <v>49.6</v>
      </c>
      <c r="AD23">
        <v>205</v>
      </c>
      <c r="AE23">
        <v>413</v>
      </c>
      <c r="AF23">
        <v>79.5</v>
      </c>
      <c r="AG23">
        <v>58</v>
      </c>
      <c r="AH23">
        <v>73</v>
      </c>
      <c r="AI23">
        <v>4279</v>
      </c>
      <c r="AJ23">
        <v>308070</v>
      </c>
      <c r="AK23">
        <v>72</v>
      </c>
      <c r="AL23">
        <v>2</v>
      </c>
      <c r="AM23">
        <v>1</v>
      </c>
      <c r="AN23">
        <v>50</v>
      </c>
      <c r="AO23">
        <v>3050</v>
      </c>
      <c r="AP23">
        <v>146404</v>
      </c>
      <c r="AQ23">
        <v>48</v>
      </c>
      <c r="AR23">
        <v>2010</v>
      </c>
      <c r="AT23" s="72">
        <v>40819</v>
      </c>
      <c r="AU23" s="72">
        <v>40819</v>
      </c>
    </row>
    <row r="24" spans="1:47" ht="12.75">
      <c r="A24" t="s">
        <v>905</v>
      </c>
      <c r="B24">
        <v>80</v>
      </c>
      <c r="C24">
        <v>5450</v>
      </c>
      <c r="D24">
        <v>6810</v>
      </c>
      <c r="E24">
        <v>4143</v>
      </c>
      <c r="F24">
        <v>23191013</v>
      </c>
      <c r="G24">
        <v>5597</v>
      </c>
      <c r="H24">
        <v>3.3</v>
      </c>
      <c r="I24">
        <v>183</v>
      </c>
      <c r="J24">
        <v>5470</v>
      </c>
      <c r="K24">
        <v>5940</v>
      </c>
      <c r="L24">
        <v>27447771</v>
      </c>
      <c r="M24">
        <v>4621</v>
      </c>
      <c r="N24">
        <v>73.3</v>
      </c>
      <c r="O24">
        <v>2594</v>
      </c>
      <c r="P24">
        <v>3541</v>
      </c>
      <c r="Q24">
        <v>84.8</v>
      </c>
      <c r="R24">
        <v>3997</v>
      </c>
      <c r="S24">
        <v>4713</v>
      </c>
      <c r="T24">
        <v>108.1</v>
      </c>
      <c r="U24">
        <v>57913395</v>
      </c>
      <c r="V24">
        <v>53573359</v>
      </c>
      <c r="W24">
        <v>3.7</v>
      </c>
      <c r="X24">
        <v>281</v>
      </c>
      <c r="Y24">
        <v>7552</v>
      </c>
      <c r="Z24">
        <v>7823</v>
      </c>
      <c r="AA24">
        <v>52424765</v>
      </c>
      <c r="AB24">
        <v>6701</v>
      </c>
      <c r="AC24">
        <v>69.8</v>
      </c>
      <c r="AD24">
        <v>3574</v>
      </c>
      <c r="AE24">
        <v>5122</v>
      </c>
      <c r="AF24">
        <v>68.7</v>
      </c>
      <c r="AG24">
        <v>673</v>
      </c>
      <c r="AH24">
        <v>980</v>
      </c>
      <c r="AI24">
        <v>3832</v>
      </c>
      <c r="AJ24">
        <v>2544358</v>
      </c>
      <c r="AK24">
        <v>664</v>
      </c>
      <c r="AL24">
        <v>1.9</v>
      </c>
      <c r="AM24">
        <v>21</v>
      </c>
      <c r="AN24">
        <v>1106</v>
      </c>
      <c r="AO24">
        <v>2849</v>
      </c>
      <c r="AP24">
        <v>2463964</v>
      </c>
      <c r="AQ24">
        <v>865</v>
      </c>
      <c r="AR24">
        <v>2010</v>
      </c>
      <c r="AT24" s="72">
        <v>40813</v>
      </c>
      <c r="AU24" s="72">
        <v>40813</v>
      </c>
    </row>
    <row r="25" spans="1:47" ht="12.75">
      <c r="A25" t="s">
        <v>906</v>
      </c>
      <c r="B25">
        <v>85.6</v>
      </c>
      <c r="C25">
        <v>1050</v>
      </c>
      <c r="D25">
        <v>1227</v>
      </c>
      <c r="E25">
        <v>4051</v>
      </c>
      <c r="F25">
        <v>4718893</v>
      </c>
      <c r="G25">
        <v>1165</v>
      </c>
      <c r="H25">
        <v>4.5</v>
      </c>
      <c r="I25">
        <v>53</v>
      </c>
      <c r="J25">
        <v>1177</v>
      </c>
      <c r="K25">
        <v>5193</v>
      </c>
      <c r="L25">
        <v>5940907</v>
      </c>
      <c r="M25">
        <v>1144</v>
      </c>
      <c r="N25">
        <v>64.4</v>
      </c>
      <c r="O25">
        <v>338</v>
      </c>
      <c r="P25">
        <v>525</v>
      </c>
      <c r="Q25">
        <v>92.1</v>
      </c>
      <c r="R25">
        <v>2237</v>
      </c>
      <c r="S25">
        <v>2429</v>
      </c>
      <c r="T25">
        <v>85.5</v>
      </c>
      <c r="U25">
        <v>45424734</v>
      </c>
      <c r="V25">
        <v>53132637</v>
      </c>
      <c r="W25">
        <v>2.9</v>
      </c>
      <c r="X25">
        <v>125</v>
      </c>
      <c r="Y25">
        <v>4318</v>
      </c>
      <c r="Z25">
        <v>9717</v>
      </c>
      <c r="AA25">
        <v>40851927</v>
      </c>
      <c r="AB25">
        <v>4204</v>
      </c>
      <c r="AC25">
        <v>66.3</v>
      </c>
      <c r="AD25">
        <v>1143</v>
      </c>
      <c r="AE25">
        <v>1723</v>
      </c>
      <c r="AF25">
        <v>85.2</v>
      </c>
      <c r="AG25">
        <v>231</v>
      </c>
      <c r="AH25">
        <v>271</v>
      </c>
      <c r="AI25">
        <v>4973</v>
      </c>
      <c r="AJ25">
        <v>1168720</v>
      </c>
      <c r="AK25">
        <v>235</v>
      </c>
      <c r="AL25">
        <v>1.7</v>
      </c>
      <c r="AM25">
        <v>5</v>
      </c>
      <c r="AN25">
        <v>290</v>
      </c>
      <c r="AO25">
        <v>3270</v>
      </c>
      <c r="AP25">
        <v>908978</v>
      </c>
      <c r="AQ25">
        <v>278</v>
      </c>
      <c r="AR25">
        <v>2010</v>
      </c>
      <c r="AT25" s="72">
        <v>40814</v>
      </c>
      <c r="AU25" s="72">
        <v>40814</v>
      </c>
    </row>
    <row r="26" spans="1:47" ht="12.75">
      <c r="A26" t="s">
        <v>907</v>
      </c>
      <c r="B26">
        <v>78.3</v>
      </c>
      <c r="C26">
        <v>1786</v>
      </c>
      <c r="D26">
        <v>2280</v>
      </c>
      <c r="E26">
        <v>4063</v>
      </c>
      <c r="F26">
        <v>8495687</v>
      </c>
      <c r="G26">
        <v>2091</v>
      </c>
      <c r="H26">
        <v>0.6</v>
      </c>
      <c r="I26">
        <v>100</v>
      </c>
      <c r="J26">
        <v>17636</v>
      </c>
      <c r="K26">
        <v>4308</v>
      </c>
      <c r="L26">
        <v>74538169</v>
      </c>
      <c r="M26">
        <v>17301</v>
      </c>
      <c r="N26">
        <v>79.1</v>
      </c>
      <c r="O26">
        <v>823</v>
      </c>
      <c r="P26">
        <v>1040</v>
      </c>
      <c r="Q26">
        <v>82.6</v>
      </c>
      <c r="R26">
        <v>1874</v>
      </c>
      <c r="S26">
        <v>2270</v>
      </c>
      <c r="T26">
        <v>90.5</v>
      </c>
      <c r="U26">
        <v>29008261</v>
      </c>
      <c r="V26">
        <v>32055797</v>
      </c>
      <c r="W26">
        <v>1.4</v>
      </c>
      <c r="X26">
        <v>158</v>
      </c>
      <c r="Y26">
        <v>11388</v>
      </c>
      <c r="Z26">
        <v>6084</v>
      </c>
      <c r="AA26">
        <v>67260626</v>
      </c>
      <c r="AB26">
        <v>11055</v>
      </c>
      <c r="AC26">
        <v>74.8</v>
      </c>
      <c r="AD26">
        <v>1204</v>
      </c>
      <c r="AE26">
        <v>1610</v>
      </c>
      <c r="AR26">
        <v>2010</v>
      </c>
      <c r="AT26" s="72">
        <v>40814</v>
      </c>
      <c r="AU26" s="72">
        <v>40814</v>
      </c>
    </row>
    <row r="27" spans="1:47" ht="12.75">
      <c r="A27" t="s">
        <v>931</v>
      </c>
      <c r="B27">
        <v>79.2</v>
      </c>
      <c r="C27">
        <v>13782</v>
      </c>
      <c r="D27">
        <v>17403</v>
      </c>
      <c r="E27">
        <v>2562</v>
      </c>
      <c r="F27">
        <v>38763931</v>
      </c>
      <c r="G27">
        <v>15129</v>
      </c>
      <c r="H27">
        <v>0.4</v>
      </c>
      <c r="I27">
        <v>46</v>
      </c>
      <c r="J27">
        <v>12789</v>
      </c>
      <c r="K27">
        <v>4205</v>
      </c>
      <c r="L27">
        <v>49503902</v>
      </c>
      <c r="M27">
        <v>11773</v>
      </c>
      <c r="N27">
        <v>51.5</v>
      </c>
      <c r="O27">
        <v>901</v>
      </c>
      <c r="P27">
        <v>1749</v>
      </c>
      <c r="Q27">
        <v>78.8</v>
      </c>
      <c r="R27">
        <v>10569</v>
      </c>
      <c r="S27">
        <v>13405</v>
      </c>
      <c r="T27">
        <v>105.9</v>
      </c>
      <c r="U27">
        <v>123890480</v>
      </c>
      <c r="V27">
        <v>116935437</v>
      </c>
      <c r="W27">
        <v>0.3</v>
      </c>
      <c r="X27">
        <v>41</v>
      </c>
      <c r="Y27">
        <v>12165</v>
      </c>
      <c r="Z27">
        <v>5410</v>
      </c>
      <c r="AA27">
        <v>61330333</v>
      </c>
      <c r="AB27">
        <v>11337</v>
      </c>
      <c r="AC27">
        <v>36.6</v>
      </c>
      <c r="AD27">
        <v>827</v>
      </c>
      <c r="AE27">
        <v>2260</v>
      </c>
      <c r="AR27">
        <v>2010</v>
      </c>
      <c r="AT27" s="72">
        <v>40816</v>
      </c>
      <c r="AU27" s="72">
        <v>40816</v>
      </c>
    </row>
    <row r="28" spans="1:47" ht="12.75">
      <c r="A28" t="s">
        <v>908</v>
      </c>
      <c r="B28">
        <v>85.6</v>
      </c>
      <c r="C28">
        <v>190</v>
      </c>
      <c r="D28">
        <v>222</v>
      </c>
      <c r="E28">
        <v>6316</v>
      </c>
      <c r="F28">
        <v>1332697</v>
      </c>
      <c r="G28">
        <v>211</v>
      </c>
      <c r="H28">
        <v>5.9</v>
      </c>
      <c r="I28">
        <v>14</v>
      </c>
      <c r="J28">
        <v>238</v>
      </c>
      <c r="K28">
        <v>5132</v>
      </c>
      <c r="L28">
        <v>1164898</v>
      </c>
      <c r="M28">
        <v>227</v>
      </c>
      <c r="N28">
        <v>3.5</v>
      </c>
      <c r="O28">
        <v>2</v>
      </c>
      <c r="P28">
        <v>57</v>
      </c>
      <c r="Q28">
        <v>85.7</v>
      </c>
      <c r="R28">
        <v>132</v>
      </c>
      <c r="S28">
        <v>154</v>
      </c>
      <c r="T28">
        <v>116.6</v>
      </c>
      <c r="U28">
        <v>2281173</v>
      </c>
      <c r="V28">
        <v>1957162</v>
      </c>
      <c r="W28">
        <v>7.2</v>
      </c>
      <c r="X28">
        <v>22</v>
      </c>
      <c r="Y28">
        <v>305</v>
      </c>
      <c r="Z28">
        <v>8661</v>
      </c>
      <c r="AA28">
        <v>2485820</v>
      </c>
      <c r="AB28">
        <v>287</v>
      </c>
      <c r="AC28">
        <v>1.2</v>
      </c>
      <c r="AD28">
        <v>1</v>
      </c>
      <c r="AE28">
        <v>82</v>
      </c>
      <c r="AR28">
        <v>2010</v>
      </c>
      <c r="AT28" s="72">
        <v>40811</v>
      </c>
      <c r="AU28" s="72">
        <v>40811</v>
      </c>
    </row>
    <row r="29" spans="1:47" ht="12.75">
      <c r="A29" t="s">
        <v>909</v>
      </c>
      <c r="B29">
        <v>83.2</v>
      </c>
      <c r="C29">
        <v>1785</v>
      </c>
      <c r="D29">
        <v>2145</v>
      </c>
      <c r="E29">
        <v>4604</v>
      </c>
      <c r="F29">
        <v>9710029</v>
      </c>
      <c r="G29">
        <v>2109</v>
      </c>
      <c r="H29">
        <v>2.1</v>
      </c>
      <c r="I29">
        <v>50</v>
      </c>
      <c r="J29">
        <v>2429</v>
      </c>
      <c r="K29">
        <v>3957</v>
      </c>
      <c r="L29">
        <v>9472531</v>
      </c>
      <c r="M29">
        <v>2394</v>
      </c>
      <c r="N29">
        <v>48.9</v>
      </c>
      <c r="O29">
        <v>946</v>
      </c>
      <c r="P29">
        <v>1936</v>
      </c>
      <c r="Q29">
        <v>88.1</v>
      </c>
      <c r="R29">
        <v>2014</v>
      </c>
      <c r="S29">
        <v>2286</v>
      </c>
      <c r="T29">
        <v>94.2</v>
      </c>
      <c r="U29">
        <v>29039321</v>
      </c>
      <c r="V29">
        <v>30839257</v>
      </c>
      <c r="W29">
        <v>1.6</v>
      </c>
      <c r="X29">
        <v>75</v>
      </c>
      <c r="Y29">
        <v>4722</v>
      </c>
      <c r="Z29">
        <v>6305</v>
      </c>
      <c r="AA29">
        <v>29457840</v>
      </c>
      <c r="AB29">
        <v>4672</v>
      </c>
      <c r="AC29">
        <v>50.2</v>
      </c>
      <c r="AD29">
        <v>1981</v>
      </c>
      <c r="AE29">
        <v>3948</v>
      </c>
      <c r="AR29">
        <v>2010</v>
      </c>
      <c r="AT29" s="72">
        <v>40800</v>
      </c>
      <c r="AU29" s="72">
        <v>40800</v>
      </c>
    </row>
    <row r="30" spans="1:47" ht="12.75">
      <c r="A30" t="s">
        <v>910</v>
      </c>
      <c r="B30">
        <v>84.5</v>
      </c>
      <c r="C30">
        <v>386</v>
      </c>
      <c r="D30">
        <v>457</v>
      </c>
      <c r="E30">
        <v>3939</v>
      </c>
      <c r="F30">
        <v>1776623</v>
      </c>
      <c r="G30">
        <v>451</v>
      </c>
      <c r="H30">
        <v>1.8</v>
      </c>
      <c r="I30">
        <v>6</v>
      </c>
      <c r="J30">
        <v>327</v>
      </c>
      <c r="K30">
        <v>5200</v>
      </c>
      <c r="L30">
        <v>1689977</v>
      </c>
      <c r="M30">
        <v>325</v>
      </c>
      <c r="N30">
        <v>54.8</v>
      </c>
      <c r="O30">
        <v>80</v>
      </c>
      <c r="P30">
        <v>146</v>
      </c>
      <c r="Q30">
        <v>92</v>
      </c>
      <c r="R30">
        <v>138</v>
      </c>
      <c r="S30">
        <v>150</v>
      </c>
      <c r="T30">
        <v>90.2</v>
      </c>
      <c r="U30">
        <v>2153873</v>
      </c>
      <c r="V30">
        <v>2388012</v>
      </c>
      <c r="W30">
        <v>1.7</v>
      </c>
      <c r="X30">
        <v>3</v>
      </c>
      <c r="Y30">
        <v>181</v>
      </c>
      <c r="Z30">
        <v>7893</v>
      </c>
      <c r="AA30">
        <v>1428576</v>
      </c>
      <c r="AB30">
        <v>181</v>
      </c>
      <c r="AC30">
        <v>73.1</v>
      </c>
      <c r="AD30">
        <v>68</v>
      </c>
      <c r="AE30">
        <v>93</v>
      </c>
      <c r="AR30">
        <v>2010</v>
      </c>
      <c r="AT30" s="72">
        <v>40815</v>
      </c>
      <c r="AU30" s="72">
        <v>40815</v>
      </c>
    </row>
    <row r="31" spans="1:47" ht="12.75">
      <c r="A31" t="s">
        <v>911</v>
      </c>
      <c r="B31">
        <v>87</v>
      </c>
      <c r="C31">
        <v>334</v>
      </c>
      <c r="D31">
        <v>384</v>
      </c>
      <c r="E31">
        <v>3386</v>
      </c>
      <c r="F31">
        <v>1147834</v>
      </c>
      <c r="G31">
        <v>339</v>
      </c>
      <c r="H31">
        <v>3.2</v>
      </c>
      <c r="I31">
        <v>7</v>
      </c>
      <c r="J31">
        <v>219</v>
      </c>
      <c r="K31">
        <v>4486</v>
      </c>
      <c r="L31">
        <v>879175</v>
      </c>
      <c r="M31">
        <v>196</v>
      </c>
      <c r="N31">
        <v>52.5</v>
      </c>
      <c r="O31">
        <v>96</v>
      </c>
      <c r="P31">
        <v>183</v>
      </c>
      <c r="Q31">
        <v>95.7</v>
      </c>
      <c r="R31">
        <v>331</v>
      </c>
      <c r="S31">
        <v>346</v>
      </c>
      <c r="T31">
        <v>66.1</v>
      </c>
      <c r="U31">
        <v>4248900</v>
      </c>
      <c r="V31">
        <v>6429238</v>
      </c>
      <c r="W31">
        <v>5.8</v>
      </c>
      <c r="X31">
        <v>22</v>
      </c>
      <c r="Y31">
        <v>382</v>
      </c>
      <c r="Z31">
        <v>6705</v>
      </c>
      <c r="AA31">
        <v>2393527</v>
      </c>
      <c r="AB31">
        <v>357</v>
      </c>
      <c r="AC31">
        <v>60.9</v>
      </c>
      <c r="AD31">
        <v>195</v>
      </c>
      <c r="AE31">
        <v>320</v>
      </c>
      <c r="AR31">
        <v>2010</v>
      </c>
      <c r="AT31" s="72">
        <v>40814</v>
      </c>
      <c r="AU31" s="72">
        <v>40814</v>
      </c>
    </row>
    <row r="32" spans="1:47" ht="12.75">
      <c r="A32" t="s">
        <v>912</v>
      </c>
      <c r="B32">
        <v>87.3</v>
      </c>
      <c r="C32">
        <v>276</v>
      </c>
      <c r="D32">
        <v>316</v>
      </c>
      <c r="E32">
        <v>3454</v>
      </c>
      <c r="F32">
        <v>1091413</v>
      </c>
      <c r="G32">
        <v>316</v>
      </c>
      <c r="H32">
        <v>0</v>
      </c>
      <c r="I32">
        <v>0</v>
      </c>
      <c r="J32">
        <v>274</v>
      </c>
      <c r="K32">
        <v>3915</v>
      </c>
      <c r="L32">
        <v>1072767</v>
      </c>
      <c r="M32">
        <v>274</v>
      </c>
      <c r="N32">
        <v>64.6</v>
      </c>
      <c r="O32">
        <v>128</v>
      </c>
      <c r="P32">
        <v>198</v>
      </c>
      <c r="Q32">
        <v>92.2</v>
      </c>
      <c r="R32">
        <v>460</v>
      </c>
      <c r="S32">
        <v>499</v>
      </c>
      <c r="T32">
        <v>81.1</v>
      </c>
      <c r="U32">
        <v>7054769</v>
      </c>
      <c r="V32">
        <v>8698143</v>
      </c>
      <c r="W32">
        <v>0.5</v>
      </c>
      <c r="X32">
        <v>4</v>
      </c>
      <c r="Y32">
        <v>782</v>
      </c>
      <c r="Z32">
        <v>7360</v>
      </c>
      <c r="AA32">
        <v>5755257</v>
      </c>
      <c r="AB32">
        <v>782</v>
      </c>
      <c r="AC32">
        <v>66.3</v>
      </c>
      <c r="AD32">
        <v>313</v>
      </c>
      <c r="AE32">
        <v>472</v>
      </c>
      <c r="AR32">
        <v>2010</v>
      </c>
      <c r="AT32" s="72">
        <v>40808</v>
      </c>
      <c r="AU32" s="72">
        <v>40808</v>
      </c>
    </row>
    <row r="33" spans="1:47" ht="12.75">
      <c r="A33" t="s">
        <v>913</v>
      </c>
      <c r="B33">
        <v>79.7</v>
      </c>
      <c r="C33">
        <v>1458</v>
      </c>
      <c r="D33">
        <v>1829</v>
      </c>
      <c r="E33">
        <v>3866</v>
      </c>
      <c r="F33">
        <v>6378586</v>
      </c>
      <c r="G33">
        <v>1650</v>
      </c>
      <c r="H33">
        <v>0.3</v>
      </c>
      <c r="I33">
        <v>7</v>
      </c>
      <c r="J33">
        <v>2569</v>
      </c>
      <c r="K33">
        <v>5014</v>
      </c>
      <c r="L33">
        <v>12007753</v>
      </c>
      <c r="M33">
        <v>2395</v>
      </c>
      <c r="N33">
        <v>18.9</v>
      </c>
      <c r="O33">
        <v>343</v>
      </c>
      <c r="P33">
        <v>1816</v>
      </c>
      <c r="Q33">
        <v>85.4</v>
      </c>
      <c r="R33">
        <v>2043</v>
      </c>
      <c r="S33">
        <v>2392</v>
      </c>
      <c r="T33">
        <v>100.3</v>
      </c>
      <c r="U33">
        <v>33154822</v>
      </c>
      <c r="V33">
        <v>33047872</v>
      </c>
      <c r="W33">
        <v>0.3</v>
      </c>
      <c r="X33">
        <v>14</v>
      </c>
      <c r="Y33">
        <v>4243</v>
      </c>
      <c r="Z33">
        <v>7446</v>
      </c>
      <c r="AA33">
        <v>29440429</v>
      </c>
      <c r="AB33">
        <v>3954</v>
      </c>
      <c r="AC33">
        <v>24</v>
      </c>
      <c r="AD33">
        <v>855</v>
      </c>
      <c r="AE33">
        <v>3566</v>
      </c>
      <c r="AR33">
        <v>2010</v>
      </c>
      <c r="AT33" s="72">
        <v>40799</v>
      </c>
      <c r="AU33" s="72">
        <v>40799</v>
      </c>
    </row>
    <row r="34" spans="1:47" ht="12.75">
      <c r="A34" t="s">
        <v>914</v>
      </c>
      <c r="B34">
        <v>81</v>
      </c>
      <c r="C34">
        <v>726</v>
      </c>
      <c r="D34">
        <v>896</v>
      </c>
      <c r="E34">
        <v>120</v>
      </c>
      <c r="F34">
        <v>96307</v>
      </c>
      <c r="G34">
        <v>805</v>
      </c>
      <c r="H34">
        <v>6.5</v>
      </c>
      <c r="I34">
        <v>32</v>
      </c>
      <c r="J34">
        <v>495</v>
      </c>
      <c r="K34">
        <v>5522</v>
      </c>
      <c r="L34">
        <v>2567746</v>
      </c>
      <c r="M34">
        <v>465</v>
      </c>
      <c r="N34">
        <v>44.7</v>
      </c>
      <c r="O34">
        <v>142</v>
      </c>
      <c r="P34">
        <v>318</v>
      </c>
      <c r="Q34">
        <v>83.2</v>
      </c>
      <c r="R34">
        <v>153</v>
      </c>
      <c r="S34">
        <v>184</v>
      </c>
      <c r="T34">
        <v>65.7</v>
      </c>
      <c r="U34">
        <v>1978333</v>
      </c>
      <c r="V34">
        <v>3012222</v>
      </c>
      <c r="W34">
        <v>6.1</v>
      </c>
      <c r="X34">
        <v>12</v>
      </c>
      <c r="Y34">
        <v>198</v>
      </c>
      <c r="Z34">
        <v>8241</v>
      </c>
      <c r="AA34">
        <v>1483364</v>
      </c>
      <c r="AB34">
        <v>180</v>
      </c>
      <c r="AC34">
        <v>50.9</v>
      </c>
      <c r="AD34">
        <v>84</v>
      </c>
      <c r="AE34">
        <v>165</v>
      </c>
      <c r="AR34">
        <v>2010</v>
      </c>
      <c r="AT34" s="72">
        <v>40815</v>
      </c>
      <c r="AU34" s="72">
        <v>40815</v>
      </c>
    </row>
    <row r="35" spans="1:47" ht="12.75">
      <c r="A35" t="s">
        <v>915</v>
      </c>
      <c r="B35">
        <v>78.4</v>
      </c>
      <c r="C35">
        <v>758</v>
      </c>
      <c r="D35">
        <v>967</v>
      </c>
      <c r="E35">
        <v>4138</v>
      </c>
      <c r="F35">
        <v>3972554</v>
      </c>
      <c r="G35">
        <v>960</v>
      </c>
      <c r="H35">
        <v>0.1</v>
      </c>
      <c r="I35">
        <v>1</v>
      </c>
      <c r="J35">
        <v>1532</v>
      </c>
      <c r="K35">
        <v>4842</v>
      </c>
      <c r="L35">
        <v>7403539</v>
      </c>
      <c r="M35">
        <v>1529</v>
      </c>
      <c r="N35">
        <v>1.2</v>
      </c>
      <c r="O35">
        <v>7</v>
      </c>
      <c r="P35">
        <v>591</v>
      </c>
      <c r="Q35">
        <v>85.1</v>
      </c>
      <c r="R35">
        <v>531</v>
      </c>
      <c r="S35">
        <v>624</v>
      </c>
      <c r="T35">
        <v>93.4</v>
      </c>
      <c r="U35">
        <v>7911971</v>
      </c>
      <c r="V35">
        <v>8473078</v>
      </c>
      <c r="W35">
        <v>0.2</v>
      </c>
      <c r="X35">
        <v>3</v>
      </c>
      <c r="Y35">
        <v>1434</v>
      </c>
      <c r="Z35">
        <v>6751</v>
      </c>
      <c r="AA35">
        <v>9674592</v>
      </c>
      <c r="AB35">
        <v>1433</v>
      </c>
      <c r="AC35">
        <v>3.3</v>
      </c>
      <c r="AD35">
        <v>19</v>
      </c>
      <c r="AE35">
        <v>577</v>
      </c>
      <c r="AR35">
        <v>2010</v>
      </c>
      <c r="AT35" s="72">
        <v>40819</v>
      </c>
      <c r="AU35" s="72">
        <v>40819</v>
      </c>
    </row>
    <row r="36" spans="1:47" ht="12.75">
      <c r="A36" t="s">
        <v>916</v>
      </c>
      <c r="B36">
        <v>79</v>
      </c>
      <c r="C36">
        <v>155010</v>
      </c>
      <c r="D36">
        <v>196318</v>
      </c>
      <c r="E36">
        <v>-1883</v>
      </c>
      <c r="F36">
        <v>-369260182</v>
      </c>
      <c r="G36">
        <v>196139</v>
      </c>
      <c r="H36">
        <v>0</v>
      </c>
      <c r="I36">
        <v>24</v>
      </c>
      <c r="J36">
        <v>153992</v>
      </c>
      <c r="K36">
        <v>5772</v>
      </c>
      <c r="L36">
        <v>887137879</v>
      </c>
      <c r="M36">
        <v>153688</v>
      </c>
      <c r="N36">
        <v>6.4</v>
      </c>
      <c r="O36">
        <v>558</v>
      </c>
      <c r="P36">
        <v>8683</v>
      </c>
      <c r="Q36">
        <v>76.7</v>
      </c>
      <c r="R36">
        <v>67495</v>
      </c>
      <c r="S36">
        <v>88035</v>
      </c>
      <c r="T36">
        <v>71.7</v>
      </c>
      <c r="U36">
        <v>1479304101</v>
      </c>
      <c r="V36">
        <v>2062665045</v>
      </c>
      <c r="W36">
        <v>0</v>
      </c>
      <c r="X36">
        <v>14</v>
      </c>
      <c r="Y36">
        <v>101734</v>
      </c>
      <c r="Z36">
        <v>8325</v>
      </c>
      <c r="AA36">
        <v>845813844</v>
      </c>
      <c r="AB36">
        <v>101603</v>
      </c>
      <c r="AC36">
        <v>6.4</v>
      </c>
      <c r="AD36">
        <v>408</v>
      </c>
      <c r="AE36">
        <v>6356</v>
      </c>
      <c r="AR36">
        <v>2010</v>
      </c>
      <c r="AT36" s="72">
        <v>40798</v>
      </c>
      <c r="AU36" s="72">
        <v>40798</v>
      </c>
    </row>
    <row r="37" spans="1:47" ht="12.75">
      <c r="A37" t="s">
        <v>917</v>
      </c>
      <c r="B37">
        <v>82.3</v>
      </c>
      <c r="C37">
        <v>5709</v>
      </c>
      <c r="D37">
        <v>6937</v>
      </c>
      <c r="E37">
        <v>3541</v>
      </c>
      <c r="F37">
        <v>8544164</v>
      </c>
      <c r="G37">
        <v>2413</v>
      </c>
      <c r="H37">
        <v>0.1</v>
      </c>
      <c r="I37">
        <v>6</v>
      </c>
      <c r="J37">
        <v>5911</v>
      </c>
      <c r="K37">
        <v>6972</v>
      </c>
      <c r="L37">
        <v>23754792</v>
      </c>
      <c r="M37">
        <v>3407</v>
      </c>
      <c r="N37">
        <v>18</v>
      </c>
      <c r="O37">
        <v>615</v>
      </c>
      <c r="P37">
        <v>3426</v>
      </c>
      <c r="Q37">
        <v>87.8</v>
      </c>
      <c r="R37">
        <v>4273</v>
      </c>
      <c r="S37">
        <v>4864</v>
      </c>
      <c r="T37">
        <v>90.5</v>
      </c>
      <c r="U37">
        <v>50242654</v>
      </c>
      <c r="V37">
        <v>55503022</v>
      </c>
      <c r="W37">
        <v>0</v>
      </c>
      <c r="X37">
        <v>2</v>
      </c>
      <c r="Y37">
        <v>6496</v>
      </c>
      <c r="Z37">
        <v>8833</v>
      </c>
      <c r="AA37">
        <v>43025031</v>
      </c>
      <c r="AB37">
        <v>4871</v>
      </c>
      <c r="AC37">
        <v>20</v>
      </c>
      <c r="AD37">
        <v>886</v>
      </c>
      <c r="AE37">
        <v>4425</v>
      </c>
      <c r="AR37">
        <v>2010</v>
      </c>
      <c r="AT37" s="72">
        <v>40814</v>
      </c>
      <c r="AU37" s="72">
        <v>40814</v>
      </c>
    </row>
    <row r="38" spans="1:47" ht="12.75">
      <c r="A38" t="s">
        <v>932</v>
      </c>
      <c r="B38">
        <v>78.3</v>
      </c>
      <c r="C38">
        <v>21045</v>
      </c>
      <c r="D38">
        <v>26885</v>
      </c>
      <c r="E38">
        <v>-2681</v>
      </c>
      <c r="F38">
        <v>-71026406</v>
      </c>
      <c r="G38">
        <v>26491</v>
      </c>
      <c r="H38">
        <v>0.1</v>
      </c>
      <c r="I38">
        <v>25</v>
      </c>
      <c r="J38">
        <v>24333</v>
      </c>
      <c r="K38">
        <v>4753</v>
      </c>
      <c r="L38">
        <v>114856480</v>
      </c>
      <c r="M38">
        <v>24164</v>
      </c>
      <c r="N38">
        <v>41.1</v>
      </c>
      <c r="O38">
        <v>330</v>
      </c>
      <c r="P38">
        <v>802</v>
      </c>
      <c r="Q38">
        <v>81.5</v>
      </c>
      <c r="R38">
        <v>3953</v>
      </c>
      <c r="S38">
        <v>4848</v>
      </c>
      <c r="T38">
        <v>72.8</v>
      </c>
      <c r="U38">
        <v>60131579</v>
      </c>
      <c r="V38">
        <v>82546070</v>
      </c>
      <c r="W38">
        <v>0.1</v>
      </c>
      <c r="X38">
        <v>12</v>
      </c>
      <c r="Y38">
        <v>8024</v>
      </c>
      <c r="Z38">
        <v>5467</v>
      </c>
      <c r="AA38">
        <v>43504832</v>
      </c>
      <c r="AB38">
        <v>7957</v>
      </c>
      <c r="AC38">
        <v>40.4</v>
      </c>
      <c r="AD38">
        <v>172</v>
      </c>
      <c r="AE38">
        <v>426</v>
      </c>
      <c r="AR38">
        <v>2010</v>
      </c>
      <c r="AT38" s="72">
        <v>40814</v>
      </c>
      <c r="AU38" s="72">
        <v>40814</v>
      </c>
    </row>
    <row r="39" spans="1:47" ht="12.75">
      <c r="A39" t="s">
        <v>918</v>
      </c>
      <c r="B39">
        <v>80.2</v>
      </c>
      <c r="C39">
        <v>49393</v>
      </c>
      <c r="D39">
        <v>61591</v>
      </c>
      <c r="E39">
        <v>-1890</v>
      </c>
      <c r="F39">
        <v>-116382913</v>
      </c>
      <c r="G39">
        <v>61584</v>
      </c>
      <c r="H39">
        <v>0</v>
      </c>
      <c r="I39">
        <v>0</v>
      </c>
      <c r="J39">
        <v>66176</v>
      </c>
      <c r="K39">
        <v>5073</v>
      </c>
      <c r="L39">
        <v>335672326</v>
      </c>
      <c r="M39">
        <v>66163</v>
      </c>
      <c r="N39">
        <v>0</v>
      </c>
      <c r="O39">
        <v>0</v>
      </c>
      <c r="P39">
        <v>1534</v>
      </c>
      <c r="Q39">
        <v>79.3</v>
      </c>
      <c r="R39">
        <v>26796</v>
      </c>
      <c r="S39">
        <v>33777</v>
      </c>
      <c r="T39">
        <v>80.1</v>
      </c>
      <c r="U39">
        <v>368838960</v>
      </c>
      <c r="V39">
        <v>460462153</v>
      </c>
      <c r="W39">
        <v>0</v>
      </c>
      <c r="X39">
        <v>0</v>
      </c>
      <c r="Y39">
        <v>55586</v>
      </c>
      <c r="Z39">
        <v>5279</v>
      </c>
      <c r="AA39">
        <v>293390142</v>
      </c>
      <c r="AB39">
        <v>55576</v>
      </c>
      <c r="AC39">
        <v>0.1</v>
      </c>
      <c r="AD39">
        <v>1</v>
      </c>
      <c r="AE39">
        <v>1609</v>
      </c>
      <c r="AR39">
        <v>2010</v>
      </c>
      <c r="AT39" s="72">
        <v>40808</v>
      </c>
      <c r="AU39" s="72">
        <v>40808</v>
      </c>
    </row>
    <row r="40" spans="1:47" ht="12.75">
      <c r="A40" t="s">
        <v>933</v>
      </c>
      <c r="B40">
        <v>83.1</v>
      </c>
      <c r="C40">
        <v>2862</v>
      </c>
      <c r="D40">
        <v>3442</v>
      </c>
      <c r="E40">
        <v>3946</v>
      </c>
      <c r="F40">
        <v>13583599</v>
      </c>
      <c r="G40">
        <v>3442</v>
      </c>
      <c r="H40">
        <v>1.1</v>
      </c>
      <c r="I40">
        <v>41</v>
      </c>
      <c r="J40">
        <v>3652</v>
      </c>
      <c r="K40">
        <v>5543</v>
      </c>
      <c r="L40">
        <v>20241373</v>
      </c>
      <c r="M40">
        <v>3652</v>
      </c>
      <c r="N40">
        <v>60.1</v>
      </c>
      <c r="O40">
        <v>1011</v>
      </c>
      <c r="P40">
        <v>1681</v>
      </c>
      <c r="Q40">
        <v>89.1</v>
      </c>
      <c r="R40">
        <v>4450</v>
      </c>
      <c r="S40">
        <v>4994</v>
      </c>
      <c r="T40">
        <v>94.4</v>
      </c>
      <c r="U40">
        <v>70102994</v>
      </c>
      <c r="V40">
        <v>74284594</v>
      </c>
      <c r="W40">
        <v>1.2</v>
      </c>
      <c r="X40">
        <v>96</v>
      </c>
      <c r="Y40">
        <v>8261</v>
      </c>
      <c r="Z40">
        <v>7453</v>
      </c>
      <c r="AA40">
        <v>61566634</v>
      </c>
      <c r="AB40">
        <v>8261</v>
      </c>
      <c r="AC40">
        <v>51.4</v>
      </c>
      <c r="AD40">
        <v>2097</v>
      </c>
      <c r="AE40">
        <v>4082</v>
      </c>
      <c r="AR40">
        <v>2010</v>
      </c>
      <c r="AT40" s="72">
        <v>40801</v>
      </c>
      <c r="AU40" s="72">
        <v>40801</v>
      </c>
    </row>
    <row r="41" spans="1:47" ht="12.75">
      <c r="A41" t="s">
        <v>919</v>
      </c>
      <c r="B41">
        <v>63.6</v>
      </c>
      <c r="C41">
        <v>138</v>
      </c>
      <c r="D41">
        <v>217</v>
      </c>
      <c r="E41">
        <v>4238</v>
      </c>
      <c r="F41">
        <v>110180</v>
      </c>
      <c r="G41">
        <v>26</v>
      </c>
      <c r="H41">
        <v>1.3</v>
      </c>
      <c r="I41">
        <v>52</v>
      </c>
      <c r="J41">
        <v>4037</v>
      </c>
      <c r="K41">
        <v>2581</v>
      </c>
      <c r="L41">
        <v>4072372</v>
      </c>
      <c r="M41">
        <v>1578</v>
      </c>
      <c r="N41">
        <v>35.5</v>
      </c>
      <c r="O41">
        <v>586</v>
      </c>
      <c r="P41">
        <v>1649</v>
      </c>
      <c r="Q41">
        <v>63.1</v>
      </c>
      <c r="R41">
        <v>65</v>
      </c>
      <c r="S41">
        <v>103</v>
      </c>
      <c r="T41">
        <v>102.4</v>
      </c>
      <c r="U41">
        <v>77255</v>
      </c>
      <c r="V41">
        <v>75450</v>
      </c>
      <c r="W41">
        <v>1.8</v>
      </c>
      <c r="X41">
        <v>43</v>
      </c>
      <c r="Y41">
        <v>2406</v>
      </c>
      <c r="Z41">
        <v>3027</v>
      </c>
      <c r="AA41">
        <v>2923692</v>
      </c>
      <c r="AB41">
        <v>966</v>
      </c>
      <c r="AC41">
        <v>39</v>
      </c>
      <c r="AD41">
        <v>390</v>
      </c>
      <c r="AE41">
        <v>999</v>
      </c>
      <c r="AF41">
        <v>53</v>
      </c>
      <c r="AG41">
        <v>251</v>
      </c>
      <c r="AH41">
        <v>474</v>
      </c>
      <c r="AI41">
        <v>1322</v>
      </c>
      <c r="AJ41">
        <v>103151</v>
      </c>
      <c r="AK41">
        <v>78</v>
      </c>
      <c r="AL41">
        <v>2.1</v>
      </c>
      <c r="AM41">
        <v>13</v>
      </c>
      <c r="AN41">
        <v>633</v>
      </c>
      <c r="AO41">
        <v>1606</v>
      </c>
      <c r="AP41">
        <v>438447</v>
      </c>
      <c r="AQ41">
        <v>273</v>
      </c>
      <c r="AR41">
        <v>2010</v>
      </c>
      <c r="AT41" s="72">
        <v>40819</v>
      </c>
      <c r="AU41" s="72">
        <v>40819</v>
      </c>
    </row>
    <row r="42" spans="1:47" ht="12.75">
      <c r="A42" t="s">
        <v>920</v>
      </c>
      <c r="B42">
        <v>87.2</v>
      </c>
      <c r="C42">
        <v>328</v>
      </c>
      <c r="D42">
        <v>376</v>
      </c>
      <c r="E42">
        <v>3190</v>
      </c>
      <c r="F42">
        <v>1122750</v>
      </c>
      <c r="G42">
        <v>352</v>
      </c>
      <c r="H42">
        <v>8.2</v>
      </c>
      <c r="I42">
        <v>40</v>
      </c>
      <c r="J42">
        <v>490</v>
      </c>
      <c r="K42">
        <v>4710</v>
      </c>
      <c r="L42">
        <v>2204214</v>
      </c>
      <c r="M42">
        <v>468</v>
      </c>
      <c r="N42">
        <v>29.5</v>
      </c>
      <c r="O42">
        <v>84</v>
      </c>
      <c r="P42">
        <v>285</v>
      </c>
      <c r="Q42">
        <v>89.1</v>
      </c>
      <c r="R42">
        <v>631</v>
      </c>
      <c r="S42">
        <v>708</v>
      </c>
      <c r="T42">
        <v>91.4</v>
      </c>
      <c r="U42">
        <v>9702320</v>
      </c>
      <c r="V42">
        <v>10614680</v>
      </c>
      <c r="W42">
        <v>5.1</v>
      </c>
      <c r="X42">
        <v>59</v>
      </c>
      <c r="Y42">
        <v>1154</v>
      </c>
      <c r="Z42">
        <v>6687</v>
      </c>
      <c r="AA42">
        <v>7382134</v>
      </c>
      <c r="AB42">
        <v>1104</v>
      </c>
      <c r="AC42">
        <v>29.1</v>
      </c>
      <c r="AD42">
        <v>210</v>
      </c>
      <c r="AE42">
        <v>721</v>
      </c>
      <c r="AF42">
        <v>73</v>
      </c>
      <c r="AG42">
        <v>54</v>
      </c>
      <c r="AH42">
        <v>74</v>
      </c>
      <c r="AI42">
        <v>2390</v>
      </c>
      <c r="AJ42">
        <v>143391</v>
      </c>
      <c r="AK42">
        <v>60</v>
      </c>
      <c r="AL42">
        <v>7.4</v>
      </c>
      <c r="AM42">
        <v>7</v>
      </c>
      <c r="AN42">
        <v>94</v>
      </c>
      <c r="AO42">
        <v>2043</v>
      </c>
      <c r="AP42">
        <v>183830</v>
      </c>
      <c r="AQ42">
        <v>90</v>
      </c>
      <c r="AR42">
        <v>2010</v>
      </c>
      <c r="AT42" s="72">
        <v>40814</v>
      </c>
      <c r="AU42" s="72">
        <v>40814</v>
      </c>
    </row>
    <row r="43" spans="1:47" ht="12.75">
      <c r="A43" t="s">
        <v>934</v>
      </c>
      <c r="B43">
        <v>81.4</v>
      </c>
      <c r="C43">
        <v>5709</v>
      </c>
      <c r="D43">
        <v>7014</v>
      </c>
      <c r="E43">
        <v>1694</v>
      </c>
      <c r="F43">
        <v>11117860</v>
      </c>
      <c r="G43">
        <v>6565</v>
      </c>
      <c r="H43">
        <v>4</v>
      </c>
      <c r="I43">
        <v>219</v>
      </c>
      <c r="J43">
        <v>5447</v>
      </c>
      <c r="K43">
        <v>4275</v>
      </c>
      <c r="L43">
        <v>21969431</v>
      </c>
      <c r="M43">
        <v>5139</v>
      </c>
      <c r="N43">
        <v>23.9</v>
      </c>
      <c r="O43">
        <v>649</v>
      </c>
      <c r="P43">
        <v>2721</v>
      </c>
      <c r="Q43">
        <v>87.2</v>
      </c>
      <c r="R43">
        <v>3704</v>
      </c>
      <c r="S43">
        <v>4248</v>
      </c>
      <c r="T43">
        <v>88.2</v>
      </c>
      <c r="U43">
        <v>51533819</v>
      </c>
      <c r="V43">
        <v>58413863</v>
      </c>
      <c r="W43">
        <v>6.5</v>
      </c>
      <c r="X43">
        <v>308</v>
      </c>
      <c r="Y43">
        <v>4766</v>
      </c>
      <c r="Z43">
        <v>6478</v>
      </c>
      <c r="AA43">
        <v>29500184</v>
      </c>
      <c r="AB43">
        <v>4554</v>
      </c>
      <c r="AC43">
        <v>19</v>
      </c>
      <c r="AD43">
        <v>476</v>
      </c>
      <c r="AE43">
        <v>2506</v>
      </c>
      <c r="AR43">
        <v>2010</v>
      </c>
      <c r="AT43" s="72">
        <v>40816</v>
      </c>
      <c r="AU43" s="72">
        <v>40816</v>
      </c>
    </row>
    <row r="44" spans="1:47" ht="12.75">
      <c r="A44" t="s">
        <v>921</v>
      </c>
      <c r="B44">
        <v>85</v>
      </c>
      <c r="C44">
        <v>448</v>
      </c>
      <c r="D44">
        <v>527</v>
      </c>
      <c r="E44">
        <v>2575</v>
      </c>
      <c r="F44">
        <v>1356936</v>
      </c>
      <c r="G44">
        <v>527</v>
      </c>
      <c r="H44">
        <v>1.1</v>
      </c>
      <c r="I44">
        <v>3</v>
      </c>
      <c r="J44">
        <v>284</v>
      </c>
      <c r="K44">
        <v>4807</v>
      </c>
      <c r="L44">
        <v>1365162</v>
      </c>
      <c r="M44">
        <v>284</v>
      </c>
      <c r="N44">
        <v>46</v>
      </c>
      <c r="O44">
        <v>69</v>
      </c>
      <c r="P44">
        <v>150</v>
      </c>
      <c r="Q44">
        <v>94.4</v>
      </c>
      <c r="R44">
        <v>336</v>
      </c>
      <c r="S44">
        <v>356</v>
      </c>
      <c r="T44">
        <v>86.5</v>
      </c>
      <c r="U44">
        <v>5327404</v>
      </c>
      <c r="V44">
        <v>6162383</v>
      </c>
      <c r="W44">
        <v>0.2</v>
      </c>
      <c r="X44">
        <v>1</v>
      </c>
      <c r="Y44">
        <v>445</v>
      </c>
      <c r="Z44">
        <v>7595</v>
      </c>
      <c r="AA44">
        <v>3379785</v>
      </c>
      <c r="AB44">
        <v>445</v>
      </c>
      <c r="AC44">
        <v>47.9</v>
      </c>
      <c r="AD44">
        <v>112</v>
      </c>
      <c r="AE44">
        <v>234</v>
      </c>
      <c r="AR44">
        <v>2010</v>
      </c>
      <c r="AT44" s="72">
        <v>40809</v>
      </c>
      <c r="AU44" s="72">
        <v>40809</v>
      </c>
    </row>
    <row r="45" spans="1:47" ht="12.75">
      <c r="A45" t="s">
        <v>922</v>
      </c>
      <c r="B45">
        <v>82.9</v>
      </c>
      <c r="C45">
        <v>6174</v>
      </c>
      <c r="D45">
        <v>7448</v>
      </c>
      <c r="E45">
        <v>5094</v>
      </c>
      <c r="F45">
        <v>35564363</v>
      </c>
      <c r="G45">
        <v>6981</v>
      </c>
      <c r="H45">
        <v>0.5</v>
      </c>
      <c r="I45">
        <v>21</v>
      </c>
      <c r="J45">
        <v>4498</v>
      </c>
      <c r="K45">
        <v>6520</v>
      </c>
      <c r="L45">
        <v>27168962</v>
      </c>
      <c r="M45">
        <v>4167</v>
      </c>
      <c r="N45">
        <v>44.7</v>
      </c>
      <c r="O45">
        <v>1562</v>
      </c>
      <c r="P45">
        <v>3498</v>
      </c>
      <c r="Q45">
        <v>85.8</v>
      </c>
      <c r="R45">
        <v>2468</v>
      </c>
      <c r="S45">
        <v>2877</v>
      </c>
      <c r="T45">
        <v>102.5</v>
      </c>
      <c r="U45">
        <v>35824023</v>
      </c>
      <c r="V45">
        <v>34946415</v>
      </c>
      <c r="W45">
        <v>0.7</v>
      </c>
      <c r="X45">
        <v>28</v>
      </c>
      <c r="Y45">
        <v>3784</v>
      </c>
      <c r="Z45">
        <v>6846</v>
      </c>
      <c r="AA45">
        <v>24098189</v>
      </c>
      <c r="AB45">
        <v>3520</v>
      </c>
      <c r="AC45">
        <v>49.2</v>
      </c>
      <c r="AD45">
        <v>1453</v>
      </c>
      <c r="AE45">
        <v>2952</v>
      </c>
      <c r="AR45">
        <v>2010</v>
      </c>
      <c r="AT45" s="72">
        <v>40805</v>
      </c>
      <c r="AU45" s="72">
        <v>40805</v>
      </c>
    </row>
    <row r="46" spans="1:47" ht="12.75">
      <c r="A46" t="s">
        <v>935</v>
      </c>
      <c r="B46">
        <v>84.1</v>
      </c>
      <c r="C46">
        <v>9788</v>
      </c>
      <c r="D46">
        <v>11638</v>
      </c>
      <c r="E46">
        <v>3028</v>
      </c>
      <c r="F46">
        <v>34787566</v>
      </c>
      <c r="G46">
        <v>11488</v>
      </c>
      <c r="H46">
        <v>1.4</v>
      </c>
      <c r="I46">
        <v>147</v>
      </c>
      <c r="J46">
        <v>10352</v>
      </c>
      <c r="K46">
        <v>5445</v>
      </c>
      <c r="L46">
        <v>55412104</v>
      </c>
      <c r="M46">
        <v>10176</v>
      </c>
      <c r="N46">
        <v>10.9</v>
      </c>
      <c r="O46">
        <v>370</v>
      </c>
      <c r="P46">
        <v>3384</v>
      </c>
      <c r="Q46">
        <v>89.3</v>
      </c>
      <c r="R46">
        <v>4477</v>
      </c>
      <c r="S46">
        <v>5011</v>
      </c>
      <c r="T46">
        <v>82</v>
      </c>
      <c r="U46">
        <v>74377201</v>
      </c>
      <c r="V46">
        <v>90714434</v>
      </c>
      <c r="W46">
        <v>1.5</v>
      </c>
      <c r="X46">
        <v>102</v>
      </c>
      <c r="Y46">
        <v>6772</v>
      </c>
      <c r="Z46">
        <v>8215</v>
      </c>
      <c r="AA46">
        <v>54812884</v>
      </c>
      <c r="AB46">
        <v>6672</v>
      </c>
      <c r="AC46">
        <v>14</v>
      </c>
      <c r="AD46">
        <v>475</v>
      </c>
      <c r="AE46">
        <v>3391</v>
      </c>
      <c r="AR46">
        <v>2010</v>
      </c>
      <c r="AT46" s="72">
        <v>40805</v>
      </c>
      <c r="AU46" s="72">
        <v>40805</v>
      </c>
    </row>
    <row r="47" spans="1:47" ht="12.75">
      <c r="A47" t="s">
        <v>505</v>
      </c>
      <c r="B47">
        <v>81.1</v>
      </c>
      <c r="C47">
        <v>44553</v>
      </c>
      <c r="D47">
        <v>54920</v>
      </c>
      <c r="E47">
        <v>-495</v>
      </c>
      <c r="F47">
        <v>-27156303</v>
      </c>
      <c r="G47">
        <v>54892</v>
      </c>
      <c r="H47">
        <v>1.2</v>
      </c>
      <c r="I47">
        <v>534</v>
      </c>
      <c r="J47">
        <v>43534</v>
      </c>
      <c r="K47">
        <v>5568</v>
      </c>
      <c r="L47">
        <v>242411526</v>
      </c>
      <c r="M47">
        <v>43534</v>
      </c>
      <c r="N47">
        <v>21.7</v>
      </c>
      <c r="O47">
        <v>726</v>
      </c>
      <c r="P47">
        <v>3338</v>
      </c>
      <c r="Q47">
        <v>87.5</v>
      </c>
      <c r="R47">
        <v>377</v>
      </c>
      <c r="S47">
        <v>431</v>
      </c>
      <c r="T47">
        <v>89.5</v>
      </c>
      <c r="U47">
        <v>5523915</v>
      </c>
      <c r="V47">
        <v>6170936</v>
      </c>
      <c r="W47">
        <v>31.6</v>
      </c>
      <c r="X47">
        <v>261</v>
      </c>
      <c r="Y47">
        <v>827</v>
      </c>
      <c r="Z47">
        <v>6847</v>
      </c>
      <c r="AA47">
        <v>5662577</v>
      </c>
      <c r="AB47">
        <v>827</v>
      </c>
      <c r="AC47">
        <v>57.8</v>
      </c>
      <c r="AD47">
        <v>461</v>
      </c>
      <c r="AE47">
        <v>798</v>
      </c>
      <c r="AR47">
        <v>2010</v>
      </c>
      <c r="AT47" s="72">
        <v>40815</v>
      </c>
      <c r="AU47" s="72">
        <v>40815</v>
      </c>
    </row>
    <row r="48" spans="1:47" ht="12.75">
      <c r="A48" t="s">
        <v>923</v>
      </c>
      <c r="B48">
        <v>86.6</v>
      </c>
      <c r="C48">
        <v>1031</v>
      </c>
      <c r="D48">
        <v>1191</v>
      </c>
      <c r="E48">
        <v>3994</v>
      </c>
      <c r="F48">
        <v>4553558</v>
      </c>
      <c r="G48">
        <v>1140</v>
      </c>
      <c r="H48">
        <v>20.1</v>
      </c>
      <c r="I48">
        <v>229</v>
      </c>
      <c r="J48">
        <v>1138</v>
      </c>
      <c r="K48">
        <v>4504</v>
      </c>
      <c r="L48">
        <v>4967663</v>
      </c>
      <c r="M48">
        <v>1103</v>
      </c>
      <c r="N48">
        <v>41</v>
      </c>
      <c r="O48">
        <v>309</v>
      </c>
      <c r="P48">
        <v>754</v>
      </c>
      <c r="Q48">
        <v>93</v>
      </c>
      <c r="R48">
        <v>1600</v>
      </c>
      <c r="S48">
        <v>1720</v>
      </c>
      <c r="T48">
        <v>85.8</v>
      </c>
      <c r="U48">
        <v>27550627</v>
      </c>
      <c r="V48">
        <v>32127914</v>
      </c>
      <c r="W48">
        <v>19.3</v>
      </c>
      <c r="X48">
        <v>551</v>
      </c>
      <c r="Y48">
        <v>2848</v>
      </c>
      <c r="Z48">
        <v>9481</v>
      </c>
      <c r="AA48">
        <v>26253754</v>
      </c>
      <c r="AB48">
        <v>2769</v>
      </c>
      <c r="AC48">
        <v>37</v>
      </c>
      <c r="AD48">
        <v>483</v>
      </c>
      <c r="AE48">
        <v>1305</v>
      </c>
      <c r="AR48">
        <v>2010</v>
      </c>
      <c r="AT48" s="72">
        <v>40816</v>
      </c>
      <c r="AU48" s="72">
        <v>40816</v>
      </c>
    </row>
    <row r="49" spans="1:47" ht="12.75">
      <c r="A49" t="s">
        <v>928</v>
      </c>
      <c r="B49">
        <v>66.7</v>
      </c>
      <c r="C49">
        <v>66</v>
      </c>
      <c r="D49">
        <v>99</v>
      </c>
      <c r="E49">
        <v>1874</v>
      </c>
      <c r="F49">
        <v>163011</v>
      </c>
      <c r="G49">
        <v>87</v>
      </c>
      <c r="H49">
        <v>0</v>
      </c>
      <c r="I49">
        <v>0</v>
      </c>
      <c r="J49">
        <v>195</v>
      </c>
      <c r="K49">
        <v>3731</v>
      </c>
      <c r="L49">
        <v>686522</v>
      </c>
      <c r="M49">
        <v>184</v>
      </c>
      <c r="N49">
        <v>2.4</v>
      </c>
      <c r="O49">
        <v>3</v>
      </c>
      <c r="P49">
        <v>127</v>
      </c>
      <c r="Q49">
        <v>74</v>
      </c>
      <c r="R49">
        <v>37</v>
      </c>
      <c r="S49">
        <v>50</v>
      </c>
      <c r="T49">
        <v>130.9</v>
      </c>
      <c r="U49">
        <v>462191</v>
      </c>
      <c r="V49">
        <v>353136</v>
      </c>
      <c r="W49">
        <v>0</v>
      </c>
      <c r="X49">
        <v>0</v>
      </c>
      <c r="Y49">
        <v>96</v>
      </c>
      <c r="Z49">
        <v>5257</v>
      </c>
      <c r="AA49">
        <v>483603</v>
      </c>
      <c r="AB49">
        <v>92</v>
      </c>
      <c r="AC49">
        <v>1.2</v>
      </c>
      <c r="AD49">
        <v>1</v>
      </c>
      <c r="AE49">
        <v>81</v>
      </c>
      <c r="AR49">
        <v>2010</v>
      </c>
      <c r="AT49" s="72">
        <v>40812</v>
      </c>
      <c r="AU49" s="72">
        <v>40812</v>
      </c>
    </row>
    <row r="50" spans="1:43" ht="12.75">
      <c r="A50" t="s">
        <v>924</v>
      </c>
      <c r="B50">
        <v>80.2</v>
      </c>
      <c r="C50">
        <v>150</v>
      </c>
      <c r="D50">
        <v>187</v>
      </c>
      <c r="E50">
        <v>2844</v>
      </c>
      <c r="F50">
        <v>531904</v>
      </c>
      <c r="G50">
        <v>187</v>
      </c>
      <c r="H50">
        <v>0.8</v>
      </c>
      <c r="I50">
        <v>2</v>
      </c>
      <c r="J50">
        <v>261</v>
      </c>
      <c r="K50">
        <v>4555</v>
      </c>
      <c r="L50">
        <v>1188892</v>
      </c>
      <c r="M50">
        <v>261</v>
      </c>
      <c r="N50">
        <v>0</v>
      </c>
      <c r="O50">
        <v>0</v>
      </c>
      <c r="P50">
        <v>188</v>
      </c>
      <c r="Q50">
        <v>90.4</v>
      </c>
      <c r="R50">
        <v>178</v>
      </c>
      <c r="S50">
        <v>197</v>
      </c>
      <c r="T50">
        <v>79.7</v>
      </c>
      <c r="U50">
        <v>2761161</v>
      </c>
      <c r="V50">
        <v>3463224</v>
      </c>
      <c r="W50">
        <v>0.4</v>
      </c>
      <c r="X50">
        <v>1</v>
      </c>
      <c r="Y50">
        <v>263</v>
      </c>
      <c r="Z50">
        <v>6727</v>
      </c>
      <c r="AA50">
        <v>1769328</v>
      </c>
      <c r="AB50">
        <v>263</v>
      </c>
      <c r="AC50">
        <v>0</v>
      </c>
      <c r="AD50">
        <v>0</v>
      </c>
      <c r="AE50">
        <v>219</v>
      </c>
      <c r="AF50">
        <v>63.1</v>
      </c>
      <c r="AG50">
        <v>53</v>
      </c>
      <c r="AH50">
        <v>84</v>
      </c>
      <c r="AI50">
        <v>820</v>
      </c>
      <c r="AJ50">
        <v>68885</v>
      </c>
      <c r="AK50">
        <v>84</v>
      </c>
      <c r="AL50">
        <v>6</v>
      </c>
      <c r="AM50">
        <v>3</v>
      </c>
      <c r="AN50">
        <v>50</v>
      </c>
      <c r="AO50">
        <v>2484</v>
      </c>
      <c r="AP50">
        <v>124201</v>
      </c>
      <c r="AQ50">
        <v>50</v>
      </c>
    </row>
    <row r="51" spans="1:47" ht="12.75">
      <c r="A51" t="s">
        <v>925</v>
      </c>
      <c r="B51">
        <v>83.8</v>
      </c>
      <c r="C51">
        <v>1654</v>
      </c>
      <c r="D51">
        <v>1974</v>
      </c>
      <c r="E51">
        <v>4071</v>
      </c>
      <c r="F51">
        <v>7978821</v>
      </c>
      <c r="G51">
        <v>1960</v>
      </c>
      <c r="H51">
        <v>1.4</v>
      </c>
      <c r="I51">
        <v>28</v>
      </c>
      <c r="J51">
        <v>2004</v>
      </c>
      <c r="K51">
        <v>5996</v>
      </c>
      <c r="L51">
        <v>11938890</v>
      </c>
      <c r="M51">
        <v>1991</v>
      </c>
      <c r="N51">
        <v>65</v>
      </c>
      <c r="O51">
        <v>702</v>
      </c>
      <c r="P51">
        <v>1080</v>
      </c>
      <c r="Q51">
        <v>88</v>
      </c>
      <c r="R51">
        <v>1930</v>
      </c>
      <c r="S51">
        <v>2192</v>
      </c>
      <c r="T51">
        <v>90.2</v>
      </c>
      <c r="U51">
        <v>35250171</v>
      </c>
      <c r="V51">
        <v>39066808</v>
      </c>
      <c r="W51">
        <v>1.9</v>
      </c>
      <c r="X51">
        <v>51</v>
      </c>
      <c r="Y51">
        <v>2722</v>
      </c>
      <c r="Z51">
        <v>9158</v>
      </c>
      <c r="AA51">
        <v>24709079</v>
      </c>
      <c r="AB51">
        <v>2698</v>
      </c>
      <c r="AC51">
        <v>66.3</v>
      </c>
      <c r="AD51">
        <v>1249</v>
      </c>
      <c r="AE51">
        <v>1885</v>
      </c>
      <c r="AR51">
        <v>2010</v>
      </c>
      <c r="AT51" s="72">
        <v>40815</v>
      </c>
      <c r="AU51" s="72">
        <v>40815</v>
      </c>
    </row>
    <row r="52" spans="1:47" ht="12.75">
      <c r="A52" t="s">
        <v>926</v>
      </c>
      <c r="B52">
        <v>81.5</v>
      </c>
      <c r="C52">
        <v>1002</v>
      </c>
      <c r="D52">
        <v>1229</v>
      </c>
      <c r="E52">
        <v>3964</v>
      </c>
      <c r="F52">
        <v>4855406</v>
      </c>
      <c r="G52">
        <v>1225</v>
      </c>
      <c r="H52">
        <v>0.5</v>
      </c>
      <c r="I52">
        <v>5</v>
      </c>
      <c r="J52">
        <v>1062</v>
      </c>
      <c r="K52">
        <v>4718</v>
      </c>
      <c r="L52">
        <v>4982573</v>
      </c>
      <c r="M52">
        <v>1056</v>
      </c>
      <c r="N52">
        <v>27.6</v>
      </c>
      <c r="O52">
        <v>155</v>
      </c>
      <c r="P52">
        <v>562</v>
      </c>
      <c r="Q52">
        <v>92.2</v>
      </c>
      <c r="R52">
        <v>1942</v>
      </c>
      <c r="S52">
        <v>2107</v>
      </c>
      <c r="T52">
        <v>95.2</v>
      </c>
      <c r="U52">
        <v>32188841</v>
      </c>
      <c r="V52">
        <v>33794283</v>
      </c>
      <c r="W52">
        <v>0.7</v>
      </c>
      <c r="X52">
        <v>24</v>
      </c>
      <c r="Y52">
        <v>3416</v>
      </c>
      <c r="Z52">
        <v>8171</v>
      </c>
      <c r="AA52">
        <v>27789495</v>
      </c>
      <c r="AB52">
        <v>3401</v>
      </c>
      <c r="AC52">
        <v>16.6</v>
      </c>
      <c r="AD52">
        <v>289</v>
      </c>
      <c r="AE52">
        <v>1737</v>
      </c>
      <c r="AR52">
        <v>2010</v>
      </c>
      <c r="AT52" s="72">
        <v>40785</v>
      </c>
      <c r="AU52" s="72">
        <v>40785</v>
      </c>
    </row>
    <row r="53" spans="1:47" ht="12.75">
      <c r="A53" t="s">
        <v>936</v>
      </c>
      <c r="B53">
        <v>79</v>
      </c>
      <c r="C53">
        <v>475</v>
      </c>
      <c r="D53">
        <v>601</v>
      </c>
      <c r="E53">
        <v>4198</v>
      </c>
      <c r="F53">
        <v>2115765</v>
      </c>
      <c r="G53">
        <v>504</v>
      </c>
      <c r="H53">
        <v>2.3</v>
      </c>
      <c r="I53">
        <v>11</v>
      </c>
      <c r="J53">
        <v>487</v>
      </c>
      <c r="K53">
        <v>4047</v>
      </c>
      <c r="L53">
        <v>1740219</v>
      </c>
      <c r="M53">
        <v>430</v>
      </c>
      <c r="N53">
        <v>24</v>
      </c>
      <c r="O53">
        <v>77</v>
      </c>
      <c r="P53">
        <v>321</v>
      </c>
      <c r="Q53">
        <v>91</v>
      </c>
      <c r="R53">
        <v>756</v>
      </c>
      <c r="S53">
        <v>831</v>
      </c>
      <c r="T53">
        <v>99.5</v>
      </c>
      <c r="U53">
        <v>11382803</v>
      </c>
      <c r="V53">
        <v>11437228</v>
      </c>
      <c r="W53">
        <v>0</v>
      </c>
      <c r="X53">
        <v>0</v>
      </c>
      <c r="Y53">
        <v>1292</v>
      </c>
      <c r="Z53">
        <v>7181</v>
      </c>
      <c r="AA53">
        <v>8947770</v>
      </c>
      <c r="AB53">
        <v>1246</v>
      </c>
      <c r="AC53">
        <v>26</v>
      </c>
      <c r="AD53">
        <v>195</v>
      </c>
      <c r="AE53">
        <v>750</v>
      </c>
      <c r="AR53">
        <v>2010</v>
      </c>
      <c r="AT53" s="72">
        <v>40816</v>
      </c>
      <c r="AU53" s="72">
        <v>40816</v>
      </c>
    </row>
    <row r="54" spans="1:47" ht="12.75">
      <c r="A54" t="s">
        <v>927</v>
      </c>
      <c r="B54">
        <v>87.3</v>
      </c>
      <c r="C54">
        <v>247</v>
      </c>
      <c r="D54">
        <v>283</v>
      </c>
      <c r="E54">
        <v>3886</v>
      </c>
      <c r="F54">
        <v>952092</v>
      </c>
      <c r="G54">
        <v>245</v>
      </c>
      <c r="H54">
        <v>8.1</v>
      </c>
      <c r="I54">
        <v>19</v>
      </c>
      <c r="J54">
        <v>235</v>
      </c>
      <c r="K54">
        <v>6454</v>
      </c>
      <c r="L54">
        <v>1400523</v>
      </c>
      <c r="M54">
        <v>217</v>
      </c>
      <c r="N54">
        <v>51.7</v>
      </c>
      <c r="O54">
        <v>93</v>
      </c>
      <c r="P54">
        <v>180</v>
      </c>
      <c r="Q54">
        <v>84</v>
      </c>
      <c r="R54">
        <v>21</v>
      </c>
      <c r="S54">
        <v>25</v>
      </c>
      <c r="T54">
        <v>94.6</v>
      </c>
      <c r="U54">
        <v>397462</v>
      </c>
      <c r="V54">
        <v>420177</v>
      </c>
      <c r="W54">
        <v>8.5</v>
      </c>
      <c r="X54">
        <v>4</v>
      </c>
      <c r="Y54">
        <v>47</v>
      </c>
      <c r="Z54">
        <v>8830</v>
      </c>
      <c r="AA54">
        <v>406182</v>
      </c>
      <c r="AB54">
        <v>46</v>
      </c>
      <c r="AC54">
        <v>40.5</v>
      </c>
      <c r="AD54">
        <v>15</v>
      </c>
      <c r="AE54">
        <v>37</v>
      </c>
      <c r="AR54">
        <v>2010</v>
      </c>
      <c r="AT54" s="72">
        <v>40798</v>
      </c>
      <c r="AU54" s="72">
        <v>40798</v>
      </c>
    </row>
    <row r="55" spans="2:43" ht="12.75">
      <c r="B55" s="37">
        <f aca="true" t="shared" si="0" ref="B55:AQ55">SUM(B2:B54)</f>
        <v>4339.499999999999</v>
      </c>
      <c r="C55" s="37">
        <f t="shared" si="0"/>
        <v>518230</v>
      </c>
      <c r="D55" s="37">
        <f t="shared" si="0"/>
        <v>646868</v>
      </c>
      <c r="E55" s="37">
        <f t="shared" si="0"/>
        <v>161170</v>
      </c>
      <c r="F55" s="30">
        <f t="shared" si="0"/>
        <v>-317318322</v>
      </c>
      <c r="G55" s="37">
        <f t="shared" si="0"/>
        <v>632709</v>
      </c>
      <c r="H55" s="37">
        <f t="shared" si="0"/>
        <v>181.4</v>
      </c>
      <c r="I55" s="37">
        <f t="shared" si="0"/>
        <v>4516</v>
      </c>
      <c r="J55" s="37">
        <f t="shared" si="0"/>
        <v>558185</v>
      </c>
      <c r="K55" s="37">
        <f t="shared" si="0"/>
        <v>270558</v>
      </c>
      <c r="L55" s="37">
        <f t="shared" si="0"/>
        <v>2913119466</v>
      </c>
      <c r="M55" s="37">
        <f t="shared" si="0"/>
        <v>547129</v>
      </c>
      <c r="N55" s="37">
        <f t="shared" si="0"/>
        <v>2028.2</v>
      </c>
      <c r="O55" s="37">
        <f t="shared" si="0"/>
        <v>24288</v>
      </c>
      <c r="P55" s="37">
        <f t="shared" si="0"/>
        <v>72950</v>
      </c>
      <c r="Q55" s="37">
        <f t="shared" si="0"/>
        <v>4597.099999999999</v>
      </c>
      <c r="R55" s="37">
        <f t="shared" si="0"/>
        <v>193613</v>
      </c>
      <c r="S55" s="37">
        <f t="shared" si="0"/>
        <v>238761</v>
      </c>
      <c r="T55" s="37">
        <f t="shared" si="0"/>
        <v>4859.099999999999</v>
      </c>
      <c r="U55" s="37">
        <f t="shared" si="0"/>
        <v>3393447016</v>
      </c>
      <c r="V55" s="37">
        <f t="shared" si="0"/>
        <v>4235550337</v>
      </c>
      <c r="W55" s="37">
        <f t="shared" si="0"/>
        <v>232.09999999999997</v>
      </c>
      <c r="X55" s="37">
        <f t="shared" si="0"/>
        <v>4377</v>
      </c>
      <c r="Y55" s="37">
        <f t="shared" si="0"/>
        <v>339225</v>
      </c>
      <c r="Z55" s="37">
        <f t="shared" si="0"/>
        <v>398020</v>
      </c>
      <c r="AA55" s="37">
        <f t="shared" si="0"/>
        <v>2392254137</v>
      </c>
      <c r="AB55" s="37">
        <f t="shared" si="0"/>
        <v>330778</v>
      </c>
      <c r="AC55" s="37">
        <f t="shared" si="0"/>
        <v>2024.5</v>
      </c>
      <c r="AD55" s="37">
        <f t="shared" si="0"/>
        <v>32235</v>
      </c>
      <c r="AE55" s="37">
        <f t="shared" si="0"/>
        <v>85699</v>
      </c>
      <c r="AF55" s="37">
        <f t="shared" si="0"/>
        <v>975.1000000000001</v>
      </c>
      <c r="AG55" s="37">
        <f t="shared" si="0"/>
        <v>2356</v>
      </c>
      <c r="AH55" s="37">
        <f t="shared" si="0"/>
        <v>3249</v>
      </c>
      <c r="AI55" s="37">
        <f t="shared" si="0"/>
        <v>45329</v>
      </c>
      <c r="AJ55" s="37">
        <f t="shared" si="0"/>
        <v>8679974</v>
      </c>
      <c r="AK55" s="37">
        <f t="shared" si="0"/>
        <v>2290</v>
      </c>
      <c r="AL55" s="37">
        <f t="shared" si="0"/>
        <v>36.6</v>
      </c>
      <c r="AM55" s="37">
        <f t="shared" si="0"/>
        <v>94</v>
      </c>
      <c r="AN55" s="37">
        <f t="shared" si="0"/>
        <v>3641</v>
      </c>
      <c r="AO55" s="37">
        <f t="shared" si="0"/>
        <v>36277</v>
      </c>
      <c r="AP55" s="37">
        <f t="shared" si="0"/>
        <v>8077055</v>
      </c>
      <c r="AQ55" s="37">
        <f t="shared" si="0"/>
        <v>2893</v>
      </c>
    </row>
  </sheetData>
  <conditionalFormatting sqref="B2:AQ54">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5">
    <tabColor indexed="41"/>
    <pageSetUpPr fitToPage="1"/>
  </sheetPr>
  <dimension ref="A1:W56"/>
  <sheetViews>
    <sheetView zoomScale="66" zoomScaleNormal="66" workbookViewId="0" topLeftCell="A1">
      <pane ySplit="1" topLeftCell="BM2" activePane="bottomLeft" state="frozen"/>
      <selection pane="topLeft" activeCell="A1" sqref="A1"/>
      <selection pane="bottomLeft" activeCell="B51" sqref="B51"/>
    </sheetView>
  </sheetViews>
  <sheetFormatPr defaultColWidth="9.140625" defaultRowHeight="12.75"/>
  <cols>
    <col min="1" max="1" width="6.8515625" style="0" customWidth="1"/>
    <col min="2" max="3" width="11.8515625" style="0" bestFit="1" customWidth="1"/>
    <col min="4" max="4" width="15.8515625" style="0" customWidth="1"/>
    <col min="5" max="5" width="13.57421875" style="0" customWidth="1"/>
    <col min="6" max="6" width="11.8515625" style="0" bestFit="1" customWidth="1"/>
    <col min="7" max="7" width="13.7109375" style="0" customWidth="1"/>
    <col min="8" max="8" width="12.7109375" style="0" customWidth="1"/>
    <col min="9" max="9" width="11.28125" style="0" customWidth="1"/>
    <col min="10" max="10" width="13.57421875" style="0" customWidth="1"/>
    <col min="11" max="11" width="13.00390625" style="0" customWidth="1"/>
    <col min="12" max="12" width="14.140625" style="0" customWidth="1"/>
    <col min="13" max="13" width="13.57421875" style="0" customWidth="1"/>
    <col min="14" max="14" width="15.00390625" style="0" customWidth="1"/>
    <col min="15" max="15" width="12.7109375" style="0" customWidth="1"/>
    <col min="16" max="16" width="14.140625" style="0" customWidth="1"/>
    <col min="17" max="17" width="13.421875" style="0" customWidth="1"/>
    <col min="18" max="18" width="15.28125" style="0" customWidth="1"/>
    <col min="19" max="19" width="13.7109375" style="0" customWidth="1"/>
    <col min="20" max="20" width="9.421875" style="0" bestFit="1" customWidth="1"/>
    <col min="22" max="23" width="14.8515625" style="0" bestFit="1" customWidth="1"/>
  </cols>
  <sheetData>
    <row r="1" spans="1:19" s="70" customFormat="1" ht="81" customHeight="1">
      <c r="A1" s="69" t="s">
        <v>96</v>
      </c>
      <c r="B1" s="69" t="s">
        <v>674</v>
      </c>
      <c r="C1" s="69" t="s">
        <v>84</v>
      </c>
      <c r="D1" s="69" t="s">
        <v>675</v>
      </c>
      <c r="E1" s="69" t="s">
        <v>85</v>
      </c>
      <c r="F1" s="69" t="s">
        <v>676</v>
      </c>
      <c r="G1" s="69" t="s">
        <v>86</v>
      </c>
      <c r="H1" s="69" t="s">
        <v>677</v>
      </c>
      <c r="I1" s="69" t="s">
        <v>87</v>
      </c>
      <c r="J1" s="69" t="s">
        <v>678</v>
      </c>
      <c r="K1" s="69" t="s">
        <v>88</v>
      </c>
      <c r="L1" s="69" t="s">
        <v>679</v>
      </c>
      <c r="M1" s="69" t="s">
        <v>89</v>
      </c>
      <c r="N1" s="69" t="s">
        <v>680</v>
      </c>
      <c r="O1" s="69" t="s">
        <v>90</v>
      </c>
      <c r="P1" s="69" t="s">
        <v>681</v>
      </c>
      <c r="Q1" s="69" t="s">
        <v>91</v>
      </c>
      <c r="R1" s="69" t="s">
        <v>682</v>
      </c>
      <c r="S1" s="69" t="s">
        <v>92</v>
      </c>
    </row>
    <row r="2" spans="1:23" ht="12.75">
      <c r="A2" t="s">
        <v>885</v>
      </c>
      <c r="B2">
        <v>3359</v>
      </c>
      <c r="C2">
        <v>2292</v>
      </c>
      <c r="D2">
        <v>2328</v>
      </c>
      <c r="E2">
        <v>1618</v>
      </c>
      <c r="F2">
        <v>2964</v>
      </c>
      <c r="G2">
        <v>2007</v>
      </c>
      <c r="H2">
        <v>409</v>
      </c>
      <c r="I2">
        <v>295</v>
      </c>
      <c r="J2">
        <v>932</v>
      </c>
      <c r="K2">
        <v>522</v>
      </c>
      <c r="L2">
        <v>651</v>
      </c>
      <c r="M2">
        <v>370</v>
      </c>
      <c r="N2">
        <v>281</v>
      </c>
      <c r="O2">
        <v>152</v>
      </c>
      <c r="P2">
        <v>495</v>
      </c>
      <c r="Q2">
        <v>305</v>
      </c>
      <c r="R2">
        <v>437</v>
      </c>
      <c r="S2">
        <v>217</v>
      </c>
      <c r="T2">
        <v>2010</v>
      </c>
      <c r="V2" s="72">
        <v>40801</v>
      </c>
      <c r="W2" s="72">
        <v>40801</v>
      </c>
    </row>
    <row r="3" spans="1:23" ht="12.75">
      <c r="A3" t="s">
        <v>886</v>
      </c>
      <c r="B3">
        <v>11558</v>
      </c>
      <c r="C3">
        <v>5072</v>
      </c>
      <c r="D3">
        <v>0</v>
      </c>
      <c r="E3">
        <v>0</v>
      </c>
      <c r="F3">
        <v>6054</v>
      </c>
      <c r="G3">
        <v>2849</v>
      </c>
      <c r="H3">
        <v>5504</v>
      </c>
      <c r="I3">
        <v>2223</v>
      </c>
      <c r="J3">
        <v>2301</v>
      </c>
      <c r="K3">
        <v>866</v>
      </c>
      <c r="L3">
        <v>940</v>
      </c>
      <c r="M3">
        <v>369</v>
      </c>
      <c r="N3">
        <v>1361</v>
      </c>
      <c r="O3">
        <v>497</v>
      </c>
      <c r="P3">
        <v>1996</v>
      </c>
      <c r="Q3">
        <v>786</v>
      </c>
      <c r="R3">
        <v>305</v>
      </c>
      <c r="S3">
        <v>80</v>
      </c>
      <c r="T3">
        <v>2010</v>
      </c>
      <c r="V3" s="72">
        <v>40800</v>
      </c>
      <c r="W3" s="72">
        <v>40800</v>
      </c>
    </row>
    <row r="4" spans="1:23" ht="12.75">
      <c r="A4" t="s">
        <v>887</v>
      </c>
      <c r="B4">
        <v>122584</v>
      </c>
      <c r="C4">
        <v>84940</v>
      </c>
      <c r="D4">
        <v>119539</v>
      </c>
      <c r="E4">
        <v>82942</v>
      </c>
      <c r="F4">
        <v>121421</v>
      </c>
      <c r="G4">
        <v>84284</v>
      </c>
      <c r="H4">
        <v>1169</v>
      </c>
      <c r="I4">
        <v>660</v>
      </c>
      <c r="J4">
        <v>2304</v>
      </c>
      <c r="K4">
        <v>1106</v>
      </c>
      <c r="L4">
        <v>1982</v>
      </c>
      <c r="M4">
        <v>892</v>
      </c>
      <c r="N4">
        <v>322</v>
      </c>
      <c r="O4">
        <v>214</v>
      </c>
      <c r="P4">
        <v>381</v>
      </c>
      <c r="Q4">
        <v>251</v>
      </c>
      <c r="R4">
        <v>1923</v>
      </c>
      <c r="S4">
        <v>855</v>
      </c>
      <c r="T4">
        <v>2010</v>
      </c>
      <c r="V4" s="72">
        <v>40805</v>
      </c>
      <c r="W4" s="72">
        <v>40805</v>
      </c>
    </row>
    <row r="5" spans="1:23" ht="12.75">
      <c r="A5" t="s">
        <v>888</v>
      </c>
      <c r="B5">
        <v>48988</v>
      </c>
      <c r="C5">
        <v>43507</v>
      </c>
      <c r="D5">
        <v>38017</v>
      </c>
      <c r="E5">
        <v>37655</v>
      </c>
      <c r="F5">
        <v>43496</v>
      </c>
      <c r="G5">
        <v>40710</v>
      </c>
      <c r="H5">
        <v>5557</v>
      </c>
      <c r="I5">
        <v>2822</v>
      </c>
      <c r="J5">
        <v>4588</v>
      </c>
      <c r="K5">
        <v>1806</v>
      </c>
      <c r="L5">
        <v>2975</v>
      </c>
      <c r="M5">
        <v>1088</v>
      </c>
      <c r="N5">
        <v>1613</v>
      </c>
      <c r="O5">
        <v>718</v>
      </c>
      <c r="P5">
        <v>2271</v>
      </c>
      <c r="Q5">
        <v>1049</v>
      </c>
      <c r="R5">
        <v>2317</v>
      </c>
      <c r="S5">
        <v>757</v>
      </c>
      <c r="T5">
        <v>2010</v>
      </c>
      <c r="V5" s="72">
        <v>40806</v>
      </c>
      <c r="W5" s="72">
        <v>40806</v>
      </c>
    </row>
    <row r="6" spans="1:23" ht="12.75">
      <c r="A6" t="s">
        <v>889</v>
      </c>
      <c r="B6">
        <v>155934</v>
      </c>
      <c r="C6">
        <v>115137</v>
      </c>
      <c r="D6">
        <v>359</v>
      </c>
      <c r="E6">
        <v>233</v>
      </c>
      <c r="F6">
        <v>97451</v>
      </c>
      <c r="G6">
        <v>73138</v>
      </c>
      <c r="H6">
        <v>64806</v>
      </c>
      <c r="I6">
        <v>46771</v>
      </c>
      <c r="J6">
        <v>29811</v>
      </c>
      <c r="K6">
        <v>16898</v>
      </c>
      <c r="L6">
        <v>19977</v>
      </c>
      <c r="M6">
        <v>10908</v>
      </c>
      <c r="N6">
        <v>9834</v>
      </c>
      <c r="O6">
        <v>5990</v>
      </c>
      <c r="P6">
        <v>14384</v>
      </c>
      <c r="Q6">
        <v>8811</v>
      </c>
      <c r="R6">
        <v>15427</v>
      </c>
      <c r="S6">
        <v>8087</v>
      </c>
      <c r="T6">
        <v>2010</v>
      </c>
      <c r="V6" s="72">
        <v>40815</v>
      </c>
      <c r="W6" s="72">
        <v>40815</v>
      </c>
    </row>
    <row r="7" spans="1:23" ht="12.75">
      <c r="A7" t="s">
        <v>890</v>
      </c>
      <c r="B7">
        <v>106305</v>
      </c>
      <c r="C7">
        <v>88402</v>
      </c>
      <c r="D7">
        <v>100243</v>
      </c>
      <c r="E7">
        <v>85345</v>
      </c>
      <c r="F7">
        <v>104091</v>
      </c>
      <c r="G7">
        <v>87435</v>
      </c>
      <c r="H7">
        <v>2315</v>
      </c>
      <c r="I7">
        <v>1020</v>
      </c>
      <c r="J7">
        <v>2907</v>
      </c>
      <c r="K7">
        <v>1384</v>
      </c>
      <c r="L7">
        <v>1750</v>
      </c>
      <c r="M7">
        <v>853</v>
      </c>
      <c r="N7">
        <v>1157</v>
      </c>
      <c r="O7">
        <v>531</v>
      </c>
      <c r="P7">
        <v>1674</v>
      </c>
      <c r="Q7">
        <v>822</v>
      </c>
      <c r="R7">
        <v>1233</v>
      </c>
      <c r="S7">
        <v>562</v>
      </c>
      <c r="T7">
        <v>2010</v>
      </c>
      <c r="V7" s="72">
        <v>40800</v>
      </c>
      <c r="W7" s="72">
        <v>40800</v>
      </c>
    </row>
    <row r="8" spans="1:23" ht="12.75">
      <c r="A8" t="s">
        <v>891</v>
      </c>
      <c r="B8">
        <v>35482</v>
      </c>
      <c r="C8">
        <v>20921</v>
      </c>
      <c r="D8">
        <v>28411</v>
      </c>
      <c r="E8">
        <v>17852</v>
      </c>
      <c r="F8">
        <v>31107</v>
      </c>
      <c r="G8">
        <v>19019</v>
      </c>
      <c r="H8">
        <v>4473</v>
      </c>
      <c r="I8">
        <v>1911</v>
      </c>
      <c r="J8">
        <v>1565</v>
      </c>
      <c r="K8">
        <v>661</v>
      </c>
      <c r="L8">
        <v>830</v>
      </c>
      <c r="M8">
        <v>350</v>
      </c>
      <c r="N8">
        <v>735</v>
      </c>
      <c r="O8">
        <v>311</v>
      </c>
      <c r="P8">
        <v>1012</v>
      </c>
      <c r="Q8">
        <v>425</v>
      </c>
      <c r="R8">
        <v>553</v>
      </c>
      <c r="S8">
        <v>236</v>
      </c>
      <c r="T8">
        <v>2010</v>
      </c>
      <c r="V8" s="72">
        <v>40819</v>
      </c>
      <c r="W8" s="72">
        <v>40819</v>
      </c>
    </row>
    <row r="9" spans="1:23" ht="12.75">
      <c r="A9" t="s">
        <v>929</v>
      </c>
      <c r="B9">
        <v>21705</v>
      </c>
      <c r="C9">
        <v>19688</v>
      </c>
      <c r="D9">
        <v>19219</v>
      </c>
      <c r="E9">
        <v>18255</v>
      </c>
      <c r="F9">
        <v>21211</v>
      </c>
      <c r="G9">
        <v>19362</v>
      </c>
      <c r="H9">
        <v>675</v>
      </c>
      <c r="I9">
        <v>447</v>
      </c>
      <c r="J9">
        <v>393</v>
      </c>
      <c r="K9">
        <v>152</v>
      </c>
      <c r="L9">
        <v>334</v>
      </c>
      <c r="M9">
        <v>136</v>
      </c>
      <c r="N9">
        <v>59</v>
      </c>
      <c r="O9">
        <v>16</v>
      </c>
      <c r="P9">
        <v>99</v>
      </c>
      <c r="Q9">
        <v>27</v>
      </c>
      <c r="R9">
        <v>294</v>
      </c>
      <c r="S9">
        <v>125</v>
      </c>
      <c r="T9">
        <v>2010</v>
      </c>
      <c r="V9" s="72">
        <v>40812</v>
      </c>
      <c r="W9" s="72">
        <v>40812</v>
      </c>
    </row>
    <row r="10" spans="1:23" ht="12.75">
      <c r="A10" t="s">
        <v>892</v>
      </c>
      <c r="B10">
        <v>40508</v>
      </c>
      <c r="C10">
        <v>32948</v>
      </c>
      <c r="D10">
        <v>38697</v>
      </c>
      <c r="E10">
        <v>31590</v>
      </c>
      <c r="F10">
        <v>39457</v>
      </c>
      <c r="G10">
        <v>32154</v>
      </c>
      <c r="H10">
        <v>1066</v>
      </c>
      <c r="I10">
        <v>802</v>
      </c>
      <c r="J10">
        <v>759</v>
      </c>
      <c r="K10">
        <v>319</v>
      </c>
      <c r="L10">
        <v>638</v>
      </c>
      <c r="M10">
        <v>249</v>
      </c>
      <c r="N10">
        <v>121</v>
      </c>
      <c r="O10">
        <v>70</v>
      </c>
      <c r="P10">
        <v>201</v>
      </c>
      <c r="Q10">
        <v>117</v>
      </c>
      <c r="R10">
        <v>558</v>
      </c>
      <c r="S10">
        <v>202</v>
      </c>
      <c r="T10">
        <v>2010</v>
      </c>
      <c r="V10" s="72">
        <v>40802</v>
      </c>
      <c r="W10" s="72">
        <v>40802</v>
      </c>
    </row>
    <row r="11" spans="1:23" ht="12.75">
      <c r="A11" t="s">
        <v>893</v>
      </c>
      <c r="B11">
        <v>57159</v>
      </c>
      <c r="C11">
        <v>24772</v>
      </c>
      <c r="D11">
        <v>0</v>
      </c>
      <c r="E11">
        <v>0</v>
      </c>
      <c r="F11">
        <v>34548</v>
      </c>
      <c r="G11">
        <v>17531</v>
      </c>
      <c r="H11">
        <v>23927</v>
      </c>
      <c r="I11">
        <v>7618</v>
      </c>
      <c r="J11">
        <v>16045</v>
      </c>
      <c r="K11">
        <v>7474</v>
      </c>
      <c r="L11">
        <v>10876</v>
      </c>
      <c r="M11">
        <v>5179</v>
      </c>
      <c r="N11">
        <v>5169</v>
      </c>
      <c r="O11">
        <v>2295</v>
      </c>
      <c r="P11">
        <v>6945</v>
      </c>
      <c r="Q11">
        <v>3009</v>
      </c>
      <c r="R11">
        <v>9100</v>
      </c>
      <c r="S11">
        <v>4465</v>
      </c>
      <c r="T11">
        <v>2010</v>
      </c>
      <c r="V11" s="72">
        <v>40793</v>
      </c>
      <c r="W11" s="72">
        <v>40793</v>
      </c>
    </row>
    <row r="12" spans="1:23" ht="12.75">
      <c r="A12" t="s">
        <v>894</v>
      </c>
      <c r="B12">
        <v>21918</v>
      </c>
      <c r="C12">
        <v>8742</v>
      </c>
      <c r="D12">
        <v>0</v>
      </c>
      <c r="E12">
        <v>0</v>
      </c>
      <c r="F12">
        <v>10298</v>
      </c>
      <c r="G12">
        <v>4075</v>
      </c>
      <c r="H12">
        <v>11958</v>
      </c>
      <c r="I12">
        <v>4773</v>
      </c>
      <c r="J12">
        <v>9065</v>
      </c>
      <c r="K12">
        <v>2928</v>
      </c>
      <c r="L12">
        <v>6649</v>
      </c>
      <c r="M12">
        <v>1902</v>
      </c>
      <c r="N12">
        <v>2416</v>
      </c>
      <c r="O12">
        <v>1026</v>
      </c>
      <c r="P12">
        <v>3072</v>
      </c>
      <c r="Q12">
        <v>1202</v>
      </c>
      <c r="R12">
        <v>5993</v>
      </c>
      <c r="S12">
        <v>1726</v>
      </c>
      <c r="T12">
        <v>2010</v>
      </c>
      <c r="V12" s="72">
        <v>40819</v>
      </c>
      <c r="W12" s="72">
        <v>40819</v>
      </c>
    </row>
    <row r="13" spans="1:23" ht="12.75">
      <c r="A13" t="s">
        <v>895</v>
      </c>
      <c r="B13">
        <v>24144</v>
      </c>
      <c r="C13">
        <v>21104</v>
      </c>
      <c r="D13">
        <v>22767</v>
      </c>
      <c r="E13">
        <v>20443</v>
      </c>
      <c r="F13">
        <v>23388</v>
      </c>
      <c r="G13">
        <v>20753</v>
      </c>
      <c r="H13">
        <v>811</v>
      </c>
      <c r="I13">
        <v>359</v>
      </c>
      <c r="J13">
        <v>430</v>
      </c>
      <c r="K13">
        <v>145</v>
      </c>
      <c r="L13">
        <v>364</v>
      </c>
      <c r="M13">
        <v>135</v>
      </c>
      <c r="N13">
        <v>66</v>
      </c>
      <c r="O13">
        <v>10</v>
      </c>
      <c r="P13">
        <v>307</v>
      </c>
      <c r="Q13">
        <v>83</v>
      </c>
      <c r="R13">
        <v>123</v>
      </c>
      <c r="S13">
        <v>62</v>
      </c>
      <c r="T13">
        <v>2010</v>
      </c>
      <c r="V13" s="72">
        <v>40816</v>
      </c>
      <c r="W13" s="72">
        <v>40816</v>
      </c>
    </row>
    <row r="14" spans="1:23" ht="12.75">
      <c r="A14" t="s">
        <v>896</v>
      </c>
      <c r="B14">
        <v>166079</v>
      </c>
      <c r="C14">
        <v>33495</v>
      </c>
      <c r="D14">
        <v>122542</v>
      </c>
      <c r="E14">
        <v>7690</v>
      </c>
      <c r="F14">
        <v>162874</v>
      </c>
      <c r="G14">
        <v>32111</v>
      </c>
      <c r="H14">
        <v>18344</v>
      </c>
      <c r="I14">
        <v>11917</v>
      </c>
      <c r="J14">
        <v>1449</v>
      </c>
      <c r="K14">
        <v>616</v>
      </c>
      <c r="L14">
        <v>860</v>
      </c>
      <c r="M14">
        <v>343</v>
      </c>
      <c r="N14">
        <v>589</v>
      </c>
      <c r="O14">
        <v>273</v>
      </c>
      <c r="P14">
        <v>718</v>
      </c>
      <c r="Q14">
        <v>350</v>
      </c>
      <c r="R14">
        <v>731</v>
      </c>
      <c r="S14">
        <v>266</v>
      </c>
      <c r="T14">
        <v>2010</v>
      </c>
      <c r="V14" s="72">
        <v>40816</v>
      </c>
      <c r="W14" s="72">
        <v>40816</v>
      </c>
    </row>
    <row r="15" spans="1:23" ht="12.75">
      <c r="A15" t="s">
        <v>930</v>
      </c>
      <c r="B15">
        <v>327291</v>
      </c>
      <c r="C15">
        <v>326692</v>
      </c>
      <c r="D15">
        <v>324789</v>
      </c>
      <c r="E15">
        <v>325404</v>
      </c>
      <c r="F15">
        <v>325706</v>
      </c>
      <c r="G15">
        <v>325945</v>
      </c>
      <c r="H15">
        <v>1636</v>
      </c>
      <c r="I15">
        <v>768</v>
      </c>
      <c r="J15">
        <v>1010</v>
      </c>
      <c r="K15">
        <v>432</v>
      </c>
      <c r="L15">
        <v>697</v>
      </c>
      <c r="M15">
        <v>286</v>
      </c>
      <c r="N15">
        <v>313</v>
      </c>
      <c r="O15">
        <v>146</v>
      </c>
      <c r="P15">
        <v>565</v>
      </c>
      <c r="Q15">
        <v>271</v>
      </c>
      <c r="R15">
        <v>445</v>
      </c>
      <c r="S15">
        <v>161</v>
      </c>
      <c r="T15">
        <v>2010</v>
      </c>
      <c r="V15" s="72">
        <v>40794</v>
      </c>
      <c r="W15" s="72">
        <v>40794</v>
      </c>
    </row>
    <row r="16" spans="1:23" ht="12.75">
      <c r="A16" t="s">
        <v>897</v>
      </c>
      <c r="B16">
        <v>140997</v>
      </c>
      <c r="C16">
        <v>118644</v>
      </c>
      <c r="D16">
        <v>104037</v>
      </c>
      <c r="E16">
        <v>103973</v>
      </c>
      <c r="F16">
        <v>117532</v>
      </c>
      <c r="G16">
        <v>109914</v>
      </c>
      <c r="H16">
        <v>23610</v>
      </c>
      <c r="I16">
        <v>8775</v>
      </c>
      <c r="J16">
        <v>10322</v>
      </c>
      <c r="K16">
        <v>3854</v>
      </c>
      <c r="L16">
        <v>0</v>
      </c>
      <c r="M16">
        <v>0</v>
      </c>
      <c r="N16">
        <v>0</v>
      </c>
      <c r="O16">
        <v>0</v>
      </c>
      <c r="P16">
        <v>6199</v>
      </c>
      <c r="Q16">
        <v>2427</v>
      </c>
      <c r="R16">
        <v>4123</v>
      </c>
      <c r="S16">
        <v>1427</v>
      </c>
      <c r="T16">
        <v>2010</v>
      </c>
      <c r="V16" s="72">
        <v>40808</v>
      </c>
      <c r="W16" s="72">
        <v>40808</v>
      </c>
    </row>
    <row r="17" spans="1:23" ht="12.75">
      <c r="A17" t="s">
        <v>898</v>
      </c>
      <c r="B17">
        <v>281919</v>
      </c>
      <c r="C17">
        <v>256893</v>
      </c>
      <c r="D17">
        <v>146321</v>
      </c>
      <c r="E17">
        <v>135272</v>
      </c>
      <c r="F17">
        <v>280526</v>
      </c>
      <c r="G17">
        <v>255583</v>
      </c>
      <c r="H17">
        <v>33555</v>
      </c>
      <c r="I17">
        <v>24807</v>
      </c>
      <c r="J17">
        <v>7164</v>
      </c>
      <c r="K17">
        <v>4125</v>
      </c>
      <c r="L17">
        <v>4352</v>
      </c>
      <c r="M17">
        <v>2127</v>
      </c>
      <c r="N17">
        <v>2812</v>
      </c>
      <c r="O17">
        <v>1998</v>
      </c>
      <c r="P17">
        <v>3540</v>
      </c>
      <c r="Q17">
        <v>2489</v>
      </c>
      <c r="R17">
        <v>3620</v>
      </c>
      <c r="S17">
        <v>1633</v>
      </c>
      <c r="T17">
        <v>2010</v>
      </c>
      <c r="V17" s="72">
        <v>40794</v>
      </c>
      <c r="W17" s="72">
        <v>40794</v>
      </c>
    </row>
    <row r="18" spans="1:23" ht="12.75">
      <c r="A18" t="s">
        <v>899</v>
      </c>
      <c r="B18">
        <v>159997</v>
      </c>
      <c r="C18">
        <v>150946</v>
      </c>
      <c r="D18">
        <v>148125</v>
      </c>
      <c r="E18">
        <v>141139</v>
      </c>
      <c r="F18">
        <v>158048</v>
      </c>
      <c r="G18">
        <v>149664</v>
      </c>
      <c r="H18">
        <v>3233</v>
      </c>
      <c r="I18">
        <v>1853</v>
      </c>
      <c r="J18">
        <v>1328</v>
      </c>
      <c r="K18">
        <v>678</v>
      </c>
      <c r="L18">
        <v>880</v>
      </c>
      <c r="M18">
        <v>425</v>
      </c>
      <c r="N18">
        <v>448</v>
      </c>
      <c r="O18">
        <v>253</v>
      </c>
      <c r="P18">
        <v>724</v>
      </c>
      <c r="Q18">
        <v>404</v>
      </c>
      <c r="R18">
        <v>604</v>
      </c>
      <c r="S18">
        <v>274</v>
      </c>
      <c r="T18">
        <v>2010</v>
      </c>
      <c r="V18" s="72">
        <v>40815</v>
      </c>
      <c r="W18" s="72">
        <v>40815</v>
      </c>
    </row>
    <row r="19" spans="1:23" ht="12.75">
      <c r="A19" t="s">
        <v>900</v>
      </c>
      <c r="B19">
        <v>209259</v>
      </c>
      <c r="C19">
        <v>189390</v>
      </c>
      <c r="D19">
        <v>190718</v>
      </c>
      <c r="E19">
        <v>180675</v>
      </c>
      <c r="F19">
        <v>197232</v>
      </c>
      <c r="G19">
        <v>184644</v>
      </c>
      <c r="H19">
        <v>12197</v>
      </c>
      <c r="I19">
        <v>4821</v>
      </c>
      <c r="J19">
        <v>4608</v>
      </c>
      <c r="K19">
        <v>2139</v>
      </c>
      <c r="L19">
        <v>3358</v>
      </c>
      <c r="M19">
        <v>1528</v>
      </c>
      <c r="N19">
        <v>1250</v>
      </c>
      <c r="O19">
        <v>611</v>
      </c>
      <c r="P19">
        <v>1963</v>
      </c>
      <c r="Q19">
        <v>1038</v>
      </c>
      <c r="R19">
        <v>2645</v>
      </c>
      <c r="S19">
        <v>1101</v>
      </c>
      <c r="T19">
        <v>2010</v>
      </c>
      <c r="V19" s="72">
        <v>40812</v>
      </c>
      <c r="W19" s="72">
        <v>40812</v>
      </c>
    </row>
    <row r="20" spans="1:23" ht="12.75">
      <c r="A20" t="s">
        <v>901</v>
      </c>
      <c r="B20">
        <v>246586</v>
      </c>
      <c r="C20">
        <v>198684</v>
      </c>
      <c r="D20">
        <v>121095</v>
      </c>
      <c r="E20">
        <v>102670</v>
      </c>
      <c r="F20">
        <v>243484</v>
      </c>
      <c r="G20">
        <v>195848</v>
      </c>
      <c r="H20">
        <v>5315</v>
      </c>
      <c r="I20">
        <v>4337</v>
      </c>
      <c r="J20">
        <v>3056</v>
      </c>
      <c r="K20">
        <v>1094</v>
      </c>
      <c r="L20">
        <v>1616</v>
      </c>
      <c r="M20">
        <v>557</v>
      </c>
      <c r="N20">
        <v>1440</v>
      </c>
      <c r="O20">
        <v>537</v>
      </c>
      <c r="P20">
        <v>2255</v>
      </c>
      <c r="Q20">
        <v>825</v>
      </c>
      <c r="R20">
        <v>801</v>
      </c>
      <c r="S20">
        <v>269</v>
      </c>
      <c r="T20">
        <v>2010</v>
      </c>
      <c r="V20" s="72">
        <v>40815</v>
      </c>
      <c r="W20" s="72">
        <v>40815</v>
      </c>
    </row>
    <row r="21" spans="1:23" ht="12.75">
      <c r="A21" t="s">
        <v>902</v>
      </c>
      <c r="B21">
        <v>29848</v>
      </c>
      <c r="C21">
        <v>20772</v>
      </c>
      <c r="D21">
        <v>16099</v>
      </c>
      <c r="E21">
        <v>12706</v>
      </c>
      <c r="F21">
        <v>21382</v>
      </c>
      <c r="G21">
        <v>15767</v>
      </c>
      <c r="H21">
        <v>8852</v>
      </c>
      <c r="I21">
        <v>5219</v>
      </c>
      <c r="J21">
        <v>3586</v>
      </c>
      <c r="K21">
        <v>2045</v>
      </c>
      <c r="L21">
        <v>2492</v>
      </c>
      <c r="M21">
        <v>1384</v>
      </c>
      <c r="N21">
        <v>1094</v>
      </c>
      <c r="O21">
        <v>661</v>
      </c>
      <c r="P21">
        <v>2051</v>
      </c>
      <c r="Q21">
        <v>1234</v>
      </c>
      <c r="R21">
        <v>1535</v>
      </c>
      <c r="S21">
        <v>811</v>
      </c>
      <c r="T21">
        <v>2010</v>
      </c>
      <c r="V21" s="72">
        <v>40806</v>
      </c>
      <c r="W21" s="72">
        <v>40806</v>
      </c>
    </row>
    <row r="22" spans="1:23" ht="12.75">
      <c r="A22" t="s">
        <v>903</v>
      </c>
      <c r="B22">
        <v>187042</v>
      </c>
      <c r="C22">
        <v>154658</v>
      </c>
      <c r="D22">
        <v>180163</v>
      </c>
      <c r="E22">
        <v>152175</v>
      </c>
      <c r="F22">
        <v>184007</v>
      </c>
      <c r="G22">
        <v>153604</v>
      </c>
      <c r="H22">
        <v>4034</v>
      </c>
      <c r="I22">
        <v>1522</v>
      </c>
      <c r="J22">
        <v>2302</v>
      </c>
      <c r="K22">
        <v>763</v>
      </c>
      <c r="L22">
        <v>1816</v>
      </c>
      <c r="M22">
        <v>622</v>
      </c>
      <c r="N22">
        <v>486</v>
      </c>
      <c r="O22">
        <v>141</v>
      </c>
      <c r="P22">
        <v>1103</v>
      </c>
      <c r="Q22">
        <v>377</v>
      </c>
      <c r="R22">
        <v>1199</v>
      </c>
      <c r="S22">
        <v>386</v>
      </c>
      <c r="T22">
        <v>2010</v>
      </c>
      <c r="V22" s="72">
        <v>40813</v>
      </c>
      <c r="W22" s="72">
        <v>40813</v>
      </c>
    </row>
    <row r="23" spans="1:23" ht="12.75">
      <c r="A23" t="s">
        <v>904</v>
      </c>
      <c r="B23">
        <v>38242</v>
      </c>
      <c r="C23">
        <v>54632</v>
      </c>
      <c r="D23">
        <v>35733</v>
      </c>
      <c r="E23">
        <v>53566</v>
      </c>
      <c r="F23">
        <v>36831</v>
      </c>
      <c r="G23">
        <v>54008</v>
      </c>
      <c r="H23">
        <v>1482</v>
      </c>
      <c r="I23">
        <v>655</v>
      </c>
      <c r="J23">
        <v>1103</v>
      </c>
      <c r="K23">
        <v>394</v>
      </c>
      <c r="L23">
        <v>698</v>
      </c>
      <c r="M23">
        <v>247</v>
      </c>
      <c r="N23">
        <v>405</v>
      </c>
      <c r="O23">
        <v>147</v>
      </c>
      <c r="P23">
        <v>571</v>
      </c>
      <c r="Q23">
        <v>223</v>
      </c>
      <c r="R23">
        <v>532</v>
      </c>
      <c r="S23">
        <v>171</v>
      </c>
      <c r="T23">
        <v>2010</v>
      </c>
      <c r="V23" s="72">
        <v>40819</v>
      </c>
      <c r="W23" s="72">
        <v>40819</v>
      </c>
    </row>
    <row r="24" spans="1:23" ht="12.75">
      <c r="A24" t="s">
        <v>905</v>
      </c>
      <c r="B24">
        <v>641659</v>
      </c>
      <c r="C24">
        <v>593762</v>
      </c>
      <c r="D24">
        <v>581263</v>
      </c>
      <c r="E24">
        <v>572332</v>
      </c>
      <c r="F24">
        <v>613873</v>
      </c>
      <c r="G24">
        <v>585035</v>
      </c>
      <c r="H24">
        <v>27790</v>
      </c>
      <c r="I24">
        <v>8734</v>
      </c>
      <c r="J24">
        <v>18030</v>
      </c>
      <c r="K24">
        <v>7295</v>
      </c>
      <c r="L24">
        <v>12472</v>
      </c>
      <c r="M24">
        <v>5640</v>
      </c>
      <c r="N24">
        <v>5558</v>
      </c>
      <c r="O24">
        <v>1655</v>
      </c>
      <c r="P24">
        <v>7309</v>
      </c>
      <c r="Q24">
        <v>2359</v>
      </c>
      <c r="R24">
        <v>10721</v>
      </c>
      <c r="S24">
        <v>4936</v>
      </c>
      <c r="T24">
        <v>2010</v>
      </c>
      <c r="V24" s="72">
        <v>40813</v>
      </c>
      <c r="W24" s="72">
        <v>40813</v>
      </c>
    </row>
    <row r="25" spans="1:23" ht="12.75">
      <c r="A25" t="s">
        <v>906</v>
      </c>
      <c r="B25">
        <v>236634</v>
      </c>
      <c r="C25">
        <v>186875</v>
      </c>
      <c r="D25">
        <v>222893</v>
      </c>
      <c r="E25">
        <v>179480</v>
      </c>
      <c r="F25">
        <v>226140</v>
      </c>
      <c r="G25">
        <v>181522</v>
      </c>
      <c r="H25">
        <v>10529</v>
      </c>
      <c r="I25">
        <v>5370</v>
      </c>
      <c r="J25">
        <v>5021</v>
      </c>
      <c r="K25">
        <v>2039</v>
      </c>
      <c r="L25">
        <v>3671</v>
      </c>
      <c r="M25">
        <v>1478</v>
      </c>
      <c r="N25">
        <v>1350</v>
      </c>
      <c r="O25">
        <v>561</v>
      </c>
      <c r="P25">
        <v>1462</v>
      </c>
      <c r="Q25">
        <v>680</v>
      </c>
      <c r="R25">
        <v>3559</v>
      </c>
      <c r="S25">
        <v>1359</v>
      </c>
      <c r="T25">
        <v>2010</v>
      </c>
      <c r="V25" s="72">
        <v>40814</v>
      </c>
      <c r="W25" s="72">
        <v>40814</v>
      </c>
    </row>
    <row r="26" spans="1:23" ht="12.75">
      <c r="A26" t="s">
        <v>907</v>
      </c>
      <c r="B26">
        <v>406683</v>
      </c>
      <c r="C26">
        <v>226023</v>
      </c>
      <c r="D26">
        <v>106521</v>
      </c>
      <c r="E26">
        <v>81219</v>
      </c>
      <c r="F26">
        <v>401276</v>
      </c>
      <c r="G26">
        <v>221410</v>
      </c>
      <c r="H26">
        <v>186441</v>
      </c>
      <c r="I26">
        <v>74109</v>
      </c>
      <c r="J26">
        <v>6053</v>
      </c>
      <c r="K26">
        <v>2126</v>
      </c>
      <c r="L26">
        <v>3699</v>
      </c>
      <c r="M26">
        <v>1261</v>
      </c>
      <c r="N26">
        <v>2354</v>
      </c>
      <c r="O26">
        <v>862</v>
      </c>
      <c r="P26">
        <v>2687</v>
      </c>
      <c r="Q26">
        <v>1044</v>
      </c>
      <c r="R26">
        <v>3366</v>
      </c>
      <c r="S26">
        <v>1082</v>
      </c>
      <c r="T26">
        <v>2010</v>
      </c>
      <c r="V26" s="72">
        <v>40814</v>
      </c>
      <c r="W26" s="72">
        <v>40814</v>
      </c>
    </row>
    <row r="27" spans="1:23" ht="12.75">
      <c r="A27" t="s">
        <v>931</v>
      </c>
      <c r="B27">
        <v>44001</v>
      </c>
      <c r="C27">
        <v>36165</v>
      </c>
      <c r="D27">
        <v>0</v>
      </c>
      <c r="E27">
        <v>0</v>
      </c>
      <c r="F27">
        <v>21317</v>
      </c>
      <c r="G27">
        <v>19490</v>
      </c>
      <c r="H27">
        <v>23456</v>
      </c>
      <c r="I27">
        <v>16950</v>
      </c>
      <c r="J27">
        <v>4145</v>
      </c>
      <c r="K27">
        <v>3976</v>
      </c>
      <c r="L27">
        <v>2743</v>
      </c>
      <c r="M27">
        <v>2894</v>
      </c>
      <c r="N27">
        <v>1402</v>
      </c>
      <c r="O27">
        <v>1082</v>
      </c>
      <c r="P27">
        <v>2231</v>
      </c>
      <c r="Q27">
        <v>1690</v>
      </c>
      <c r="R27">
        <v>1914</v>
      </c>
      <c r="S27">
        <v>2286</v>
      </c>
      <c r="T27">
        <v>2010</v>
      </c>
      <c r="V27" s="72">
        <v>40816</v>
      </c>
      <c r="W27" s="72">
        <v>40816</v>
      </c>
    </row>
    <row r="28" spans="1:23" ht="12.75">
      <c r="A28" t="s">
        <v>908</v>
      </c>
      <c r="B28">
        <v>114817</v>
      </c>
      <c r="C28">
        <v>77466</v>
      </c>
      <c r="D28">
        <v>111427</v>
      </c>
      <c r="E28">
        <v>76191</v>
      </c>
      <c r="F28">
        <v>112462</v>
      </c>
      <c r="G28">
        <v>76631</v>
      </c>
      <c r="H28">
        <v>2550</v>
      </c>
      <c r="I28">
        <v>891</v>
      </c>
      <c r="J28">
        <v>829</v>
      </c>
      <c r="K28">
        <v>335</v>
      </c>
      <c r="L28">
        <v>651</v>
      </c>
      <c r="M28">
        <v>261</v>
      </c>
      <c r="N28">
        <v>178</v>
      </c>
      <c r="O28">
        <v>74</v>
      </c>
      <c r="P28">
        <v>333</v>
      </c>
      <c r="Q28">
        <v>141</v>
      </c>
      <c r="R28">
        <v>496</v>
      </c>
      <c r="S28">
        <v>194</v>
      </c>
      <c r="T28">
        <v>2010</v>
      </c>
      <c r="V28" s="72">
        <v>40811</v>
      </c>
      <c r="W28" s="72">
        <v>40811</v>
      </c>
    </row>
    <row r="29" spans="1:23" ht="12.75">
      <c r="A29" t="s">
        <v>909</v>
      </c>
      <c r="B29">
        <v>19174</v>
      </c>
      <c r="C29">
        <v>11697</v>
      </c>
      <c r="D29">
        <v>0</v>
      </c>
      <c r="E29">
        <v>0</v>
      </c>
      <c r="F29">
        <v>7815</v>
      </c>
      <c r="G29">
        <v>4979</v>
      </c>
      <c r="H29">
        <v>11444</v>
      </c>
      <c r="I29">
        <v>6767</v>
      </c>
      <c r="J29">
        <v>5371</v>
      </c>
      <c r="K29">
        <v>1885</v>
      </c>
      <c r="L29">
        <v>3427</v>
      </c>
      <c r="M29">
        <v>1212</v>
      </c>
      <c r="N29">
        <v>1944</v>
      </c>
      <c r="O29">
        <v>673</v>
      </c>
      <c r="P29">
        <v>3196</v>
      </c>
      <c r="Q29">
        <v>1191</v>
      </c>
      <c r="R29">
        <v>2175</v>
      </c>
      <c r="S29">
        <v>694</v>
      </c>
      <c r="T29">
        <v>2010</v>
      </c>
      <c r="V29" s="72">
        <v>40801</v>
      </c>
      <c r="W29" s="72">
        <v>40801</v>
      </c>
    </row>
    <row r="30" spans="1:23" ht="12.75">
      <c r="A30" t="s">
        <v>910</v>
      </c>
      <c r="B30">
        <v>79028</v>
      </c>
      <c r="C30">
        <v>66597</v>
      </c>
      <c r="D30">
        <v>77903</v>
      </c>
      <c r="E30">
        <v>65829</v>
      </c>
      <c r="F30">
        <v>78635</v>
      </c>
      <c r="G30">
        <v>66397</v>
      </c>
      <c r="H30">
        <v>445</v>
      </c>
      <c r="I30">
        <v>230</v>
      </c>
      <c r="J30">
        <v>675</v>
      </c>
      <c r="K30">
        <v>399</v>
      </c>
      <c r="L30">
        <v>503</v>
      </c>
      <c r="M30">
        <v>273</v>
      </c>
      <c r="N30">
        <v>172</v>
      </c>
      <c r="O30">
        <v>126</v>
      </c>
      <c r="P30">
        <v>254</v>
      </c>
      <c r="Q30">
        <v>204</v>
      </c>
      <c r="R30">
        <v>421</v>
      </c>
      <c r="S30">
        <v>195</v>
      </c>
      <c r="T30">
        <v>2010</v>
      </c>
      <c r="V30" s="72">
        <v>40815</v>
      </c>
      <c r="W30" s="72">
        <v>40815</v>
      </c>
    </row>
    <row r="31" spans="1:23" ht="12.75">
      <c r="A31" t="s">
        <v>911</v>
      </c>
      <c r="B31">
        <v>47423</v>
      </c>
      <c r="C31">
        <v>25170</v>
      </c>
      <c r="D31">
        <v>45199</v>
      </c>
      <c r="E31">
        <v>24169</v>
      </c>
      <c r="F31">
        <v>46283</v>
      </c>
      <c r="G31">
        <v>24633</v>
      </c>
      <c r="H31">
        <v>1148</v>
      </c>
      <c r="I31">
        <v>538</v>
      </c>
      <c r="J31">
        <v>967</v>
      </c>
      <c r="K31">
        <v>438</v>
      </c>
      <c r="L31">
        <v>421</v>
      </c>
      <c r="M31">
        <v>201</v>
      </c>
      <c r="N31">
        <v>546</v>
      </c>
      <c r="O31">
        <v>237</v>
      </c>
      <c r="P31">
        <v>622</v>
      </c>
      <c r="Q31">
        <v>303</v>
      </c>
      <c r="R31">
        <v>345</v>
      </c>
      <c r="S31">
        <v>135</v>
      </c>
      <c r="T31">
        <v>2010</v>
      </c>
      <c r="V31" s="72">
        <v>40814</v>
      </c>
      <c r="W31" s="72">
        <v>40814</v>
      </c>
    </row>
    <row r="32" spans="1:23" ht="12.75">
      <c r="A32" t="s">
        <v>912</v>
      </c>
      <c r="B32">
        <v>24293</v>
      </c>
      <c r="C32">
        <v>25227</v>
      </c>
      <c r="D32">
        <v>22281</v>
      </c>
      <c r="E32">
        <v>23781</v>
      </c>
      <c r="F32">
        <v>22954</v>
      </c>
      <c r="G32">
        <v>24278</v>
      </c>
      <c r="H32">
        <v>1338</v>
      </c>
      <c r="I32">
        <v>948</v>
      </c>
      <c r="J32">
        <v>563</v>
      </c>
      <c r="K32">
        <v>446</v>
      </c>
      <c r="L32">
        <v>440</v>
      </c>
      <c r="M32">
        <v>343</v>
      </c>
      <c r="N32">
        <v>123</v>
      </c>
      <c r="O32">
        <v>103</v>
      </c>
      <c r="P32">
        <v>157</v>
      </c>
      <c r="Q32">
        <v>131</v>
      </c>
      <c r="R32">
        <v>406</v>
      </c>
      <c r="S32">
        <v>315</v>
      </c>
      <c r="T32">
        <v>2010</v>
      </c>
      <c r="V32" s="72">
        <v>40815</v>
      </c>
      <c r="W32" s="72">
        <v>40815</v>
      </c>
    </row>
    <row r="33" spans="1:23" ht="12.75">
      <c r="A33" t="s">
        <v>913</v>
      </c>
      <c r="B33">
        <v>65442</v>
      </c>
      <c r="C33">
        <v>48415</v>
      </c>
      <c r="D33">
        <v>44780</v>
      </c>
      <c r="E33">
        <v>40122</v>
      </c>
      <c r="F33">
        <v>53229</v>
      </c>
      <c r="G33">
        <v>43404</v>
      </c>
      <c r="H33">
        <v>12897</v>
      </c>
      <c r="I33">
        <v>5376</v>
      </c>
      <c r="J33">
        <v>5007</v>
      </c>
      <c r="K33">
        <v>1507</v>
      </c>
      <c r="L33">
        <v>0</v>
      </c>
      <c r="M33">
        <v>0</v>
      </c>
      <c r="N33">
        <v>0</v>
      </c>
      <c r="O33">
        <v>0</v>
      </c>
      <c r="P33">
        <v>1414</v>
      </c>
      <c r="Q33">
        <v>581</v>
      </c>
      <c r="R33">
        <v>3593</v>
      </c>
      <c r="S33">
        <v>926</v>
      </c>
      <c r="T33">
        <v>2010</v>
      </c>
      <c r="V33" s="72">
        <v>40799</v>
      </c>
      <c r="W33" s="72">
        <v>40799</v>
      </c>
    </row>
    <row r="34" spans="1:23" ht="12.75">
      <c r="A34" t="s">
        <v>914</v>
      </c>
      <c r="B34">
        <v>45548</v>
      </c>
      <c r="C34">
        <v>41990</v>
      </c>
      <c r="D34">
        <v>42928</v>
      </c>
      <c r="E34">
        <v>39017</v>
      </c>
      <c r="F34">
        <v>44752</v>
      </c>
      <c r="G34">
        <v>41678</v>
      </c>
      <c r="H34">
        <v>887</v>
      </c>
      <c r="I34">
        <v>366</v>
      </c>
      <c r="J34">
        <v>1457</v>
      </c>
      <c r="K34">
        <v>734</v>
      </c>
      <c r="L34">
        <v>1039</v>
      </c>
      <c r="M34">
        <v>529</v>
      </c>
      <c r="N34">
        <v>418</v>
      </c>
      <c r="O34">
        <v>205</v>
      </c>
      <c r="P34">
        <v>636</v>
      </c>
      <c r="Q34">
        <v>314</v>
      </c>
      <c r="R34">
        <v>821</v>
      </c>
      <c r="S34">
        <v>420</v>
      </c>
      <c r="T34">
        <v>2010</v>
      </c>
      <c r="V34" s="72">
        <v>40815</v>
      </c>
      <c r="W34" s="72">
        <v>40815</v>
      </c>
    </row>
    <row r="35" spans="1:23" ht="12.75">
      <c r="A35" t="s">
        <v>915</v>
      </c>
      <c r="B35">
        <v>25461</v>
      </c>
      <c r="C35">
        <v>23342</v>
      </c>
      <c r="D35">
        <v>17685</v>
      </c>
      <c r="E35">
        <v>17815</v>
      </c>
      <c r="F35">
        <v>21849</v>
      </c>
      <c r="G35">
        <v>20824</v>
      </c>
      <c r="H35">
        <v>3791</v>
      </c>
      <c r="I35">
        <v>2616</v>
      </c>
      <c r="J35">
        <v>1237</v>
      </c>
      <c r="K35">
        <v>437</v>
      </c>
      <c r="L35">
        <v>1036</v>
      </c>
      <c r="M35">
        <v>352</v>
      </c>
      <c r="N35">
        <v>201</v>
      </c>
      <c r="O35">
        <v>85</v>
      </c>
      <c r="P35">
        <v>358</v>
      </c>
      <c r="Q35">
        <v>171</v>
      </c>
      <c r="R35">
        <v>879</v>
      </c>
      <c r="S35">
        <v>266</v>
      </c>
      <c r="T35">
        <v>2010</v>
      </c>
      <c r="V35" s="72">
        <v>40819</v>
      </c>
      <c r="W35" s="72">
        <v>40819</v>
      </c>
    </row>
    <row r="36" spans="1:23" ht="12.75">
      <c r="A36" t="s">
        <v>916</v>
      </c>
      <c r="B36">
        <v>677091</v>
      </c>
      <c r="C36">
        <v>510608</v>
      </c>
      <c r="D36">
        <v>30485</v>
      </c>
      <c r="E36">
        <v>29315</v>
      </c>
      <c r="F36">
        <v>378655</v>
      </c>
      <c r="G36">
        <v>310941</v>
      </c>
      <c r="H36">
        <v>322154</v>
      </c>
      <c r="I36">
        <v>213295</v>
      </c>
      <c r="J36">
        <v>15201</v>
      </c>
      <c r="K36">
        <v>9347</v>
      </c>
      <c r="L36">
        <v>0</v>
      </c>
      <c r="M36">
        <v>0</v>
      </c>
      <c r="N36">
        <v>0</v>
      </c>
      <c r="O36">
        <v>0</v>
      </c>
      <c r="P36">
        <v>6695</v>
      </c>
      <c r="Q36">
        <v>3832</v>
      </c>
      <c r="R36">
        <v>8506</v>
      </c>
      <c r="S36">
        <v>5515</v>
      </c>
      <c r="T36">
        <v>2010</v>
      </c>
      <c r="V36" s="72">
        <v>40798</v>
      </c>
      <c r="W36" s="72">
        <v>40798</v>
      </c>
    </row>
    <row r="37" spans="1:23" ht="12.75">
      <c r="A37" t="s">
        <v>917</v>
      </c>
      <c r="B37">
        <v>629120</v>
      </c>
      <c r="C37">
        <v>16773</v>
      </c>
      <c r="D37">
        <v>592629</v>
      </c>
      <c r="E37">
        <v>0</v>
      </c>
      <c r="F37">
        <v>611418</v>
      </c>
      <c r="G37">
        <v>9276</v>
      </c>
      <c r="H37">
        <v>19789</v>
      </c>
      <c r="I37">
        <v>8554</v>
      </c>
      <c r="J37">
        <v>13240</v>
      </c>
      <c r="K37">
        <v>5007</v>
      </c>
      <c r="L37">
        <v>9408</v>
      </c>
      <c r="M37">
        <v>3401</v>
      </c>
      <c r="N37">
        <v>3832</v>
      </c>
      <c r="O37">
        <v>1606</v>
      </c>
      <c r="P37">
        <v>5220</v>
      </c>
      <c r="Q37">
        <v>2051</v>
      </c>
      <c r="R37">
        <v>8020</v>
      </c>
      <c r="S37">
        <v>2956</v>
      </c>
      <c r="T37">
        <v>2010</v>
      </c>
      <c r="V37" s="72">
        <v>40814</v>
      </c>
      <c r="W37" s="72">
        <v>40814</v>
      </c>
    </row>
    <row r="38" spans="1:23" ht="12.75">
      <c r="A38" t="s">
        <v>932</v>
      </c>
      <c r="B38">
        <v>125969</v>
      </c>
      <c r="C38">
        <v>117443</v>
      </c>
      <c r="D38">
        <v>63532</v>
      </c>
      <c r="E38">
        <v>61320</v>
      </c>
      <c r="F38">
        <v>125223</v>
      </c>
      <c r="G38">
        <v>116762</v>
      </c>
      <c r="H38">
        <v>17969</v>
      </c>
      <c r="I38">
        <v>17243</v>
      </c>
      <c r="J38">
        <v>1537</v>
      </c>
      <c r="K38">
        <v>877</v>
      </c>
      <c r="L38">
        <v>892</v>
      </c>
      <c r="M38">
        <v>483</v>
      </c>
      <c r="N38">
        <v>645</v>
      </c>
      <c r="O38">
        <v>394</v>
      </c>
      <c r="P38">
        <v>759</v>
      </c>
      <c r="Q38">
        <v>472</v>
      </c>
      <c r="R38">
        <v>778</v>
      </c>
      <c r="S38">
        <v>405</v>
      </c>
      <c r="T38">
        <v>2010</v>
      </c>
      <c r="V38" s="72">
        <v>40814</v>
      </c>
      <c r="W38" s="72">
        <v>40814</v>
      </c>
    </row>
    <row r="39" spans="1:23" ht="12.75">
      <c r="A39" t="s">
        <v>918</v>
      </c>
      <c r="B39">
        <v>343882</v>
      </c>
      <c r="C39">
        <v>295887</v>
      </c>
      <c r="D39">
        <v>98987</v>
      </c>
      <c r="E39">
        <v>103032</v>
      </c>
      <c r="F39">
        <v>341356</v>
      </c>
      <c r="G39">
        <v>293533</v>
      </c>
      <c r="H39">
        <v>292656</v>
      </c>
      <c r="I39">
        <v>245049</v>
      </c>
      <c r="J39">
        <v>3404</v>
      </c>
      <c r="K39">
        <v>1605</v>
      </c>
      <c r="L39">
        <v>2462</v>
      </c>
      <c r="M39">
        <v>1118</v>
      </c>
      <c r="N39">
        <v>942</v>
      </c>
      <c r="O39">
        <v>487</v>
      </c>
      <c r="P39">
        <v>1643</v>
      </c>
      <c r="Q39">
        <v>877</v>
      </c>
      <c r="R39">
        <v>1761</v>
      </c>
      <c r="S39">
        <v>728</v>
      </c>
      <c r="T39">
        <v>2010</v>
      </c>
      <c r="V39" s="72">
        <v>40808</v>
      </c>
      <c r="W39" s="72">
        <v>40808</v>
      </c>
    </row>
    <row r="40" spans="1:23" ht="12.75">
      <c r="A40" t="s">
        <v>933</v>
      </c>
      <c r="B40">
        <v>224370</v>
      </c>
      <c r="C40">
        <v>200820</v>
      </c>
      <c r="D40">
        <v>155890</v>
      </c>
      <c r="E40">
        <v>178923</v>
      </c>
      <c r="F40">
        <v>200673</v>
      </c>
      <c r="G40">
        <v>187072</v>
      </c>
      <c r="H40">
        <v>25845</v>
      </c>
      <c r="I40">
        <v>14515</v>
      </c>
      <c r="J40">
        <v>8697</v>
      </c>
      <c r="K40">
        <v>3596</v>
      </c>
      <c r="L40">
        <v>6157</v>
      </c>
      <c r="M40">
        <v>2346</v>
      </c>
      <c r="N40">
        <v>2540</v>
      </c>
      <c r="O40">
        <v>1250</v>
      </c>
      <c r="P40">
        <v>4047</v>
      </c>
      <c r="Q40">
        <v>1936</v>
      </c>
      <c r="R40">
        <v>4587</v>
      </c>
      <c r="S40">
        <v>1646</v>
      </c>
      <c r="T40">
        <v>2010</v>
      </c>
      <c r="V40" s="72">
        <v>40801</v>
      </c>
      <c r="W40" s="72">
        <v>40801</v>
      </c>
    </row>
    <row r="41" spans="1:23" ht="12.75">
      <c r="A41" t="s">
        <v>919</v>
      </c>
      <c r="B41">
        <v>21722</v>
      </c>
      <c r="C41">
        <v>7761</v>
      </c>
      <c r="D41">
        <v>51</v>
      </c>
      <c r="E41">
        <v>0</v>
      </c>
      <c r="F41">
        <v>14748</v>
      </c>
      <c r="G41">
        <v>5122</v>
      </c>
      <c r="H41">
        <v>7096</v>
      </c>
      <c r="I41">
        <v>2675</v>
      </c>
      <c r="J41">
        <v>22887</v>
      </c>
      <c r="K41">
        <v>15105</v>
      </c>
      <c r="L41">
        <v>18346</v>
      </c>
      <c r="M41">
        <v>12948</v>
      </c>
      <c r="N41">
        <v>4541</v>
      </c>
      <c r="O41">
        <v>2157</v>
      </c>
      <c r="P41">
        <v>6765</v>
      </c>
      <c r="Q41">
        <v>2995</v>
      </c>
      <c r="R41">
        <v>14880</v>
      </c>
      <c r="S41">
        <v>11295</v>
      </c>
      <c r="T41">
        <v>2010</v>
      </c>
      <c r="V41" s="72">
        <v>40819</v>
      </c>
      <c r="W41" s="72">
        <v>40819</v>
      </c>
    </row>
    <row r="42" spans="1:23" ht="12.75">
      <c r="A42" t="s">
        <v>920</v>
      </c>
      <c r="B42">
        <v>14219</v>
      </c>
      <c r="C42">
        <v>11347</v>
      </c>
      <c r="D42">
        <v>9795</v>
      </c>
      <c r="E42">
        <v>8609</v>
      </c>
      <c r="F42">
        <v>11478</v>
      </c>
      <c r="G42">
        <v>9745</v>
      </c>
      <c r="H42">
        <v>2958</v>
      </c>
      <c r="I42">
        <v>1709</v>
      </c>
      <c r="J42">
        <v>1189</v>
      </c>
      <c r="K42">
        <v>784</v>
      </c>
      <c r="L42">
        <v>912</v>
      </c>
      <c r="M42">
        <v>577</v>
      </c>
      <c r="N42">
        <v>277</v>
      </c>
      <c r="O42">
        <v>207</v>
      </c>
      <c r="P42">
        <v>575</v>
      </c>
      <c r="Q42">
        <v>368</v>
      </c>
      <c r="R42">
        <v>614</v>
      </c>
      <c r="S42">
        <v>416</v>
      </c>
      <c r="T42">
        <v>2010</v>
      </c>
      <c r="V42" s="72">
        <v>40814</v>
      </c>
      <c r="W42" s="72">
        <v>40814</v>
      </c>
    </row>
    <row r="43" spans="1:23" ht="12.75">
      <c r="A43" t="s">
        <v>934</v>
      </c>
      <c r="B43">
        <v>106298</v>
      </c>
      <c r="C43">
        <v>75413</v>
      </c>
      <c r="D43">
        <v>81703</v>
      </c>
      <c r="E43">
        <v>58816</v>
      </c>
      <c r="F43">
        <v>96367</v>
      </c>
      <c r="G43">
        <v>69056</v>
      </c>
      <c r="H43">
        <v>10390</v>
      </c>
      <c r="I43">
        <v>6669</v>
      </c>
      <c r="J43">
        <v>4890</v>
      </c>
      <c r="K43">
        <v>3053</v>
      </c>
      <c r="L43">
        <v>2495</v>
      </c>
      <c r="M43">
        <v>1563</v>
      </c>
      <c r="N43">
        <v>2395</v>
      </c>
      <c r="O43">
        <v>1490</v>
      </c>
      <c r="P43">
        <v>3837</v>
      </c>
      <c r="Q43">
        <v>2462</v>
      </c>
      <c r="R43">
        <v>1053</v>
      </c>
      <c r="S43">
        <v>591</v>
      </c>
      <c r="T43">
        <v>2010</v>
      </c>
      <c r="V43" s="72">
        <v>40816</v>
      </c>
      <c r="W43" s="72">
        <v>40816</v>
      </c>
    </row>
    <row r="44" spans="1:23" ht="12.75">
      <c r="A44" t="s">
        <v>921</v>
      </c>
      <c r="B44">
        <v>18101</v>
      </c>
      <c r="C44">
        <v>14094</v>
      </c>
      <c r="D44">
        <v>16026</v>
      </c>
      <c r="E44">
        <v>13715</v>
      </c>
      <c r="F44">
        <v>17159</v>
      </c>
      <c r="G44">
        <v>13678</v>
      </c>
      <c r="H44">
        <v>972</v>
      </c>
      <c r="I44">
        <v>428</v>
      </c>
      <c r="J44">
        <v>324</v>
      </c>
      <c r="K44">
        <v>107</v>
      </c>
      <c r="L44">
        <v>154</v>
      </c>
      <c r="M44">
        <v>67</v>
      </c>
      <c r="N44">
        <v>170</v>
      </c>
      <c r="O44">
        <v>40</v>
      </c>
      <c r="P44">
        <v>227</v>
      </c>
      <c r="Q44">
        <v>74</v>
      </c>
      <c r="R44">
        <v>97</v>
      </c>
      <c r="S44">
        <v>33</v>
      </c>
      <c r="T44">
        <v>2010</v>
      </c>
      <c r="V44" s="72">
        <v>40809</v>
      </c>
      <c r="W44" s="72">
        <v>40809</v>
      </c>
    </row>
    <row r="45" spans="1:23" ht="12.75">
      <c r="A45" t="s">
        <v>922</v>
      </c>
      <c r="B45">
        <v>42389</v>
      </c>
      <c r="C45">
        <v>31520</v>
      </c>
      <c r="D45">
        <v>18031</v>
      </c>
      <c r="E45">
        <v>17157</v>
      </c>
      <c r="F45">
        <v>31959</v>
      </c>
      <c r="G45">
        <v>25900</v>
      </c>
      <c r="H45">
        <v>11766</v>
      </c>
      <c r="I45">
        <v>6239</v>
      </c>
      <c r="J45">
        <v>10375</v>
      </c>
      <c r="K45">
        <v>5646</v>
      </c>
      <c r="L45">
        <v>7406</v>
      </c>
      <c r="M45">
        <v>4033</v>
      </c>
      <c r="N45">
        <v>2969</v>
      </c>
      <c r="O45">
        <v>1613</v>
      </c>
      <c r="P45">
        <v>4264</v>
      </c>
      <c r="Q45">
        <v>2352</v>
      </c>
      <c r="R45">
        <v>6111</v>
      </c>
      <c r="S45">
        <v>3294</v>
      </c>
      <c r="T45">
        <v>2010</v>
      </c>
      <c r="V45" s="72">
        <v>40805</v>
      </c>
      <c r="W45" s="72">
        <v>40805</v>
      </c>
    </row>
    <row r="46" spans="1:23" ht="12.75">
      <c r="A46" t="s">
        <v>935</v>
      </c>
      <c r="B46">
        <v>522077</v>
      </c>
      <c r="C46">
        <v>472283</v>
      </c>
      <c r="D46">
        <v>481171</v>
      </c>
      <c r="E46">
        <v>442137</v>
      </c>
      <c r="F46">
        <v>507695</v>
      </c>
      <c r="G46">
        <v>463587</v>
      </c>
      <c r="H46">
        <v>16899</v>
      </c>
      <c r="I46">
        <v>10292</v>
      </c>
      <c r="J46">
        <v>13838</v>
      </c>
      <c r="K46">
        <v>6986</v>
      </c>
      <c r="L46">
        <v>0</v>
      </c>
      <c r="M46">
        <v>0</v>
      </c>
      <c r="N46">
        <v>0</v>
      </c>
      <c r="O46">
        <v>0</v>
      </c>
      <c r="P46">
        <v>8427</v>
      </c>
      <c r="Q46">
        <v>4493</v>
      </c>
      <c r="R46">
        <v>5423</v>
      </c>
      <c r="S46">
        <v>2491</v>
      </c>
      <c r="T46">
        <v>2010</v>
      </c>
      <c r="V46" s="72">
        <v>40805</v>
      </c>
      <c r="W46" s="72">
        <v>40805</v>
      </c>
    </row>
    <row r="47" spans="1:23" ht="12.75">
      <c r="A47" t="s">
        <v>505</v>
      </c>
      <c r="B47">
        <v>391292</v>
      </c>
      <c r="C47">
        <v>289096</v>
      </c>
      <c r="D47">
        <v>215662</v>
      </c>
      <c r="E47">
        <v>191859</v>
      </c>
      <c r="F47">
        <v>388557</v>
      </c>
      <c r="G47">
        <v>288171</v>
      </c>
      <c r="H47">
        <v>2735</v>
      </c>
      <c r="I47">
        <v>925</v>
      </c>
      <c r="J47">
        <v>2370</v>
      </c>
      <c r="K47">
        <v>714</v>
      </c>
      <c r="L47">
        <v>1501</v>
      </c>
      <c r="M47">
        <v>438</v>
      </c>
      <c r="N47">
        <v>869</v>
      </c>
      <c r="O47">
        <v>276</v>
      </c>
      <c r="P47">
        <v>1431</v>
      </c>
      <c r="Q47">
        <v>473</v>
      </c>
      <c r="R47">
        <v>939</v>
      </c>
      <c r="S47">
        <v>241</v>
      </c>
      <c r="T47">
        <v>2010</v>
      </c>
      <c r="V47" s="72">
        <v>40815</v>
      </c>
      <c r="W47" s="72">
        <v>40815</v>
      </c>
    </row>
    <row r="48" spans="1:23" ht="12.75">
      <c r="A48" t="s">
        <v>923</v>
      </c>
      <c r="B48">
        <v>208869</v>
      </c>
      <c r="C48">
        <v>186028</v>
      </c>
      <c r="D48">
        <v>192234</v>
      </c>
      <c r="E48">
        <v>178759</v>
      </c>
      <c r="F48">
        <v>198119</v>
      </c>
      <c r="G48">
        <v>181838</v>
      </c>
      <c r="H48">
        <v>10939</v>
      </c>
      <c r="I48">
        <v>4240</v>
      </c>
      <c r="J48">
        <v>3031</v>
      </c>
      <c r="K48">
        <v>1460</v>
      </c>
      <c r="L48">
        <v>2131</v>
      </c>
      <c r="M48">
        <v>932</v>
      </c>
      <c r="N48">
        <v>900</v>
      </c>
      <c r="O48">
        <v>528</v>
      </c>
      <c r="P48">
        <v>1088</v>
      </c>
      <c r="Q48">
        <v>620</v>
      </c>
      <c r="R48">
        <v>1943</v>
      </c>
      <c r="S48">
        <v>840</v>
      </c>
      <c r="T48">
        <v>2010</v>
      </c>
      <c r="V48" s="72">
        <v>40816</v>
      </c>
      <c r="W48" s="72">
        <v>40816</v>
      </c>
    </row>
    <row r="49" spans="1:23" ht="12.75">
      <c r="A49" t="s">
        <v>928</v>
      </c>
      <c r="B49">
        <v>1862</v>
      </c>
      <c r="C49">
        <v>1863</v>
      </c>
      <c r="D49">
        <v>1115</v>
      </c>
      <c r="E49">
        <v>1225</v>
      </c>
      <c r="F49">
        <v>1654</v>
      </c>
      <c r="G49">
        <v>1707</v>
      </c>
      <c r="H49">
        <v>267</v>
      </c>
      <c r="I49">
        <v>199</v>
      </c>
      <c r="J49">
        <v>395</v>
      </c>
      <c r="K49">
        <v>226</v>
      </c>
      <c r="L49">
        <v>259</v>
      </c>
      <c r="M49">
        <v>154</v>
      </c>
      <c r="N49">
        <v>136</v>
      </c>
      <c r="O49">
        <v>72</v>
      </c>
      <c r="P49">
        <v>235</v>
      </c>
      <c r="Q49">
        <v>135</v>
      </c>
      <c r="R49">
        <v>160</v>
      </c>
      <c r="S49">
        <v>91</v>
      </c>
      <c r="T49">
        <v>2010</v>
      </c>
      <c r="V49" s="72">
        <v>40814</v>
      </c>
      <c r="W49" s="72">
        <v>40814</v>
      </c>
    </row>
    <row r="50" spans="1:20" ht="12.75">
      <c r="A50" t="s">
        <v>924</v>
      </c>
      <c r="B50">
        <v>663</v>
      </c>
      <c r="C50">
        <v>676</v>
      </c>
      <c r="D50">
        <v>0</v>
      </c>
      <c r="E50">
        <v>0</v>
      </c>
      <c r="F50">
        <v>386</v>
      </c>
      <c r="G50">
        <v>420</v>
      </c>
      <c r="H50">
        <v>278</v>
      </c>
      <c r="I50">
        <v>257</v>
      </c>
      <c r="J50">
        <v>661</v>
      </c>
      <c r="K50">
        <v>465</v>
      </c>
      <c r="L50">
        <v>531</v>
      </c>
      <c r="M50">
        <v>355</v>
      </c>
      <c r="N50">
        <v>130</v>
      </c>
      <c r="O50">
        <v>110</v>
      </c>
      <c r="P50">
        <v>260</v>
      </c>
      <c r="Q50">
        <v>206</v>
      </c>
      <c r="R50">
        <v>401</v>
      </c>
      <c r="S50">
        <v>259</v>
      </c>
      <c r="T50">
        <v>2010</v>
      </c>
    </row>
    <row r="51" spans="1:23" ht="12.75">
      <c r="A51" t="s">
        <v>925</v>
      </c>
      <c r="B51">
        <v>229886</v>
      </c>
      <c r="C51">
        <v>195316</v>
      </c>
      <c r="D51">
        <v>216178</v>
      </c>
      <c r="E51">
        <v>188441</v>
      </c>
      <c r="F51">
        <v>221958</v>
      </c>
      <c r="G51">
        <v>191759</v>
      </c>
      <c r="H51">
        <v>8198</v>
      </c>
      <c r="I51">
        <v>3719</v>
      </c>
      <c r="J51">
        <v>4074</v>
      </c>
      <c r="K51">
        <v>2031</v>
      </c>
      <c r="L51">
        <v>2985</v>
      </c>
      <c r="M51">
        <v>1406</v>
      </c>
      <c r="N51">
        <v>1089</v>
      </c>
      <c r="O51">
        <v>625</v>
      </c>
      <c r="P51">
        <v>2047</v>
      </c>
      <c r="Q51">
        <v>1126</v>
      </c>
      <c r="R51">
        <v>2027</v>
      </c>
      <c r="S51">
        <v>905</v>
      </c>
      <c r="T51">
        <v>2010</v>
      </c>
      <c r="V51" s="72">
        <v>40815</v>
      </c>
      <c r="W51" s="72">
        <v>40815</v>
      </c>
    </row>
    <row r="52" spans="1:23" ht="12.75">
      <c r="A52" t="s">
        <v>926</v>
      </c>
      <c r="B52">
        <v>20768</v>
      </c>
      <c r="C52">
        <v>7474</v>
      </c>
      <c r="D52">
        <v>0</v>
      </c>
      <c r="E52">
        <v>0</v>
      </c>
      <c r="F52">
        <v>6083</v>
      </c>
      <c r="G52">
        <v>2572</v>
      </c>
      <c r="H52">
        <v>14943</v>
      </c>
      <c r="I52">
        <v>4974</v>
      </c>
      <c r="J52">
        <v>2914</v>
      </c>
      <c r="K52">
        <v>1225</v>
      </c>
      <c r="L52">
        <v>1937</v>
      </c>
      <c r="M52">
        <v>830</v>
      </c>
      <c r="N52">
        <v>977</v>
      </c>
      <c r="O52">
        <v>395</v>
      </c>
      <c r="P52">
        <v>1043</v>
      </c>
      <c r="Q52">
        <v>423</v>
      </c>
      <c r="R52">
        <v>1871</v>
      </c>
      <c r="S52">
        <v>802</v>
      </c>
      <c r="T52">
        <v>2010</v>
      </c>
      <c r="V52" s="72">
        <v>40785</v>
      </c>
      <c r="W52" s="72">
        <v>40785</v>
      </c>
    </row>
    <row r="53" spans="1:23" ht="12.75">
      <c r="A53" t="s">
        <v>936</v>
      </c>
      <c r="B53">
        <v>38865</v>
      </c>
      <c r="C53">
        <v>2749</v>
      </c>
      <c r="D53">
        <v>33539</v>
      </c>
      <c r="E53">
        <v>0</v>
      </c>
      <c r="F53">
        <v>35439</v>
      </c>
      <c r="G53">
        <v>1086</v>
      </c>
      <c r="H53">
        <v>3532</v>
      </c>
      <c r="I53">
        <v>1716</v>
      </c>
      <c r="J53">
        <v>1152</v>
      </c>
      <c r="K53">
        <v>529</v>
      </c>
      <c r="L53">
        <v>777</v>
      </c>
      <c r="M53">
        <v>354</v>
      </c>
      <c r="N53">
        <v>375</v>
      </c>
      <c r="O53">
        <v>175</v>
      </c>
      <c r="P53">
        <v>684</v>
      </c>
      <c r="Q53">
        <v>324</v>
      </c>
      <c r="R53">
        <v>468</v>
      </c>
      <c r="S53">
        <v>205</v>
      </c>
      <c r="T53">
        <v>2010</v>
      </c>
      <c r="V53" s="72">
        <v>40816</v>
      </c>
      <c r="W53" s="72">
        <v>40816</v>
      </c>
    </row>
    <row r="54" spans="1:23" ht="12.75">
      <c r="A54" t="s">
        <v>927</v>
      </c>
      <c r="B54">
        <v>23422</v>
      </c>
      <c r="C54">
        <v>18725</v>
      </c>
      <c r="D54">
        <v>22590</v>
      </c>
      <c r="E54">
        <v>18253</v>
      </c>
      <c r="F54">
        <v>23280</v>
      </c>
      <c r="G54">
        <v>18671</v>
      </c>
      <c r="H54">
        <v>178</v>
      </c>
      <c r="I54">
        <v>64</v>
      </c>
      <c r="J54">
        <v>892</v>
      </c>
      <c r="K54">
        <v>422</v>
      </c>
      <c r="L54">
        <v>648</v>
      </c>
      <c r="M54">
        <v>271</v>
      </c>
      <c r="N54">
        <v>244</v>
      </c>
      <c r="O54">
        <v>151</v>
      </c>
      <c r="P54">
        <v>396</v>
      </c>
      <c r="Q54">
        <v>229</v>
      </c>
      <c r="R54">
        <v>496</v>
      </c>
      <c r="S54">
        <v>193</v>
      </c>
      <c r="T54">
        <v>2010</v>
      </c>
      <c r="V54" s="72">
        <v>40798</v>
      </c>
      <c r="W54" s="72">
        <v>40798</v>
      </c>
    </row>
    <row r="55" spans="1:19" ht="12.75">
      <c r="A55" s="6" t="s">
        <v>119</v>
      </c>
      <c r="B55" s="30">
        <f aca="true" t="shared" si="0" ref="B55:S55">SUM(B2:B54)</f>
        <v>7827932</v>
      </c>
      <c r="C55" s="30">
        <f t="shared" si="0"/>
        <v>5790936</v>
      </c>
      <c r="D55" s="30">
        <f t="shared" si="0"/>
        <v>5261700</v>
      </c>
      <c r="E55" s="30">
        <f t="shared" si="0"/>
        <v>4122719</v>
      </c>
      <c r="F55" s="30">
        <f t="shared" si="0"/>
        <v>7125900</v>
      </c>
      <c r="G55" s="30">
        <f t="shared" si="0"/>
        <v>5381582</v>
      </c>
      <c r="H55" s="30">
        <f t="shared" si="0"/>
        <v>1287208</v>
      </c>
      <c r="I55" s="30">
        <f t="shared" si="0"/>
        <v>800032</v>
      </c>
      <c r="J55" s="30">
        <f t="shared" si="0"/>
        <v>267454</v>
      </c>
      <c r="K55" s="30">
        <f t="shared" si="0"/>
        <v>131203</v>
      </c>
      <c r="L55" s="30">
        <f t="shared" si="0"/>
        <v>153838</v>
      </c>
      <c r="M55" s="30">
        <f t="shared" si="0"/>
        <v>75670</v>
      </c>
      <c r="N55" s="30">
        <f t="shared" si="0"/>
        <v>69248</v>
      </c>
      <c r="O55" s="30">
        <f t="shared" si="0"/>
        <v>33836</v>
      </c>
      <c r="P55" s="30">
        <f t="shared" si="0"/>
        <v>122828</v>
      </c>
      <c r="Q55" s="30">
        <f t="shared" si="0"/>
        <v>60782</v>
      </c>
      <c r="R55" s="30">
        <f t="shared" si="0"/>
        <v>143329</v>
      </c>
      <c r="S55" s="30">
        <f t="shared" si="0"/>
        <v>69587</v>
      </c>
    </row>
    <row r="56" spans="4:5" ht="12.75">
      <c r="D56" t="s">
        <v>720</v>
      </c>
      <c r="E56" s="30">
        <f>F55-D55</f>
        <v>1864200</v>
      </c>
    </row>
  </sheetData>
  <conditionalFormatting sqref="B2:S54 T50">
    <cfRule type="cellIs" priority="1" dxfId="0" operator="equal" stopIfTrue="1">
      <formula>0</formula>
    </cfRule>
  </conditionalFormatting>
  <printOptions gridLines="1"/>
  <pageMargins left="0.75" right="0.75" top="1" bottom="1"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codeName="Sheet16">
    <tabColor indexed="41"/>
  </sheetPr>
  <dimension ref="A1:AG54"/>
  <sheetViews>
    <sheetView zoomScale="75" zoomScaleNormal="75" workbookViewId="0" topLeftCell="A1">
      <pane ySplit="1" topLeftCell="BM20" activePane="bottomLeft" state="frozen"/>
      <selection pane="topLeft" activeCell="A1" sqref="A1"/>
      <selection pane="bottomLeft" activeCell="F50" sqref="F50"/>
    </sheetView>
  </sheetViews>
  <sheetFormatPr defaultColWidth="9.140625" defaultRowHeight="12.75"/>
  <cols>
    <col min="2" max="2" width="16.28125" style="0" customWidth="1"/>
    <col min="3" max="3" width="12.140625" style="0" customWidth="1"/>
    <col min="4" max="4" width="12.8515625" style="0" customWidth="1"/>
    <col min="5" max="5" width="13.8515625" style="0" customWidth="1"/>
    <col min="6" max="6" width="11.57421875" style="0" customWidth="1"/>
    <col min="7" max="7" width="18.140625" style="0" customWidth="1"/>
    <col min="8" max="8" width="27.421875" style="0" customWidth="1"/>
    <col min="9" max="9" width="10.8515625" style="0" customWidth="1"/>
    <col min="10" max="10" width="81.00390625" style="0" customWidth="1"/>
    <col min="12" max="12" width="85.8515625" style="0" customWidth="1"/>
    <col min="13" max="13" width="13.28125" style="0" customWidth="1"/>
    <col min="14" max="14" width="82.421875" style="0" customWidth="1"/>
    <col min="16" max="16" width="73.8515625" style="0" customWidth="1"/>
    <col min="17" max="17" width="13.00390625" style="0" customWidth="1"/>
    <col min="18" max="18" width="87.140625" style="0" customWidth="1"/>
    <col min="19" max="19" width="16.00390625" style="0" customWidth="1"/>
    <col min="20" max="20" width="82.00390625" style="0" customWidth="1"/>
    <col min="22" max="22" width="10.140625" style="0" bestFit="1" customWidth="1"/>
    <col min="24" max="24" width="10.140625" style="0" bestFit="1" customWidth="1"/>
    <col min="26" max="26" width="10.140625" style="0" bestFit="1" customWidth="1"/>
    <col min="28" max="28" width="10.140625" style="0" bestFit="1" customWidth="1"/>
    <col min="29" max="29" width="12.57421875" style="0" customWidth="1"/>
    <col min="30" max="30" width="16.8515625" style="0" customWidth="1"/>
    <col min="32" max="33" width="14.421875" style="0" bestFit="1" customWidth="1"/>
  </cols>
  <sheetData>
    <row r="1" spans="1:33" s="32" customFormat="1" ht="114.75">
      <c r="A1" s="71" t="s">
        <v>828</v>
      </c>
      <c r="B1" s="71" t="s">
        <v>829</v>
      </c>
      <c r="C1" s="71" t="s">
        <v>830</v>
      </c>
      <c r="D1" s="71" t="s">
        <v>831</v>
      </c>
      <c r="E1" s="71" t="s">
        <v>832</v>
      </c>
      <c r="F1" s="71" t="s">
        <v>833</v>
      </c>
      <c r="G1" s="71" t="s">
        <v>834</v>
      </c>
      <c r="H1" s="71" t="s">
        <v>835</v>
      </c>
      <c r="I1" s="71" t="s">
        <v>836</v>
      </c>
      <c r="J1" s="71" t="s">
        <v>837</v>
      </c>
      <c r="K1" s="71" t="s">
        <v>838</v>
      </c>
      <c r="L1" s="71" t="s">
        <v>839</v>
      </c>
      <c r="M1" s="71" t="s">
        <v>840</v>
      </c>
      <c r="N1" s="71" t="s">
        <v>841</v>
      </c>
      <c r="O1" s="71" t="s">
        <v>842</v>
      </c>
      <c r="P1" s="71" t="s">
        <v>843</v>
      </c>
      <c r="Q1" s="71" t="s">
        <v>326</v>
      </c>
      <c r="R1" s="71" t="s">
        <v>327</v>
      </c>
      <c r="S1" s="71" t="s">
        <v>328</v>
      </c>
      <c r="T1" s="71" t="s">
        <v>329</v>
      </c>
      <c r="U1" s="71" t="s">
        <v>330</v>
      </c>
      <c r="V1" s="71" t="s">
        <v>331</v>
      </c>
      <c r="W1" s="71" t="s">
        <v>332</v>
      </c>
      <c r="X1" s="71" t="s">
        <v>333</v>
      </c>
      <c r="Y1" s="71" t="s">
        <v>334</v>
      </c>
      <c r="Z1" s="71" t="s">
        <v>335</v>
      </c>
      <c r="AA1" s="71" t="s">
        <v>336</v>
      </c>
      <c r="AB1" s="71" t="s">
        <v>337</v>
      </c>
      <c r="AC1" s="71" t="s">
        <v>338</v>
      </c>
      <c r="AD1" s="71" t="s">
        <v>339</v>
      </c>
      <c r="AE1" s="71" t="s">
        <v>340</v>
      </c>
      <c r="AF1" s="71" t="s">
        <v>341</v>
      </c>
      <c r="AG1" s="71" t="s">
        <v>342</v>
      </c>
    </row>
    <row r="2" spans="1:33" ht="12.75">
      <c r="A2" t="s">
        <v>885</v>
      </c>
      <c r="B2" s="38">
        <v>1684310</v>
      </c>
      <c r="C2" s="38">
        <v>1954596</v>
      </c>
      <c r="D2" s="38">
        <v>1285254</v>
      </c>
      <c r="E2" s="38">
        <v>457976</v>
      </c>
      <c r="F2" s="38">
        <v>1167024</v>
      </c>
      <c r="G2" t="s">
        <v>546</v>
      </c>
      <c r="H2" s="38">
        <v>55000</v>
      </c>
      <c r="I2" t="s">
        <v>1057</v>
      </c>
      <c r="J2" s="38">
        <v>404000</v>
      </c>
      <c r="K2" t="s">
        <v>506</v>
      </c>
      <c r="L2" s="38">
        <v>197000</v>
      </c>
      <c r="M2" t="s">
        <v>507</v>
      </c>
      <c r="N2" s="38">
        <v>53000</v>
      </c>
      <c r="O2" t="s">
        <v>508</v>
      </c>
      <c r="P2" s="38">
        <v>22000</v>
      </c>
      <c r="Q2" t="s">
        <v>547</v>
      </c>
      <c r="R2" s="38">
        <v>241000</v>
      </c>
      <c r="S2" t="s">
        <v>509</v>
      </c>
      <c r="T2" s="38">
        <v>130532</v>
      </c>
      <c r="U2" t="s">
        <v>1058</v>
      </c>
      <c r="V2" s="38">
        <v>135000</v>
      </c>
      <c r="X2" s="38">
        <v>0</v>
      </c>
      <c r="Z2" s="38">
        <v>0</v>
      </c>
      <c r="AB2" s="38">
        <v>0</v>
      </c>
      <c r="AC2" s="38">
        <v>7786692</v>
      </c>
      <c r="AD2">
        <v>2010</v>
      </c>
      <c r="AF2" s="72">
        <v>40816</v>
      </c>
      <c r="AG2" s="72">
        <v>40816</v>
      </c>
    </row>
    <row r="3" spans="1:33" ht="12.75">
      <c r="A3" t="s">
        <v>886</v>
      </c>
      <c r="B3" s="38">
        <v>7484919</v>
      </c>
      <c r="C3" s="38">
        <v>10810732</v>
      </c>
      <c r="D3" s="38">
        <v>6572205</v>
      </c>
      <c r="E3" s="38">
        <v>524414</v>
      </c>
      <c r="F3" s="38">
        <v>3609356</v>
      </c>
      <c r="G3" t="s">
        <v>510</v>
      </c>
      <c r="H3" s="38">
        <v>490741</v>
      </c>
      <c r="I3" t="s">
        <v>511</v>
      </c>
      <c r="J3" s="38">
        <v>151259</v>
      </c>
      <c r="K3" t="s">
        <v>940</v>
      </c>
      <c r="L3" s="38">
        <v>144488</v>
      </c>
      <c r="M3" t="s">
        <v>941</v>
      </c>
      <c r="N3" s="38">
        <v>620485</v>
      </c>
      <c r="O3" t="s">
        <v>943</v>
      </c>
      <c r="P3" s="38">
        <v>223321</v>
      </c>
      <c r="Q3" t="s">
        <v>938</v>
      </c>
      <c r="R3" s="38">
        <v>119997</v>
      </c>
      <c r="S3" t="s">
        <v>512</v>
      </c>
      <c r="T3" s="38">
        <v>150000</v>
      </c>
      <c r="U3" t="s">
        <v>942</v>
      </c>
      <c r="V3" s="38">
        <v>626553</v>
      </c>
      <c r="W3" t="s">
        <v>513</v>
      </c>
      <c r="X3" s="38">
        <v>1082509</v>
      </c>
      <c r="Z3" s="38">
        <v>0</v>
      </c>
      <c r="AB3" s="38">
        <v>0</v>
      </c>
      <c r="AC3" s="38">
        <v>32610979</v>
      </c>
      <c r="AD3">
        <v>2010</v>
      </c>
      <c r="AF3" s="72">
        <v>40815</v>
      </c>
      <c r="AG3" s="72">
        <v>40815</v>
      </c>
    </row>
    <row r="4" spans="1:33" ht="12.75">
      <c r="A4" t="s">
        <v>887</v>
      </c>
      <c r="B4" s="38">
        <v>5084859</v>
      </c>
      <c r="C4" s="38">
        <v>5555281</v>
      </c>
      <c r="D4" s="38">
        <v>6798986</v>
      </c>
      <c r="E4" s="38">
        <v>2243966</v>
      </c>
      <c r="F4" s="38">
        <v>878740</v>
      </c>
      <c r="G4" t="s">
        <v>1059</v>
      </c>
      <c r="H4" s="38">
        <v>463365</v>
      </c>
      <c r="I4" t="s">
        <v>354</v>
      </c>
      <c r="J4" s="38">
        <v>435509</v>
      </c>
      <c r="K4" t="s">
        <v>355</v>
      </c>
      <c r="L4" s="38">
        <v>1990579</v>
      </c>
      <c r="M4" t="s">
        <v>356</v>
      </c>
      <c r="N4" s="38">
        <v>1776239</v>
      </c>
      <c r="O4" t="s">
        <v>355</v>
      </c>
      <c r="P4" s="38">
        <v>335094</v>
      </c>
      <c r="Q4" t="s">
        <v>357</v>
      </c>
      <c r="R4" s="38">
        <v>218286</v>
      </c>
      <c r="S4" t="s">
        <v>548</v>
      </c>
      <c r="T4" s="38">
        <v>114220</v>
      </c>
      <c r="U4" t="s">
        <v>358</v>
      </c>
      <c r="V4" s="38">
        <v>166437</v>
      </c>
      <c r="W4" t="s">
        <v>359</v>
      </c>
      <c r="X4" s="38">
        <v>327654</v>
      </c>
      <c r="Y4" t="s">
        <v>360</v>
      </c>
      <c r="Z4" s="38">
        <v>32765</v>
      </c>
      <c r="AA4" t="s">
        <v>944</v>
      </c>
      <c r="AB4" s="38">
        <v>235178</v>
      </c>
      <c r="AC4" s="38">
        <v>26657158</v>
      </c>
      <c r="AD4">
        <v>2010</v>
      </c>
      <c r="AF4" s="72">
        <v>40805</v>
      </c>
      <c r="AG4" s="72">
        <v>40805</v>
      </c>
    </row>
    <row r="5" spans="1:33" ht="12.75">
      <c r="A5" t="s">
        <v>888</v>
      </c>
      <c r="B5" s="38">
        <v>11813315</v>
      </c>
      <c r="C5" s="38">
        <v>15798331</v>
      </c>
      <c r="D5" s="38">
        <v>15489067</v>
      </c>
      <c r="E5" s="38">
        <v>2210899</v>
      </c>
      <c r="F5" s="38">
        <v>890000</v>
      </c>
      <c r="G5" t="s">
        <v>939</v>
      </c>
      <c r="H5" s="38">
        <v>2427585</v>
      </c>
      <c r="I5" t="s">
        <v>945</v>
      </c>
      <c r="J5" s="38">
        <v>3184915</v>
      </c>
      <c r="K5" t="s">
        <v>946</v>
      </c>
      <c r="L5" s="38">
        <v>130000</v>
      </c>
      <c r="N5" s="38">
        <v>0</v>
      </c>
      <c r="P5" s="38">
        <v>0</v>
      </c>
      <c r="R5" s="38">
        <v>0</v>
      </c>
      <c r="T5" s="38">
        <v>0</v>
      </c>
      <c r="V5" s="38">
        <v>0</v>
      </c>
      <c r="X5" s="38">
        <v>0</v>
      </c>
      <c r="Z5" s="38">
        <v>0</v>
      </c>
      <c r="AB5" s="38">
        <v>0</v>
      </c>
      <c r="AC5" s="38">
        <v>51944112</v>
      </c>
      <c r="AD5">
        <v>2010</v>
      </c>
      <c r="AF5" s="72">
        <v>40806</v>
      </c>
      <c r="AG5" s="72">
        <v>40806</v>
      </c>
    </row>
    <row r="6" spans="1:33" ht="12.75">
      <c r="A6" t="s">
        <v>889</v>
      </c>
      <c r="B6" s="38">
        <v>117126240</v>
      </c>
      <c r="C6" s="38">
        <v>150696459</v>
      </c>
      <c r="D6" s="38">
        <v>212922844</v>
      </c>
      <c r="E6" s="38">
        <v>72787426</v>
      </c>
      <c r="F6" s="38">
        <v>974294</v>
      </c>
      <c r="G6" t="s">
        <v>516</v>
      </c>
      <c r="H6" s="38">
        <v>38199630</v>
      </c>
      <c r="I6" t="s">
        <v>517</v>
      </c>
      <c r="J6" s="38">
        <v>43081608</v>
      </c>
      <c r="K6" t="s">
        <v>518</v>
      </c>
      <c r="L6" s="38">
        <v>10258344</v>
      </c>
      <c r="M6" t="s">
        <v>948</v>
      </c>
      <c r="N6" s="38">
        <v>25569716</v>
      </c>
      <c r="P6" s="38">
        <v>0</v>
      </c>
      <c r="R6" s="38">
        <v>0</v>
      </c>
      <c r="T6" s="38">
        <v>0</v>
      </c>
      <c r="V6" s="38">
        <v>0</v>
      </c>
      <c r="X6" s="38">
        <v>0</v>
      </c>
      <c r="Z6" s="38">
        <v>0</v>
      </c>
      <c r="AB6" s="38">
        <v>0</v>
      </c>
      <c r="AC6" s="38">
        <v>671616561</v>
      </c>
      <c r="AD6">
        <v>2010</v>
      </c>
      <c r="AF6" s="72">
        <v>40815</v>
      </c>
      <c r="AG6" s="72">
        <v>40815</v>
      </c>
    </row>
    <row r="7" spans="1:33" ht="12.75">
      <c r="A7" t="s">
        <v>890</v>
      </c>
      <c r="B7" s="38">
        <v>8010059</v>
      </c>
      <c r="C7" s="38">
        <v>9200194</v>
      </c>
      <c r="D7" s="38">
        <v>8394469</v>
      </c>
      <c r="E7" s="38">
        <v>773908</v>
      </c>
      <c r="F7" s="38">
        <v>2436914</v>
      </c>
      <c r="G7" t="s">
        <v>549</v>
      </c>
      <c r="H7" s="38">
        <v>183799</v>
      </c>
      <c r="I7" t="s">
        <v>361</v>
      </c>
      <c r="J7" s="38">
        <v>255444</v>
      </c>
      <c r="K7" t="s">
        <v>362</v>
      </c>
      <c r="L7" s="38">
        <v>112314</v>
      </c>
      <c r="M7" t="s">
        <v>363</v>
      </c>
      <c r="N7" s="38">
        <v>524338</v>
      </c>
      <c r="O7" t="s">
        <v>944</v>
      </c>
      <c r="P7" s="38">
        <v>200761</v>
      </c>
      <c r="Q7" t="s">
        <v>364</v>
      </c>
      <c r="R7" s="38">
        <v>17000</v>
      </c>
      <c r="T7" s="38">
        <v>0</v>
      </c>
      <c r="V7" s="38">
        <v>0</v>
      </c>
      <c r="X7" s="38">
        <v>0</v>
      </c>
      <c r="Z7" s="38">
        <v>0</v>
      </c>
      <c r="AB7" s="38">
        <v>0</v>
      </c>
      <c r="AC7" s="38">
        <v>30109200</v>
      </c>
      <c r="AD7">
        <v>2010</v>
      </c>
      <c r="AF7" s="72">
        <v>40800</v>
      </c>
      <c r="AG7" s="72">
        <v>40800</v>
      </c>
    </row>
    <row r="8" spans="1:33" ht="12.75">
      <c r="A8" t="s">
        <v>891</v>
      </c>
      <c r="B8" s="38">
        <v>4065013</v>
      </c>
      <c r="C8" s="38">
        <v>4352052</v>
      </c>
      <c r="D8" s="38">
        <v>6158503</v>
      </c>
      <c r="E8" s="38">
        <v>981926</v>
      </c>
      <c r="F8" s="38">
        <v>2800198</v>
      </c>
      <c r="G8" t="s">
        <v>365</v>
      </c>
      <c r="H8" s="38">
        <v>1231338</v>
      </c>
      <c r="I8" t="s">
        <v>366</v>
      </c>
      <c r="J8" s="38">
        <v>3108718</v>
      </c>
      <c r="K8" t="s">
        <v>367</v>
      </c>
      <c r="L8" s="38">
        <v>770237</v>
      </c>
      <c r="M8" t="s">
        <v>368</v>
      </c>
      <c r="N8" s="38">
        <v>1302386</v>
      </c>
      <c r="O8" t="s">
        <v>550</v>
      </c>
      <c r="P8" s="38">
        <v>4018155</v>
      </c>
      <c r="R8" s="38">
        <v>0</v>
      </c>
      <c r="T8" s="38">
        <v>0</v>
      </c>
      <c r="V8" s="38">
        <v>0</v>
      </c>
      <c r="X8" s="38">
        <v>0</v>
      </c>
      <c r="Z8" s="38">
        <v>0</v>
      </c>
      <c r="AB8" s="38">
        <v>0</v>
      </c>
      <c r="AC8" s="38">
        <v>28788526</v>
      </c>
      <c r="AD8">
        <v>2010</v>
      </c>
      <c r="AF8" s="72">
        <v>40819</v>
      </c>
      <c r="AG8" s="72">
        <v>40819</v>
      </c>
    </row>
    <row r="9" spans="1:33" ht="12.75">
      <c r="A9" t="s">
        <v>929</v>
      </c>
      <c r="B9" s="38">
        <v>1616138</v>
      </c>
      <c r="C9" s="38">
        <v>2056797</v>
      </c>
      <c r="D9" s="38">
        <v>2353151</v>
      </c>
      <c r="E9" s="38">
        <v>431795</v>
      </c>
      <c r="F9" s="38">
        <v>912466</v>
      </c>
      <c r="H9" s="38">
        <v>0</v>
      </c>
      <c r="J9" s="38">
        <v>0</v>
      </c>
      <c r="L9" s="38">
        <v>0</v>
      </c>
      <c r="N9" s="38">
        <v>0</v>
      </c>
      <c r="P9" s="38">
        <v>0</v>
      </c>
      <c r="R9" s="38">
        <v>0</v>
      </c>
      <c r="T9" s="38">
        <v>0</v>
      </c>
      <c r="V9" s="38">
        <v>0</v>
      </c>
      <c r="X9" s="38">
        <v>0</v>
      </c>
      <c r="Z9" s="38">
        <v>0</v>
      </c>
      <c r="AB9" s="38">
        <v>0</v>
      </c>
      <c r="AC9" s="38">
        <v>7370347</v>
      </c>
      <c r="AD9">
        <v>2010</v>
      </c>
      <c r="AF9" s="72">
        <v>40812</v>
      </c>
      <c r="AG9" s="72">
        <v>40812</v>
      </c>
    </row>
    <row r="10" spans="1:33" ht="12.75">
      <c r="A10" t="s">
        <v>892</v>
      </c>
      <c r="B10" s="38">
        <v>1666846</v>
      </c>
      <c r="C10" s="38">
        <v>1820710</v>
      </c>
      <c r="D10" s="38">
        <v>2108392</v>
      </c>
      <c r="E10" s="38">
        <v>89547</v>
      </c>
      <c r="F10" s="38">
        <v>918958</v>
      </c>
      <c r="H10" s="38">
        <v>0</v>
      </c>
      <c r="J10" s="38">
        <v>0</v>
      </c>
      <c r="L10" s="38">
        <v>0</v>
      </c>
      <c r="N10" s="38">
        <v>0</v>
      </c>
      <c r="P10" s="38">
        <v>0</v>
      </c>
      <c r="R10" s="38">
        <v>0</v>
      </c>
      <c r="T10" s="38">
        <v>0</v>
      </c>
      <c r="V10" s="38">
        <v>0</v>
      </c>
      <c r="X10" s="38">
        <v>0</v>
      </c>
      <c r="Z10" s="38">
        <v>0</v>
      </c>
      <c r="AB10" s="38">
        <v>0</v>
      </c>
      <c r="AC10" s="38">
        <v>6604453</v>
      </c>
      <c r="AD10">
        <v>2010</v>
      </c>
      <c r="AF10" s="72">
        <v>40813</v>
      </c>
      <c r="AG10" s="72">
        <v>40813</v>
      </c>
    </row>
    <row r="11" spans="1:33" ht="12.75">
      <c r="A11" t="s">
        <v>893</v>
      </c>
      <c r="B11" s="38">
        <v>50135356</v>
      </c>
      <c r="C11" s="38">
        <v>53042914</v>
      </c>
      <c r="D11" s="38">
        <v>35261107</v>
      </c>
      <c r="E11" s="38">
        <v>674470</v>
      </c>
      <c r="F11" s="38">
        <v>8220030</v>
      </c>
      <c r="G11" t="s">
        <v>369</v>
      </c>
      <c r="H11" s="38">
        <v>3325521</v>
      </c>
      <c r="I11" t="s">
        <v>370</v>
      </c>
      <c r="J11" s="38">
        <v>3242141</v>
      </c>
      <c r="K11" t="s">
        <v>371</v>
      </c>
      <c r="L11" s="38">
        <v>3326612</v>
      </c>
      <c r="M11" t="s">
        <v>372</v>
      </c>
      <c r="N11" s="38">
        <v>4107759</v>
      </c>
      <c r="O11" t="s">
        <v>373</v>
      </c>
      <c r="P11" s="38">
        <v>2680606</v>
      </c>
      <c r="Q11" t="s">
        <v>374</v>
      </c>
      <c r="R11" s="38">
        <v>863519</v>
      </c>
      <c r="S11" t="s">
        <v>375</v>
      </c>
      <c r="T11" s="38">
        <v>742440</v>
      </c>
      <c r="U11" t="s">
        <v>376</v>
      </c>
      <c r="V11" s="38">
        <v>839853</v>
      </c>
      <c r="W11" t="s">
        <v>377</v>
      </c>
      <c r="X11" s="38">
        <v>2407296</v>
      </c>
      <c r="Z11" s="38">
        <v>0</v>
      </c>
      <c r="AB11" s="38">
        <v>0</v>
      </c>
      <c r="AC11" s="38">
        <v>168869624</v>
      </c>
      <c r="AD11">
        <v>2010</v>
      </c>
      <c r="AF11" s="72">
        <v>40812</v>
      </c>
      <c r="AG11" s="72">
        <v>40812</v>
      </c>
    </row>
    <row r="12" spans="1:33" ht="12.75">
      <c r="A12" t="s">
        <v>894</v>
      </c>
      <c r="B12" s="38">
        <v>29172977</v>
      </c>
      <c r="C12" s="38">
        <v>33406920</v>
      </c>
      <c r="D12" s="38">
        <v>31566408</v>
      </c>
      <c r="E12" s="38">
        <v>20406031</v>
      </c>
      <c r="F12" s="38">
        <v>15412502</v>
      </c>
      <c r="H12" s="38">
        <v>0</v>
      </c>
      <c r="J12" s="38">
        <v>0</v>
      </c>
      <c r="L12" s="38">
        <v>0</v>
      </c>
      <c r="N12" s="38">
        <v>0</v>
      </c>
      <c r="P12" s="38">
        <v>0</v>
      </c>
      <c r="R12" s="38">
        <v>0</v>
      </c>
      <c r="T12" s="38">
        <v>0</v>
      </c>
      <c r="V12" s="38">
        <v>0</v>
      </c>
      <c r="X12" s="38">
        <v>0</v>
      </c>
      <c r="Z12" s="38">
        <v>0</v>
      </c>
      <c r="AB12" s="38">
        <v>0</v>
      </c>
      <c r="AC12" s="38">
        <v>129964838</v>
      </c>
      <c r="AD12">
        <v>2010</v>
      </c>
      <c r="AF12" s="72">
        <v>40819</v>
      </c>
      <c r="AG12" s="72">
        <v>40819</v>
      </c>
    </row>
    <row r="13" spans="1:33" ht="12.75">
      <c r="A13" t="s">
        <v>895</v>
      </c>
      <c r="B13" s="38">
        <v>2000821</v>
      </c>
      <c r="C13" s="38">
        <v>2432663</v>
      </c>
      <c r="D13" s="38">
        <v>1841717</v>
      </c>
      <c r="E13" s="38">
        <v>42426</v>
      </c>
      <c r="F13" s="38">
        <v>569685</v>
      </c>
      <c r="G13" t="s">
        <v>378</v>
      </c>
      <c r="H13" s="38">
        <v>240997</v>
      </c>
      <c r="J13" s="38">
        <v>0</v>
      </c>
      <c r="L13" s="38">
        <v>0</v>
      </c>
      <c r="N13" s="38">
        <v>0</v>
      </c>
      <c r="P13" s="38">
        <v>0</v>
      </c>
      <c r="R13" s="38">
        <v>0</v>
      </c>
      <c r="T13" s="38">
        <v>0</v>
      </c>
      <c r="V13" s="38">
        <v>0</v>
      </c>
      <c r="X13" s="38">
        <v>0</v>
      </c>
      <c r="Z13" s="38">
        <v>0</v>
      </c>
      <c r="AB13" s="38">
        <v>0</v>
      </c>
      <c r="AC13" s="38">
        <v>7128309</v>
      </c>
      <c r="AD13">
        <v>2010</v>
      </c>
      <c r="AF13" s="72">
        <v>40816</v>
      </c>
      <c r="AG13" s="72">
        <v>40816</v>
      </c>
    </row>
    <row r="14" spans="1:33" ht="12.75">
      <c r="A14" t="s">
        <v>896</v>
      </c>
      <c r="B14" s="38">
        <v>2763577</v>
      </c>
      <c r="C14" s="38">
        <v>4618911</v>
      </c>
      <c r="D14" s="38">
        <v>4312498</v>
      </c>
      <c r="E14" s="38">
        <v>288657</v>
      </c>
      <c r="F14" s="38">
        <v>997662</v>
      </c>
      <c r="G14" t="s">
        <v>379</v>
      </c>
      <c r="H14" s="38">
        <v>0</v>
      </c>
      <c r="I14" t="s">
        <v>380</v>
      </c>
      <c r="J14" s="38">
        <v>0</v>
      </c>
      <c r="K14" t="s">
        <v>381</v>
      </c>
      <c r="L14" s="38">
        <v>0</v>
      </c>
      <c r="M14" t="s">
        <v>382</v>
      </c>
      <c r="N14" s="38">
        <v>0</v>
      </c>
      <c r="O14" t="s">
        <v>383</v>
      </c>
      <c r="P14" s="38">
        <v>0</v>
      </c>
      <c r="Q14" t="s">
        <v>384</v>
      </c>
      <c r="R14" s="38">
        <v>0</v>
      </c>
      <c r="T14" s="38">
        <v>0</v>
      </c>
      <c r="V14" s="38">
        <v>0</v>
      </c>
      <c r="X14" s="38">
        <v>0</v>
      </c>
      <c r="Z14" s="38">
        <v>0</v>
      </c>
      <c r="AB14" s="38">
        <v>0</v>
      </c>
      <c r="AC14" s="38">
        <v>12981305</v>
      </c>
      <c r="AD14">
        <v>2010</v>
      </c>
      <c r="AF14" s="72">
        <v>40816</v>
      </c>
      <c r="AG14" s="72">
        <v>40816</v>
      </c>
    </row>
    <row r="15" spans="1:33" ht="12.75">
      <c r="A15" t="s">
        <v>930</v>
      </c>
      <c r="B15" s="38">
        <v>2416412</v>
      </c>
      <c r="C15" s="38">
        <v>3048194</v>
      </c>
      <c r="D15" s="38">
        <v>2193381</v>
      </c>
      <c r="E15" s="38">
        <v>190425</v>
      </c>
      <c r="F15" s="38">
        <v>1049476</v>
      </c>
      <c r="G15" t="s">
        <v>385</v>
      </c>
      <c r="H15" s="38">
        <v>37714</v>
      </c>
      <c r="I15" t="s">
        <v>386</v>
      </c>
      <c r="J15" s="38">
        <v>45738</v>
      </c>
      <c r="K15" t="s">
        <v>387</v>
      </c>
      <c r="L15" s="38">
        <v>9168</v>
      </c>
      <c r="M15" t="s">
        <v>514</v>
      </c>
      <c r="N15" s="38">
        <v>7774</v>
      </c>
      <c r="P15" s="38">
        <v>0</v>
      </c>
      <c r="R15" s="38">
        <v>0</v>
      </c>
      <c r="T15" s="38">
        <v>0</v>
      </c>
      <c r="V15" s="38">
        <v>0</v>
      </c>
      <c r="X15" s="38">
        <v>0</v>
      </c>
      <c r="Z15" s="38">
        <v>0</v>
      </c>
      <c r="AB15" s="38">
        <v>0</v>
      </c>
      <c r="AC15" s="38">
        <v>8998282</v>
      </c>
      <c r="AD15">
        <v>2010</v>
      </c>
      <c r="AF15" s="72">
        <v>40794</v>
      </c>
      <c r="AG15" s="72">
        <v>40794</v>
      </c>
    </row>
    <row r="16" spans="1:33" ht="12.75">
      <c r="A16" t="s">
        <v>897</v>
      </c>
      <c r="B16" s="38">
        <v>36991363</v>
      </c>
      <c r="C16" s="38">
        <v>51818619</v>
      </c>
      <c r="D16" s="38">
        <v>34290937</v>
      </c>
      <c r="E16" s="38">
        <v>7274909</v>
      </c>
      <c r="F16" s="38">
        <v>20768785</v>
      </c>
      <c r="G16" t="s">
        <v>515</v>
      </c>
      <c r="H16" s="38">
        <v>1843642</v>
      </c>
      <c r="I16" t="s">
        <v>947</v>
      </c>
      <c r="J16" s="38">
        <v>1768093</v>
      </c>
      <c r="K16" t="s">
        <v>388</v>
      </c>
      <c r="L16" s="38">
        <v>221955</v>
      </c>
      <c r="M16" t="s">
        <v>389</v>
      </c>
      <c r="N16" s="38">
        <v>4653233</v>
      </c>
      <c r="O16" t="s">
        <v>390</v>
      </c>
      <c r="P16" s="38">
        <v>1746042</v>
      </c>
      <c r="Q16" t="s">
        <v>391</v>
      </c>
      <c r="R16" s="38">
        <v>908262</v>
      </c>
      <c r="S16" t="s">
        <v>392</v>
      </c>
      <c r="T16" s="38">
        <v>336291</v>
      </c>
      <c r="U16" t="s">
        <v>393</v>
      </c>
      <c r="V16" s="38">
        <v>2643046</v>
      </c>
      <c r="W16" t="s">
        <v>396</v>
      </c>
      <c r="X16" s="38">
        <v>2922647</v>
      </c>
      <c r="Y16" t="s">
        <v>397</v>
      </c>
      <c r="Z16" s="38">
        <v>600000</v>
      </c>
      <c r="AB16" s="38">
        <v>0</v>
      </c>
      <c r="AC16" s="38">
        <v>168787824</v>
      </c>
      <c r="AD16">
        <v>2010</v>
      </c>
      <c r="AF16" s="72">
        <v>40807</v>
      </c>
      <c r="AG16" s="72">
        <v>40807</v>
      </c>
    </row>
    <row r="17" spans="1:33" ht="12.75">
      <c r="A17" t="s">
        <v>898</v>
      </c>
      <c r="B17" s="38">
        <v>14153335</v>
      </c>
      <c r="C17" s="38">
        <v>12452960</v>
      </c>
      <c r="D17" s="38">
        <v>17628419</v>
      </c>
      <c r="E17" s="38">
        <v>3329097</v>
      </c>
      <c r="F17" s="38">
        <v>12132975</v>
      </c>
      <c r="G17" t="s">
        <v>398</v>
      </c>
      <c r="H17" s="38">
        <v>0</v>
      </c>
      <c r="I17" t="s">
        <v>398</v>
      </c>
      <c r="J17" s="38">
        <v>0</v>
      </c>
      <c r="K17" t="s">
        <v>398</v>
      </c>
      <c r="L17" s="38">
        <v>0</v>
      </c>
      <c r="M17" t="s">
        <v>398</v>
      </c>
      <c r="N17" s="38">
        <v>0</v>
      </c>
      <c r="O17" t="s">
        <v>398</v>
      </c>
      <c r="P17" s="38">
        <v>0</v>
      </c>
      <c r="Q17" t="s">
        <v>398</v>
      </c>
      <c r="R17" s="38">
        <v>0</v>
      </c>
      <c r="S17" t="s">
        <v>398</v>
      </c>
      <c r="T17" s="38">
        <v>0</v>
      </c>
      <c r="U17" t="s">
        <v>398</v>
      </c>
      <c r="V17" s="38">
        <v>0</v>
      </c>
      <c r="W17" t="s">
        <v>398</v>
      </c>
      <c r="X17" s="38">
        <v>0</v>
      </c>
      <c r="Y17" t="s">
        <v>398</v>
      </c>
      <c r="Z17" s="38">
        <v>0</v>
      </c>
      <c r="AA17" t="s">
        <v>398</v>
      </c>
      <c r="AB17" s="38">
        <v>0</v>
      </c>
      <c r="AC17" s="38">
        <v>59696786</v>
      </c>
      <c r="AD17">
        <v>2010</v>
      </c>
      <c r="AF17" s="72">
        <v>40794</v>
      </c>
      <c r="AG17" s="72">
        <v>40794</v>
      </c>
    </row>
    <row r="18" spans="1:33" ht="12.75">
      <c r="A18" t="s">
        <v>899</v>
      </c>
      <c r="B18" s="38">
        <v>4806619</v>
      </c>
      <c r="C18" s="38">
        <v>4955880</v>
      </c>
      <c r="D18" s="38">
        <v>8299110</v>
      </c>
      <c r="E18" s="38">
        <v>1760410</v>
      </c>
      <c r="F18" s="38">
        <v>4674232</v>
      </c>
      <c r="G18" t="s">
        <v>399</v>
      </c>
      <c r="H18" s="38">
        <v>125000</v>
      </c>
      <c r="I18" t="s">
        <v>400</v>
      </c>
      <c r="J18" s="38">
        <v>92500</v>
      </c>
      <c r="K18" t="s">
        <v>401</v>
      </c>
      <c r="L18" s="38">
        <v>125000</v>
      </c>
      <c r="M18" t="s">
        <v>402</v>
      </c>
      <c r="N18" s="38">
        <v>175000</v>
      </c>
      <c r="O18" t="s">
        <v>403</v>
      </c>
      <c r="P18" s="38">
        <v>12300</v>
      </c>
      <c r="Q18" t="s">
        <v>404</v>
      </c>
      <c r="R18" s="38">
        <v>25000</v>
      </c>
      <c r="S18" t="s">
        <v>405</v>
      </c>
      <c r="T18" s="38">
        <v>100000</v>
      </c>
      <c r="U18" t="s">
        <v>406</v>
      </c>
      <c r="V18" s="38">
        <v>300000</v>
      </c>
      <c r="W18" t="s">
        <v>407</v>
      </c>
      <c r="X18" s="38">
        <v>50000</v>
      </c>
      <c r="Y18" t="s">
        <v>408</v>
      </c>
      <c r="Z18" s="38">
        <v>500000</v>
      </c>
      <c r="AA18" t="s">
        <v>409</v>
      </c>
      <c r="AB18" s="38">
        <v>492933</v>
      </c>
      <c r="AC18" s="38">
        <v>26493984</v>
      </c>
      <c r="AD18">
        <v>2010</v>
      </c>
      <c r="AF18" s="72">
        <v>40815</v>
      </c>
      <c r="AG18" s="72">
        <v>40815</v>
      </c>
    </row>
    <row r="19" spans="1:33" ht="12.75">
      <c r="A19" t="s">
        <v>900</v>
      </c>
      <c r="B19" s="38">
        <v>13470707</v>
      </c>
      <c r="C19" s="38">
        <v>13798295</v>
      </c>
      <c r="D19" s="38">
        <v>12547068</v>
      </c>
      <c r="E19" s="38">
        <v>7032081</v>
      </c>
      <c r="F19" s="38">
        <v>5263411</v>
      </c>
      <c r="G19" t="s">
        <v>1063</v>
      </c>
      <c r="H19" s="38">
        <v>6167488</v>
      </c>
      <c r="I19" t="s">
        <v>410</v>
      </c>
      <c r="J19" s="38">
        <v>836270</v>
      </c>
      <c r="L19" s="38">
        <v>0</v>
      </c>
      <c r="N19" s="38">
        <v>0</v>
      </c>
      <c r="P19" s="38">
        <v>0</v>
      </c>
      <c r="R19" s="38">
        <v>0</v>
      </c>
      <c r="T19" s="38">
        <v>0</v>
      </c>
      <c r="V19" s="38">
        <v>0</v>
      </c>
      <c r="X19" s="38">
        <v>0</v>
      </c>
      <c r="Z19" s="38">
        <v>0</v>
      </c>
      <c r="AB19" s="38">
        <v>0</v>
      </c>
      <c r="AC19" s="38">
        <v>59115320</v>
      </c>
      <c r="AD19">
        <v>2010</v>
      </c>
      <c r="AF19" s="72">
        <v>40812</v>
      </c>
      <c r="AG19" s="72">
        <v>40812</v>
      </c>
    </row>
    <row r="20" spans="1:33" ht="12.75">
      <c r="A20" t="s">
        <v>901</v>
      </c>
      <c r="B20" s="38">
        <v>10439990</v>
      </c>
      <c r="C20" s="38">
        <v>4881133</v>
      </c>
      <c r="D20" s="38">
        <v>12156797</v>
      </c>
      <c r="E20" s="38">
        <v>1955266</v>
      </c>
      <c r="F20" s="38">
        <v>7298762</v>
      </c>
      <c r="H20" s="38">
        <v>0</v>
      </c>
      <c r="J20" s="38">
        <v>0</v>
      </c>
      <c r="L20" s="38">
        <v>0</v>
      </c>
      <c r="N20" s="38">
        <v>0</v>
      </c>
      <c r="P20" s="38">
        <v>0</v>
      </c>
      <c r="R20" s="38">
        <v>0</v>
      </c>
      <c r="T20" s="38">
        <v>0</v>
      </c>
      <c r="V20" s="38">
        <v>0</v>
      </c>
      <c r="X20" s="38">
        <v>0</v>
      </c>
      <c r="Z20" s="38">
        <v>0</v>
      </c>
      <c r="AB20" s="38">
        <v>0</v>
      </c>
      <c r="AC20" s="38">
        <v>36731948</v>
      </c>
      <c r="AD20">
        <v>2010</v>
      </c>
      <c r="AF20" s="72">
        <v>40815</v>
      </c>
      <c r="AG20" s="72">
        <v>40815</v>
      </c>
    </row>
    <row r="21" spans="1:33" ht="12.75">
      <c r="A21" t="s">
        <v>902</v>
      </c>
      <c r="B21" s="38">
        <v>13325287</v>
      </c>
      <c r="C21" s="38">
        <v>15460162</v>
      </c>
      <c r="D21" s="38">
        <v>19872302</v>
      </c>
      <c r="E21" s="38">
        <v>9943578</v>
      </c>
      <c r="F21" s="38">
        <v>5300000</v>
      </c>
      <c r="G21" t="s">
        <v>411</v>
      </c>
      <c r="H21" s="38">
        <v>1320000</v>
      </c>
      <c r="I21" t="s">
        <v>1064</v>
      </c>
      <c r="J21" s="38">
        <v>2615704</v>
      </c>
      <c r="K21" t="s">
        <v>412</v>
      </c>
      <c r="L21" s="38">
        <v>8031262</v>
      </c>
      <c r="N21" s="38">
        <v>0</v>
      </c>
      <c r="P21" s="38">
        <v>0</v>
      </c>
      <c r="R21" s="38">
        <v>0</v>
      </c>
      <c r="T21" s="38">
        <v>0</v>
      </c>
      <c r="V21" s="38">
        <v>0</v>
      </c>
      <c r="X21" s="38">
        <v>0</v>
      </c>
      <c r="Z21" s="38">
        <v>0</v>
      </c>
      <c r="AB21" s="38">
        <v>0</v>
      </c>
      <c r="AC21" s="38">
        <v>75868295</v>
      </c>
      <c r="AD21">
        <v>2010</v>
      </c>
      <c r="AF21" s="72">
        <v>40816</v>
      </c>
      <c r="AG21" s="72">
        <v>40816</v>
      </c>
    </row>
    <row r="22" spans="1:33" ht="12.75">
      <c r="A22" t="s">
        <v>903</v>
      </c>
      <c r="B22" s="38">
        <v>9133187</v>
      </c>
      <c r="C22" s="38">
        <v>12276039</v>
      </c>
      <c r="D22" s="38">
        <v>9783030</v>
      </c>
      <c r="E22" s="38">
        <v>3506833</v>
      </c>
      <c r="F22" s="38">
        <v>5711753</v>
      </c>
      <c r="G22" t="s">
        <v>937</v>
      </c>
      <c r="H22" s="38">
        <v>97980</v>
      </c>
      <c r="I22" t="s">
        <v>938</v>
      </c>
      <c r="J22" s="38">
        <v>1188451</v>
      </c>
      <c r="L22" s="38">
        <v>0</v>
      </c>
      <c r="N22" s="38">
        <v>0</v>
      </c>
      <c r="P22" s="38">
        <v>0</v>
      </c>
      <c r="R22" s="38">
        <v>0</v>
      </c>
      <c r="T22" s="38">
        <v>0</v>
      </c>
      <c r="V22" s="38">
        <v>0</v>
      </c>
      <c r="X22" s="38">
        <v>0</v>
      </c>
      <c r="Z22" s="38">
        <v>0</v>
      </c>
      <c r="AB22" s="38">
        <v>0</v>
      </c>
      <c r="AC22" s="38">
        <v>41697273</v>
      </c>
      <c r="AD22">
        <v>2010</v>
      </c>
      <c r="AF22" s="72">
        <v>40813</v>
      </c>
      <c r="AG22" s="72">
        <v>40813</v>
      </c>
    </row>
    <row r="23" spans="1:33" ht="12.75">
      <c r="A23" t="s">
        <v>904</v>
      </c>
      <c r="B23" s="38">
        <v>2543200</v>
      </c>
      <c r="C23" s="38">
        <v>3125665</v>
      </c>
      <c r="D23" s="38">
        <v>3029081</v>
      </c>
      <c r="E23" s="38">
        <v>1030617</v>
      </c>
      <c r="F23" s="38">
        <v>675719</v>
      </c>
      <c r="G23" t="s">
        <v>413</v>
      </c>
      <c r="H23" s="38">
        <v>1197778</v>
      </c>
      <c r="J23" s="38">
        <v>0</v>
      </c>
      <c r="L23" s="38">
        <v>0</v>
      </c>
      <c r="N23" s="38">
        <v>0</v>
      </c>
      <c r="P23" s="38">
        <v>0</v>
      </c>
      <c r="R23" s="38">
        <v>0</v>
      </c>
      <c r="T23" s="38">
        <v>0</v>
      </c>
      <c r="V23" s="38">
        <v>0</v>
      </c>
      <c r="X23" s="38">
        <v>0</v>
      </c>
      <c r="Z23" s="38">
        <v>0</v>
      </c>
      <c r="AB23" s="38">
        <v>0</v>
      </c>
      <c r="AC23" s="38">
        <v>11602060</v>
      </c>
      <c r="AD23">
        <v>2010</v>
      </c>
      <c r="AF23" s="72">
        <v>40819</v>
      </c>
      <c r="AG23" s="72">
        <v>40819</v>
      </c>
    </row>
    <row r="24" spans="1:33" ht="12.75">
      <c r="A24" t="s">
        <v>905</v>
      </c>
      <c r="B24" s="38">
        <v>41999602</v>
      </c>
      <c r="C24" s="38">
        <v>62768141</v>
      </c>
      <c r="D24" s="38">
        <v>44417443</v>
      </c>
      <c r="E24" s="38">
        <v>16855810</v>
      </c>
      <c r="F24" s="38">
        <v>2562105</v>
      </c>
      <c r="G24" t="s">
        <v>414</v>
      </c>
      <c r="H24" s="38">
        <v>5213424</v>
      </c>
      <c r="I24" t="s">
        <v>949</v>
      </c>
      <c r="J24" s="38">
        <v>1771803</v>
      </c>
      <c r="K24" t="s">
        <v>415</v>
      </c>
      <c r="L24" s="38">
        <v>27561668</v>
      </c>
      <c r="N24" s="38">
        <v>0</v>
      </c>
      <c r="P24" s="38">
        <v>0</v>
      </c>
      <c r="R24" s="38">
        <v>0</v>
      </c>
      <c r="T24" s="38">
        <v>0</v>
      </c>
      <c r="V24" s="38">
        <v>0</v>
      </c>
      <c r="X24" s="38">
        <v>0</v>
      </c>
      <c r="Z24" s="38">
        <v>0</v>
      </c>
      <c r="AB24" s="38">
        <v>0</v>
      </c>
      <c r="AC24" s="38">
        <v>203149996</v>
      </c>
      <c r="AD24">
        <v>2010</v>
      </c>
      <c r="AF24" s="72">
        <v>40813</v>
      </c>
      <c r="AG24" s="72">
        <v>40813</v>
      </c>
    </row>
    <row r="25" spans="1:33" ht="12.75">
      <c r="A25" t="s">
        <v>906</v>
      </c>
      <c r="B25" s="38">
        <v>11516607</v>
      </c>
      <c r="C25" s="38">
        <v>20004916</v>
      </c>
      <c r="D25" s="38">
        <v>14090963</v>
      </c>
      <c r="E25" s="38">
        <v>3098828</v>
      </c>
      <c r="F25" s="38">
        <v>9475886</v>
      </c>
      <c r="G25" t="s">
        <v>1065</v>
      </c>
      <c r="H25" s="38">
        <v>0</v>
      </c>
      <c r="I25" t="s">
        <v>416</v>
      </c>
      <c r="J25" s="38">
        <v>0</v>
      </c>
      <c r="K25" t="s">
        <v>417</v>
      </c>
      <c r="L25" s="38">
        <v>0</v>
      </c>
      <c r="M25" t="s">
        <v>418</v>
      </c>
      <c r="N25" s="38">
        <v>0</v>
      </c>
      <c r="P25" s="38">
        <v>0</v>
      </c>
      <c r="R25" s="38">
        <v>0</v>
      </c>
      <c r="T25" s="38">
        <v>0</v>
      </c>
      <c r="V25" s="38">
        <v>0</v>
      </c>
      <c r="X25" s="38">
        <v>0</v>
      </c>
      <c r="Z25" s="38">
        <v>0</v>
      </c>
      <c r="AB25" s="38">
        <v>0</v>
      </c>
      <c r="AC25" s="38">
        <v>58187200</v>
      </c>
      <c r="AD25">
        <v>2010</v>
      </c>
      <c r="AF25" s="72">
        <v>40814</v>
      </c>
      <c r="AG25" s="72">
        <v>40814</v>
      </c>
    </row>
    <row r="26" spans="1:33" ht="12.75">
      <c r="A26" t="s">
        <v>907</v>
      </c>
      <c r="B26" s="38">
        <v>14357172</v>
      </c>
      <c r="C26" s="38">
        <v>14481501</v>
      </c>
      <c r="D26" s="38">
        <v>15581467</v>
      </c>
      <c r="E26" s="38">
        <v>6802966</v>
      </c>
      <c r="F26" s="38">
        <v>4176181</v>
      </c>
      <c r="G26" t="s">
        <v>939</v>
      </c>
      <c r="H26" s="38">
        <v>2326893</v>
      </c>
      <c r="I26" t="s">
        <v>937</v>
      </c>
      <c r="J26" s="38">
        <v>533137</v>
      </c>
      <c r="K26" t="s">
        <v>419</v>
      </c>
      <c r="L26" s="38">
        <v>1122112</v>
      </c>
      <c r="M26" t="s">
        <v>420</v>
      </c>
      <c r="N26" s="38">
        <v>2514361</v>
      </c>
      <c r="O26" t="s">
        <v>421</v>
      </c>
      <c r="P26" s="38">
        <v>738</v>
      </c>
      <c r="Q26" t="s">
        <v>422</v>
      </c>
      <c r="R26" s="38">
        <v>3057</v>
      </c>
      <c r="T26" s="38">
        <v>0</v>
      </c>
      <c r="V26" s="38">
        <v>0</v>
      </c>
      <c r="X26" s="38">
        <v>0</v>
      </c>
      <c r="Z26" s="38">
        <v>0</v>
      </c>
      <c r="AB26" s="38">
        <v>0</v>
      </c>
      <c r="AC26" s="38">
        <v>61899585</v>
      </c>
      <c r="AD26">
        <v>2010</v>
      </c>
      <c r="AF26" s="72">
        <v>40812</v>
      </c>
      <c r="AG26" s="72">
        <v>40812</v>
      </c>
    </row>
    <row r="27" spans="1:33" ht="12.75">
      <c r="A27" t="s">
        <v>931</v>
      </c>
      <c r="B27" s="38">
        <v>14522733</v>
      </c>
      <c r="C27" s="38">
        <v>10172435</v>
      </c>
      <c r="D27" s="38">
        <v>13750866</v>
      </c>
      <c r="E27" s="38">
        <v>496885</v>
      </c>
      <c r="F27" s="38">
        <v>2700219</v>
      </c>
      <c r="G27" t="s">
        <v>954</v>
      </c>
      <c r="H27" s="38">
        <v>652952</v>
      </c>
      <c r="I27" t="s">
        <v>955</v>
      </c>
      <c r="J27" s="38">
        <v>958112</v>
      </c>
      <c r="K27" t="s">
        <v>956</v>
      </c>
      <c r="L27" s="38">
        <v>248692</v>
      </c>
      <c r="M27" t="s">
        <v>957</v>
      </c>
      <c r="N27" s="38">
        <v>248038</v>
      </c>
      <c r="O27" t="s">
        <v>948</v>
      </c>
      <c r="P27" s="38">
        <v>7135588</v>
      </c>
      <c r="R27" s="38">
        <v>0</v>
      </c>
      <c r="T27" s="38">
        <v>0</v>
      </c>
      <c r="V27" s="38">
        <v>0</v>
      </c>
      <c r="X27" s="38">
        <v>0</v>
      </c>
      <c r="Z27" s="38">
        <v>0</v>
      </c>
      <c r="AB27" s="38">
        <v>0</v>
      </c>
      <c r="AC27" s="38">
        <v>50886520</v>
      </c>
      <c r="AD27">
        <v>2010</v>
      </c>
      <c r="AF27" s="72">
        <v>40816</v>
      </c>
      <c r="AG27" s="72">
        <v>40816</v>
      </c>
    </row>
    <row r="28" spans="1:33" ht="12.75">
      <c r="A28" t="s">
        <v>908</v>
      </c>
      <c r="B28" s="38">
        <v>1917596</v>
      </c>
      <c r="C28" s="38">
        <v>1259311</v>
      </c>
      <c r="D28" s="38">
        <v>2033400</v>
      </c>
      <c r="E28" s="38">
        <v>440691</v>
      </c>
      <c r="F28" s="38">
        <v>648291</v>
      </c>
      <c r="G28" t="s">
        <v>950</v>
      </c>
      <c r="H28" s="38">
        <v>31753</v>
      </c>
      <c r="I28" t="s">
        <v>266</v>
      </c>
      <c r="J28" s="38">
        <v>4088</v>
      </c>
      <c r="K28" t="s">
        <v>1066</v>
      </c>
      <c r="L28" s="38">
        <v>59798</v>
      </c>
      <c r="M28" t="s">
        <v>423</v>
      </c>
      <c r="N28" s="38">
        <v>52014</v>
      </c>
      <c r="O28" t="s">
        <v>424</v>
      </c>
      <c r="P28" s="38">
        <v>12000</v>
      </c>
      <c r="Q28" t="s">
        <v>425</v>
      </c>
      <c r="R28" s="38">
        <v>9996</v>
      </c>
      <c r="S28" t="s">
        <v>426</v>
      </c>
      <c r="T28" s="38">
        <v>10530</v>
      </c>
      <c r="U28" t="s">
        <v>427</v>
      </c>
      <c r="V28" s="38">
        <v>4873</v>
      </c>
      <c r="W28" t="s">
        <v>428</v>
      </c>
      <c r="X28" s="38">
        <v>31597</v>
      </c>
      <c r="Y28" t="s">
        <v>429</v>
      </c>
      <c r="Z28" s="38">
        <v>3355</v>
      </c>
      <c r="AB28" s="38">
        <v>0</v>
      </c>
      <c r="AC28" s="38">
        <v>6519293</v>
      </c>
      <c r="AD28">
        <v>2010</v>
      </c>
      <c r="AF28" s="72">
        <v>40811</v>
      </c>
      <c r="AG28" s="72">
        <v>40811</v>
      </c>
    </row>
    <row r="29" spans="1:33" ht="12.75">
      <c r="A29" t="s">
        <v>909</v>
      </c>
      <c r="B29" s="38">
        <v>18183557</v>
      </c>
      <c r="C29" s="38">
        <v>23391579</v>
      </c>
      <c r="D29" s="38">
        <v>18043575</v>
      </c>
      <c r="E29" s="38">
        <v>3273920</v>
      </c>
      <c r="F29" s="38">
        <v>11347025</v>
      </c>
      <c r="G29" t="s">
        <v>519</v>
      </c>
      <c r="H29" s="38">
        <v>9700</v>
      </c>
      <c r="I29" t="s">
        <v>947</v>
      </c>
      <c r="J29" s="38">
        <v>1250340</v>
      </c>
      <c r="K29" t="s">
        <v>951</v>
      </c>
      <c r="L29" s="38">
        <v>1877557</v>
      </c>
      <c r="M29" t="s">
        <v>267</v>
      </c>
      <c r="N29" s="38">
        <v>4004693</v>
      </c>
      <c r="P29" s="38">
        <v>0</v>
      </c>
      <c r="R29" s="38">
        <v>0</v>
      </c>
      <c r="T29" s="38">
        <v>0</v>
      </c>
      <c r="V29" s="38">
        <v>0</v>
      </c>
      <c r="X29" s="38">
        <v>0</v>
      </c>
      <c r="Z29" s="38">
        <v>0</v>
      </c>
      <c r="AB29" s="38">
        <v>0</v>
      </c>
      <c r="AC29" s="38">
        <v>81381946</v>
      </c>
      <c r="AD29">
        <v>2010</v>
      </c>
      <c r="AF29" s="72">
        <v>40801</v>
      </c>
      <c r="AG29" s="72">
        <v>40801</v>
      </c>
    </row>
    <row r="30" spans="1:33" ht="12.75">
      <c r="A30" t="s">
        <v>910</v>
      </c>
      <c r="B30" s="38">
        <v>1571251</v>
      </c>
      <c r="C30" s="38">
        <v>533484</v>
      </c>
      <c r="D30" s="38">
        <v>1616239</v>
      </c>
      <c r="E30" s="38">
        <v>86971</v>
      </c>
      <c r="F30" s="38">
        <v>914073</v>
      </c>
      <c r="H30" s="38">
        <v>0</v>
      </c>
      <c r="J30" s="38">
        <v>0</v>
      </c>
      <c r="L30" s="38">
        <v>0</v>
      </c>
      <c r="N30" s="38">
        <v>0</v>
      </c>
      <c r="P30" s="38">
        <v>0</v>
      </c>
      <c r="R30" s="38">
        <v>0</v>
      </c>
      <c r="T30" s="38">
        <v>0</v>
      </c>
      <c r="V30" s="38">
        <v>0</v>
      </c>
      <c r="X30" s="38">
        <v>0</v>
      </c>
      <c r="Z30" s="38">
        <v>0</v>
      </c>
      <c r="AB30" s="38">
        <v>0</v>
      </c>
      <c r="AC30" s="38">
        <v>4722018</v>
      </c>
      <c r="AD30">
        <v>2010</v>
      </c>
      <c r="AF30" s="72">
        <v>40815</v>
      </c>
      <c r="AG30" s="72">
        <v>40815</v>
      </c>
    </row>
    <row r="31" spans="1:33" ht="12.75">
      <c r="A31" t="s">
        <v>911</v>
      </c>
      <c r="B31" s="38">
        <v>2723864</v>
      </c>
      <c r="C31" s="38">
        <v>2751748</v>
      </c>
      <c r="D31" s="38">
        <v>2240722</v>
      </c>
      <c r="E31" s="38">
        <v>270117</v>
      </c>
      <c r="F31" s="38">
        <v>190894</v>
      </c>
      <c r="G31" t="s">
        <v>937</v>
      </c>
      <c r="H31" s="38">
        <v>16425</v>
      </c>
      <c r="I31" t="s">
        <v>430</v>
      </c>
      <c r="J31" s="38">
        <v>8723</v>
      </c>
      <c r="K31" t="s">
        <v>1067</v>
      </c>
      <c r="L31" s="38">
        <v>37939</v>
      </c>
      <c r="M31" t="s">
        <v>1068</v>
      </c>
      <c r="N31" s="38">
        <v>617617</v>
      </c>
      <c r="O31" t="s">
        <v>940</v>
      </c>
      <c r="P31" s="38">
        <v>12116</v>
      </c>
      <c r="Q31" t="s">
        <v>948</v>
      </c>
      <c r="R31" s="38">
        <v>392348</v>
      </c>
      <c r="T31" s="38">
        <v>0</v>
      </c>
      <c r="V31" s="38">
        <v>0</v>
      </c>
      <c r="X31" s="38">
        <v>0</v>
      </c>
      <c r="Z31" s="38">
        <v>0</v>
      </c>
      <c r="AB31" s="38">
        <v>0</v>
      </c>
      <c r="AC31" s="38">
        <v>9262513</v>
      </c>
      <c r="AD31">
        <v>2010</v>
      </c>
      <c r="AF31" s="72">
        <v>40814</v>
      </c>
      <c r="AG31" s="72">
        <v>40814</v>
      </c>
    </row>
    <row r="32" spans="1:33" ht="12.75">
      <c r="A32" t="s">
        <v>912</v>
      </c>
      <c r="B32" s="38">
        <v>929624</v>
      </c>
      <c r="C32" s="38">
        <v>1558994</v>
      </c>
      <c r="D32" s="38">
        <v>1896906</v>
      </c>
      <c r="E32" s="38">
        <v>50378</v>
      </c>
      <c r="F32" s="38">
        <v>172076</v>
      </c>
      <c r="H32" s="38">
        <v>0</v>
      </c>
      <c r="J32" s="38">
        <v>0</v>
      </c>
      <c r="L32" s="38">
        <v>0</v>
      </c>
      <c r="N32" s="38">
        <v>0</v>
      </c>
      <c r="P32" s="38">
        <v>0</v>
      </c>
      <c r="R32" s="38">
        <v>0</v>
      </c>
      <c r="T32" s="38">
        <v>0</v>
      </c>
      <c r="V32" s="38">
        <v>0</v>
      </c>
      <c r="X32" s="38">
        <v>0</v>
      </c>
      <c r="Z32" s="38">
        <v>0</v>
      </c>
      <c r="AB32" s="38">
        <v>0</v>
      </c>
      <c r="AC32" s="38">
        <v>4607978</v>
      </c>
      <c r="AD32">
        <v>2010</v>
      </c>
      <c r="AF32" s="72">
        <v>40808</v>
      </c>
      <c r="AG32" s="72">
        <v>40808</v>
      </c>
    </row>
    <row r="33" spans="1:33" ht="12.75">
      <c r="A33" t="s">
        <v>913</v>
      </c>
      <c r="B33" s="38">
        <v>14198654</v>
      </c>
      <c r="C33" s="38">
        <v>16786696</v>
      </c>
      <c r="D33" s="38">
        <v>16351564</v>
      </c>
      <c r="E33" s="38">
        <v>7189133</v>
      </c>
      <c r="F33" s="38">
        <v>8988670</v>
      </c>
      <c r="G33" t="s">
        <v>431</v>
      </c>
      <c r="H33" s="38">
        <v>0</v>
      </c>
      <c r="I33" t="s">
        <v>1069</v>
      </c>
      <c r="J33" s="38">
        <v>0</v>
      </c>
      <c r="K33" t="s">
        <v>1070</v>
      </c>
      <c r="L33" s="38">
        <v>0</v>
      </c>
      <c r="M33" t="s">
        <v>432</v>
      </c>
      <c r="N33" s="38">
        <v>0</v>
      </c>
      <c r="O33" t="s">
        <v>433</v>
      </c>
      <c r="P33" s="38">
        <v>0</v>
      </c>
      <c r="Q33" t="s">
        <v>434</v>
      </c>
      <c r="R33" s="38">
        <v>0</v>
      </c>
      <c r="S33" t="s">
        <v>435</v>
      </c>
      <c r="T33" s="38">
        <v>0</v>
      </c>
      <c r="U33" t="s">
        <v>436</v>
      </c>
      <c r="V33" s="38">
        <v>0</v>
      </c>
      <c r="W33" t="s">
        <v>437</v>
      </c>
      <c r="X33" s="38">
        <v>0</v>
      </c>
      <c r="Y33" t="s">
        <v>937</v>
      </c>
      <c r="Z33" s="38">
        <v>0</v>
      </c>
      <c r="AA33" t="s">
        <v>438</v>
      </c>
      <c r="AB33" s="38">
        <v>0</v>
      </c>
      <c r="AC33" s="38">
        <v>63514717</v>
      </c>
      <c r="AD33">
        <v>2010</v>
      </c>
      <c r="AF33" s="72">
        <v>40799</v>
      </c>
      <c r="AG33" s="72">
        <v>40799</v>
      </c>
    </row>
    <row r="34" spans="1:33" ht="12.75">
      <c r="A34" t="s">
        <v>914</v>
      </c>
      <c r="B34" s="38">
        <v>3179388</v>
      </c>
      <c r="C34" s="38">
        <v>2980648</v>
      </c>
      <c r="D34" s="38">
        <v>3055704</v>
      </c>
      <c r="E34" s="38">
        <v>292649</v>
      </c>
      <c r="F34" s="38">
        <v>1122120</v>
      </c>
      <c r="H34" s="38">
        <v>0</v>
      </c>
      <c r="J34" s="38">
        <v>0</v>
      </c>
      <c r="L34" s="38">
        <v>0</v>
      </c>
      <c r="N34" s="38">
        <v>0</v>
      </c>
      <c r="P34" s="38">
        <v>0</v>
      </c>
      <c r="R34" s="38">
        <v>0</v>
      </c>
      <c r="T34" s="38">
        <v>0</v>
      </c>
      <c r="V34" s="38">
        <v>0</v>
      </c>
      <c r="X34" s="38">
        <v>0</v>
      </c>
      <c r="Z34" s="38">
        <v>0</v>
      </c>
      <c r="AB34" s="38">
        <v>0</v>
      </c>
      <c r="AC34" s="38">
        <v>10630509</v>
      </c>
      <c r="AD34">
        <v>2010</v>
      </c>
      <c r="AF34" s="72">
        <v>40815</v>
      </c>
      <c r="AG34" s="72">
        <v>40815</v>
      </c>
    </row>
    <row r="35" spans="1:33" ht="12.75">
      <c r="A35" t="s">
        <v>915</v>
      </c>
      <c r="B35" s="38">
        <v>4043562</v>
      </c>
      <c r="C35" s="38">
        <v>6283281</v>
      </c>
      <c r="D35" s="38">
        <v>2549726</v>
      </c>
      <c r="E35" s="38">
        <v>0</v>
      </c>
      <c r="F35" s="38">
        <v>74040</v>
      </c>
      <c r="G35" t="s">
        <v>268</v>
      </c>
      <c r="H35" s="38">
        <v>0</v>
      </c>
      <c r="I35" t="s">
        <v>269</v>
      </c>
      <c r="J35" s="38">
        <v>0</v>
      </c>
      <c r="K35" t="s">
        <v>270</v>
      </c>
      <c r="L35" s="38">
        <v>624135</v>
      </c>
      <c r="M35" t="s">
        <v>439</v>
      </c>
      <c r="N35" s="38">
        <v>0</v>
      </c>
      <c r="O35" t="s">
        <v>271</v>
      </c>
      <c r="P35" s="38">
        <v>446252</v>
      </c>
      <c r="R35" s="38">
        <v>0</v>
      </c>
      <c r="T35" s="38">
        <v>0</v>
      </c>
      <c r="V35" s="38">
        <v>0</v>
      </c>
      <c r="X35" s="38">
        <v>0</v>
      </c>
      <c r="Z35" s="38">
        <v>0</v>
      </c>
      <c r="AB35" s="38">
        <v>0</v>
      </c>
      <c r="AC35" s="38">
        <v>14020996</v>
      </c>
      <c r="AD35">
        <v>2010</v>
      </c>
      <c r="AF35" s="72">
        <v>40819</v>
      </c>
      <c r="AG35" s="72">
        <v>40819</v>
      </c>
    </row>
    <row r="36" spans="1:33" ht="12.75">
      <c r="A36" t="s">
        <v>916</v>
      </c>
      <c r="B36" s="38">
        <v>44082604</v>
      </c>
      <c r="C36" s="38">
        <v>47240413</v>
      </c>
      <c r="D36" s="38">
        <v>47367319</v>
      </c>
      <c r="E36" s="38">
        <v>12969758</v>
      </c>
      <c r="F36" s="38">
        <v>14697054</v>
      </c>
      <c r="G36" t="s">
        <v>948</v>
      </c>
      <c r="H36" s="38">
        <v>12252824</v>
      </c>
      <c r="J36" s="38">
        <v>0</v>
      </c>
      <c r="K36" t="s">
        <v>1071</v>
      </c>
      <c r="L36" s="38">
        <v>8785210</v>
      </c>
      <c r="N36" s="38">
        <v>0</v>
      </c>
      <c r="P36" s="38">
        <v>0</v>
      </c>
      <c r="R36" s="38">
        <v>0</v>
      </c>
      <c r="T36" s="38">
        <v>0</v>
      </c>
      <c r="V36" s="38">
        <v>0</v>
      </c>
      <c r="X36" s="38">
        <v>0</v>
      </c>
      <c r="Z36" s="38">
        <v>0</v>
      </c>
      <c r="AB36" s="38">
        <v>0</v>
      </c>
      <c r="AC36" s="38">
        <v>187395182</v>
      </c>
      <c r="AD36">
        <v>2010</v>
      </c>
      <c r="AF36" s="72">
        <v>40801</v>
      </c>
      <c r="AG36" s="72">
        <v>40801</v>
      </c>
    </row>
    <row r="37" spans="1:33" ht="12.75">
      <c r="A37" t="s">
        <v>917</v>
      </c>
      <c r="B37" s="38">
        <v>30401061</v>
      </c>
      <c r="C37" s="38">
        <v>31741660</v>
      </c>
      <c r="D37" s="38">
        <v>30999138</v>
      </c>
      <c r="E37" s="38">
        <v>17870146</v>
      </c>
      <c r="F37" s="38">
        <v>31550993</v>
      </c>
      <c r="H37" s="38">
        <v>0</v>
      </c>
      <c r="J37" s="38">
        <v>0</v>
      </c>
      <c r="L37" s="38">
        <v>0</v>
      </c>
      <c r="N37" s="38">
        <v>0</v>
      </c>
      <c r="P37" s="38">
        <v>0</v>
      </c>
      <c r="R37" s="38">
        <v>0</v>
      </c>
      <c r="T37" s="38">
        <v>0</v>
      </c>
      <c r="V37" s="38">
        <v>0</v>
      </c>
      <c r="X37" s="38">
        <v>0</v>
      </c>
      <c r="Z37" s="38">
        <v>0</v>
      </c>
      <c r="AB37" s="38">
        <v>0</v>
      </c>
      <c r="AC37" s="38">
        <v>142562998</v>
      </c>
      <c r="AD37">
        <v>2010</v>
      </c>
      <c r="AF37" s="72">
        <v>40814</v>
      </c>
      <c r="AG37" s="72">
        <v>40814</v>
      </c>
    </row>
    <row r="38" spans="1:33" ht="12.75">
      <c r="A38" t="s">
        <v>932</v>
      </c>
      <c r="B38" s="38">
        <v>16180999</v>
      </c>
      <c r="C38" s="38">
        <v>12396440</v>
      </c>
      <c r="D38" s="38">
        <v>22533943</v>
      </c>
      <c r="E38" s="38">
        <v>3219830</v>
      </c>
      <c r="F38" s="38">
        <v>3150607</v>
      </c>
      <c r="G38" t="s">
        <v>520</v>
      </c>
      <c r="H38" s="38">
        <v>1432516</v>
      </c>
      <c r="I38" t="s">
        <v>440</v>
      </c>
      <c r="J38" s="38">
        <v>314548</v>
      </c>
      <c r="K38" t="s">
        <v>441</v>
      </c>
      <c r="L38" s="38">
        <v>297610</v>
      </c>
      <c r="M38" t="s">
        <v>442</v>
      </c>
      <c r="N38" s="38">
        <v>870796</v>
      </c>
      <c r="O38" t="s">
        <v>519</v>
      </c>
      <c r="P38" s="38">
        <v>1511382</v>
      </c>
      <c r="Q38" t="s">
        <v>521</v>
      </c>
      <c r="R38" s="38">
        <v>2649155</v>
      </c>
      <c r="S38" t="s">
        <v>948</v>
      </c>
      <c r="T38" s="38">
        <v>60017</v>
      </c>
      <c r="V38" s="38">
        <v>0</v>
      </c>
      <c r="X38" s="38">
        <v>0</v>
      </c>
      <c r="Z38" s="38">
        <v>0</v>
      </c>
      <c r="AB38" s="38">
        <v>0</v>
      </c>
      <c r="AC38" s="38">
        <v>64617843</v>
      </c>
      <c r="AD38">
        <v>2010</v>
      </c>
      <c r="AF38" s="72">
        <v>40814</v>
      </c>
      <c r="AG38" s="72">
        <v>40814</v>
      </c>
    </row>
    <row r="39" spans="1:33" ht="12.75">
      <c r="A39" t="s">
        <v>918</v>
      </c>
      <c r="B39" s="38">
        <v>11672001</v>
      </c>
      <c r="C39" s="38">
        <v>14204536</v>
      </c>
      <c r="D39" s="38">
        <v>12209672</v>
      </c>
      <c r="E39" s="38">
        <v>3018923</v>
      </c>
      <c r="F39" s="38">
        <v>6910413</v>
      </c>
      <c r="H39" s="38">
        <v>0</v>
      </c>
      <c r="J39" s="38">
        <v>0</v>
      </c>
      <c r="L39" s="38">
        <v>0</v>
      </c>
      <c r="N39" s="38">
        <v>0</v>
      </c>
      <c r="P39" s="38">
        <v>0</v>
      </c>
      <c r="R39" s="38">
        <v>0</v>
      </c>
      <c r="T39" s="38">
        <v>0</v>
      </c>
      <c r="V39" s="38">
        <v>0</v>
      </c>
      <c r="X39" s="38">
        <v>0</v>
      </c>
      <c r="Z39" s="38">
        <v>0</v>
      </c>
      <c r="AB39" s="38">
        <v>0</v>
      </c>
      <c r="AC39" s="38">
        <v>48015545</v>
      </c>
      <c r="AD39">
        <v>2010</v>
      </c>
      <c r="AF39" s="72">
        <v>40808</v>
      </c>
      <c r="AG39" s="72">
        <v>40808</v>
      </c>
    </row>
    <row r="40" spans="1:33" ht="12.75">
      <c r="A40" t="s">
        <v>933</v>
      </c>
      <c r="B40" s="38">
        <v>24827900</v>
      </c>
      <c r="C40" s="38">
        <v>24459310</v>
      </c>
      <c r="D40" s="38">
        <v>31876867</v>
      </c>
      <c r="E40" s="38">
        <v>14871580</v>
      </c>
      <c r="F40" s="38">
        <v>1287418</v>
      </c>
      <c r="G40" t="s">
        <v>948</v>
      </c>
      <c r="H40" s="38">
        <v>19196790</v>
      </c>
      <c r="J40" s="38">
        <v>0</v>
      </c>
      <c r="L40" s="38">
        <v>0</v>
      </c>
      <c r="N40" s="38">
        <v>0</v>
      </c>
      <c r="P40" s="38">
        <v>0</v>
      </c>
      <c r="R40" s="38">
        <v>0</v>
      </c>
      <c r="T40" s="38">
        <v>0</v>
      </c>
      <c r="V40" s="38">
        <v>0</v>
      </c>
      <c r="X40" s="38">
        <v>0</v>
      </c>
      <c r="Z40" s="38">
        <v>0</v>
      </c>
      <c r="AB40" s="38">
        <v>0</v>
      </c>
      <c r="AC40" s="38">
        <v>116519865</v>
      </c>
      <c r="AD40">
        <v>2010</v>
      </c>
      <c r="AF40" s="72">
        <v>40802</v>
      </c>
      <c r="AG40" s="72">
        <v>40802</v>
      </c>
    </row>
    <row r="41" spans="1:33" ht="12.75">
      <c r="A41" t="s">
        <v>919</v>
      </c>
      <c r="B41" s="38">
        <v>32697622</v>
      </c>
      <c r="C41" s="38">
        <v>18586104</v>
      </c>
      <c r="D41" s="38">
        <v>29620157</v>
      </c>
      <c r="E41" s="38">
        <v>5969078</v>
      </c>
      <c r="F41" s="38">
        <v>21500926</v>
      </c>
      <c r="G41" t="s">
        <v>952</v>
      </c>
      <c r="H41" s="38">
        <v>2378007</v>
      </c>
      <c r="I41" t="s">
        <v>443</v>
      </c>
      <c r="J41" s="38">
        <v>529721</v>
      </c>
      <c r="K41" t="s">
        <v>939</v>
      </c>
      <c r="L41" s="38">
        <v>6102631</v>
      </c>
      <c r="M41" t="s">
        <v>444</v>
      </c>
      <c r="N41" s="38">
        <v>2809929</v>
      </c>
      <c r="O41" t="s">
        <v>272</v>
      </c>
      <c r="P41" s="38">
        <v>8002587</v>
      </c>
      <c r="R41" s="38">
        <v>0</v>
      </c>
      <c r="T41" s="38">
        <v>0</v>
      </c>
      <c r="V41" s="38">
        <v>0</v>
      </c>
      <c r="X41" s="38">
        <v>0</v>
      </c>
      <c r="Z41" s="38">
        <v>0</v>
      </c>
      <c r="AB41" s="38">
        <v>0</v>
      </c>
      <c r="AC41" s="38">
        <v>128196762</v>
      </c>
      <c r="AD41">
        <v>2010</v>
      </c>
      <c r="AF41" s="72">
        <v>40819</v>
      </c>
      <c r="AG41" s="72">
        <v>40819</v>
      </c>
    </row>
    <row r="42" spans="1:33" ht="12.75">
      <c r="A42" t="s">
        <v>920</v>
      </c>
      <c r="B42" s="38">
        <v>3201997</v>
      </c>
      <c r="C42" s="38">
        <v>4760655</v>
      </c>
      <c r="D42" s="38">
        <v>4162272</v>
      </c>
      <c r="E42" s="38">
        <v>844520</v>
      </c>
      <c r="F42" s="38">
        <v>1259495</v>
      </c>
      <c r="G42" t="s">
        <v>445</v>
      </c>
      <c r="H42" s="38">
        <v>0</v>
      </c>
      <c r="I42" t="s">
        <v>446</v>
      </c>
      <c r="J42" s="38">
        <v>0</v>
      </c>
      <c r="K42" t="s">
        <v>447</v>
      </c>
      <c r="L42" s="38">
        <v>0</v>
      </c>
      <c r="M42" t="s">
        <v>448</v>
      </c>
      <c r="N42" s="38">
        <v>0</v>
      </c>
      <c r="O42" t="s">
        <v>449</v>
      </c>
      <c r="P42" s="38">
        <v>0</v>
      </c>
      <c r="R42" s="38">
        <v>0</v>
      </c>
      <c r="T42" s="38">
        <v>0</v>
      </c>
      <c r="V42" s="38">
        <v>0</v>
      </c>
      <c r="X42" s="38">
        <v>0</v>
      </c>
      <c r="Z42" s="38">
        <v>0</v>
      </c>
      <c r="AB42" s="38">
        <v>0</v>
      </c>
      <c r="AC42" s="38">
        <v>14228939</v>
      </c>
      <c r="AD42">
        <v>2010</v>
      </c>
      <c r="AF42" s="72">
        <v>40814</v>
      </c>
      <c r="AG42" s="72">
        <v>40814</v>
      </c>
    </row>
    <row r="43" spans="1:33" ht="12.75">
      <c r="A43" t="s">
        <v>934</v>
      </c>
      <c r="B43" s="38">
        <v>13381586</v>
      </c>
      <c r="C43" s="38">
        <v>17007405</v>
      </c>
      <c r="D43" s="38">
        <v>14453761</v>
      </c>
      <c r="E43" s="38">
        <v>2953898</v>
      </c>
      <c r="F43" s="38">
        <v>3320981</v>
      </c>
      <c r="G43" t="s">
        <v>522</v>
      </c>
      <c r="H43" s="38">
        <v>1990159</v>
      </c>
      <c r="I43" t="s">
        <v>1072</v>
      </c>
      <c r="J43" s="38">
        <v>875405</v>
      </c>
      <c r="K43" t="s">
        <v>450</v>
      </c>
      <c r="L43" s="38">
        <v>6829133</v>
      </c>
      <c r="N43" s="38">
        <v>0</v>
      </c>
      <c r="P43" s="38">
        <v>0</v>
      </c>
      <c r="R43" s="38">
        <v>0</v>
      </c>
      <c r="T43" s="38">
        <v>0</v>
      </c>
      <c r="V43" s="38">
        <v>0</v>
      </c>
      <c r="X43" s="38">
        <v>0</v>
      </c>
      <c r="Z43" s="38">
        <v>0</v>
      </c>
      <c r="AB43" s="38">
        <v>0</v>
      </c>
      <c r="AC43" s="38">
        <v>60812328</v>
      </c>
      <c r="AD43">
        <v>2010</v>
      </c>
      <c r="AF43" s="72">
        <v>40816</v>
      </c>
      <c r="AG43" s="72">
        <v>40816</v>
      </c>
    </row>
    <row r="44" spans="1:33" ht="12.75">
      <c r="A44" t="s">
        <v>921</v>
      </c>
      <c r="B44" s="38">
        <v>1334760</v>
      </c>
      <c r="C44" s="38">
        <v>978777</v>
      </c>
      <c r="D44" s="38">
        <v>1683233</v>
      </c>
      <c r="E44" s="38">
        <v>115097</v>
      </c>
      <c r="F44" s="38">
        <v>181869</v>
      </c>
      <c r="G44" t="s">
        <v>523</v>
      </c>
      <c r="H44" s="38">
        <v>25548</v>
      </c>
      <c r="I44" t="s">
        <v>1073</v>
      </c>
      <c r="J44" s="38">
        <v>50000</v>
      </c>
      <c r="K44" t="s">
        <v>524</v>
      </c>
      <c r="L44" s="38">
        <v>174635</v>
      </c>
      <c r="M44" t="s">
        <v>525</v>
      </c>
      <c r="N44" s="38">
        <v>2670</v>
      </c>
      <c r="O44" t="s">
        <v>451</v>
      </c>
      <c r="P44" s="38">
        <v>13924</v>
      </c>
      <c r="Q44" t="s">
        <v>452</v>
      </c>
      <c r="R44" s="38">
        <v>5544</v>
      </c>
      <c r="S44" t="s">
        <v>462</v>
      </c>
      <c r="T44" s="38">
        <v>45000</v>
      </c>
      <c r="V44" s="38">
        <v>0</v>
      </c>
      <c r="X44" s="38">
        <v>0</v>
      </c>
      <c r="Z44" s="38">
        <v>0</v>
      </c>
      <c r="AB44" s="38">
        <v>0</v>
      </c>
      <c r="AC44" s="38">
        <v>4611057</v>
      </c>
      <c r="AD44">
        <v>2010</v>
      </c>
      <c r="AF44" s="72">
        <v>40809</v>
      </c>
      <c r="AG44" s="72">
        <v>40809</v>
      </c>
    </row>
    <row r="45" spans="1:33" ht="12.75">
      <c r="A45" t="s">
        <v>922</v>
      </c>
      <c r="B45" s="38">
        <v>16916691</v>
      </c>
      <c r="C45" s="38">
        <v>21713665</v>
      </c>
      <c r="D45" s="38">
        <v>19321819</v>
      </c>
      <c r="E45" s="38">
        <v>7295771</v>
      </c>
      <c r="F45" s="38">
        <v>3143218</v>
      </c>
      <c r="G45" t="s">
        <v>463</v>
      </c>
      <c r="H45" s="38">
        <v>1154324</v>
      </c>
      <c r="I45" t="s">
        <v>526</v>
      </c>
      <c r="J45" s="38">
        <v>258330</v>
      </c>
      <c r="K45" t="s">
        <v>527</v>
      </c>
      <c r="L45" s="38">
        <v>497347</v>
      </c>
      <c r="M45" t="s">
        <v>528</v>
      </c>
      <c r="N45" s="38">
        <v>57375</v>
      </c>
      <c r="O45" t="s">
        <v>529</v>
      </c>
      <c r="P45" s="38">
        <v>468667</v>
      </c>
      <c r="Q45" t="s">
        <v>530</v>
      </c>
      <c r="R45" s="38">
        <v>843474</v>
      </c>
      <c r="S45" t="s">
        <v>531</v>
      </c>
      <c r="T45" s="38">
        <v>114087</v>
      </c>
      <c r="U45" t="s">
        <v>532</v>
      </c>
      <c r="V45" s="38">
        <v>229918</v>
      </c>
      <c r="W45" t="s">
        <v>533</v>
      </c>
      <c r="X45" s="38">
        <v>753324</v>
      </c>
      <c r="Y45" t="s">
        <v>534</v>
      </c>
      <c r="Z45" s="38">
        <v>784357</v>
      </c>
      <c r="AA45" t="s">
        <v>464</v>
      </c>
      <c r="AB45" s="38">
        <v>4391552</v>
      </c>
      <c r="AC45" s="38">
        <v>77943919</v>
      </c>
      <c r="AD45">
        <v>2010</v>
      </c>
      <c r="AF45" s="72">
        <v>40809</v>
      </c>
      <c r="AG45" s="72">
        <v>40809</v>
      </c>
    </row>
    <row r="46" spans="1:33" ht="12.75">
      <c r="A46" t="s">
        <v>935</v>
      </c>
      <c r="B46" s="38">
        <v>47782130</v>
      </c>
      <c r="C46" s="38">
        <v>44843920</v>
      </c>
      <c r="D46" s="38">
        <v>47740463</v>
      </c>
      <c r="E46" s="38">
        <v>3143707</v>
      </c>
      <c r="F46" s="38">
        <v>17303648</v>
      </c>
      <c r="H46" s="38">
        <v>9015188</v>
      </c>
      <c r="J46" s="38">
        <v>0</v>
      </c>
      <c r="L46" s="38">
        <v>0</v>
      </c>
      <c r="N46" s="38">
        <v>0</v>
      </c>
      <c r="P46" s="38">
        <v>0</v>
      </c>
      <c r="R46" s="38">
        <v>0</v>
      </c>
      <c r="T46" s="38">
        <v>0</v>
      </c>
      <c r="V46" s="38">
        <v>0</v>
      </c>
      <c r="X46" s="38">
        <v>0</v>
      </c>
      <c r="Z46" s="38">
        <v>0</v>
      </c>
      <c r="AB46" s="38">
        <v>0</v>
      </c>
      <c r="AC46" s="38">
        <v>169829056</v>
      </c>
      <c r="AD46">
        <v>2010</v>
      </c>
      <c r="AF46" s="72">
        <v>40806</v>
      </c>
      <c r="AG46" s="72">
        <v>40806</v>
      </c>
    </row>
    <row r="47" spans="1:33" ht="12.75">
      <c r="A47" t="s">
        <v>505</v>
      </c>
      <c r="B47" s="38">
        <v>3355456</v>
      </c>
      <c r="C47" s="38">
        <v>4229239</v>
      </c>
      <c r="D47" s="38">
        <v>4544112</v>
      </c>
      <c r="E47" s="38">
        <v>147107</v>
      </c>
      <c r="F47" s="38">
        <v>310743</v>
      </c>
      <c r="G47" t="s">
        <v>1074</v>
      </c>
      <c r="H47" s="38">
        <v>1435541</v>
      </c>
      <c r="I47" t="s">
        <v>273</v>
      </c>
      <c r="J47" s="38">
        <v>0</v>
      </c>
      <c r="L47" s="38">
        <v>0</v>
      </c>
      <c r="N47" s="38">
        <v>0</v>
      </c>
      <c r="P47" s="38">
        <v>0</v>
      </c>
      <c r="R47" s="38">
        <v>0</v>
      </c>
      <c r="T47" s="38">
        <v>0</v>
      </c>
      <c r="V47" s="38">
        <v>0</v>
      </c>
      <c r="X47" s="38">
        <v>0</v>
      </c>
      <c r="Z47" s="38">
        <v>0</v>
      </c>
      <c r="AB47" s="38">
        <v>0</v>
      </c>
      <c r="AC47" s="38">
        <v>14022198</v>
      </c>
      <c r="AD47">
        <v>2010</v>
      </c>
      <c r="AF47" s="72">
        <v>40815</v>
      </c>
      <c r="AG47" s="72">
        <v>40815</v>
      </c>
    </row>
    <row r="48" spans="1:33" ht="12.75">
      <c r="A48" t="s">
        <v>923</v>
      </c>
      <c r="B48" s="38">
        <v>94081362</v>
      </c>
      <c r="C48" s="38">
        <v>79030576</v>
      </c>
      <c r="D48" s="38">
        <v>110980176</v>
      </c>
      <c r="E48" s="38">
        <v>27794403</v>
      </c>
      <c r="F48" s="38">
        <v>29337205</v>
      </c>
      <c r="G48" t="s">
        <v>465</v>
      </c>
      <c r="H48" s="38">
        <v>1499792</v>
      </c>
      <c r="I48" t="s">
        <v>466</v>
      </c>
      <c r="J48" s="38">
        <v>5736890</v>
      </c>
      <c r="K48" t="s">
        <v>467</v>
      </c>
      <c r="L48" s="38">
        <v>3142222</v>
      </c>
      <c r="M48" t="s">
        <v>468</v>
      </c>
      <c r="N48" s="38">
        <v>3174043</v>
      </c>
      <c r="O48" t="s">
        <v>469</v>
      </c>
      <c r="P48" s="38">
        <v>32500</v>
      </c>
      <c r="Q48" t="s">
        <v>470</v>
      </c>
      <c r="R48" s="38">
        <v>4204030</v>
      </c>
      <c r="S48" t="s">
        <v>471</v>
      </c>
      <c r="T48" s="38">
        <v>9521795</v>
      </c>
      <c r="V48" s="38">
        <v>0</v>
      </c>
      <c r="X48" s="38">
        <v>0</v>
      </c>
      <c r="Z48" s="38">
        <v>0</v>
      </c>
      <c r="AB48" s="38">
        <v>0</v>
      </c>
      <c r="AC48" s="38">
        <v>368534994</v>
      </c>
      <c r="AD48">
        <v>2010</v>
      </c>
      <c r="AF48" s="72">
        <v>40816</v>
      </c>
      <c r="AG48" s="72">
        <v>40816</v>
      </c>
    </row>
    <row r="49" spans="1:33" ht="12.75">
      <c r="A49" t="s">
        <v>928</v>
      </c>
      <c r="B49" s="38">
        <v>86914</v>
      </c>
      <c r="C49" s="38">
        <v>86060</v>
      </c>
      <c r="D49" s="38">
        <v>212849</v>
      </c>
      <c r="E49" s="38">
        <v>18442</v>
      </c>
      <c r="F49" s="38">
        <v>46281</v>
      </c>
      <c r="H49" s="38">
        <v>0</v>
      </c>
      <c r="J49" s="38">
        <v>0</v>
      </c>
      <c r="L49" s="38">
        <v>0</v>
      </c>
      <c r="N49" s="38">
        <v>0</v>
      </c>
      <c r="P49" s="38">
        <v>0</v>
      </c>
      <c r="R49" s="38">
        <v>0</v>
      </c>
      <c r="T49" s="38">
        <v>0</v>
      </c>
      <c r="V49" s="38">
        <v>0</v>
      </c>
      <c r="X49" s="38">
        <v>0</v>
      </c>
      <c r="Z49" s="38">
        <v>0</v>
      </c>
      <c r="AB49" s="38">
        <v>0</v>
      </c>
      <c r="AC49" s="38">
        <v>450546</v>
      </c>
      <c r="AD49">
        <v>2010</v>
      </c>
      <c r="AF49" s="72">
        <v>40812</v>
      </c>
      <c r="AG49" s="72">
        <v>40812</v>
      </c>
    </row>
    <row r="50" spans="1:29" ht="12.75">
      <c r="A50" t="s">
        <v>924</v>
      </c>
      <c r="B50" s="38">
        <v>2010502</v>
      </c>
      <c r="C50" s="38">
        <v>1408400</v>
      </c>
      <c r="D50" s="38">
        <v>2068892</v>
      </c>
      <c r="E50" s="38">
        <v>21946</v>
      </c>
      <c r="F50" s="38">
        <v>958995</v>
      </c>
      <c r="H50" s="38"/>
      <c r="J50" s="38"/>
      <c r="L50" s="38"/>
      <c r="N50" s="38"/>
      <c r="P50" s="38"/>
      <c r="R50" s="38"/>
      <c r="T50" s="38"/>
      <c r="V50" s="38"/>
      <c r="X50" s="38"/>
      <c r="Z50" s="38"/>
      <c r="AB50" s="38"/>
      <c r="AC50" s="38">
        <v>6468735</v>
      </c>
    </row>
    <row r="51" spans="1:33" ht="12.75">
      <c r="A51" t="s">
        <v>925</v>
      </c>
      <c r="B51" s="38">
        <v>12656162</v>
      </c>
      <c r="C51" s="38">
        <v>15574585</v>
      </c>
      <c r="D51" s="38">
        <v>13703457</v>
      </c>
      <c r="E51" s="38">
        <v>2238801</v>
      </c>
      <c r="F51" s="38">
        <v>4626202</v>
      </c>
      <c r="H51" s="38">
        <v>0</v>
      </c>
      <c r="J51" s="38">
        <v>0</v>
      </c>
      <c r="L51" s="38">
        <v>0</v>
      </c>
      <c r="N51" s="38">
        <v>0</v>
      </c>
      <c r="P51" s="38">
        <v>0</v>
      </c>
      <c r="R51" s="38">
        <v>0</v>
      </c>
      <c r="T51" s="38">
        <v>0</v>
      </c>
      <c r="V51" s="38">
        <v>0</v>
      </c>
      <c r="X51" s="38">
        <v>0</v>
      </c>
      <c r="Z51" s="38">
        <v>0</v>
      </c>
      <c r="AB51" s="38">
        <v>0</v>
      </c>
      <c r="AC51" s="38">
        <v>48799207</v>
      </c>
      <c r="AD51">
        <v>2010</v>
      </c>
      <c r="AF51" s="72">
        <v>40815</v>
      </c>
      <c r="AG51" s="72">
        <v>40815</v>
      </c>
    </row>
    <row r="52" spans="1:33" ht="12.75">
      <c r="A52" t="s">
        <v>926</v>
      </c>
      <c r="B52" s="38">
        <v>9111146</v>
      </c>
      <c r="C52" s="38">
        <v>10146371</v>
      </c>
      <c r="D52" s="38">
        <v>10690530</v>
      </c>
      <c r="E52" s="38">
        <v>5605420</v>
      </c>
      <c r="F52" s="38">
        <v>800812</v>
      </c>
      <c r="G52" t="s">
        <v>939</v>
      </c>
      <c r="H52" s="38">
        <v>1576412</v>
      </c>
      <c r="I52" t="s">
        <v>953</v>
      </c>
      <c r="J52" s="38">
        <v>6813</v>
      </c>
      <c r="K52" t="s">
        <v>1075</v>
      </c>
      <c r="L52" s="38">
        <v>7616717</v>
      </c>
      <c r="M52" t="s">
        <v>274</v>
      </c>
      <c r="N52" s="38">
        <v>3835378</v>
      </c>
      <c r="P52" s="38">
        <v>0</v>
      </c>
      <c r="R52" s="38">
        <v>0</v>
      </c>
      <c r="T52" s="38">
        <v>0</v>
      </c>
      <c r="V52" s="38">
        <v>0</v>
      </c>
      <c r="X52" s="38">
        <v>0</v>
      </c>
      <c r="Z52" s="38">
        <v>0</v>
      </c>
      <c r="AB52" s="38">
        <v>0</v>
      </c>
      <c r="AC52" s="38">
        <v>49389599</v>
      </c>
      <c r="AD52">
        <v>2010</v>
      </c>
      <c r="AF52" s="72">
        <v>40819</v>
      </c>
      <c r="AG52" s="72">
        <v>40819</v>
      </c>
    </row>
    <row r="53" spans="1:33" ht="12.75">
      <c r="A53" t="s">
        <v>936</v>
      </c>
      <c r="B53" s="38">
        <v>2686857</v>
      </c>
      <c r="C53" s="38">
        <v>3387987</v>
      </c>
      <c r="D53" s="38">
        <v>2522001</v>
      </c>
      <c r="E53" s="38">
        <v>1310609</v>
      </c>
      <c r="F53" s="38">
        <v>545475</v>
      </c>
      <c r="G53" t="s">
        <v>1076</v>
      </c>
      <c r="H53" s="38">
        <v>38350</v>
      </c>
      <c r="I53" t="s">
        <v>472</v>
      </c>
      <c r="J53" s="38">
        <v>479528</v>
      </c>
      <c r="K53" t="s">
        <v>1077</v>
      </c>
      <c r="L53" s="38">
        <v>60000</v>
      </c>
      <c r="M53" t="s">
        <v>473</v>
      </c>
      <c r="N53" s="38">
        <v>64148</v>
      </c>
      <c r="O53" t="s">
        <v>1078</v>
      </c>
      <c r="P53" s="38">
        <v>31408</v>
      </c>
      <c r="Q53" t="s">
        <v>1079</v>
      </c>
      <c r="R53" s="38">
        <v>28000</v>
      </c>
      <c r="S53" t="s">
        <v>474</v>
      </c>
      <c r="T53" s="38">
        <v>110321</v>
      </c>
      <c r="U53" t="s">
        <v>475</v>
      </c>
      <c r="V53" s="38">
        <v>154909</v>
      </c>
      <c r="W53" t="s">
        <v>958</v>
      </c>
      <c r="X53" s="38">
        <v>127914</v>
      </c>
      <c r="Y53" t="s">
        <v>476</v>
      </c>
      <c r="Z53" s="38">
        <v>1223219</v>
      </c>
      <c r="AB53" s="38">
        <v>0</v>
      </c>
      <c r="AC53" s="38">
        <v>12770726</v>
      </c>
      <c r="AD53">
        <v>2010</v>
      </c>
      <c r="AF53" s="72">
        <v>40819</v>
      </c>
      <c r="AG53" s="72">
        <v>40819</v>
      </c>
    </row>
    <row r="54" spans="1:33" ht="12.75">
      <c r="A54" t="s">
        <v>927</v>
      </c>
      <c r="B54" s="38">
        <v>2068262</v>
      </c>
      <c r="C54" s="38">
        <v>333165</v>
      </c>
      <c r="D54" s="38">
        <v>2712234</v>
      </c>
      <c r="E54" s="38">
        <v>23972</v>
      </c>
      <c r="F54" s="38">
        <v>371395</v>
      </c>
      <c r="G54" t="s">
        <v>1080</v>
      </c>
      <c r="H54" s="38">
        <v>207420</v>
      </c>
      <c r="I54" t="s">
        <v>535</v>
      </c>
      <c r="J54" s="38">
        <v>183241</v>
      </c>
      <c r="L54" s="38">
        <v>0</v>
      </c>
      <c r="N54" s="38">
        <v>0</v>
      </c>
      <c r="P54" s="38">
        <v>0</v>
      </c>
      <c r="R54" s="38">
        <v>0</v>
      </c>
      <c r="T54" s="38">
        <v>0</v>
      </c>
      <c r="V54" s="38">
        <v>0</v>
      </c>
      <c r="X54" s="38">
        <v>0</v>
      </c>
      <c r="Z54" s="38">
        <v>0</v>
      </c>
      <c r="AB54" s="38">
        <v>0</v>
      </c>
      <c r="AC54" s="38">
        <v>5899689</v>
      </c>
      <c r="AD54">
        <v>2010</v>
      </c>
      <c r="AF54" s="72">
        <v>40798</v>
      </c>
      <c r="AG54" s="72">
        <v>40798</v>
      </c>
    </row>
  </sheetData>
  <conditionalFormatting sqref="B2:AC49 B51:AC54">
    <cfRule type="cellIs" priority="1" dxfId="0" operator="equal" stopIfTrue="1">
      <formula>0</formula>
    </cfRule>
  </conditionalFormatting>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7">
    <tabColor indexed="41"/>
  </sheetPr>
  <dimension ref="A1:BK594"/>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ols>
    <col min="3" max="3" width="73.421875" style="0" bestFit="1" customWidth="1"/>
    <col min="4" max="4" width="10.57421875" style="0" customWidth="1"/>
    <col min="5" max="5" width="12.28125" style="0" customWidth="1"/>
    <col min="6" max="6" width="14.00390625" style="0" customWidth="1"/>
    <col min="7" max="7" width="16.8515625" style="0" customWidth="1"/>
    <col min="8" max="8" width="12.00390625" style="0" customWidth="1"/>
    <col min="9" max="9" width="13.28125" style="0" customWidth="1"/>
    <col min="10" max="10" width="17.57421875" style="0" customWidth="1"/>
    <col min="11" max="11" width="18.00390625" style="0" customWidth="1"/>
    <col min="12" max="12" width="17.421875" style="0" customWidth="1"/>
    <col min="13" max="13" width="16.140625" style="0" customWidth="1"/>
    <col min="14" max="14" width="13.28125" style="0" customWidth="1"/>
    <col min="15" max="15" width="13.421875" style="0" customWidth="1"/>
    <col min="16" max="16" width="14.421875" style="0" customWidth="1"/>
    <col min="17" max="17" width="14.8515625" style="0" customWidth="1"/>
    <col min="18" max="18" width="13.28125" style="0" customWidth="1"/>
    <col min="19" max="19" width="15.28125" style="0" customWidth="1"/>
    <col min="20" max="20" width="18.57421875" style="0" customWidth="1"/>
    <col min="21" max="21" width="21.00390625" style="0" customWidth="1"/>
    <col min="22" max="22" width="18.421875" style="0" customWidth="1"/>
    <col min="23" max="23" width="19.00390625" style="0" customWidth="1"/>
    <col min="24" max="24" width="17.421875" style="0" customWidth="1"/>
    <col min="25" max="25" width="17.00390625" style="0" customWidth="1"/>
    <col min="26" max="27" width="19.140625" style="0" customWidth="1"/>
    <col min="28" max="29" width="18.421875" style="0" customWidth="1"/>
    <col min="30" max="30" width="16.421875" style="0" customWidth="1"/>
    <col min="31" max="31" width="18.8515625" style="0" customWidth="1"/>
    <col min="32" max="32" width="19.7109375" style="0" customWidth="1"/>
    <col min="33" max="33" width="22.140625" style="0" customWidth="1"/>
    <col min="34" max="34" width="20.57421875" style="0" customWidth="1"/>
    <col min="35" max="35" width="20.140625" style="0" customWidth="1"/>
    <col min="36" max="36" width="17.7109375" style="0" customWidth="1"/>
    <col min="37" max="37" width="17.140625" style="0" customWidth="1"/>
    <col min="38" max="38" width="19.57421875" style="0" customWidth="1"/>
    <col min="39" max="39" width="16.57421875" style="0" customWidth="1"/>
    <col min="40" max="40" width="16.140625" style="0" customWidth="1"/>
    <col min="41" max="41" width="18.28125" style="0" customWidth="1"/>
    <col min="42" max="42" width="16.57421875" style="0" customWidth="1"/>
    <col min="43" max="43" width="16.7109375" style="0" customWidth="1"/>
    <col min="44" max="44" width="14.8515625" style="0" customWidth="1"/>
    <col min="45" max="45" width="16.421875" style="0" customWidth="1"/>
    <col min="46" max="46" width="14.7109375" style="0" customWidth="1"/>
    <col min="47" max="47" width="14.421875" style="0" customWidth="1"/>
    <col min="48" max="48" width="14.8515625" style="0" customWidth="1"/>
    <col min="49" max="49" width="18.8515625" style="0" customWidth="1"/>
    <col min="50" max="50" width="17.57421875" style="0" customWidth="1"/>
    <col min="51" max="51" width="16.57421875" style="0" customWidth="1"/>
    <col min="52" max="52" width="3.00390625" style="0" bestFit="1" customWidth="1"/>
    <col min="53" max="53" width="6.57421875" style="0" customWidth="1"/>
    <col min="54" max="55" width="3.00390625" style="0" bestFit="1" customWidth="1"/>
    <col min="56" max="56" width="13.7109375" style="0" customWidth="1"/>
    <col min="57" max="57" width="14.7109375" style="0" customWidth="1"/>
    <col min="58" max="58" width="13.57421875" style="0" customWidth="1"/>
    <col min="59" max="59" width="32.7109375" style="0" bestFit="1" customWidth="1"/>
    <col min="60" max="60" width="31.00390625" style="0" bestFit="1" customWidth="1"/>
    <col min="61" max="61" width="13.140625" style="0" customWidth="1"/>
    <col min="62" max="62" width="15.421875" style="0" customWidth="1"/>
  </cols>
  <sheetData>
    <row r="1" spans="1:60" s="48" customFormat="1" ht="111.75" customHeight="1" thickBot="1">
      <c r="A1" s="39" t="s">
        <v>96</v>
      </c>
      <c r="B1" s="44" t="s">
        <v>94</v>
      </c>
      <c r="C1" s="39" t="s">
        <v>93</v>
      </c>
      <c r="D1" s="39" t="s">
        <v>670</v>
      </c>
      <c r="E1" s="39" t="s">
        <v>671</v>
      </c>
      <c r="F1" s="39" t="s">
        <v>672</v>
      </c>
      <c r="G1" s="39" t="s">
        <v>673</v>
      </c>
      <c r="H1" s="39" t="s">
        <v>727</v>
      </c>
      <c r="I1" s="39" t="s">
        <v>666</v>
      </c>
      <c r="J1" s="39" t="s">
        <v>728</v>
      </c>
      <c r="K1" s="39" t="s">
        <v>729</v>
      </c>
      <c r="L1" s="39" t="s">
        <v>730</v>
      </c>
      <c r="M1" s="39" t="s">
        <v>731</v>
      </c>
      <c r="N1" s="39" t="s">
        <v>732</v>
      </c>
      <c r="O1" s="39" t="s">
        <v>733</v>
      </c>
      <c r="P1" s="39" t="s">
        <v>734</v>
      </c>
      <c r="Q1" s="39" t="s">
        <v>735</v>
      </c>
      <c r="R1" s="39" t="s">
        <v>736</v>
      </c>
      <c r="S1" s="39" t="s">
        <v>737</v>
      </c>
      <c r="T1" s="39" t="s">
        <v>738</v>
      </c>
      <c r="U1" s="39" t="s">
        <v>739</v>
      </c>
      <c r="V1" s="39" t="s">
        <v>740</v>
      </c>
      <c r="W1" s="39" t="s">
        <v>741</v>
      </c>
      <c r="X1" s="39" t="s">
        <v>742</v>
      </c>
      <c r="Y1" s="39" t="s">
        <v>743</v>
      </c>
      <c r="Z1" s="39" t="s">
        <v>744</v>
      </c>
      <c r="AA1" s="39" t="s">
        <v>745</v>
      </c>
      <c r="AB1" s="39" t="s">
        <v>746</v>
      </c>
      <c r="AC1" s="39" t="s">
        <v>667</v>
      </c>
      <c r="AD1" s="39" t="s">
        <v>747</v>
      </c>
      <c r="AE1" s="39" t="s">
        <v>748</v>
      </c>
      <c r="AF1" s="39" t="s">
        <v>749</v>
      </c>
      <c r="AG1" s="39" t="s">
        <v>750</v>
      </c>
      <c r="AH1" s="39" t="s">
        <v>751</v>
      </c>
      <c r="AI1" s="39" t="s">
        <v>752</v>
      </c>
      <c r="AJ1" s="39" t="s">
        <v>753</v>
      </c>
      <c r="AK1" s="39" t="s">
        <v>754</v>
      </c>
      <c r="AL1" s="39" t="s">
        <v>755</v>
      </c>
      <c r="AM1" s="39" t="s">
        <v>668</v>
      </c>
      <c r="AN1" s="39" t="s">
        <v>756</v>
      </c>
      <c r="AO1" s="39" t="s">
        <v>669</v>
      </c>
      <c r="AP1" s="39" t="s">
        <v>757</v>
      </c>
      <c r="AQ1" s="39" t="s">
        <v>758</v>
      </c>
      <c r="AR1" s="39" t="s">
        <v>759</v>
      </c>
      <c r="AS1" s="39" t="s">
        <v>760</v>
      </c>
      <c r="AT1" s="39" t="s">
        <v>761</v>
      </c>
      <c r="AU1" s="39" t="s">
        <v>762</v>
      </c>
      <c r="AV1" s="49" t="s">
        <v>763</v>
      </c>
      <c r="AW1" s="39" t="s">
        <v>764</v>
      </c>
      <c r="AX1" s="39" t="s">
        <v>765</v>
      </c>
      <c r="AY1" s="39" t="s">
        <v>766</v>
      </c>
      <c r="AZ1" s="45"/>
      <c r="BA1" s="46" t="s">
        <v>721</v>
      </c>
      <c r="BB1" s="47"/>
      <c r="BC1" s="47"/>
      <c r="BD1" s="43" t="s">
        <v>0</v>
      </c>
      <c r="BE1" s="43" t="s">
        <v>1</v>
      </c>
      <c r="BF1" s="43" t="s">
        <v>2</v>
      </c>
      <c r="BG1" s="46" t="s">
        <v>722</v>
      </c>
      <c r="BH1" s="46" t="s">
        <v>723</v>
      </c>
    </row>
    <row r="2" spans="1:63" ht="12.75">
      <c r="A2" t="s">
        <v>885</v>
      </c>
      <c r="B2">
        <v>2010</v>
      </c>
      <c r="C2" t="s">
        <v>959</v>
      </c>
      <c r="D2" s="30">
        <v>2964</v>
      </c>
      <c r="E2" s="30">
        <v>409</v>
      </c>
      <c r="F2" s="30">
        <v>281</v>
      </c>
      <c r="G2" s="30">
        <v>651</v>
      </c>
      <c r="H2" s="30">
        <v>2007</v>
      </c>
      <c r="I2" s="30">
        <v>295</v>
      </c>
      <c r="J2" s="30">
        <v>152</v>
      </c>
      <c r="K2" s="30">
        <v>370</v>
      </c>
      <c r="L2">
        <v>75</v>
      </c>
      <c r="M2">
        <v>83.7</v>
      </c>
      <c r="N2">
        <v>75</v>
      </c>
      <c r="O2">
        <v>77</v>
      </c>
      <c r="P2">
        <v>74.5</v>
      </c>
      <c r="Q2">
        <v>67.6</v>
      </c>
      <c r="R2">
        <v>81</v>
      </c>
      <c r="S2">
        <v>73</v>
      </c>
      <c r="T2">
        <v>74</v>
      </c>
      <c r="U2">
        <v>64</v>
      </c>
      <c r="V2">
        <v>85</v>
      </c>
      <c r="W2">
        <v>81.3</v>
      </c>
      <c r="X2">
        <v>88.5</v>
      </c>
      <c r="Y2">
        <v>83.7</v>
      </c>
      <c r="Z2">
        <v>76</v>
      </c>
      <c r="AA2">
        <v>75</v>
      </c>
      <c r="AB2">
        <v>64</v>
      </c>
      <c r="AC2">
        <v>55.9</v>
      </c>
      <c r="AD2" s="38">
        <v>16250</v>
      </c>
      <c r="AE2" s="38">
        <v>18200</v>
      </c>
      <c r="AF2" s="38">
        <v>20200</v>
      </c>
      <c r="AG2" s="38">
        <v>24160</v>
      </c>
      <c r="AH2" s="38">
        <v>4100</v>
      </c>
      <c r="AI2" s="38">
        <v>5422</v>
      </c>
      <c r="AJ2">
        <v>64</v>
      </c>
      <c r="AK2">
        <v>62</v>
      </c>
      <c r="AL2">
        <v>74</v>
      </c>
      <c r="AM2">
        <v>59.9</v>
      </c>
      <c r="AN2">
        <v>53.5</v>
      </c>
      <c r="AO2">
        <v>32.4</v>
      </c>
      <c r="AP2">
        <v>65.5</v>
      </c>
      <c r="AQ2">
        <v>74.1</v>
      </c>
      <c r="AR2">
        <v>85.5</v>
      </c>
      <c r="AS2">
        <v>87</v>
      </c>
      <c r="AT2">
        <v>53</v>
      </c>
      <c r="AU2">
        <v>53</v>
      </c>
      <c r="AV2">
        <v>62</v>
      </c>
      <c r="AW2">
        <v>61</v>
      </c>
      <c r="AX2">
        <v>33</v>
      </c>
      <c r="AY2">
        <v>15</v>
      </c>
      <c r="BD2">
        <v>2</v>
      </c>
      <c r="BE2">
        <v>10</v>
      </c>
      <c r="BF2">
        <v>8</v>
      </c>
      <c r="BI2" s="72">
        <v>40801</v>
      </c>
      <c r="BJ2" s="72">
        <v>40801</v>
      </c>
      <c r="BK2" t="s">
        <v>960</v>
      </c>
    </row>
    <row r="3" spans="1:63" ht="12.75">
      <c r="A3" t="s">
        <v>886</v>
      </c>
      <c r="B3">
        <v>2010</v>
      </c>
      <c r="C3" t="s">
        <v>1118</v>
      </c>
      <c r="D3" s="30">
        <v>4172</v>
      </c>
      <c r="E3" s="30">
        <v>3511</v>
      </c>
      <c r="F3" s="30">
        <v>1022</v>
      </c>
      <c r="G3" s="30">
        <v>822</v>
      </c>
      <c r="H3" s="30">
        <v>2320</v>
      </c>
      <c r="I3" s="30">
        <v>1691</v>
      </c>
      <c r="J3" s="30">
        <v>333</v>
      </c>
      <c r="K3" s="30">
        <v>293</v>
      </c>
      <c r="P3">
        <v>74.5</v>
      </c>
      <c r="Q3">
        <v>63.7</v>
      </c>
      <c r="R3">
        <v>80.5</v>
      </c>
      <c r="S3">
        <v>70.9</v>
      </c>
      <c r="V3">
        <v>83</v>
      </c>
      <c r="W3">
        <v>82.4</v>
      </c>
      <c r="X3">
        <v>91</v>
      </c>
      <c r="Y3">
        <v>89.5</v>
      </c>
      <c r="AD3" s="38">
        <v>9800</v>
      </c>
      <c r="AE3" s="38">
        <v>11483</v>
      </c>
      <c r="AF3" s="38">
        <v>13500</v>
      </c>
      <c r="AG3" s="38">
        <v>14440</v>
      </c>
      <c r="AH3" s="38"/>
      <c r="AI3" s="38"/>
      <c r="AT3">
        <v>57</v>
      </c>
      <c r="AU3">
        <v>47</v>
      </c>
      <c r="AV3">
        <v>49</v>
      </c>
      <c r="AW3">
        <v>45</v>
      </c>
      <c r="AX3">
        <v>35</v>
      </c>
      <c r="AY3">
        <v>54</v>
      </c>
      <c r="BI3" s="72">
        <v>40812</v>
      </c>
      <c r="BJ3" s="72">
        <v>40812</v>
      </c>
      <c r="BK3" t="s">
        <v>960</v>
      </c>
    </row>
    <row r="4" spans="1:63" ht="12.75">
      <c r="A4" t="s">
        <v>886</v>
      </c>
      <c r="B4">
        <v>2010</v>
      </c>
      <c r="C4" t="s">
        <v>1119</v>
      </c>
      <c r="D4" s="30">
        <v>788</v>
      </c>
      <c r="E4" s="30">
        <v>270</v>
      </c>
      <c r="F4" s="30">
        <v>227</v>
      </c>
      <c r="G4" s="30">
        <v>33</v>
      </c>
      <c r="H4" s="30">
        <v>125</v>
      </c>
      <c r="I4" s="30">
        <v>47</v>
      </c>
      <c r="J4" s="30">
        <v>61</v>
      </c>
      <c r="K4" s="30">
        <v>6</v>
      </c>
      <c r="P4">
        <v>74.5</v>
      </c>
      <c r="Q4">
        <v>67.7</v>
      </c>
      <c r="R4">
        <v>80.5</v>
      </c>
      <c r="S4">
        <v>66.7</v>
      </c>
      <c r="V4">
        <v>83</v>
      </c>
      <c r="W4">
        <v>81.6</v>
      </c>
      <c r="X4">
        <v>91</v>
      </c>
      <c r="Y4">
        <v>88</v>
      </c>
      <c r="AD4" s="38">
        <v>9800</v>
      </c>
      <c r="AE4" s="38">
        <v>10010</v>
      </c>
      <c r="AF4" s="38">
        <v>13500</v>
      </c>
      <c r="AG4" s="38">
        <v>15386</v>
      </c>
      <c r="AH4" s="38"/>
      <c r="AI4" s="38"/>
      <c r="AT4">
        <v>57</v>
      </c>
      <c r="AU4">
        <v>64</v>
      </c>
      <c r="AV4">
        <v>49</v>
      </c>
      <c r="AW4">
        <v>76</v>
      </c>
      <c r="AX4">
        <v>35</v>
      </c>
      <c r="AY4">
        <v>0</v>
      </c>
      <c r="BI4" s="72">
        <v>40812</v>
      </c>
      <c r="BJ4" s="72">
        <v>40812</v>
      </c>
      <c r="BK4" t="s">
        <v>960</v>
      </c>
    </row>
    <row r="5" spans="1:63" ht="12.75">
      <c r="A5" t="s">
        <v>886</v>
      </c>
      <c r="B5">
        <v>2010</v>
      </c>
      <c r="C5" t="s">
        <v>1120</v>
      </c>
      <c r="D5" s="30">
        <v>403</v>
      </c>
      <c r="E5" s="30">
        <v>135</v>
      </c>
      <c r="F5" s="30">
        <v>108</v>
      </c>
      <c r="G5" s="30">
        <v>83</v>
      </c>
      <c r="H5" s="30">
        <v>169</v>
      </c>
      <c r="I5" s="30">
        <v>82</v>
      </c>
      <c r="J5" s="30">
        <v>102</v>
      </c>
      <c r="K5" s="30">
        <v>69</v>
      </c>
      <c r="P5">
        <v>75</v>
      </c>
      <c r="Q5">
        <v>73.6</v>
      </c>
      <c r="R5">
        <v>80.5</v>
      </c>
      <c r="S5">
        <v>79.2</v>
      </c>
      <c r="V5">
        <v>83</v>
      </c>
      <c r="W5">
        <v>83.8</v>
      </c>
      <c r="X5">
        <v>91</v>
      </c>
      <c r="Y5">
        <v>88.1</v>
      </c>
      <c r="AD5" s="38">
        <v>9800</v>
      </c>
      <c r="AE5" s="38">
        <v>11978</v>
      </c>
      <c r="AF5" s="38">
        <v>13500</v>
      </c>
      <c r="AG5" s="38">
        <v>14541</v>
      </c>
      <c r="AH5" s="38"/>
      <c r="AI5" s="38"/>
      <c r="AT5">
        <v>60</v>
      </c>
      <c r="AU5">
        <v>60</v>
      </c>
      <c r="AV5">
        <v>49</v>
      </c>
      <c r="AW5">
        <v>85</v>
      </c>
      <c r="AX5">
        <v>40</v>
      </c>
      <c r="AY5">
        <v>69</v>
      </c>
      <c r="BI5" s="72">
        <v>40801</v>
      </c>
      <c r="BJ5" s="72">
        <v>40801</v>
      </c>
      <c r="BK5" t="s">
        <v>960</v>
      </c>
    </row>
    <row r="6" spans="1:63" ht="12.75">
      <c r="A6" t="s">
        <v>887</v>
      </c>
      <c r="B6">
        <v>2010</v>
      </c>
      <c r="C6" t="s">
        <v>1081</v>
      </c>
      <c r="D6" s="30">
        <v>16775</v>
      </c>
      <c r="E6" s="30">
        <v>74</v>
      </c>
      <c r="F6" s="30">
        <v>37</v>
      </c>
      <c r="G6" s="30">
        <v>118</v>
      </c>
      <c r="H6" s="30">
        <v>11419</v>
      </c>
      <c r="I6" s="30">
        <v>56</v>
      </c>
      <c r="J6" s="30">
        <v>37</v>
      </c>
      <c r="K6" s="30">
        <v>61</v>
      </c>
      <c r="P6">
        <v>90</v>
      </c>
      <c r="Q6">
        <v>93.5</v>
      </c>
      <c r="R6">
        <v>94.5</v>
      </c>
      <c r="S6">
        <v>96.2</v>
      </c>
      <c r="V6">
        <v>92.5</v>
      </c>
      <c r="W6">
        <v>93.3</v>
      </c>
      <c r="X6">
        <v>95.5</v>
      </c>
      <c r="Y6">
        <v>97.4</v>
      </c>
      <c r="AD6" s="38">
        <v>13900</v>
      </c>
      <c r="AE6" s="38">
        <v>14871</v>
      </c>
      <c r="AF6" s="38">
        <v>14250</v>
      </c>
      <c r="AG6" s="38">
        <v>15444</v>
      </c>
      <c r="AH6" s="38"/>
      <c r="AI6" s="38"/>
      <c r="AT6">
        <v>80</v>
      </c>
      <c r="AU6">
        <v>83</v>
      </c>
      <c r="AV6">
        <v>77</v>
      </c>
      <c r="AW6">
        <v>77</v>
      </c>
      <c r="AX6">
        <v>48</v>
      </c>
      <c r="AY6">
        <v>57</v>
      </c>
      <c r="BD6">
        <v>0</v>
      </c>
      <c r="BE6">
        <v>1</v>
      </c>
      <c r="BF6">
        <v>8</v>
      </c>
      <c r="BI6" s="72">
        <v>40805</v>
      </c>
      <c r="BJ6" s="72">
        <v>40805</v>
      </c>
      <c r="BK6" t="s">
        <v>960</v>
      </c>
    </row>
    <row r="7" spans="1:63" ht="12.75">
      <c r="A7" t="s">
        <v>887</v>
      </c>
      <c r="B7">
        <v>2010</v>
      </c>
      <c r="C7" t="s">
        <v>1082</v>
      </c>
      <c r="D7" s="30">
        <v>10618</v>
      </c>
      <c r="E7" s="30">
        <v>100</v>
      </c>
      <c r="F7" s="30">
        <v>40</v>
      </c>
      <c r="G7" s="30">
        <v>194</v>
      </c>
      <c r="H7" s="30">
        <v>7461</v>
      </c>
      <c r="I7" s="30">
        <v>44</v>
      </c>
      <c r="J7" s="30">
        <v>24</v>
      </c>
      <c r="K7" s="30">
        <v>84</v>
      </c>
      <c r="P7">
        <v>92</v>
      </c>
      <c r="Q7">
        <v>85.6</v>
      </c>
      <c r="R7">
        <v>92.5</v>
      </c>
      <c r="S7">
        <v>93.1</v>
      </c>
      <c r="V7">
        <v>93.5</v>
      </c>
      <c r="W7">
        <v>94.3</v>
      </c>
      <c r="X7">
        <v>95.5</v>
      </c>
      <c r="Y7">
        <v>95.7</v>
      </c>
      <c r="AD7" s="38">
        <v>13900</v>
      </c>
      <c r="AE7" s="38">
        <v>10753</v>
      </c>
      <c r="AF7" s="38">
        <v>12200</v>
      </c>
      <c r="AG7" s="38">
        <v>16443</v>
      </c>
      <c r="AH7" s="38"/>
      <c r="AI7" s="38"/>
      <c r="AT7">
        <v>80</v>
      </c>
      <c r="AU7">
        <v>90</v>
      </c>
      <c r="AV7">
        <v>77</v>
      </c>
      <c r="AW7">
        <v>85</v>
      </c>
      <c r="AX7">
        <v>48</v>
      </c>
      <c r="AY7">
        <v>76</v>
      </c>
      <c r="BD7">
        <v>2</v>
      </c>
      <c r="BE7">
        <v>0</v>
      </c>
      <c r="BF7">
        <v>7</v>
      </c>
      <c r="BI7" s="72">
        <v>40805</v>
      </c>
      <c r="BJ7" s="72">
        <v>40805</v>
      </c>
      <c r="BK7" t="s">
        <v>960</v>
      </c>
    </row>
    <row r="8" spans="1:63" ht="12.75">
      <c r="A8" t="s">
        <v>887</v>
      </c>
      <c r="B8">
        <v>2010</v>
      </c>
      <c r="C8" t="s">
        <v>1083</v>
      </c>
      <c r="D8" s="30">
        <v>8559</v>
      </c>
      <c r="E8" s="30">
        <v>23</v>
      </c>
      <c r="F8" s="30">
        <v>26</v>
      </c>
      <c r="G8" s="30">
        <v>259</v>
      </c>
      <c r="H8" s="30">
        <v>5598</v>
      </c>
      <c r="I8" s="30">
        <v>10</v>
      </c>
      <c r="J8" s="30">
        <v>23</v>
      </c>
      <c r="K8" s="30">
        <v>113</v>
      </c>
      <c r="P8">
        <v>89</v>
      </c>
      <c r="Q8">
        <v>96.7</v>
      </c>
      <c r="R8">
        <v>91.5</v>
      </c>
      <c r="S8">
        <v>100</v>
      </c>
      <c r="V8">
        <v>84.5</v>
      </c>
      <c r="W8">
        <v>94.4</v>
      </c>
      <c r="X8">
        <v>95.5</v>
      </c>
      <c r="Y8">
        <v>100</v>
      </c>
      <c r="AD8" s="38">
        <v>9500</v>
      </c>
      <c r="AE8" s="38">
        <v>11550</v>
      </c>
      <c r="AF8" s="38">
        <v>12200</v>
      </c>
      <c r="AG8" s="38">
        <v>14426</v>
      </c>
      <c r="AH8" s="38"/>
      <c r="AI8" s="38"/>
      <c r="AT8">
        <v>80</v>
      </c>
      <c r="AU8">
        <v>88</v>
      </c>
      <c r="AV8">
        <v>77</v>
      </c>
      <c r="AW8">
        <v>81</v>
      </c>
      <c r="AX8">
        <v>48</v>
      </c>
      <c r="AY8">
        <v>71</v>
      </c>
      <c r="BD8">
        <v>0</v>
      </c>
      <c r="BE8">
        <v>0</v>
      </c>
      <c r="BF8">
        <v>9</v>
      </c>
      <c r="BI8" s="72">
        <v>40805</v>
      </c>
      <c r="BJ8" s="72">
        <v>40805</v>
      </c>
      <c r="BK8" t="s">
        <v>960</v>
      </c>
    </row>
    <row r="9" spans="1:63" ht="12.75">
      <c r="A9" t="s">
        <v>887</v>
      </c>
      <c r="B9">
        <v>2010</v>
      </c>
      <c r="C9" t="s">
        <v>1368</v>
      </c>
      <c r="D9" s="30">
        <v>8948</v>
      </c>
      <c r="E9" s="30">
        <v>108</v>
      </c>
      <c r="F9" s="30">
        <v>20</v>
      </c>
      <c r="G9" s="30">
        <v>238</v>
      </c>
      <c r="H9" s="30">
        <v>6575</v>
      </c>
      <c r="I9" s="30">
        <v>59</v>
      </c>
      <c r="J9" s="30">
        <v>11</v>
      </c>
      <c r="K9" s="30">
        <v>206</v>
      </c>
      <c r="P9">
        <v>92.5</v>
      </c>
      <c r="Q9">
        <v>96.2</v>
      </c>
      <c r="R9">
        <v>97.5</v>
      </c>
      <c r="S9">
        <v>93.2</v>
      </c>
      <c r="V9">
        <v>93.5</v>
      </c>
      <c r="W9">
        <v>94.4</v>
      </c>
      <c r="X9">
        <v>95.5</v>
      </c>
      <c r="Y9">
        <v>97.9</v>
      </c>
      <c r="AD9" s="38">
        <v>11000</v>
      </c>
      <c r="AE9" s="38">
        <v>13396</v>
      </c>
      <c r="AF9" s="38">
        <v>12200</v>
      </c>
      <c r="AG9" s="38">
        <v>12494</v>
      </c>
      <c r="AH9" s="38"/>
      <c r="AI9" s="38"/>
      <c r="AT9">
        <v>80</v>
      </c>
      <c r="AU9">
        <v>84</v>
      </c>
      <c r="AV9">
        <v>77</v>
      </c>
      <c r="AW9">
        <v>84</v>
      </c>
      <c r="AX9">
        <v>48</v>
      </c>
      <c r="AY9">
        <v>100</v>
      </c>
      <c r="BD9">
        <v>1</v>
      </c>
      <c r="BE9">
        <v>0</v>
      </c>
      <c r="BF9">
        <v>8</v>
      </c>
      <c r="BI9" s="72">
        <v>40805</v>
      </c>
      <c r="BJ9" s="72">
        <v>40805</v>
      </c>
      <c r="BK9" t="s">
        <v>960</v>
      </c>
    </row>
    <row r="10" spans="1:63" ht="12.75">
      <c r="A10" t="s">
        <v>887</v>
      </c>
      <c r="B10">
        <v>2010</v>
      </c>
      <c r="C10" t="s">
        <v>1084</v>
      </c>
      <c r="D10" s="30">
        <v>19285</v>
      </c>
      <c r="E10" s="30">
        <v>173</v>
      </c>
      <c r="F10" s="30">
        <v>55</v>
      </c>
      <c r="G10" s="30">
        <v>308</v>
      </c>
      <c r="H10" s="30">
        <v>13725</v>
      </c>
      <c r="I10" s="30">
        <v>102</v>
      </c>
      <c r="J10" s="30">
        <v>31</v>
      </c>
      <c r="K10" s="30">
        <v>111</v>
      </c>
      <c r="P10">
        <v>92.5</v>
      </c>
      <c r="Q10">
        <v>97.3</v>
      </c>
      <c r="R10">
        <v>92.5</v>
      </c>
      <c r="S10">
        <v>97.9</v>
      </c>
      <c r="V10">
        <v>93.5</v>
      </c>
      <c r="W10">
        <v>99</v>
      </c>
      <c r="X10">
        <v>95.5</v>
      </c>
      <c r="Y10">
        <v>99</v>
      </c>
      <c r="AD10" s="38">
        <v>13900</v>
      </c>
      <c r="AE10" s="38">
        <v>13606</v>
      </c>
      <c r="AF10" s="38">
        <v>14500</v>
      </c>
      <c r="AG10" s="38">
        <v>13870</v>
      </c>
      <c r="AH10" s="38"/>
      <c r="AI10" s="38"/>
      <c r="AT10">
        <v>80</v>
      </c>
      <c r="AU10">
        <v>96</v>
      </c>
      <c r="AV10">
        <v>77</v>
      </c>
      <c r="AW10">
        <v>87</v>
      </c>
      <c r="AX10">
        <v>48</v>
      </c>
      <c r="AY10">
        <v>96</v>
      </c>
      <c r="BD10">
        <v>2</v>
      </c>
      <c r="BE10">
        <v>0</v>
      </c>
      <c r="BF10">
        <v>7</v>
      </c>
      <c r="BI10" s="72">
        <v>40805</v>
      </c>
      <c r="BJ10" s="72">
        <v>40805</v>
      </c>
      <c r="BK10" t="s">
        <v>960</v>
      </c>
    </row>
    <row r="11" spans="1:63" ht="12.75">
      <c r="A11" t="s">
        <v>887</v>
      </c>
      <c r="B11">
        <v>2010</v>
      </c>
      <c r="C11" t="s">
        <v>1085</v>
      </c>
      <c r="D11" s="30">
        <v>19607</v>
      </c>
      <c r="E11" s="30">
        <v>332</v>
      </c>
      <c r="F11" s="30">
        <v>47</v>
      </c>
      <c r="G11" s="30">
        <v>292</v>
      </c>
      <c r="H11" s="30">
        <v>13534</v>
      </c>
      <c r="I11" s="30">
        <v>193</v>
      </c>
      <c r="J11" s="30">
        <v>26</v>
      </c>
      <c r="K11" s="30">
        <v>88</v>
      </c>
      <c r="P11">
        <v>92</v>
      </c>
      <c r="Q11">
        <v>92.4</v>
      </c>
      <c r="R11">
        <v>92.5</v>
      </c>
      <c r="S11">
        <v>93</v>
      </c>
      <c r="V11">
        <v>94</v>
      </c>
      <c r="W11">
        <v>94.9</v>
      </c>
      <c r="X11">
        <v>95.5</v>
      </c>
      <c r="Y11">
        <v>93.8</v>
      </c>
      <c r="AD11" s="38">
        <v>13700</v>
      </c>
      <c r="AE11" s="38">
        <v>10077</v>
      </c>
      <c r="AF11" s="38">
        <v>12200</v>
      </c>
      <c r="AG11" s="38">
        <v>12867</v>
      </c>
      <c r="AH11" s="38"/>
      <c r="AI11" s="38"/>
      <c r="AT11">
        <v>80</v>
      </c>
      <c r="AU11">
        <v>89</v>
      </c>
      <c r="AV11">
        <v>77</v>
      </c>
      <c r="AW11">
        <v>94</v>
      </c>
      <c r="AX11">
        <v>48</v>
      </c>
      <c r="AY11">
        <v>50</v>
      </c>
      <c r="BD11">
        <v>2</v>
      </c>
      <c r="BE11">
        <v>0</v>
      </c>
      <c r="BF11">
        <v>7</v>
      </c>
      <c r="BI11" s="72">
        <v>40805</v>
      </c>
      <c r="BJ11" s="72">
        <v>40805</v>
      </c>
      <c r="BK11" t="s">
        <v>960</v>
      </c>
    </row>
    <row r="12" spans="1:63" ht="12.75">
      <c r="A12" t="s">
        <v>887</v>
      </c>
      <c r="B12">
        <v>2010</v>
      </c>
      <c r="C12" t="s">
        <v>1086</v>
      </c>
      <c r="D12" s="30">
        <v>5295</v>
      </c>
      <c r="E12" s="30">
        <v>61</v>
      </c>
      <c r="F12" s="30">
        <v>16</v>
      </c>
      <c r="G12" s="30">
        <v>342</v>
      </c>
      <c r="H12" s="30">
        <v>3646</v>
      </c>
      <c r="I12" s="30">
        <v>27</v>
      </c>
      <c r="J12" s="30">
        <v>6</v>
      </c>
      <c r="K12" s="30">
        <v>98</v>
      </c>
      <c r="P12">
        <v>88</v>
      </c>
      <c r="Q12">
        <v>88.5</v>
      </c>
      <c r="R12">
        <v>93.5</v>
      </c>
      <c r="S12">
        <v>95.2</v>
      </c>
      <c r="V12">
        <v>91.5</v>
      </c>
      <c r="W12">
        <v>94.7</v>
      </c>
      <c r="X12">
        <v>95.5</v>
      </c>
      <c r="Y12">
        <v>100</v>
      </c>
      <c r="AD12" s="38">
        <v>13000</v>
      </c>
      <c r="AE12" s="38">
        <v>13537</v>
      </c>
      <c r="AF12" s="38">
        <v>14650</v>
      </c>
      <c r="AG12" s="38">
        <v>12708</v>
      </c>
      <c r="AH12" s="38"/>
      <c r="AI12" s="38"/>
      <c r="AT12">
        <v>80</v>
      </c>
      <c r="AU12">
        <v>81</v>
      </c>
      <c r="AV12">
        <v>77</v>
      </c>
      <c r="AW12">
        <v>87</v>
      </c>
      <c r="AX12">
        <v>48</v>
      </c>
      <c r="AY12">
        <v>50</v>
      </c>
      <c r="BD12">
        <v>1</v>
      </c>
      <c r="BE12">
        <v>0</v>
      </c>
      <c r="BF12">
        <v>8</v>
      </c>
      <c r="BI12" s="72">
        <v>40805</v>
      </c>
      <c r="BJ12" s="72">
        <v>40805</v>
      </c>
      <c r="BK12" t="s">
        <v>960</v>
      </c>
    </row>
    <row r="13" spans="1:63" ht="12.75">
      <c r="A13" t="s">
        <v>887</v>
      </c>
      <c r="B13">
        <v>2010</v>
      </c>
      <c r="C13" t="s">
        <v>1087</v>
      </c>
      <c r="D13" s="30">
        <v>10106</v>
      </c>
      <c r="E13" s="30">
        <v>77</v>
      </c>
      <c r="F13" s="30">
        <v>14</v>
      </c>
      <c r="G13" s="30">
        <v>103</v>
      </c>
      <c r="H13" s="30">
        <v>6905</v>
      </c>
      <c r="I13" s="30">
        <v>54</v>
      </c>
      <c r="J13" s="30">
        <v>11</v>
      </c>
      <c r="K13" s="30">
        <v>75</v>
      </c>
      <c r="P13">
        <v>92</v>
      </c>
      <c r="Q13">
        <v>70.5</v>
      </c>
      <c r="R13">
        <v>92</v>
      </c>
      <c r="S13">
        <v>95.1</v>
      </c>
      <c r="V13">
        <v>91.5</v>
      </c>
      <c r="W13">
        <v>92.3</v>
      </c>
      <c r="X13">
        <v>95.5</v>
      </c>
      <c r="Y13">
        <v>88.9</v>
      </c>
      <c r="AD13" s="38">
        <v>11500</v>
      </c>
      <c r="AE13" s="38">
        <v>11785</v>
      </c>
      <c r="AF13" s="38">
        <v>14600</v>
      </c>
      <c r="AG13" s="38">
        <v>12250</v>
      </c>
      <c r="AH13" s="38"/>
      <c r="AI13" s="38"/>
      <c r="AT13">
        <v>80</v>
      </c>
      <c r="AU13">
        <v>78</v>
      </c>
      <c r="AV13">
        <v>77</v>
      </c>
      <c r="AW13">
        <v>76</v>
      </c>
      <c r="AX13">
        <v>48</v>
      </c>
      <c r="AY13">
        <v>25</v>
      </c>
      <c r="BD13">
        <v>6</v>
      </c>
      <c r="BE13">
        <v>0</v>
      </c>
      <c r="BF13">
        <v>3</v>
      </c>
      <c r="BI13" s="72">
        <v>40805</v>
      </c>
      <c r="BJ13" s="72">
        <v>40805</v>
      </c>
      <c r="BK13" t="s">
        <v>960</v>
      </c>
    </row>
    <row r="14" spans="1:63" ht="12.75">
      <c r="A14" t="s">
        <v>887</v>
      </c>
      <c r="B14">
        <v>2010</v>
      </c>
      <c r="C14" t="s">
        <v>1088</v>
      </c>
      <c r="D14" s="30">
        <v>14074</v>
      </c>
      <c r="E14" s="30">
        <v>37</v>
      </c>
      <c r="F14" s="30">
        <v>33</v>
      </c>
      <c r="G14" s="30">
        <v>58</v>
      </c>
      <c r="H14" s="30">
        <v>9575</v>
      </c>
      <c r="I14" s="30">
        <v>12</v>
      </c>
      <c r="J14" s="30">
        <v>26</v>
      </c>
      <c r="K14" s="30">
        <v>20</v>
      </c>
      <c r="P14">
        <v>89.5</v>
      </c>
      <c r="Q14">
        <v>97.1</v>
      </c>
      <c r="R14">
        <v>94.5</v>
      </c>
      <c r="S14">
        <v>77.8</v>
      </c>
      <c r="V14">
        <v>93.5</v>
      </c>
      <c r="W14">
        <v>97.6</v>
      </c>
      <c r="X14">
        <v>95.5</v>
      </c>
      <c r="Y14">
        <v>100</v>
      </c>
      <c r="AD14" s="38">
        <v>13500</v>
      </c>
      <c r="AE14" s="38">
        <v>17559</v>
      </c>
      <c r="AF14" s="38">
        <v>12200</v>
      </c>
      <c r="AG14" s="38">
        <v>15459</v>
      </c>
      <c r="AH14" s="38"/>
      <c r="AI14" s="38"/>
      <c r="AT14">
        <v>80</v>
      </c>
      <c r="AU14">
        <v>85</v>
      </c>
      <c r="AV14">
        <v>77</v>
      </c>
      <c r="AW14">
        <v>69</v>
      </c>
      <c r="AX14">
        <v>48</v>
      </c>
      <c r="AY14">
        <v>88</v>
      </c>
      <c r="BD14">
        <v>2</v>
      </c>
      <c r="BE14">
        <v>0</v>
      </c>
      <c r="BF14">
        <v>7</v>
      </c>
      <c r="BI14" s="72">
        <v>40805</v>
      </c>
      <c r="BJ14" s="72">
        <v>40805</v>
      </c>
      <c r="BK14" t="s">
        <v>960</v>
      </c>
    </row>
    <row r="15" spans="1:63" ht="12.75">
      <c r="A15" t="s">
        <v>887</v>
      </c>
      <c r="B15">
        <v>2010</v>
      </c>
      <c r="C15" t="s">
        <v>1089</v>
      </c>
      <c r="D15" s="30">
        <v>14074</v>
      </c>
      <c r="E15" s="30">
        <v>37</v>
      </c>
      <c r="F15" s="30">
        <v>33</v>
      </c>
      <c r="G15" s="30">
        <v>58</v>
      </c>
      <c r="H15" s="30">
        <v>9575</v>
      </c>
      <c r="I15" s="30">
        <v>12</v>
      </c>
      <c r="J15" s="30">
        <v>26</v>
      </c>
      <c r="K15" s="30">
        <v>20</v>
      </c>
      <c r="P15">
        <v>89.5</v>
      </c>
      <c r="Q15">
        <v>97.1</v>
      </c>
      <c r="R15">
        <v>94.5</v>
      </c>
      <c r="S15">
        <v>77.8</v>
      </c>
      <c r="V15">
        <v>93.5</v>
      </c>
      <c r="W15">
        <v>97.6</v>
      </c>
      <c r="X15">
        <v>95.5</v>
      </c>
      <c r="Y15">
        <v>100</v>
      </c>
      <c r="AD15" s="38">
        <v>13500</v>
      </c>
      <c r="AE15" s="38">
        <v>17559</v>
      </c>
      <c r="AF15" s="38">
        <v>12200</v>
      </c>
      <c r="AG15" s="38">
        <v>15459</v>
      </c>
      <c r="AH15" s="38"/>
      <c r="AI15" s="38"/>
      <c r="AT15">
        <v>80</v>
      </c>
      <c r="AU15">
        <v>85</v>
      </c>
      <c r="AV15">
        <v>77</v>
      </c>
      <c r="AW15">
        <v>69</v>
      </c>
      <c r="AX15">
        <v>48</v>
      </c>
      <c r="AY15">
        <v>88</v>
      </c>
      <c r="BD15">
        <v>2</v>
      </c>
      <c r="BE15">
        <v>0</v>
      </c>
      <c r="BF15">
        <v>7</v>
      </c>
      <c r="BI15" s="72">
        <v>40805</v>
      </c>
      <c r="BJ15" s="72">
        <v>40805</v>
      </c>
      <c r="BK15" t="s">
        <v>960</v>
      </c>
    </row>
    <row r="16" spans="1:63" ht="12.75">
      <c r="A16" t="s">
        <v>888</v>
      </c>
      <c r="B16">
        <v>2010</v>
      </c>
      <c r="C16" t="s">
        <v>1121</v>
      </c>
      <c r="D16" s="30">
        <v>10129</v>
      </c>
      <c r="E16" s="30">
        <v>1284</v>
      </c>
      <c r="F16" s="30">
        <v>358</v>
      </c>
      <c r="G16" s="30">
        <v>522</v>
      </c>
      <c r="H16" s="30">
        <v>10313</v>
      </c>
      <c r="I16" s="30">
        <v>738</v>
      </c>
      <c r="J16" s="30">
        <v>156</v>
      </c>
      <c r="K16" s="30">
        <v>193</v>
      </c>
      <c r="L16">
        <v>71</v>
      </c>
      <c r="M16">
        <v>81</v>
      </c>
      <c r="N16">
        <v>71</v>
      </c>
      <c r="O16">
        <v>67</v>
      </c>
      <c r="P16">
        <v>78</v>
      </c>
      <c r="Q16">
        <v>70.1</v>
      </c>
      <c r="R16">
        <v>85</v>
      </c>
      <c r="S16">
        <v>81.3</v>
      </c>
      <c r="T16">
        <v>74</v>
      </c>
      <c r="U16">
        <v>65.3</v>
      </c>
      <c r="V16">
        <v>85</v>
      </c>
      <c r="W16">
        <v>79.3</v>
      </c>
      <c r="X16">
        <v>90</v>
      </c>
      <c r="Y16">
        <v>88.3</v>
      </c>
      <c r="Z16">
        <v>81.5</v>
      </c>
      <c r="AA16">
        <v>80.3</v>
      </c>
      <c r="AB16">
        <v>65</v>
      </c>
      <c r="AC16">
        <v>66.2</v>
      </c>
      <c r="AD16" s="38">
        <v>12500</v>
      </c>
      <c r="AE16" s="38">
        <v>12790</v>
      </c>
      <c r="AF16" s="38">
        <v>15500</v>
      </c>
      <c r="AG16" s="38">
        <v>17467</v>
      </c>
      <c r="AH16" s="38">
        <v>3700</v>
      </c>
      <c r="AI16" s="38">
        <v>3130</v>
      </c>
      <c r="AJ16">
        <v>70</v>
      </c>
      <c r="AK16">
        <v>65.6</v>
      </c>
      <c r="AL16">
        <v>72</v>
      </c>
      <c r="AM16">
        <v>72.7</v>
      </c>
      <c r="AN16">
        <v>50</v>
      </c>
      <c r="AO16">
        <v>49.7</v>
      </c>
      <c r="AP16">
        <v>66</v>
      </c>
      <c r="AQ16">
        <v>78.4</v>
      </c>
      <c r="AR16">
        <v>83</v>
      </c>
      <c r="AS16">
        <v>86</v>
      </c>
      <c r="AT16">
        <v>0</v>
      </c>
      <c r="AU16">
        <v>58</v>
      </c>
      <c r="AV16">
        <v>0</v>
      </c>
      <c r="AW16">
        <v>63</v>
      </c>
      <c r="AX16">
        <v>0</v>
      </c>
      <c r="AY16">
        <v>44</v>
      </c>
      <c r="BD16">
        <v>0</v>
      </c>
      <c r="BE16">
        <v>10</v>
      </c>
      <c r="BF16">
        <v>7</v>
      </c>
      <c r="BI16" s="72">
        <v>40806</v>
      </c>
      <c r="BJ16" s="72">
        <v>40806</v>
      </c>
      <c r="BK16" t="s">
        <v>960</v>
      </c>
    </row>
    <row r="17" spans="1:63" ht="12.75">
      <c r="A17" t="s">
        <v>888</v>
      </c>
      <c r="B17">
        <v>2010</v>
      </c>
      <c r="C17" t="s">
        <v>1122</v>
      </c>
      <c r="D17" s="30">
        <v>1177</v>
      </c>
      <c r="E17" s="30">
        <v>69</v>
      </c>
      <c r="F17" s="30">
        <v>51</v>
      </c>
      <c r="G17" s="30">
        <v>102</v>
      </c>
      <c r="H17" s="30">
        <v>1083</v>
      </c>
      <c r="I17" s="30">
        <v>29</v>
      </c>
      <c r="J17" s="30">
        <v>17</v>
      </c>
      <c r="K17" s="30">
        <v>9</v>
      </c>
      <c r="L17">
        <v>71</v>
      </c>
      <c r="M17">
        <v>81</v>
      </c>
      <c r="N17">
        <v>71</v>
      </c>
      <c r="O17">
        <v>67</v>
      </c>
      <c r="P17">
        <v>72</v>
      </c>
      <c r="Q17">
        <v>83</v>
      </c>
      <c r="R17">
        <v>77</v>
      </c>
      <c r="S17">
        <v>88.4</v>
      </c>
      <c r="T17">
        <v>73</v>
      </c>
      <c r="U17">
        <v>83.3</v>
      </c>
      <c r="V17">
        <v>85</v>
      </c>
      <c r="W17">
        <v>98.5</v>
      </c>
      <c r="X17">
        <v>88</v>
      </c>
      <c r="Y17">
        <v>90.9</v>
      </c>
      <c r="Z17">
        <v>82</v>
      </c>
      <c r="AA17">
        <v>87.5</v>
      </c>
      <c r="AB17">
        <v>65</v>
      </c>
      <c r="AC17">
        <v>87</v>
      </c>
      <c r="AD17" s="38">
        <v>11200</v>
      </c>
      <c r="AE17" s="38">
        <v>11892</v>
      </c>
      <c r="AF17" s="38">
        <v>14000</v>
      </c>
      <c r="AG17" s="38">
        <v>12274</v>
      </c>
      <c r="AH17" s="38">
        <v>4000</v>
      </c>
      <c r="AI17" s="38">
        <v>4630</v>
      </c>
      <c r="AJ17">
        <v>67</v>
      </c>
      <c r="AK17">
        <v>77.5</v>
      </c>
      <c r="AL17">
        <v>70</v>
      </c>
      <c r="AM17">
        <v>83.7</v>
      </c>
      <c r="AN17">
        <v>51</v>
      </c>
      <c r="AO17">
        <v>87.5</v>
      </c>
      <c r="AP17">
        <v>60</v>
      </c>
      <c r="AQ17">
        <v>85.7</v>
      </c>
      <c r="AR17">
        <v>86</v>
      </c>
      <c r="AS17">
        <v>100</v>
      </c>
      <c r="AT17">
        <v>0</v>
      </c>
      <c r="AU17">
        <v>88</v>
      </c>
      <c r="AV17">
        <v>0</v>
      </c>
      <c r="AW17">
        <v>91</v>
      </c>
      <c r="AX17">
        <v>0</v>
      </c>
      <c r="AY17">
        <v>36</v>
      </c>
      <c r="BD17">
        <v>0</v>
      </c>
      <c r="BE17">
        <v>2</v>
      </c>
      <c r="BF17">
        <v>15</v>
      </c>
      <c r="BI17" s="72">
        <v>40806</v>
      </c>
      <c r="BJ17" s="72">
        <v>40806</v>
      </c>
      <c r="BK17" t="s">
        <v>960</v>
      </c>
    </row>
    <row r="18" spans="1:63" ht="12.75">
      <c r="A18" t="s">
        <v>888</v>
      </c>
      <c r="B18">
        <v>2010</v>
      </c>
      <c r="C18" t="s">
        <v>1123</v>
      </c>
      <c r="D18" s="30">
        <v>828</v>
      </c>
      <c r="E18" s="30">
        <v>29</v>
      </c>
      <c r="F18" s="30">
        <v>21</v>
      </c>
      <c r="G18" s="30">
        <v>43</v>
      </c>
      <c r="H18" s="30">
        <v>672</v>
      </c>
      <c r="I18" s="30">
        <v>23</v>
      </c>
      <c r="J18" s="30">
        <v>13</v>
      </c>
      <c r="K18" s="30">
        <v>29</v>
      </c>
      <c r="L18">
        <v>71</v>
      </c>
      <c r="M18">
        <v>81</v>
      </c>
      <c r="N18">
        <v>71</v>
      </c>
      <c r="O18">
        <v>67</v>
      </c>
      <c r="P18">
        <v>71</v>
      </c>
      <c r="Q18">
        <v>100</v>
      </c>
      <c r="R18">
        <v>75</v>
      </c>
      <c r="S18">
        <v>100</v>
      </c>
      <c r="T18">
        <v>73</v>
      </c>
      <c r="U18">
        <v>75</v>
      </c>
      <c r="V18">
        <v>84</v>
      </c>
      <c r="W18">
        <v>90.5</v>
      </c>
      <c r="X18">
        <v>87.5</v>
      </c>
      <c r="Y18">
        <v>100</v>
      </c>
      <c r="Z18">
        <v>81</v>
      </c>
      <c r="AA18">
        <v>100</v>
      </c>
      <c r="AB18">
        <v>67</v>
      </c>
      <c r="AC18">
        <v>66.7</v>
      </c>
      <c r="AD18" s="38">
        <v>11200</v>
      </c>
      <c r="AE18" s="38">
        <v>17402</v>
      </c>
      <c r="AF18" s="38">
        <v>12000</v>
      </c>
      <c r="AG18" s="38">
        <v>13132</v>
      </c>
      <c r="AH18" s="38">
        <v>3500</v>
      </c>
      <c r="AI18" s="38">
        <v>2852</v>
      </c>
      <c r="AJ18">
        <v>66</v>
      </c>
      <c r="AK18">
        <v>72.2</v>
      </c>
      <c r="AL18">
        <v>70</v>
      </c>
      <c r="AM18">
        <v>75</v>
      </c>
      <c r="AN18">
        <v>51</v>
      </c>
      <c r="AO18">
        <v>50</v>
      </c>
      <c r="AP18">
        <v>59</v>
      </c>
      <c r="AQ18">
        <v>94.7</v>
      </c>
      <c r="AR18">
        <v>83</v>
      </c>
      <c r="AS18">
        <v>75</v>
      </c>
      <c r="AT18">
        <v>0</v>
      </c>
      <c r="AU18">
        <v>60</v>
      </c>
      <c r="AV18">
        <v>0</v>
      </c>
      <c r="AW18">
        <v>87</v>
      </c>
      <c r="AX18">
        <v>0</v>
      </c>
      <c r="AY18">
        <v>0</v>
      </c>
      <c r="BD18">
        <v>0</v>
      </c>
      <c r="BE18">
        <v>5</v>
      </c>
      <c r="BF18">
        <v>12</v>
      </c>
      <c r="BI18" s="72">
        <v>40806</v>
      </c>
      <c r="BJ18" s="72">
        <v>40806</v>
      </c>
      <c r="BK18" t="s">
        <v>960</v>
      </c>
    </row>
    <row r="19" spans="1:63" ht="12.75">
      <c r="A19" t="s">
        <v>888</v>
      </c>
      <c r="B19">
        <v>2010</v>
      </c>
      <c r="C19" t="s">
        <v>1124</v>
      </c>
      <c r="D19" s="30">
        <v>3235</v>
      </c>
      <c r="E19" s="30">
        <v>470</v>
      </c>
      <c r="F19" s="30">
        <v>61</v>
      </c>
      <c r="G19" s="30">
        <v>79</v>
      </c>
      <c r="H19" s="30">
        <v>3027</v>
      </c>
      <c r="I19" s="30">
        <v>199</v>
      </c>
      <c r="J19" s="30">
        <v>14</v>
      </c>
      <c r="K19" s="30">
        <v>25</v>
      </c>
      <c r="L19">
        <v>71</v>
      </c>
      <c r="M19">
        <v>81</v>
      </c>
      <c r="N19">
        <v>71</v>
      </c>
      <c r="O19">
        <v>67</v>
      </c>
      <c r="P19">
        <v>75</v>
      </c>
      <c r="Q19">
        <v>69.7</v>
      </c>
      <c r="R19">
        <v>83</v>
      </c>
      <c r="S19">
        <v>95</v>
      </c>
      <c r="T19">
        <v>74</v>
      </c>
      <c r="U19">
        <v>75</v>
      </c>
      <c r="V19">
        <v>83</v>
      </c>
      <c r="W19">
        <v>95.7</v>
      </c>
      <c r="X19">
        <v>86.5</v>
      </c>
      <c r="Y19">
        <v>95.9</v>
      </c>
      <c r="Z19">
        <v>84</v>
      </c>
      <c r="AA19">
        <v>87.5</v>
      </c>
      <c r="AB19">
        <v>66</v>
      </c>
      <c r="AC19">
        <v>85</v>
      </c>
      <c r="AD19" s="38">
        <v>12500</v>
      </c>
      <c r="AE19" s="38">
        <v>13725</v>
      </c>
      <c r="AF19" s="38">
        <v>14000</v>
      </c>
      <c r="AG19" s="38">
        <v>18137</v>
      </c>
      <c r="AH19" s="38">
        <v>5000</v>
      </c>
      <c r="AI19" s="38">
        <v>6919</v>
      </c>
      <c r="AJ19">
        <v>64.5</v>
      </c>
      <c r="AK19">
        <v>75</v>
      </c>
      <c r="AL19">
        <v>69</v>
      </c>
      <c r="AM19">
        <v>70.4</v>
      </c>
      <c r="AN19">
        <v>50</v>
      </c>
      <c r="AO19">
        <v>68.8</v>
      </c>
      <c r="AP19">
        <v>63.5</v>
      </c>
      <c r="AQ19">
        <v>93.8</v>
      </c>
      <c r="AR19">
        <v>85</v>
      </c>
      <c r="AS19">
        <v>90.7</v>
      </c>
      <c r="AT19">
        <v>0</v>
      </c>
      <c r="AU19">
        <v>73</v>
      </c>
      <c r="AV19">
        <v>0</v>
      </c>
      <c r="AW19">
        <v>80</v>
      </c>
      <c r="AX19">
        <v>0</v>
      </c>
      <c r="AY19">
        <v>24</v>
      </c>
      <c r="BD19">
        <v>0</v>
      </c>
      <c r="BE19">
        <v>2</v>
      </c>
      <c r="BF19">
        <v>15</v>
      </c>
      <c r="BI19" s="72">
        <v>40812</v>
      </c>
      <c r="BJ19" s="72">
        <v>40812</v>
      </c>
      <c r="BK19" t="s">
        <v>960</v>
      </c>
    </row>
    <row r="20" spans="1:63" ht="12.75">
      <c r="A20" t="s">
        <v>888</v>
      </c>
      <c r="B20">
        <v>2010</v>
      </c>
      <c r="C20" t="s">
        <v>1125</v>
      </c>
      <c r="D20" s="30">
        <v>232</v>
      </c>
      <c r="E20" s="30">
        <v>470</v>
      </c>
      <c r="F20" s="30">
        <v>33</v>
      </c>
      <c r="G20" s="30">
        <v>41</v>
      </c>
      <c r="H20" s="30">
        <v>194</v>
      </c>
      <c r="I20" s="30">
        <v>199</v>
      </c>
      <c r="J20" s="30">
        <v>6</v>
      </c>
      <c r="K20" s="30">
        <v>13</v>
      </c>
      <c r="L20">
        <v>71</v>
      </c>
      <c r="M20">
        <v>81</v>
      </c>
      <c r="N20">
        <v>71</v>
      </c>
      <c r="O20">
        <v>67</v>
      </c>
      <c r="P20">
        <v>69.5</v>
      </c>
      <c r="Q20">
        <v>66.7</v>
      </c>
      <c r="R20">
        <v>83</v>
      </c>
      <c r="S20">
        <v>95</v>
      </c>
      <c r="T20">
        <v>66</v>
      </c>
      <c r="U20">
        <v>75</v>
      </c>
      <c r="V20">
        <v>83</v>
      </c>
      <c r="W20">
        <v>100</v>
      </c>
      <c r="X20">
        <v>86.5</v>
      </c>
      <c r="Y20">
        <v>95.9</v>
      </c>
      <c r="Z20">
        <v>75</v>
      </c>
      <c r="AA20">
        <v>66.7</v>
      </c>
      <c r="AB20">
        <v>65</v>
      </c>
      <c r="AC20">
        <v>75</v>
      </c>
      <c r="AD20" s="38">
        <v>11500</v>
      </c>
      <c r="AE20" s="38">
        <v>22009</v>
      </c>
      <c r="AF20" s="38">
        <v>14000</v>
      </c>
      <c r="AG20" s="38">
        <v>18137</v>
      </c>
      <c r="AH20" s="38">
        <v>3500</v>
      </c>
      <c r="AI20" s="38">
        <v>834</v>
      </c>
      <c r="AJ20">
        <v>64</v>
      </c>
      <c r="AK20">
        <v>73.3</v>
      </c>
      <c r="AL20">
        <v>69</v>
      </c>
      <c r="AM20">
        <v>70.4</v>
      </c>
      <c r="AN20">
        <v>50</v>
      </c>
      <c r="AO20">
        <v>0</v>
      </c>
      <c r="AP20">
        <v>58</v>
      </c>
      <c r="AQ20">
        <v>100</v>
      </c>
      <c r="AR20">
        <v>81</v>
      </c>
      <c r="AS20">
        <v>89.3</v>
      </c>
      <c r="AT20">
        <v>0</v>
      </c>
      <c r="AU20">
        <v>91</v>
      </c>
      <c r="AV20">
        <v>0</v>
      </c>
      <c r="AW20">
        <v>32</v>
      </c>
      <c r="AX20">
        <v>0</v>
      </c>
      <c r="AY20">
        <v>20</v>
      </c>
      <c r="BD20">
        <v>2</v>
      </c>
      <c r="BE20">
        <v>3</v>
      </c>
      <c r="BF20">
        <v>12</v>
      </c>
      <c r="BI20" s="72">
        <v>40812</v>
      </c>
      <c r="BJ20" s="72">
        <v>40812</v>
      </c>
      <c r="BK20" t="s">
        <v>960</v>
      </c>
    </row>
    <row r="21" spans="1:63" ht="12.75">
      <c r="A21" t="s">
        <v>888</v>
      </c>
      <c r="B21">
        <v>2010</v>
      </c>
      <c r="C21" t="s">
        <v>961</v>
      </c>
      <c r="D21" s="30">
        <v>8</v>
      </c>
      <c r="E21" s="30">
        <v>470</v>
      </c>
      <c r="F21" s="30">
        <v>7</v>
      </c>
      <c r="G21" s="30">
        <v>7</v>
      </c>
      <c r="H21" s="30">
        <v>0</v>
      </c>
      <c r="I21" s="30">
        <v>199</v>
      </c>
      <c r="J21" s="30">
        <v>1</v>
      </c>
      <c r="K21" s="30">
        <v>1</v>
      </c>
      <c r="L21">
        <v>71</v>
      </c>
      <c r="M21">
        <v>81</v>
      </c>
      <c r="N21">
        <v>71</v>
      </c>
      <c r="O21">
        <v>67</v>
      </c>
      <c r="P21">
        <v>69.5</v>
      </c>
      <c r="Q21">
        <v>100</v>
      </c>
      <c r="R21">
        <v>83</v>
      </c>
      <c r="S21">
        <v>95</v>
      </c>
      <c r="T21">
        <v>66</v>
      </c>
      <c r="U21">
        <v>0</v>
      </c>
      <c r="V21">
        <v>83</v>
      </c>
      <c r="W21">
        <v>100</v>
      </c>
      <c r="X21">
        <v>86.5</v>
      </c>
      <c r="Y21">
        <v>95.9</v>
      </c>
      <c r="Z21">
        <v>75</v>
      </c>
      <c r="AA21">
        <v>0</v>
      </c>
      <c r="AB21">
        <v>64</v>
      </c>
      <c r="AC21">
        <v>33.3</v>
      </c>
      <c r="AD21" s="38">
        <v>11200</v>
      </c>
      <c r="AE21" s="38">
        <v>0</v>
      </c>
      <c r="AF21" s="38">
        <v>14000</v>
      </c>
      <c r="AG21" s="38">
        <v>18137</v>
      </c>
      <c r="AH21" s="38">
        <v>3400</v>
      </c>
      <c r="AI21" s="38">
        <v>0</v>
      </c>
      <c r="AJ21">
        <v>64</v>
      </c>
      <c r="AK21">
        <v>100</v>
      </c>
      <c r="AL21">
        <v>69</v>
      </c>
      <c r="AM21">
        <v>70.4</v>
      </c>
      <c r="AN21">
        <v>50</v>
      </c>
      <c r="AO21">
        <v>0</v>
      </c>
      <c r="AP21">
        <v>58</v>
      </c>
      <c r="AQ21">
        <v>100</v>
      </c>
      <c r="AR21">
        <v>81</v>
      </c>
      <c r="AS21">
        <v>93.3</v>
      </c>
      <c r="AT21">
        <v>0</v>
      </c>
      <c r="AU21">
        <v>100</v>
      </c>
      <c r="AV21">
        <v>0</v>
      </c>
      <c r="AW21">
        <v>100</v>
      </c>
      <c r="AX21">
        <v>0</v>
      </c>
      <c r="AY21">
        <v>0</v>
      </c>
      <c r="BD21">
        <v>6</v>
      </c>
      <c r="BE21">
        <v>1</v>
      </c>
      <c r="BF21">
        <v>10</v>
      </c>
      <c r="BI21" s="72">
        <v>40812</v>
      </c>
      <c r="BJ21" s="72">
        <v>40812</v>
      </c>
      <c r="BK21" t="s">
        <v>960</v>
      </c>
    </row>
    <row r="22" spans="1:63" ht="12.75">
      <c r="A22" t="s">
        <v>888</v>
      </c>
      <c r="B22">
        <v>2010</v>
      </c>
      <c r="C22" t="s">
        <v>1126</v>
      </c>
      <c r="D22" s="30">
        <v>10186</v>
      </c>
      <c r="E22" s="30">
        <v>1116</v>
      </c>
      <c r="F22" s="30">
        <v>251</v>
      </c>
      <c r="G22" s="30">
        <v>394</v>
      </c>
      <c r="H22" s="30">
        <v>9937</v>
      </c>
      <c r="I22" s="30">
        <v>578</v>
      </c>
      <c r="J22" s="30">
        <v>148</v>
      </c>
      <c r="K22" s="30">
        <v>239</v>
      </c>
      <c r="L22">
        <v>71</v>
      </c>
      <c r="M22">
        <v>81</v>
      </c>
      <c r="N22">
        <v>71</v>
      </c>
      <c r="O22">
        <v>67</v>
      </c>
      <c r="P22">
        <v>75.3</v>
      </c>
      <c r="Q22">
        <v>73.1</v>
      </c>
      <c r="R22">
        <v>77.4</v>
      </c>
      <c r="S22">
        <v>73.4</v>
      </c>
      <c r="T22">
        <v>73</v>
      </c>
      <c r="U22">
        <v>62.3</v>
      </c>
      <c r="V22">
        <v>84</v>
      </c>
      <c r="W22">
        <v>83.5</v>
      </c>
      <c r="X22">
        <v>87.5</v>
      </c>
      <c r="Y22">
        <v>85.8</v>
      </c>
      <c r="Z22">
        <v>80</v>
      </c>
      <c r="AA22">
        <v>78.8</v>
      </c>
      <c r="AB22">
        <v>65</v>
      </c>
      <c r="AC22">
        <v>59.7</v>
      </c>
      <c r="AD22" s="38">
        <v>12420</v>
      </c>
      <c r="AE22" s="38">
        <v>11639</v>
      </c>
      <c r="AF22" s="38">
        <v>14000</v>
      </c>
      <c r="AG22" s="38">
        <v>15993</v>
      </c>
      <c r="AH22" s="38">
        <v>4000</v>
      </c>
      <c r="AI22" s="38">
        <v>2367</v>
      </c>
      <c r="AJ22">
        <v>66</v>
      </c>
      <c r="AK22">
        <v>68</v>
      </c>
      <c r="AL22">
        <v>72</v>
      </c>
      <c r="AM22">
        <v>75.4</v>
      </c>
      <c r="AN22">
        <v>50</v>
      </c>
      <c r="AO22">
        <v>53</v>
      </c>
      <c r="AP22">
        <v>70</v>
      </c>
      <c r="AQ22">
        <v>73.6</v>
      </c>
      <c r="AR22">
        <v>83</v>
      </c>
      <c r="AS22">
        <v>77.7</v>
      </c>
      <c r="AT22">
        <v>0</v>
      </c>
      <c r="AU22">
        <v>63</v>
      </c>
      <c r="AV22">
        <v>0</v>
      </c>
      <c r="AW22">
        <v>74</v>
      </c>
      <c r="AX22">
        <v>0</v>
      </c>
      <c r="AY22">
        <v>58</v>
      </c>
      <c r="BD22">
        <v>1</v>
      </c>
      <c r="BE22">
        <v>10</v>
      </c>
      <c r="BF22">
        <v>6</v>
      </c>
      <c r="BI22" s="72">
        <v>40806</v>
      </c>
      <c r="BJ22" s="72">
        <v>40806</v>
      </c>
      <c r="BK22" t="s">
        <v>960</v>
      </c>
    </row>
    <row r="23" spans="1:63" ht="12.75">
      <c r="A23" t="s">
        <v>888</v>
      </c>
      <c r="B23">
        <v>2010</v>
      </c>
      <c r="C23" t="s">
        <v>1127</v>
      </c>
      <c r="D23" s="30">
        <v>2096</v>
      </c>
      <c r="E23" s="30">
        <v>470</v>
      </c>
      <c r="F23" s="30">
        <v>36</v>
      </c>
      <c r="G23" s="30">
        <v>135</v>
      </c>
      <c r="H23" s="30">
        <v>2074</v>
      </c>
      <c r="I23" s="30">
        <v>199</v>
      </c>
      <c r="J23" s="30">
        <v>13</v>
      </c>
      <c r="K23" s="30">
        <v>36</v>
      </c>
      <c r="L23">
        <v>71</v>
      </c>
      <c r="M23">
        <v>81</v>
      </c>
      <c r="N23">
        <v>71</v>
      </c>
      <c r="O23">
        <v>67</v>
      </c>
      <c r="P23">
        <v>72</v>
      </c>
      <c r="Q23">
        <v>81.5</v>
      </c>
      <c r="R23">
        <v>83</v>
      </c>
      <c r="S23">
        <v>95</v>
      </c>
      <c r="T23">
        <v>65</v>
      </c>
      <c r="U23">
        <v>100</v>
      </c>
      <c r="V23">
        <v>84</v>
      </c>
      <c r="W23">
        <v>88.7</v>
      </c>
      <c r="X23">
        <v>86.5</v>
      </c>
      <c r="Y23">
        <v>95.9</v>
      </c>
      <c r="Z23">
        <v>80</v>
      </c>
      <c r="AA23">
        <v>87.5</v>
      </c>
      <c r="AB23">
        <v>65</v>
      </c>
      <c r="AC23">
        <v>64.9</v>
      </c>
      <c r="AD23" s="38">
        <v>10000</v>
      </c>
      <c r="AE23" s="38">
        <v>10670</v>
      </c>
      <c r="AF23" s="38">
        <v>14000</v>
      </c>
      <c r="AG23" s="38">
        <v>18137</v>
      </c>
      <c r="AH23" s="38">
        <v>3700</v>
      </c>
      <c r="AI23" s="38">
        <v>3367</v>
      </c>
      <c r="AJ23">
        <v>57</v>
      </c>
      <c r="AK23">
        <v>73.5</v>
      </c>
      <c r="AL23">
        <v>69</v>
      </c>
      <c r="AM23">
        <v>70.4</v>
      </c>
      <c r="AN23">
        <v>40</v>
      </c>
      <c r="AO23">
        <v>77.8</v>
      </c>
      <c r="AP23">
        <v>58</v>
      </c>
      <c r="AQ23">
        <v>80.6</v>
      </c>
      <c r="AR23">
        <v>83</v>
      </c>
      <c r="AS23">
        <v>89.2</v>
      </c>
      <c r="AT23">
        <v>0</v>
      </c>
      <c r="AU23">
        <v>87</v>
      </c>
      <c r="AV23">
        <v>0</v>
      </c>
      <c r="AW23">
        <v>79</v>
      </c>
      <c r="AX23">
        <v>0</v>
      </c>
      <c r="AY23">
        <v>24</v>
      </c>
      <c r="BD23">
        <v>0</v>
      </c>
      <c r="BE23">
        <v>3</v>
      </c>
      <c r="BF23">
        <v>14</v>
      </c>
      <c r="BI23" s="72">
        <v>40812</v>
      </c>
      <c r="BJ23" s="72">
        <v>40812</v>
      </c>
      <c r="BK23" t="s">
        <v>960</v>
      </c>
    </row>
    <row r="24" spans="1:63" ht="12.75">
      <c r="A24" t="s">
        <v>888</v>
      </c>
      <c r="B24">
        <v>2010</v>
      </c>
      <c r="C24" t="s">
        <v>1128</v>
      </c>
      <c r="D24" s="30">
        <v>962</v>
      </c>
      <c r="E24" s="30">
        <v>25</v>
      </c>
      <c r="F24" s="30">
        <v>4</v>
      </c>
      <c r="G24" s="30">
        <v>11</v>
      </c>
      <c r="H24" s="30">
        <v>932</v>
      </c>
      <c r="I24" s="30">
        <v>15</v>
      </c>
      <c r="J24" s="30">
        <v>7</v>
      </c>
      <c r="K24" s="30">
        <v>13</v>
      </c>
      <c r="L24">
        <v>71</v>
      </c>
      <c r="M24">
        <v>81</v>
      </c>
      <c r="N24">
        <v>71</v>
      </c>
      <c r="O24">
        <v>67</v>
      </c>
      <c r="P24">
        <v>72</v>
      </c>
      <c r="Q24">
        <v>93.8</v>
      </c>
      <c r="R24">
        <v>77</v>
      </c>
      <c r="S24">
        <v>91.7</v>
      </c>
      <c r="T24">
        <v>73</v>
      </c>
      <c r="U24">
        <v>60</v>
      </c>
      <c r="V24">
        <v>84.5</v>
      </c>
      <c r="W24">
        <v>88.9</v>
      </c>
      <c r="X24">
        <v>88</v>
      </c>
      <c r="Y24">
        <v>100</v>
      </c>
      <c r="Z24">
        <v>81</v>
      </c>
      <c r="AA24">
        <v>100</v>
      </c>
      <c r="AB24">
        <v>65</v>
      </c>
      <c r="AC24">
        <v>100</v>
      </c>
      <c r="AD24" s="38">
        <v>10500</v>
      </c>
      <c r="AE24" s="38">
        <v>12074</v>
      </c>
      <c r="AF24" s="38">
        <v>12000</v>
      </c>
      <c r="AG24" s="38">
        <v>10551</v>
      </c>
      <c r="AH24" s="38">
        <v>3000</v>
      </c>
      <c r="AI24" s="38">
        <v>0</v>
      </c>
      <c r="AJ24">
        <v>64.5</v>
      </c>
      <c r="AK24">
        <v>83.3</v>
      </c>
      <c r="AL24">
        <v>72</v>
      </c>
      <c r="AM24">
        <v>91.7</v>
      </c>
      <c r="AN24">
        <v>50</v>
      </c>
      <c r="AO24">
        <v>60</v>
      </c>
      <c r="AP24">
        <v>58</v>
      </c>
      <c r="AQ24">
        <v>91.7</v>
      </c>
      <c r="AR24">
        <v>83</v>
      </c>
      <c r="AS24">
        <v>100</v>
      </c>
      <c r="AT24">
        <v>0</v>
      </c>
      <c r="AU24">
        <v>67</v>
      </c>
      <c r="AV24">
        <v>0</v>
      </c>
      <c r="AW24">
        <v>88</v>
      </c>
      <c r="AX24">
        <v>0</v>
      </c>
      <c r="AY24">
        <v>40</v>
      </c>
      <c r="BD24">
        <v>1</v>
      </c>
      <c r="BE24">
        <v>3</v>
      </c>
      <c r="BF24">
        <v>13</v>
      </c>
      <c r="BI24" s="72">
        <v>40812</v>
      </c>
      <c r="BJ24" s="72">
        <v>40812</v>
      </c>
      <c r="BK24" t="s">
        <v>960</v>
      </c>
    </row>
    <row r="25" spans="1:63" ht="12.75">
      <c r="A25" t="s">
        <v>888</v>
      </c>
      <c r="B25">
        <v>2010</v>
      </c>
      <c r="C25" t="s">
        <v>1129</v>
      </c>
      <c r="D25" s="30">
        <v>8887</v>
      </c>
      <c r="E25" s="30">
        <v>2080</v>
      </c>
      <c r="F25" s="30">
        <v>382</v>
      </c>
      <c r="G25" s="30">
        <v>850</v>
      </c>
      <c r="H25" s="30">
        <v>7400</v>
      </c>
      <c r="I25" s="30">
        <v>924</v>
      </c>
      <c r="J25" s="30">
        <v>136</v>
      </c>
      <c r="K25" s="30">
        <v>214</v>
      </c>
      <c r="L25">
        <v>71</v>
      </c>
      <c r="M25">
        <v>81</v>
      </c>
      <c r="N25">
        <v>71</v>
      </c>
      <c r="O25">
        <v>67</v>
      </c>
      <c r="P25">
        <v>70.6</v>
      </c>
      <c r="Q25">
        <v>74.7</v>
      </c>
      <c r="R25">
        <v>75.5</v>
      </c>
      <c r="S25">
        <v>86.5</v>
      </c>
      <c r="T25">
        <v>73.1</v>
      </c>
      <c r="U25">
        <v>71.6</v>
      </c>
      <c r="V25">
        <v>84.5</v>
      </c>
      <c r="W25">
        <v>78.8</v>
      </c>
      <c r="X25">
        <v>87.6</v>
      </c>
      <c r="Y25">
        <v>85.3</v>
      </c>
      <c r="Z25">
        <v>80.1</v>
      </c>
      <c r="AA25">
        <v>81.5</v>
      </c>
      <c r="AB25">
        <v>65.1</v>
      </c>
      <c r="AC25">
        <v>67.2</v>
      </c>
      <c r="AD25" s="38">
        <v>11300</v>
      </c>
      <c r="AE25" s="38">
        <v>12313</v>
      </c>
      <c r="AF25" s="38">
        <v>14100</v>
      </c>
      <c r="AG25" s="38">
        <v>14645</v>
      </c>
      <c r="AH25" s="38">
        <v>3500</v>
      </c>
      <c r="AI25" s="38">
        <v>3040</v>
      </c>
      <c r="AJ25">
        <v>66.5</v>
      </c>
      <c r="AK25">
        <v>61.9</v>
      </c>
      <c r="AL25">
        <v>71</v>
      </c>
      <c r="AM25">
        <v>69.8</v>
      </c>
      <c r="AN25">
        <v>45</v>
      </c>
      <c r="AO25">
        <v>48.1</v>
      </c>
      <c r="AP25">
        <v>58.5</v>
      </c>
      <c r="AQ25">
        <v>77.6</v>
      </c>
      <c r="AR25">
        <v>83.1</v>
      </c>
      <c r="AS25">
        <v>89.1</v>
      </c>
      <c r="AT25">
        <v>0</v>
      </c>
      <c r="AU25">
        <v>66</v>
      </c>
      <c r="AV25">
        <v>0</v>
      </c>
      <c r="AW25">
        <v>67</v>
      </c>
      <c r="AX25">
        <v>0</v>
      </c>
      <c r="AY25">
        <v>35</v>
      </c>
      <c r="BD25">
        <v>0</v>
      </c>
      <c r="BE25">
        <v>7</v>
      </c>
      <c r="BF25">
        <v>10</v>
      </c>
      <c r="BI25" s="72">
        <v>40806</v>
      </c>
      <c r="BJ25" s="72">
        <v>40806</v>
      </c>
      <c r="BK25" t="s">
        <v>960</v>
      </c>
    </row>
    <row r="26" spans="1:63" ht="12.75">
      <c r="A26" t="s">
        <v>888</v>
      </c>
      <c r="B26">
        <v>2010</v>
      </c>
      <c r="C26" t="s">
        <v>1130</v>
      </c>
      <c r="D26" s="30">
        <v>280</v>
      </c>
      <c r="E26" s="30">
        <v>35</v>
      </c>
      <c r="F26" s="30">
        <v>22</v>
      </c>
      <c r="G26" s="30">
        <v>166</v>
      </c>
      <c r="H26" s="30">
        <v>262</v>
      </c>
      <c r="I26" s="30">
        <v>19</v>
      </c>
      <c r="J26" s="30">
        <v>6</v>
      </c>
      <c r="K26" s="30">
        <v>59</v>
      </c>
      <c r="L26">
        <v>71</v>
      </c>
      <c r="M26">
        <v>81</v>
      </c>
      <c r="N26">
        <v>71</v>
      </c>
      <c r="O26">
        <v>67</v>
      </c>
      <c r="P26">
        <v>70.5</v>
      </c>
      <c r="Q26">
        <v>43.8</v>
      </c>
      <c r="R26">
        <v>73.5</v>
      </c>
      <c r="S26">
        <v>66.7</v>
      </c>
      <c r="T26">
        <v>66</v>
      </c>
      <c r="U26">
        <v>0</v>
      </c>
      <c r="V26">
        <v>84</v>
      </c>
      <c r="W26">
        <v>85.7</v>
      </c>
      <c r="X26">
        <v>82</v>
      </c>
      <c r="Y26">
        <v>100</v>
      </c>
      <c r="Z26">
        <v>75.5</v>
      </c>
      <c r="AA26">
        <v>100</v>
      </c>
      <c r="AB26">
        <v>65</v>
      </c>
      <c r="AC26">
        <v>84.2</v>
      </c>
      <c r="AD26" s="38">
        <v>11200</v>
      </c>
      <c r="AE26" s="38">
        <v>11065</v>
      </c>
      <c r="AF26" s="38">
        <v>11500</v>
      </c>
      <c r="AG26" s="38">
        <v>8570</v>
      </c>
      <c r="AH26" s="38">
        <v>3400</v>
      </c>
      <c r="AI26" s="38">
        <v>8639</v>
      </c>
      <c r="AJ26">
        <v>66</v>
      </c>
      <c r="AK26">
        <v>66.7</v>
      </c>
      <c r="AL26">
        <v>72</v>
      </c>
      <c r="AM26">
        <v>100</v>
      </c>
      <c r="AN26">
        <v>50</v>
      </c>
      <c r="AO26">
        <v>66.7</v>
      </c>
      <c r="AP26">
        <v>58</v>
      </c>
      <c r="AQ26">
        <v>52.9</v>
      </c>
      <c r="AR26">
        <v>83</v>
      </c>
      <c r="AS26">
        <v>77.3</v>
      </c>
      <c r="AT26">
        <v>0</v>
      </c>
      <c r="AU26">
        <v>41</v>
      </c>
      <c r="AV26">
        <v>0</v>
      </c>
      <c r="AW26">
        <v>63</v>
      </c>
      <c r="AX26">
        <v>0</v>
      </c>
      <c r="AY26">
        <v>0</v>
      </c>
      <c r="BD26">
        <v>3</v>
      </c>
      <c r="BE26">
        <v>5</v>
      </c>
      <c r="BF26">
        <v>9</v>
      </c>
      <c r="BI26" s="72">
        <v>40812</v>
      </c>
      <c r="BJ26" s="72">
        <v>40812</v>
      </c>
      <c r="BK26" t="s">
        <v>960</v>
      </c>
    </row>
    <row r="27" spans="1:63" ht="12.75">
      <c r="A27" t="s">
        <v>888</v>
      </c>
      <c r="B27">
        <v>2010</v>
      </c>
      <c r="C27" t="s">
        <v>962</v>
      </c>
      <c r="D27" s="30">
        <v>425</v>
      </c>
      <c r="E27" s="30">
        <v>470</v>
      </c>
      <c r="F27" s="30">
        <v>151</v>
      </c>
      <c r="G27" s="30">
        <v>301</v>
      </c>
      <c r="H27" s="30">
        <v>223</v>
      </c>
      <c r="I27" s="30">
        <v>199</v>
      </c>
      <c r="J27" s="30">
        <v>61</v>
      </c>
      <c r="K27" s="30">
        <v>108</v>
      </c>
      <c r="L27">
        <v>71</v>
      </c>
      <c r="M27">
        <v>81</v>
      </c>
      <c r="N27">
        <v>71</v>
      </c>
      <c r="O27">
        <v>67</v>
      </c>
      <c r="P27">
        <v>71</v>
      </c>
      <c r="Q27">
        <v>72.7</v>
      </c>
      <c r="R27">
        <v>83</v>
      </c>
      <c r="S27">
        <v>95</v>
      </c>
      <c r="T27">
        <v>70</v>
      </c>
      <c r="U27">
        <v>70.2</v>
      </c>
      <c r="V27">
        <v>82</v>
      </c>
      <c r="W27">
        <v>82.5</v>
      </c>
      <c r="X27">
        <v>86.5</v>
      </c>
      <c r="Y27">
        <v>95.9</v>
      </c>
      <c r="Z27">
        <v>82</v>
      </c>
      <c r="AA27">
        <v>96.9</v>
      </c>
      <c r="AB27">
        <v>58</v>
      </c>
      <c r="AC27">
        <v>60.9</v>
      </c>
      <c r="AD27" s="38">
        <v>10000</v>
      </c>
      <c r="AE27" s="38">
        <v>9998</v>
      </c>
      <c r="AF27" s="38">
        <v>14000</v>
      </c>
      <c r="AG27" s="38">
        <v>18137</v>
      </c>
      <c r="AH27" s="38">
        <v>3500</v>
      </c>
      <c r="AI27" s="38">
        <v>5238</v>
      </c>
      <c r="AJ27">
        <v>62.5</v>
      </c>
      <c r="AK27">
        <v>67.8</v>
      </c>
      <c r="AL27">
        <v>69</v>
      </c>
      <c r="AM27">
        <v>70.4</v>
      </c>
      <c r="AN27">
        <v>45</v>
      </c>
      <c r="AO27">
        <v>41.5</v>
      </c>
      <c r="AP27">
        <v>61</v>
      </c>
      <c r="AQ27">
        <v>88.3</v>
      </c>
      <c r="AR27">
        <v>83</v>
      </c>
      <c r="AS27">
        <v>83.4</v>
      </c>
      <c r="AT27">
        <v>0</v>
      </c>
      <c r="AU27">
        <v>50</v>
      </c>
      <c r="AV27">
        <v>0</v>
      </c>
      <c r="AW27">
        <v>61</v>
      </c>
      <c r="AX27">
        <v>0</v>
      </c>
      <c r="AY27">
        <v>19</v>
      </c>
      <c r="BD27">
        <v>0</v>
      </c>
      <c r="BE27">
        <v>3</v>
      </c>
      <c r="BF27">
        <v>14</v>
      </c>
      <c r="BI27" s="72">
        <v>40812</v>
      </c>
      <c r="BJ27" s="72">
        <v>40812</v>
      </c>
      <c r="BK27" t="s">
        <v>960</v>
      </c>
    </row>
    <row r="28" spans="1:63" ht="12.75">
      <c r="A28" t="s">
        <v>888</v>
      </c>
      <c r="B28">
        <v>2010</v>
      </c>
      <c r="C28" t="s">
        <v>963</v>
      </c>
      <c r="D28" s="30">
        <v>1689</v>
      </c>
      <c r="E28" s="30">
        <v>185</v>
      </c>
      <c r="F28" s="30">
        <v>42</v>
      </c>
      <c r="G28" s="30">
        <v>57</v>
      </c>
      <c r="H28" s="30">
        <v>1558</v>
      </c>
      <c r="I28" s="30">
        <v>104</v>
      </c>
      <c r="J28" s="30">
        <v>28</v>
      </c>
      <c r="K28" s="30">
        <v>17</v>
      </c>
      <c r="L28">
        <v>71</v>
      </c>
      <c r="M28">
        <v>81</v>
      </c>
      <c r="N28">
        <v>71</v>
      </c>
      <c r="O28">
        <v>67</v>
      </c>
      <c r="P28">
        <v>74</v>
      </c>
      <c r="Q28">
        <v>86.3</v>
      </c>
      <c r="R28">
        <v>84.5</v>
      </c>
      <c r="S28">
        <v>90.6</v>
      </c>
      <c r="T28">
        <v>70</v>
      </c>
      <c r="U28">
        <v>93.3</v>
      </c>
      <c r="V28">
        <v>84</v>
      </c>
      <c r="W28">
        <v>89.4</v>
      </c>
      <c r="X28">
        <v>90</v>
      </c>
      <c r="Y28">
        <v>90.9</v>
      </c>
      <c r="Z28">
        <v>80</v>
      </c>
      <c r="AA28">
        <v>87.5</v>
      </c>
      <c r="AB28">
        <v>63</v>
      </c>
      <c r="AC28">
        <v>72.7</v>
      </c>
      <c r="AD28" s="38">
        <v>10500</v>
      </c>
      <c r="AE28" s="38">
        <v>12836</v>
      </c>
      <c r="AF28" s="38">
        <v>14000</v>
      </c>
      <c r="AG28" s="38">
        <v>14465</v>
      </c>
      <c r="AH28" s="38">
        <v>3400</v>
      </c>
      <c r="AI28" s="38">
        <v>1750</v>
      </c>
      <c r="AJ28">
        <v>70</v>
      </c>
      <c r="AK28">
        <v>67.9</v>
      </c>
      <c r="AL28">
        <v>68.5</v>
      </c>
      <c r="AM28">
        <v>62.7</v>
      </c>
      <c r="AN28">
        <v>48</v>
      </c>
      <c r="AO28">
        <v>43.5</v>
      </c>
      <c r="AP28">
        <v>58</v>
      </c>
      <c r="AQ28">
        <v>100</v>
      </c>
      <c r="AR28">
        <v>82</v>
      </c>
      <c r="AS28">
        <v>96.4</v>
      </c>
      <c r="AT28">
        <v>0</v>
      </c>
      <c r="AU28">
        <v>88</v>
      </c>
      <c r="AV28">
        <v>0</v>
      </c>
      <c r="AW28">
        <v>71</v>
      </c>
      <c r="AX28">
        <v>0</v>
      </c>
      <c r="AY28">
        <v>0</v>
      </c>
      <c r="BD28">
        <v>1</v>
      </c>
      <c r="BE28">
        <v>4</v>
      </c>
      <c r="BF28">
        <v>12</v>
      </c>
      <c r="BI28" s="72">
        <v>40806</v>
      </c>
      <c r="BJ28" s="72">
        <v>40806</v>
      </c>
      <c r="BK28" t="s">
        <v>960</v>
      </c>
    </row>
    <row r="29" spans="1:63" ht="12.75">
      <c r="A29" t="s">
        <v>888</v>
      </c>
      <c r="B29">
        <v>2010</v>
      </c>
      <c r="C29" t="s">
        <v>1131</v>
      </c>
      <c r="D29" s="30">
        <v>3361</v>
      </c>
      <c r="E29" s="30">
        <v>262</v>
      </c>
      <c r="F29" s="30">
        <v>194</v>
      </c>
      <c r="G29" s="30">
        <v>267</v>
      </c>
      <c r="H29" s="30">
        <v>3033</v>
      </c>
      <c r="I29" s="30">
        <v>192</v>
      </c>
      <c r="J29" s="30">
        <v>112</v>
      </c>
      <c r="K29" s="30">
        <v>132</v>
      </c>
      <c r="L29">
        <v>71</v>
      </c>
      <c r="M29">
        <v>81</v>
      </c>
      <c r="N29">
        <v>71</v>
      </c>
      <c r="O29">
        <v>67</v>
      </c>
      <c r="P29">
        <v>75</v>
      </c>
      <c r="Q29">
        <v>70.7</v>
      </c>
      <c r="R29">
        <v>75</v>
      </c>
      <c r="S29">
        <v>82.4</v>
      </c>
      <c r="T29">
        <v>73</v>
      </c>
      <c r="U29">
        <v>73.1</v>
      </c>
      <c r="V29">
        <v>83</v>
      </c>
      <c r="W29">
        <v>83.2</v>
      </c>
      <c r="X29">
        <v>87.5</v>
      </c>
      <c r="Y29">
        <v>82.1</v>
      </c>
      <c r="Z29">
        <v>82</v>
      </c>
      <c r="AA29">
        <v>77.1</v>
      </c>
      <c r="AB29">
        <v>65</v>
      </c>
      <c r="AC29">
        <v>72.3</v>
      </c>
      <c r="AD29" s="38">
        <v>10000</v>
      </c>
      <c r="AE29" s="38">
        <v>11007</v>
      </c>
      <c r="AF29" s="38">
        <v>10100</v>
      </c>
      <c r="AG29" s="38">
        <v>11435</v>
      </c>
      <c r="AH29" s="38">
        <v>3400</v>
      </c>
      <c r="AI29" s="38">
        <v>2893</v>
      </c>
      <c r="AJ29">
        <v>66</v>
      </c>
      <c r="AK29">
        <v>65</v>
      </c>
      <c r="AL29">
        <v>72</v>
      </c>
      <c r="AM29">
        <v>73.8</v>
      </c>
      <c r="AN29">
        <v>50</v>
      </c>
      <c r="AO29">
        <v>63.8</v>
      </c>
      <c r="AP29">
        <v>56</v>
      </c>
      <c r="AQ29">
        <v>53.7</v>
      </c>
      <c r="AR29">
        <v>83</v>
      </c>
      <c r="AS29">
        <v>94.4</v>
      </c>
      <c r="AT29">
        <v>0</v>
      </c>
      <c r="AU29">
        <v>72</v>
      </c>
      <c r="AV29">
        <v>0</v>
      </c>
      <c r="AW29">
        <v>80</v>
      </c>
      <c r="AX29">
        <v>0</v>
      </c>
      <c r="AY29">
        <v>83</v>
      </c>
      <c r="BD29">
        <v>0</v>
      </c>
      <c r="BE29">
        <v>7</v>
      </c>
      <c r="BF29">
        <v>10</v>
      </c>
      <c r="BI29" s="72">
        <v>40814</v>
      </c>
      <c r="BJ29" s="72">
        <v>40814</v>
      </c>
      <c r="BK29" t="s">
        <v>960</v>
      </c>
    </row>
    <row r="30" spans="1:63" ht="12.75">
      <c r="A30" t="s">
        <v>889</v>
      </c>
      <c r="B30">
        <v>2010</v>
      </c>
      <c r="C30" t="s">
        <v>536</v>
      </c>
      <c r="D30" s="30">
        <v>877</v>
      </c>
      <c r="E30" s="30">
        <v>3655</v>
      </c>
      <c r="F30" s="30">
        <v>209</v>
      </c>
      <c r="G30" s="30">
        <v>321</v>
      </c>
      <c r="H30" s="30">
        <v>398</v>
      </c>
      <c r="I30" s="30">
        <v>810</v>
      </c>
      <c r="J30" s="30">
        <v>103</v>
      </c>
      <c r="K30" s="30">
        <v>184</v>
      </c>
      <c r="P30">
        <v>75.5</v>
      </c>
      <c r="Q30">
        <v>60.5</v>
      </c>
      <c r="R30">
        <v>78</v>
      </c>
      <c r="S30">
        <v>63</v>
      </c>
      <c r="V30">
        <v>78</v>
      </c>
      <c r="W30">
        <v>84.8</v>
      </c>
      <c r="X30">
        <v>84</v>
      </c>
      <c r="Y30">
        <v>84.1</v>
      </c>
      <c r="AD30" s="38">
        <v>15000</v>
      </c>
      <c r="AE30" s="38">
        <v>19021</v>
      </c>
      <c r="AF30" s="38">
        <v>16200</v>
      </c>
      <c r="AG30" s="38">
        <v>25724</v>
      </c>
      <c r="AH30" s="38"/>
      <c r="AI30" s="38"/>
      <c r="AT30">
        <v>69</v>
      </c>
      <c r="AU30">
        <v>56</v>
      </c>
      <c r="AV30">
        <v>65</v>
      </c>
      <c r="AW30">
        <v>52</v>
      </c>
      <c r="AX30">
        <v>40</v>
      </c>
      <c r="AY30">
        <v>6</v>
      </c>
      <c r="BI30" s="72">
        <v>40815</v>
      </c>
      <c r="BJ30" s="72">
        <v>40815</v>
      </c>
      <c r="BK30" t="s">
        <v>960</v>
      </c>
    </row>
    <row r="31" spans="1:63" ht="12.75">
      <c r="A31" t="s">
        <v>889</v>
      </c>
      <c r="B31">
        <v>2010</v>
      </c>
      <c r="C31" t="s">
        <v>964</v>
      </c>
      <c r="D31" s="30">
        <v>11277</v>
      </c>
      <c r="E31" s="30">
        <v>8729</v>
      </c>
      <c r="F31" s="30">
        <v>346</v>
      </c>
      <c r="G31" s="30">
        <v>505</v>
      </c>
      <c r="H31" s="30">
        <v>7505</v>
      </c>
      <c r="I31" s="30">
        <v>6244</v>
      </c>
      <c r="J31" s="30">
        <v>313</v>
      </c>
      <c r="K31" s="30">
        <v>474</v>
      </c>
      <c r="P31">
        <v>41</v>
      </c>
      <c r="Q31">
        <v>40.6</v>
      </c>
      <c r="R31">
        <v>48.5</v>
      </c>
      <c r="S31">
        <v>46.2</v>
      </c>
      <c r="V31">
        <v>76.5</v>
      </c>
      <c r="W31">
        <v>77.5</v>
      </c>
      <c r="X31">
        <v>83</v>
      </c>
      <c r="Y31">
        <v>80.1</v>
      </c>
      <c r="AD31" s="38">
        <v>11500</v>
      </c>
      <c r="AE31" s="38">
        <v>12190</v>
      </c>
      <c r="AF31" s="38">
        <v>14000</v>
      </c>
      <c r="AG31" s="38">
        <v>15035</v>
      </c>
      <c r="AH31" s="38"/>
      <c r="AI31" s="38"/>
      <c r="AT31">
        <v>69</v>
      </c>
      <c r="AU31">
        <v>79</v>
      </c>
      <c r="AV31">
        <v>65</v>
      </c>
      <c r="AW31">
        <v>80</v>
      </c>
      <c r="AX31">
        <v>40</v>
      </c>
      <c r="AY31">
        <v>62</v>
      </c>
      <c r="BI31" s="72">
        <v>40813</v>
      </c>
      <c r="BJ31" s="72">
        <v>40813</v>
      </c>
      <c r="BK31" t="s">
        <v>960</v>
      </c>
    </row>
    <row r="32" spans="1:63" ht="12.75">
      <c r="A32" t="s">
        <v>889</v>
      </c>
      <c r="B32">
        <v>2010</v>
      </c>
      <c r="C32" t="s">
        <v>541</v>
      </c>
      <c r="D32" s="30">
        <v>228</v>
      </c>
      <c r="E32" s="30">
        <v>224</v>
      </c>
      <c r="F32" s="30">
        <v>72</v>
      </c>
      <c r="G32" s="30">
        <v>147</v>
      </c>
      <c r="H32" s="30">
        <v>132</v>
      </c>
      <c r="I32" s="30">
        <v>115</v>
      </c>
      <c r="J32" s="30">
        <v>28</v>
      </c>
      <c r="K32" s="30">
        <v>55</v>
      </c>
      <c r="P32">
        <v>74.5</v>
      </c>
      <c r="Q32">
        <v>84.2</v>
      </c>
      <c r="R32">
        <v>78</v>
      </c>
      <c r="S32">
        <v>84.7</v>
      </c>
      <c r="V32">
        <v>81</v>
      </c>
      <c r="W32">
        <v>85.7</v>
      </c>
      <c r="X32">
        <v>85</v>
      </c>
      <c r="Y32">
        <v>90.3</v>
      </c>
      <c r="AD32" s="38">
        <v>11000</v>
      </c>
      <c r="AE32" s="38">
        <v>13216</v>
      </c>
      <c r="AF32" s="38">
        <v>16000</v>
      </c>
      <c r="AG32" s="38">
        <v>19034</v>
      </c>
      <c r="AH32" s="38"/>
      <c r="AI32" s="38"/>
      <c r="AT32">
        <v>69</v>
      </c>
      <c r="AU32">
        <v>80</v>
      </c>
      <c r="AV32">
        <v>65</v>
      </c>
      <c r="AW32">
        <v>79</v>
      </c>
      <c r="AX32">
        <v>40</v>
      </c>
      <c r="AY32">
        <v>68</v>
      </c>
      <c r="BI32" s="72">
        <v>40812</v>
      </c>
      <c r="BJ32" s="72">
        <v>40812</v>
      </c>
      <c r="BK32" t="s">
        <v>960</v>
      </c>
    </row>
    <row r="33" spans="1:63" ht="12.75">
      <c r="A33" t="s">
        <v>889</v>
      </c>
      <c r="B33">
        <v>2010</v>
      </c>
      <c r="C33" t="s">
        <v>571</v>
      </c>
      <c r="D33" s="30">
        <v>911</v>
      </c>
      <c r="E33" s="30">
        <v>424</v>
      </c>
      <c r="F33" s="30">
        <v>223</v>
      </c>
      <c r="G33" s="30">
        <v>457</v>
      </c>
      <c r="H33" s="30">
        <v>455</v>
      </c>
      <c r="I33" s="30">
        <v>181</v>
      </c>
      <c r="J33" s="30">
        <v>31</v>
      </c>
      <c r="K33" s="30">
        <v>61</v>
      </c>
      <c r="P33">
        <v>68</v>
      </c>
      <c r="Q33">
        <v>74.7</v>
      </c>
      <c r="R33">
        <v>74</v>
      </c>
      <c r="S33">
        <v>68.5</v>
      </c>
      <c r="V33">
        <v>75</v>
      </c>
      <c r="W33">
        <v>81.9</v>
      </c>
      <c r="X33">
        <v>83</v>
      </c>
      <c r="Y33">
        <v>87.1</v>
      </c>
      <c r="AD33" s="38">
        <v>11000</v>
      </c>
      <c r="AE33" s="38">
        <v>11435</v>
      </c>
      <c r="AF33" s="38">
        <v>13000</v>
      </c>
      <c r="AG33" s="38">
        <v>18517</v>
      </c>
      <c r="AH33" s="38"/>
      <c r="AI33" s="38"/>
      <c r="AT33">
        <v>69</v>
      </c>
      <c r="AU33">
        <v>83</v>
      </c>
      <c r="AV33">
        <v>65</v>
      </c>
      <c r="AW33">
        <v>78</v>
      </c>
      <c r="AX33">
        <v>40</v>
      </c>
      <c r="AY33">
        <v>16</v>
      </c>
      <c r="BI33" s="72">
        <v>40813</v>
      </c>
      <c r="BJ33" s="72">
        <v>40813</v>
      </c>
      <c r="BK33" t="s">
        <v>960</v>
      </c>
    </row>
    <row r="34" spans="1:63" ht="12.75">
      <c r="A34" t="s">
        <v>889</v>
      </c>
      <c r="B34">
        <v>2010</v>
      </c>
      <c r="C34" t="s">
        <v>579</v>
      </c>
      <c r="D34" s="30">
        <v>1799</v>
      </c>
      <c r="E34" s="30">
        <v>649</v>
      </c>
      <c r="F34" s="30">
        <v>95</v>
      </c>
      <c r="G34" s="30">
        <v>90</v>
      </c>
      <c r="H34" s="30">
        <v>1264</v>
      </c>
      <c r="I34" s="30">
        <v>324</v>
      </c>
      <c r="J34" s="30">
        <v>92</v>
      </c>
      <c r="K34" s="30">
        <v>90</v>
      </c>
      <c r="P34">
        <v>61.1</v>
      </c>
      <c r="Q34">
        <v>48.3</v>
      </c>
      <c r="R34">
        <v>58.9</v>
      </c>
      <c r="S34">
        <v>45.2</v>
      </c>
      <c r="V34">
        <v>75.5</v>
      </c>
      <c r="W34">
        <v>77.8</v>
      </c>
      <c r="X34">
        <v>83</v>
      </c>
      <c r="Y34">
        <v>78</v>
      </c>
      <c r="AD34" s="38">
        <v>11800</v>
      </c>
      <c r="AE34" s="38">
        <v>10741</v>
      </c>
      <c r="AF34" s="38">
        <v>14000</v>
      </c>
      <c r="AG34" s="38">
        <v>16265</v>
      </c>
      <c r="AH34" s="38"/>
      <c r="AI34" s="38"/>
      <c r="AT34">
        <v>69</v>
      </c>
      <c r="AU34">
        <v>83</v>
      </c>
      <c r="AV34">
        <v>65</v>
      </c>
      <c r="AW34">
        <v>77</v>
      </c>
      <c r="AX34">
        <v>40</v>
      </c>
      <c r="AY34">
        <v>66</v>
      </c>
      <c r="BI34" s="72">
        <v>40813</v>
      </c>
      <c r="BJ34" s="72">
        <v>40813</v>
      </c>
      <c r="BK34" t="s">
        <v>960</v>
      </c>
    </row>
    <row r="35" spans="1:63" ht="12.75">
      <c r="A35" t="s">
        <v>889</v>
      </c>
      <c r="B35">
        <v>2010</v>
      </c>
      <c r="C35" t="s">
        <v>556</v>
      </c>
      <c r="D35" s="30">
        <v>176</v>
      </c>
      <c r="E35" s="30">
        <v>186</v>
      </c>
      <c r="F35" s="30">
        <v>49</v>
      </c>
      <c r="G35" s="30">
        <v>100</v>
      </c>
      <c r="H35" s="30">
        <v>108</v>
      </c>
      <c r="I35" s="30">
        <v>105</v>
      </c>
      <c r="J35" s="30">
        <v>27</v>
      </c>
      <c r="K35" s="30">
        <v>36</v>
      </c>
      <c r="P35">
        <v>71.5</v>
      </c>
      <c r="Q35">
        <v>58.1</v>
      </c>
      <c r="R35">
        <v>73</v>
      </c>
      <c r="S35">
        <v>78.8</v>
      </c>
      <c r="V35">
        <v>81</v>
      </c>
      <c r="W35">
        <v>94.2</v>
      </c>
      <c r="X35">
        <v>84.5</v>
      </c>
      <c r="Y35">
        <v>86.8</v>
      </c>
      <c r="AD35" s="38">
        <v>12500</v>
      </c>
      <c r="AE35" s="38">
        <v>19465</v>
      </c>
      <c r="AF35" s="38">
        <v>12800</v>
      </c>
      <c r="AG35" s="38">
        <v>17452</v>
      </c>
      <c r="AH35" s="38"/>
      <c r="AI35" s="38"/>
      <c r="AT35">
        <v>69</v>
      </c>
      <c r="AU35">
        <v>69</v>
      </c>
      <c r="AV35">
        <v>65</v>
      </c>
      <c r="AW35">
        <v>84</v>
      </c>
      <c r="AX35">
        <v>40</v>
      </c>
      <c r="AY35">
        <v>0</v>
      </c>
      <c r="BI35" s="72">
        <v>40813</v>
      </c>
      <c r="BJ35" s="72">
        <v>40813</v>
      </c>
      <c r="BK35" t="s">
        <v>960</v>
      </c>
    </row>
    <row r="36" spans="1:63" ht="12.75">
      <c r="A36" t="s">
        <v>889</v>
      </c>
      <c r="B36">
        <v>2010</v>
      </c>
      <c r="C36" t="s">
        <v>576</v>
      </c>
      <c r="D36" s="30">
        <v>173</v>
      </c>
      <c r="E36" s="30">
        <v>168</v>
      </c>
      <c r="F36" s="30">
        <v>86</v>
      </c>
      <c r="G36" s="30">
        <v>148</v>
      </c>
      <c r="H36" s="30">
        <v>34</v>
      </c>
      <c r="I36" s="30">
        <v>31</v>
      </c>
      <c r="J36" s="30">
        <v>31</v>
      </c>
      <c r="K36" s="30">
        <v>38</v>
      </c>
      <c r="P36">
        <v>72.5</v>
      </c>
      <c r="Q36">
        <v>88.9</v>
      </c>
      <c r="R36">
        <v>79.5</v>
      </c>
      <c r="S36">
        <v>94.1</v>
      </c>
      <c r="V36">
        <v>77.5</v>
      </c>
      <c r="W36">
        <v>90</v>
      </c>
      <c r="X36">
        <v>85</v>
      </c>
      <c r="Y36">
        <v>94.1</v>
      </c>
      <c r="AD36" s="38">
        <v>9000</v>
      </c>
      <c r="AE36" s="38">
        <v>14214</v>
      </c>
      <c r="AF36" s="38">
        <v>12000</v>
      </c>
      <c r="AG36" s="38">
        <v>16509</v>
      </c>
      <c r="AH36" s="38"/>
      <c r="AI36" s="38"/>
      <c r="AT36">
        <v>69</v>
      </c>
      <c r="AU36">
        <v>86</v>
      </c>
      <c r="AV36">
        <v>65</v>
      </c>
      <c r="AW36">
        <v>91</v>
      </c>
      <c r="AX36">
        <v>40</v>
      </c>
      <c r="AY36">
        <v>87</v>
      </c>
      <c r="BI36" s="72">
        <v>40813</v>
      </c>
      <c r="BJ36" s="72">
        <v>40813</v>
      </c>
      <c r="BK36" t="s">
        <v>960</v>
      </c>
    </row>
    <row r="37" spans="1:63" ht="12.75">
      <c r="A37" t="s">
        <v>889</v>
      </c>
      <c r="B37">
        <v>2010</v>
      </c>
      <c r="C37" t="s">
        <v>554</v>
      </c>
      <c r="D37" s="30">
        <v>1274</v>
      </c>
      <c r="E37" s="30">
        <v>1491</v>
      </c>
      <c r="F37" s="30">
        <v>300</v>
      </c>
      <c r="G37" s="30">
        <v>1472</v>
      </c>
      <c r="H37" s="30">
        <v>710</v>
      </c>
      <c r="I37" s="30">
        <v>789</v>
      </c>
      <c r="J37" s="30">
        <v>227</v>
      </c>
      <c r="K37" s="30">
        <v>1041</v>
      </c>
      <c r="P37">
        <v>67</v>
      </c>
      <c r="Q37">
        <v>74</v>
      </c>
      <c r="R37">
        <v>72</v>
      </c>
      <c r="S37">
        <v>81.7</v>
      </c>
      <c r="V37">
        <v>77</v>
      </c>
      <c r="W37">
        <v>80</v>
      </c>
      <c r="X37">
        <v>80</v>
      </c>
      <c r="Y37">
        <v>85.7</v>
      </c>
      <c r="AD37" s="38">
        <v>10100</v>
      </c>
      <c r="AE37" s="38">
        <v>12667</v>
      </c>
      <c r="AF37" s="38">
        <v>12500</v>
      </c>
      <c r="AG37" s="38">
        <v>15468</v>
      </c>
      <c r="AH37" s="38"/>
      <c r="AI37" s="38"/>
      <c r="AT37">
        <v>69</v>
      </c>
      <c r="AU37">
        <v>68</v>
      </c>
      <c r="AV37">
        <v>65</v>
      </c>
      <c r="AW37">
        <v>66</v>
      </c>
      <c r="AX37">
        <v>40</v>
      </c>
      <c r="AY37">
        <v>25</v>
      </c>
      <c r="BI37" s="72">
        <v>40813</v>
      </c>
      <c r="BJ37" s="72">
        <v>40813</v>
      </c>
      <c r="BK37" t="s">
        <v>960</v>
      </c>
    </row>
    <row r="38" spans="1:63" ht="12.75">
      <c r="A38" t="s">
        <v>889</v>
      </c>
      <c r="B38">
        <v>2010</v>
      </c>
      <c r="C38" t="s">
        <v>539</v>
      </c>
      <c r="D38" s="30">
        <v>255</v>
      </c>
      <c r="E38" s="30">
        <v>277</v>
      </c>
      <c r="F38" s="30">
        <v>55</v>
      </c>
      <c r="G38" s="30">
        <v>51</v>
      </c>
      <c r="H38" s="30">
        <v>179</v>
      </c>
      <c r="I38" s="30">
        <v>190</v>
      </c>
      <c r="J38" s="30">
        <v>47</v>
      </c>
      <c r="K38" s="30">
        <v>34</v>
      </c>
      <c r="P38">
        <v>74</v>
      </c>
      <c r="Q38">
        <v>65</v>
      </c>
      <c r="R38">
        <v>73.5</v>
      </c>
      <c r="S38">
        <v>79.4</v>
      </c>
      <c r="V38">
        <v>77.5</v>
      </c>
      <c r="W38">
        <v>95.8</v>
      </c>
      <c r="X38">
        <v>81.5</v>
      </c>
      <c r="Y38">
        <v>87.5</v>
      </c>
      <c r="AD38" s="38">
        <v>13600</v>
      </c>
      <c r="AE38" s="38">
        <v>14053</v>
      </c>
      <c r="AF38" s="38">
        <v>16500</v>
      </c>
      <c r="AG38" s="38">
        <v>23929</v>
      </c>
      <c r="AH38" s="38"/>
      <c r="AI38" s="38"/>
      <c r="AT38">
        <v>69</v>
      </c>
      <c r="AU38">
        <v>73</v>
      </c>
      <c r="AV38">
        <v>65</v>
      </c>
      <c r="AW38">
        <v>74</v>
      </c>
      <c r="AX38">
        <v>40</v>
      </c>
      <c r="AY38">
        <v>58</v>
      </c>
      <c r="BI38" s="72">
        <v>40814</v>
      </c>
      <c r="BJ38" s="72">
        <v>40814</v>
      </c>
      <c r="BK38" t="s">
        <v>960</v>
      </c>
    </row>
    <row r="39" spans="1:63" ht="12.75">
      <c r="A39" t="s">
        <v>889</v>
      </c>
      <c r="B39">
        <v>2010</v>
      </c>
      <c r="C39" t="s">
        <v>543</v>
      </c>
      <c r="D39" s="30">
        <v>1660</v>
      </c>
      <c r="E39" s="30">
        <v>1639</v>
      </c>
      <c r="F39" s="30">
        <v>630</v>
      </c>
      <c r="G39" s="30">
        <v>1191</v>
      </c>
      <c r="H39" s="30">
        <v>849</v>
      </c>
      <c r="I39" s="30">
        <v>923</v>
      </c>
      <c r="J39" s="30">
        <v>266</v>
      </c>
      <c r="K39" s="30">
        <v>421</v>
      </c>
      <c r="P39">
        <v>67</v>
      </c>
      <c r="Q39">
        <v>70.4</v>
      </c>
      <c r="R39">
        <v>72</v>
      </c>
      <c r="S39">
        <v>79.3</v>
      </c>
      <c r="V39">
        <v>76</v>
      </c>
      <c r="W39">
        <v>82.1</v>
      </c>
      <c r="X39">
        <v>80</v>
      </c>
      <c r="Y39">
        <v>89</v>
      </c>
      <c r="AD39" s="38">
        <v>10500</v>
      </c>
      <c r="AE39" s="38">
        <v>13085</v>
      </c>
      <c r="AF39" s="38">
        <v>11000</v>
      </c>
      <c r="AG39" s="38">
        <v>16237</v>
      </c>
      <c r="AH39" s="38"/>
      <c r="AI39" s="38"/>
      <c r="AT39">
        <v>69</v>
      </c>
      <c r="AU39">
        <v>64</v>
      </c>
      <c r="AV39">
        <v>65</v>
      </c>
      <c r="AW39">
        <v>65</v>
      </c>
      <c r="AX39">
        <v>40</v>
      </c>
      <c r="AY39">
        <v>64</v>
      </c>
      <c r="BI39" s="72">
        <v>40812</v>
      </c>
      <c r="BJ39" s="72">
        <v>40812</v>
      </c>
      <c r="BK39" t="s">
        <v>960</v>
      </c>
    </row>
    <row r="40" spans="1:63" ht="12.75">
      <c r="A40" t="s">
        <v>889</v>
      </c>
      <c r="B40">
        <v>2010</v>
      </c>
      <c r="C40" t="s">
        <v>557</v>
      </c>
      <c r="D40" s="30">
        <v>256</v>
      </c>
      <c r="E40" s="30">
        <v>120</v>
      </c>
      <c r="F40" s="30">
        <v>58</v>
      </c>
      <c r="G40" s="30">
        <v>71</v>
      </c>
      <c r="H40" s="30">
        <v>81</v>
      </c>
      <c r="I40" s="30">
        <v>33</v>
      </c>
      <c r="J40" s="30">
        <v>29</v>
      </c>
      <c r="K40" s="30">
        <v>27</v>
      </c>
      <c r="P40">
        <v>70.5</v>
      </c>
      <c r="Q40">
        <v>74.7</v>
      </c>
      <c r="R40">
        <v>71</v>
      </c>
      <c r="S40">
        <v>74.2</v>
      </c>
      <c r="V40">
        <v>80</v>
      </c>
      <c r="W40">
        <v>91.5</v>
      </c>
      <c r="X40">
        <v>85</v>
      </c>
      <c r="Y40">
        <v>100</v>
      </c>
      <c r="AD40" s="38">
        <v>15000</v>
      </c>
      <c r="AE40" s="38">
        <v>17348</v>
      </c>
      <c r="AF40" s="38">
        <v>16000</v>
      </c>
      <c r="AG40" s="38">
        <v>17034</v>
      </c>
      <c r="AH40" s="38"/>
      <c r="AI40" s="38"/>
      <c r="AT40">
        <v>69</v>
      </c>
      <c r="AU40">
        <v>55</v>
      </c>
      <c r="AV40">
        <v>65</v>
      </c>
      <c r="AW40">
        <v>47</v>
      </c>
      <c r="AX40">
        <v>40</v>
      </c>
      <c r="AY40">
        <v>11</v>
      </c>
      <c r="BI40" s="72">
        <v>40813</v>
      </c>
      <c r="BJ40" s="72">
        <v>40813</v>
      </c>
      <c r="BK40" t="s">
        <v>960</v>
      </c>
    </row>
    <row r="41" spans="1:63" ht="12.75">
      <c r="A41" t="s">
        <v>889</v>
      </c>
      <c r="B41">
        <v>2010</v>
      </c>
      <c r="C41" t="s">
        <v>577</v>
      </c>
      <c r="D41" s="30">
        <v>52</v>
      </c>
      <c r="E41" s="30">
        <v>106</v>
      </c>
      <c r="F41" s="30">
        <v>5</v>
      </c>
      <c r="G41" s="30">
        <v>44</v>
      </c>
      <c r="H41" s="30">
        <v>12</v>
      </c>
      <c r="I41" s="30">
        <v>19</v>
      </c>
      <c r="J41" s="30">
        <v>2</v>
      </c>
      <c r="K41" s="30">
        <v>5</v>
      </c>
      <c r="P41">
        <v>73</v>
      </c>
      <c r="Q41">
        <v>90</v>
      </c>
      <c r="R41">
        <v>70</v>
      </c>
      <c r="S41">
        <v>92.3</v>
      </c>
      <c r="V41">
        <v>75.5</v>
      </c>
      <c r="W41">
        <v>85.7</v>
      </c>
      <c r="X41">
        <v>77</v>
      </c>
      <c r="Y41">
        <v>100</v>
      </c>
      <c r="AD41" s="38">
        <v>10500</v>
      </c>
      <c r="AE41" s="38">
        <v>18865</v>
      </c>
      <c r="AF41" s="38">
        <v>13500</v>
      </c>
      <c r="AG41" s="38">
        <v>15921</v>
      </c>
      <c r="AH41" s="38"/>
      <c r="AI41" s="38"/>
      <c r="AT41">
        <v>69</v>
      </c>
      <c r="AU41">
        <v>68</v>
      </c>
      <c r="AV41">
        <v>65</v>
      </c>
      <c r="AW41">
        <v>56</v>
      </c>
      <c r="AX41">
        <v>40</v>
      </c>
      <c r="AY41">
        <v>14</v>
      </c>
      <c r="BI41" s="72">
        <v>40813</v>
      </c>
      <c r="BJ41" s="72">
        <v>40813</v>
      </c>
      <c r="BK41" t="s">
        <v>960</v>
      </c>
    </row>
    <row r="42" spans="1:63" ht="12.75">
      <c r="A42" t="s">
        <v>889</v>
      </c>
      <c r="B42">
        <v>2010</v>
      </c>
      <c r="C42" t="s">
        <v>555</v>
      </c>
      <c r="D42" s="30">
        <v>325</v>
      </c>
      <c r="E42" s="30">
        <v>249</v>
      </c>
      <c r="F42" s="30">
        <v>167</v>
      </c>
      <c r="G42" s="30">
        <v>767</v>
      </c>
      <c r="H42" s="30">
        <v>78</v>
      </c>
      <c r="I42" s="30">
        <v>66</v>
      </c>
      <c r="J42" s="30">
        <v>25</v>
      </c>
      <c r="K42" s="30">
        <v>104</v>
      </c>
      <c r="P42">
        <v>69.5</v>
      </c>
      <c r="Q42">
        <v>75.5</v>
      </c>
      <c r="R42">
        <v>73</v>
      </c>
      <c r="S42">
        <v>67.4</v>
      </c>
      <c r="V42">
        <v>81.5</v>
      </c>
      <c r="W42">
        <v>76</v>
      </c>
      <c r="X42">
        <v>83</v>
      </c>
      <c r="Y42">
        <v>88</v>
      </c>
      <c r="AD42" s="38">
        <v>9800</v>
      </c>
      <c r="AE42" s="38">
        <v>8807</v>
      </c>
      <c r="AF42" s="38">
        <v>9500</v>
      </c>
      <c r="AG42" s="38">
        <v>13658</v>
      </c>
      <c r="AH42" s="38"/>
      <c r="AI42" s="38"/>
      <c r="AT42">
        <v>69</v>
      </c>
      <c r="AU42">
        <v>62</v>
      </c>
      <c r="AV42">
        <v>65</v>
      </c>
      <c r="AW42">
        <v>65</v>
      </c>
      <c r="AX42">
        <v>40</v>
      </c>
      <c r="AY42">
        <v>23</v>
      </c>
      <c r="BI42" s="72">
        <v>40813</v>
      </c>
      <c r="BJ42" s="72">
        <v>40813</v>
      </c>
      <c r="BK42" t="s">
        <v>960</v>
      </c>
    </row>
    <row r="43" spans="1:63" ht="12.75">
      <c r="A43" t="s">
        <v>889</v>
      </c>
      <c r="B43">
        <v>2010</v>
      </c>
      <c r="C43" t="s">
        <v>553</v>
      </c>
      <c r="D43" s="30">
        <v>278</v>
      </c>
      <c r="E43" s="30">
        <v>204</v>
      </c>
      <c r="F43" s="30">
        <v>90</v>
      </c>
      <c r="G43" s="30">
        <v>123</v>
      </c>
      <c r="H43" s="30">
        <v>206</v>
      </c>
      <c r="I43" s="30">
        <v>153</v>
      </c>
      <c r="J43" s="30">
        <v>40</v>
      </c>
      <c r="K43" s="30">
        <v>48</v>
      </c>
      <c r="P43">
        <v>70</v>
      </c>
      <c r="Q43">
        <v>62.5</v>
      </c>
      <c r="R43">
        <v>73</v>
      </c>
      <c r="S43">
        <v>63.7</v>
      </c>
      <c r="V43">
        <v>79</v>
      </c>
      <c r="W43">
        <v>94.1</v>
      </c>
      <c r="X43">
        <v>82</v>
      </c>
      <c r="Y43">
        <v>66.7</v>
      </c>
      <c r="AD43" s="38">
        <v>11500</v>
      </c>
      <c r="AE43" s="38">
        <v>22513</v>
      </c>
      <c r="AF43" s="38">
        <v>14000</v>
      </c>
      <c r="AG43" s="38">
        <v>21621</v>
      </c>
      <c r="AH43" s="38"/>
      <c r="AI43" s="38"/>
      <c r="AT43">
        <v>69</v>
      </c>
      <c r="AU43">
        <v>67</v>
      </c>
      <c r="AV43">
        <v>65</v>
      </c>
      <c r="AW43">
        <v>92</v>
      </c>
      <c r="AX43">
        <v>40</v>
      </c>
      <c r="AY43">
        <v>52</v>
      </c>
      <c r="BI43" s="72">
        <v>40813</v>
      </c>
      <c r="BJ43" s="72">
        <v>40813</v>
      </c>
      <c r="BK43" t="s">
        <v>960</v>
      </c>
    </row>
    <row r="44" spans="1:63" ht="12.75">
      <c r="A44" t="s">
        <v>889</v>
      </c>
      <c r="B44">
        <v>2010</v>
      </c>
      <c r="C44" t="s">
        <v>552</v>
      </c>
      <c r="D44" s="30">
        <v>5371</v>
      </c>
      <c r="E44" s="30">
        <v>3782</v>
      </c>
      <c r="F44" s="30">
        <v>1302</v>
      </c>
      <c r="G44" s="30">
        <v>1814</v>
      </c>
      <c r="H44" s="30">
        <v>3812</v>
      </c>
      <c r="I44" s="30">
        <v>2522</v>
      </c>
      <c r="J44" s="30">
        <v>598</v>
      </c>
      <c r="K44" s="30">
        <v>441</v>
      </c>
      <c r="P44">
        <v>75</v>
      </c>
      <c r="Q44">
        <v>81.1</v>
      </c>
      <c r="R44">
        <v>74</v>
      </c>
      <c r="S44">
        <v>80</v>
      </c>
      <c r="V44">
        <v>76.5</v>
      </c>
      <c r="W44">
        <v>78.8</v>
      </c>
      <c r="X44">
        <v>82</v>
      </c>
      <c r="Y44">
        <v>83.6</v>
      </c>
      <c r="AD44" s="38">
        <v>11100</v>
      </c>
      <c r="AE44" s="38">
        <v>13348</v>
      </c>
      <c r="AF44" s="38">
        <v>14400</v>
      </c>
      <c r="AG44" s="38">
        <v>15937</v>
      </c>
      <c r="AH44" s="38"/>
      <c r="AI44" s="38"/>
      <c r="AT44">
        <v>69</v>
      </c>
      <c r="AU44">
        <v>88</v>
      </c>
      <c r="AV44">
        <v>65</v>
      </c>
      <c r="AW44">
        <v>85</v>
      </c>
      <c r="AX44">
        <v>40</v>
      </c>
      <c r="AY44">
        <v>70</v>
      </c>
      <c r="BI44" s="72">
        <v>40813</v>
      </c>
      <c r="BJ44" s="72">
        <v>40813</v>
      </c>
      <c r="BK44" t="s">
        <v>960</v>
      </c>
    </row>
    <row r="45" spans="1:63" ht="12.75">
      <c r="A45" t="s">
        <v>889</v>
      </c>
      <c r="B45">
        <v>2010</v>
      </c>
      <c r="C45" t="s">
        <v>551</v>
      </c>
      <c r="D45" s="30">
        <v>3578</v>
      </c>
      <c r="E45" s="30">
        <v>2763</v>
      </c>
      <c r="F45" s="30">
        <v>1051</v>
      </c>
      <c r="G45" s="30">
        <v>1942</v>
      </c>
      <c r="H45" s="30">
        <v>2956</v>
      </c>
      <c r="I45" s="30">
        <v>2152</v>
      </c>
      <c r="J45" s="30">
        <v>895</v>
      </c>
      <c r="K45" s="30">
        <v>1596</v>
      </c>
      <c r="P45">
        <v>74.5</v>
      </c>
      <c r="Q45">
        <v>77.9</v>
      </c>
      <c r="R45">
        <v>72</v>
      </c>
      <c r="S45">
        <v>79.7</v>
      </c>
      <c r="V45">
        <v>77.5</v>
      </c>
      <c r="W45">
        <v>81.1</v>
      </c>
      <c r="X45">
        <v>82</v>
      </c>
      <c r="Y45">
        <v>85.9</v>
      </c>
      <c r="AD45" s="38">
        <v>10800</v>
      </c>
      <c r="AE45" s="38">
        <v>12918</v>
      </c>
      <c r="AF45" s="38">
        <v>14000</v>
      </c>
      <c r="AG45" s="38">
        <v>15372</v>
      </c>
      <c r="AH45" s="38"/>
      <c r="AI45" s="38"/>
      <c r="AT45">
        <v>69</v>
      </c>
      <c r="AU45">
        <v>78</v>
      </c>
      <c r="AV45">
        <v>65</v>
      </c>
      <c r="AW45">
        <v>69</v>
      </c>
      <c r="AX45">
        <v>40</v>
      </c>
      <c r="AY45">
        <v>58</v>
      </c>
      <c r="BI45" s="72">
        <v>40814</v>
      </c>
      <c r="BJ45" s="72">
        <v>40814</v>
      </c>
      <c r="BK45" t="s">
        <v>960</v>
      </c>
    </row>
    <row r="46" spans="1:63" ht="12.75">
      <c r="A46" t="s">
        <v>889</v>
      </c>
      <c r="B46">
        <v>2010</v>
      </c>
      <c r="C46" t="s">
        <v>544</v>
      </c>
      <c r="D46" s="30">
        <v>784</v>
      </c>
      <c r="E46" s="30">
        <v>324</v>
      </c>
      <c r="F46" s="30">
        <v>35</v>
      </c>
      <c r="G46" s="30">
        <v>101</v>
      </c>
      <c r="H46" s="30">
        <v>477</v>
      </c>
      <c r="I46" s="30">
        <v>182</v>
      </c>
      <c r="J46" s="30">
        <v>20</v>
      </c>
      <c r="K46" s="30">
        <v>94</v>
      </c>
      <c r="P46">
        <v>48</v>
      </c>
      <c r="Q46">
        <v>47.1</v>
      </c>
      <c r="R46">
        <v>67.3</v>
      </c>
      <c r="S46">
        <v>56.4</v>
      </c>
      <c r="V46">
        <v>69</v>
      </c>
      <c r="W46">
        <v>74.9</v>
      </c>
      <c r="X46">
        <v>80</v>
      </c>
      <c r="Y46">
        <v>87.5</v>
      </c>
      <c r="AD46" s="38">
        <v>10100</v>
      </c>
      <c r="AE46" s="38">
        <v>9694</v>
      </c>
      <c r="AF46" s="38">
        <v>11300</v>
      </c>
      <c r="AG46" s="38">
        <v>16286</v>
      </c>
      <c r="AH46" s="38"/>
      <c r="AI46" s="38"/>
      <c r="AT46">
        <v>69</v>
      </c>
      <c r="AU46">
        <v>44</v>
      </c>
      <c r="AV46">
        <v>65</v>
      </c>
      <c r="AW46">
        <v>58</v>
      </c>
      <c r="AX46">
        <v>40</v>
      </c>
      <c r="AY46">
        <v>77</v>
      </c>
      <c r="BI46" s="72">
        <v>40813</v>
      </c>
      <c r="BJ46" s="72">
        <v>40813</v>
      </c>
      <c r="BK46" t="s">
        <v>960</v>
      </c>
    </row>
    <row r="47" spans="1:63" ht="12.75">
      <c r="A47" t="s">
        <v>889</v>
      </c>
      <c r="B47">
        <v>2010</v>
      </c>
      <c r="C47" t="s">
        <v>566</v>
      </c>
      <c r="D47" s="30">
        <v>135</v>
      </c>
      <c r="E47" s="30">
        <v>74</v>
      </c>
      <c r="F47" s="30">
        <v>8</v>
      </c>
      <c r="G47" s="30">
        <v>28</v>
      </c>
      <c r="H47" s="30">
        <v>80</v>
      </c>
      <c r="I47" s="30">
        <v>44</v>
      </c>
      <c r="J47" s="30">
        <v>5</v>
      </c>
      <c r="K47" s="30">
        <v>11</v>
      </c>
      <c r="P47">
        <v>71</v>
      </c>
      <c r="Q47">
        <v>69.7</v>
      </c>
      <c r="R47">
        <v>75</v>
      </c>
      <c r="S47">
        <v>75.8</v>
      </c>
      <c r="V47">
        <v>80.5</v>
      </c>
      <c r="W47">
        <v>86.3</v>
      </c>
      <c r="X47">
        <v>87</v>
      </c>
      <c r="Y47">
        <v>85.7</v>
      </c>
      <c r="AD47" s="38">
        <v>15000</v>
      </c>
      <c r="AE47" s="38">
        <v>15051</v>
      </c>
      <c r="AF47" s="38">
        <v>17000</v>
      </c>
      <c r="AG47" s="38">
        <v>25997</v>
      </c>
      <c r="AH47" s="38"/>
      <c r="AI47" s="38"/>
      <c r="AT47">
        <v>69</v>
      </c>
      <c r="AU47">
        <v>39</v>
      </c>
      <c r="AV47">
        <v>65</v>
      </c>
      <c r="AW47">
        <v>60</v>
      </c>
      <c r="AX47">
        <v>40</v>
      </c>
      <c r="AY47">
        <v>0</v>
      </c>
      <c r="BI47" s="72">
        <v>40813</v>
      </c>
      <c r="BJ47" s="72">
        <v>40813</v>
      </c>
      <c r="BK47" t="s">
        <v>960</v>
      </c>
    </row>
    <row r="48" spans="1:63" ht="12.75">
      <c r="A48" t="s">
        <v>889</v>
      </c>
      <c r="B48">
        <v>2010</v>
      </c>
      <c r="C48" t="s">
        <v>582</v>
      </c>
      <c r="D48" s="30">
        <v>84</v>
      </c>
      <c r="E48" s="30">
        <v>99</v>
      </c>
      <c r="F48" s="30">
        <v>16</v>
      </c>
      <c r="G48" s="30">
        <v>31</v>
      </c>
      <c r="H48" s="30">
        <v>46</v>
      </c>
      <c r="I48" s="30">
        <v>61</v>
      </c>
      <c r="J48" s="30">
        <v>13</v>
      </c>
      <c r="K48" s="30">
        <v>24</v>
      </c>
      <c r="P48">
        <v>71</v>
      </c>
      <c r="Q48">
        <v>88.6</v>
      </c>
      <c r="R48">
        <v>72</v>
      </c>
      <c r="S48">
        <v>94.6</v>
      </c>
      <c r="V48">
        <v>81</v>
      </c>
      <c r="W48">
        <v>83.8</v>
      </c>
      <c r="X48">
        <v>82</v>
      </c>
      <c r="Y48">
        <v>85.7</v>
      </c>
      <c r="AD48" s="38">
        <v>12500</v>
      </c>
      <c r="AE48" s="38">
        <v>19335</v>
      </c>
      <c r="AF48" s="38">
        <v>14800</v>
      </c>
      <c r="AG48" s="38">
        <v>16448</v>
      </c>
      <c r="AH48" s="38"/>
      <c r="AI48" s="38"/>
      <c r="AT48">
        <v>69</v>
      </c>
      <c r="AU48">
        <v>100</v>
      </c>
      <c r="AV48">
        <v>65</v>
      </c>
      <c r="AW48">
        <v>85</v>
      </c>
      <c r="AX48">
        <v>40</v>
      </c>
      <c r="AY48">
        <v>83</v>
      </c>
      <c r="BI48" s="72">
        <v>40813</v>
      </c>
      <c r="BJ48" s="72">
        <v>40813</v>
      </c>
      <c r="BK48" t="s">
        <v>960</v>
      </c>
    </row>
    <row r="49" spans="1:63" ht="12.75">
      <c r="A49" t="s">
        <v>889</v>
      </c>
      <c r="B49">
        <v>2010</v>
      </c>
      <c r="C49" t="s">
        <v>574</v>
      </c>
      <c r="D49" s="30">
        <v>763</v>
      </c>
      <c r="E49" s="30">
        <v>670</v>
      </c>
      <c r="F49" s="30">
        <v>148</v>
      </c>
      <c r="G49" s="30">
        <v>454</v>
      </c>
      <c r="H49" s="30">
        <v>596</v>
      </c>
      <c r="I49" s="30">
        <v>502</v>
      </c>
      <c r="J49" s="30">
        <v>91</v>
      </c>
      <c r="K49" s="30">
        <v>188</v>
      </c>
      <c r="P49">
        <v>67</v>
      </c>
      <c r="Q49">
        <v>51.1</v>
      </c>
      <c r="R49">
        <v>63.4</v>
      </c>
      <c r="S49">
        <v>51.1</v>
      </c>
      <c r="V49">
        <v>75</v>
      </c>
      <c r="W49">
        <v>75.1</v>
      </c>
      <c r="X49">
        <v>80</v>
      </c>
      <c r="Y49">
        <v>78.3</v>
      </c>
      <c r="AD49" s="38">
        <v>10500</v>
      </c>
      <c r="AE49" s="38">
        <v>10320</v>
      </c>
      <c r="AF49" s="38">
        <v>12500</v>
      </c>
      <c r="AG49" s="38">
        <v>12471</v>
      </c>
      <c r="AH49" s="38"/>
      <c r="AI49" s="38"/>
      <c r="AT49">
        <v>69</v>
      </c>
      <c r="AU49">
        <v>67</v>
      </c>
      <c r="AV49">
        <v>65</v>
      </c>
      <c r="AW49">
        <v>54</v>
      </c>
      <c r="AX49">
        <v>40</v>
      </c>
      <c r="AY49">
        <v>75</v>
      </c>
      <c r="BI49" s="72">
        <v>40813</v>
      </c>
      <c r="BJ49" s="72">
        <v>40813</v>
      </c>
      <c r="BK49" t="s">
        <v>960</v>
      </c>
    </row>
    <row r="50" spans="1:63" ht="12.75">
      <c r="A50" t="s">
        <v>889</v>
      </c>
      <c r="B50">
        <v>2010</v>
      </c>
      <c r="C50" t="s">
        <v>580</v>
      </c>
      <c r="D50" s="30">
        <v>242</v>
      </c>
      <c r="E50" s="30">
        <v>235</v>
      </c>
      <c r="F50" s="30">
        <v>20</v>
      </c>
      <c r="G50" s="30">
        <v>35</v>
      </c>
      <c r="H50" s="30">
        <v>116</v>
      </c>
      <c r="I50" s="30">
        <v>101</v>
      </c>
      <c r="J50" s="30">
        <v>12</v>
      </c>
      <c r="K50" s="30">
        <v>18</v>
      </c>
      <c r="P50">
        <v>69.5</v>
      </c>
      <c r="Q50">
        <v>64.9</v>
      </c>
      <c r="R50">
        <v>76</v>
      </c>
      <c r="S50">
        <v>66.7</v>
      </c>
      <c r="V50">
        <v>79</v>
      </c>
      <c r="W50">
        <v>76.4</v>
      </c>
      <c r="X50">
        <v>80.5</v>
      </c>
      <c r="Y50">
        <v>77.8</v>
      </c>
      <c r="AD50" s="38">
        <v>12000</v>
      </c>
      <c r="AE50" s="38">
        <v>13681</v>
      </c>
      <c r="AF50" s="38">
        <v>14500</v>
      </c>
      <c r="AG50" s="38">
        <v>20498</v>
      </c>
      <c r="AH50" s="38"/>
      <c r="AI50" s="38"/>
      <c r="AT50">
        <v>69</v>
      </c>
      <c r="AU50">
        <v>83</v>
      </c>
      <c r="AV50">
        <v>65</v>
      </c>
      <c r="AW50">
        <v>59</v>
      </c>
      <c r="AX50">
        <v>40</v>
      </c>
      <c r="AY50">
        <v>0</v>
      </c>
      <c r="BI50" s="72">
        <v>40813</v>
      </c>
      <c r="BJ50" s="72">
        <v>40813</v>
      </c>
      <c r="BK50" t="s">
        <v>960</v>
      </c>
    </row>
    <row r="51" spans="1:63" ht="12.75">
      <c r="A51" t="s">
        <v>889</v>
      </c>
      <c r="B51">
        <v>2010</v>
      </c>
      <c r="C51" t="s">
        <v>575</v>
      </c>
      <c r="D51" s="30">
        <v>94</v>
      </c>
      <c r="E51" s="30">
        <v>129</v>
      </c>
      <c r="F51" s="30">
        <v>9</v>
      </c>
      <c r="G51" s="30">
        <v>20</v>
      </c>
      <c r="H51" s="30">
        <v>58</v>
      </c>
      <c r="I51" s="30">
        <v>79</v>
      </c>
      <c r="J51" s="30">
        <v>2</v>
      </c>
      <c r="K51" s="30">
        <v>5</v>
      </c>
      <c r="P51">
        <v>70</v>
      </c>
      <c r="Q51">
        <v>64.7</v>
      </c>
      <c r="R51">
        <v>78</v>
      </c>
      <c r="S51">
        <v>56.3</v>
      </c>
      <c r="V51">
        <v>81</v>
      </c>
      <c r="W51">
        <v>73.3</v>
      </c>
      <c r="X51">
        <v>81</v>
      </c>
      <c r="Y51">
        <v>100</v>
      </c>
      <c r="AD51" s="38">
        <v>15000</v>
      </c>
      <c r="AE51" s="38">
        <v>10327</v>
      </c>
      <c r="AF51" s="38">
        <v>17000</v>
      </c>
      <c r="AG51" s="38">
        <v>14985</v>
      </c>
      <c r="AH51" s="38"/>
      <c r="AI51" s="38"/>
      <c r="AT51">
        <v>69</v>
      </c>
      <c r="AU51">
        <v>100</v>
      </c>
      <c r="AV51">
        <v>65</v>
      </c>
      <c r="AW51">
        <v>100</v>
      </c>
      <c r="AX51">
        <v>40</v>
      </c>
      <c r="AY51">
        <v>100</v>
      </c>
      <c r="BI51" s="72">
        <v>40813</v>
      </c>
      <c r="BJ51" s="72">
        <v>40813</v>
      </c>
      <c r="BK51" t="s">
        <v>960</v>
      </c>
    </row>
    <row r="52" spans="1:63" ht="12.75">
      <c r="A52" t="s">
        <v>889</v>
      </c>
      <c r="B52">
        <v>2010</v>
      </c>
      <c r="C52" t="s">
        <v>965</v>
      </c>
      <c r="D52" s="30">
        <v>1693</v>
      </c>
      <c r="E52" s="30">
        <v>1133</v>
      </c>
      <c r="F52" s="30">
        <v>195</v>
      </c>
      <c r="G52" s="30">
        <v>571</v>
      </c>
      <c r="H52" s="30">
        <v>1157</v>
      </c>
      <c r="I52" s="30">
        <v>764</v>
      </c>
      <c r="J52" s="30">
        <v>117</v>
      </c>
      <c r="K52" s="30">
        <v>292</v>
      </c>
      <c r="P52">
        <v>62</v>
      </c>
      <c r="Q52">
        <v>49.7</v>
      </c>
      <c r="R52">
        <v>66.5</v>
      </c>
      <c r="S52">
        <v>53.2</v>
      </c>
      <c r="V52">
        <v>76.5</v>
      </c>
      <c r="W52">
        <v>73</v>
      </c>
      <c r="X52">
        <v>80</v>
      </c>
      <c r="Y52">
        <v>76.8</v>
      </c>
      <c r="AD52" s="38">
        <v>11500</v>
      </c>
      <c r="AE52" s="38">
        <v>11966</v>
      </c>
      <c r="AF52" s="38">
        <v>14500</v>
      </c>
      <c r="AG52" s="38">
        <v>15757</v>
      </c>
      <c r="AH52" s="38"/>
      <c r="AI52" s="38"/>
      <c r="AT52">
        <v>69</v>
      </c>
      <c r="AU52">
        <v>83</v>
      </c>
      <c r="AV52">
        <v>65</v>
      </c>
      <c r="AW52">
        <v>79</v>
      </c>
      <c r="AX52">
        <v>40</v>
      </c>
      <c r="AY52">
        <v>64</v>
      </c>
      <c r="BI52" s="72">
        <v>40815</v>
      </c>
      <c r="BJ52" s="72">
        <v>40815</v>
      </c>
      <c r="BK52" t="s">
        <v>960</v>
      </c>
    </row>
    <row r="53" spans="1:63" ht="12.75">
      <c r="A53" t="s">
        <v>889</v>
      </c>
      <c r="B53">
        <v>2010</v>
      </c>
      <c r="C53" t="s">
        <v>572</v>
      </c>
      <c r="D53" s="30">
        <v>2744</v>
      </c>
      <c r="E53" s="30">
        <v>4874</v>
      </c>
      <c r="F53" s="30">
        <v>54</v>
      </c>
      <c r="G53" s="30">
        <v>99</v>
      </c>
      <c r="H53" s="30">
        <v>1675</v>
      </c>
      <c r="I53" s="30">
        <v>2946</v>
      </c>
      <c r="J53" s="30">
        <v>15</v>
      </c>
      <c r="K53" s="30">
        <v>30</v>
      </c>
      <c r="P53">
        <v>45</v>
      </c>
      <c r="Q53">
        <v>46.1</v>
      </c>
      <c r="R53">
        <v>58</v>
      </c>
      <c r="S53">
        <v>55.8</v>
      </c>
      <c r="V53">
        <v>76</v>
      </c>
      <c r="W53">
        <v>80.6</v>
      </c>
      <c r="X53">
        <v>77.5</v>
      </c>
      <c r="Y53">
        <v>85.4</v>
      </c>
      <c r="AD53" s="38">
        <v>15500</v>
      </c>
      <c r="AE53" s="38">
        <v>16950</v>
      </c>
      <c r="AF53" s="38">
        <v>20000</v>
      </c>
      <c r="AG53" s="38">
        <v>34212</v>
      </c>
      <c r="AH53" s="38"/>
      <c r="AI53" s="38"/>
      <c r="AT53">
        <v>69</v>
      </c>
      <c r="AU53">
        <v>87</v>
      </c>
      <c r="AV53">
        <v>65</v>
      </c>
      <c r="AW53">
        <v>78</v>
      </c>
      <c r="AX53">
        <v>40</v>
      </c>
      <c r="AY53">
        <v>78</v>
      </c>
      <c r="BI53" s="72">
        <v>40813</v>
      </c>
      <c r="BJ53" s="72">
        <v>40813</v>
      </c>
      <c r="BK53" t="s">
        <v>960</v>
      </c>
    </row>
    <row r="54" spans="1:63" ht="12.75">
      <c r="A54" t="s">
        <v>889</v>
      </c>
      <c r="B54">
        <v>2010</v>
      </c>
      <c r="C54" t="s">
        <v>573</v>
      </c>
      <c r="D54" s="30">
        <v>1296</v>
      </c>
      <c r="E54" s="30">
        <v>1368</v>
      </c>
      <c r="F54" s="30">
        <v>313</v>
      </c>
      <c r="G54" s="30">
        <v>273</v>
      </c>
      <c r="H54" s="30">
        <v>927</v>
      </c>
      <c r="I54" s="30">
        <v>779</v>
      </c>
      <c r="J54" s="30">
        <v>250</v>
      </c>
      <c r="K54" s="30">
        <v>176</v>
      </c>
      <c r="P54">
        <v>72</v>
      </c>
      <c r="Q54">
        <v>76.8</v>
      </c>
      <c r="R54">
        <v>73.5</v>
      </c>
      <c r="S54">
        <v>77</v>
      </c>
      <c r="V54">
        <v>80</v>
      </c>
      <c r="W54">
        <v>78.3</v>
      </c>
      <c r="X54">
        <v>82</v>
      </c>
      <c r="Y54">
        <v>78.5</v>
      </c>
      <c r="AD54" s="38">
        <v>10500</v>
      </c>
      <c r="AE54" s="38">
        <v>12666</v>
      </c>
      <c r="AF54" s="38">
        <v>15400</v>
      </c>
      <c r="AG54" s="38">
        <v>14741</v>
      </c>
      <c r="AH54" s="38"/>
      <c r="AI54" s="38"/>
      <c r="AT54">
        <v>69</v>
      </c>
      <c r="AU54">
        <v>54</v>
      </c>
      <c r="AV54">
        <v>65</v>
      </c>
      <c r="AW54">
        <v>64</v>
      </c>
      <c r="AX54">
        <v>40</v>
      </c>
      <c r="AY54">
        <v>56</v>
      </c>
      <c r="BI54" s="72">
        <v>40813</v>
      </c>
      <c r="BJ54" s="72">
        <v>40813</v>
      </c>
      <c r="BK54" t="s">
        <v>960</v>
      </c>
    </row>
    <row r="55" spans="1:63" ht="12.75">
      <c r="A55" t="s">
        <v>889</v>
      </c>
      <c r="B55">
        <v>2010</v>
      </c>
      <c r="C55" t="s">
        <v>570</v>
      </c>
      <c r="D55" s="30">
        <v>1021</v>
      </c>
      <c r="E55" s="30">
        <v>2422</v>
      </c>
      <c r="F55" s="30">
        <v>310</v>
      </c>
      <c r="G55" s="30">
        <v>341</v>
      </c>
      <c r="H55" s="30">
        <v>503</v>
      </c>
      <c r="I55" s="30">
        <v>1106</v>
      </c>
      <c r="J55" s="30">
        <v>94</v>
      </c>
      <c r="K55" s="30">
        <v>149</v>
      </c>
      <c r="P55">
        <v>73.5</v>
      </c>
      <c r="Q55">
        <v>75.7</v>
      </c>
      <c r="R55">
        <v>76</v>
      </c>
      <c r="S55">
        <v>84.4</v>
      </c>
      <c r="V55">
        <v>78</v>
      </c>
      <c r="W55">
        <v>84.1</v>
      </c>
      <c r="X55">
        <v>81.5</v>
      </c>
      <c r="Y55">
        <v>90.8</v>
      </c>
      <c r="AD55" s="38">
        <v>14400</v>
      </c>
      <c r="AE55" s="38">
        <v>19028</v>
      </c>
      <c r="AF55" s="38">
        <v>16200</v>
      </c>
      <c r="AG55" s="38">
        <v>26792</v>
      </c>
      <c r="AH55" s="38"/>
      <c r="AI55" s="38"/>
      <c r="AT55">
        <v>69</v>
      </c>
      <c r="AU55">
        <v>66</v>
      </c>
      <c r="AV55">
        <v>65</v>
      </c>
      <c r="AW55">
        <v>59</v>
      </c>
      <c r="AX55">
        <v>40</v>
      </c>
      <c r="AY55">
        <v>78</v>
      </c>
      <c r="BI55" s="72">
        <v>40813</v>
      </c>
      <c r="BJ55" s="72">
        <v>40813</v>
      </c>
      <c r="BK55" t="s">
        <v>960</v>
      </c>
    </row>
    <row r="56" spans="1:63" ht="12.75">
      <c r="A56" t="s">
        <v>889</v>
      </c>
      <c r="B56">
        <v>2010</v>
      </c>
      <c r="C56" t="s">
        <v>545</v>
      </c>
      <c r="D56" s="30">
        <v>5933</v>
      </c>
      <c r="E56" s="30">
        <v>1387</v>
      </c>
      <c r="F56" s="30">
        <v>137</v>
      </c>
      <c r="G56" s="30">
        <v>90</v>
      </c>
      <c r="H56" s="30">
        <v>3390</v>
      </c>
      <c r="I56" s="30">
        <v>931</v>
      </c>
      <c r="J56" s="30">
        <v>37</v>
      </c>
      <c r="K56" s="30">
        <v>17</v>
      </c>
      <c r="P56">
        <v>41</v>
      </c>
      <c r="Q56">
        <v>43.9</v>
      </c>
      <c r="R56">
        <v>67.3</v>
      </c>
      <c r="S56">
        <v>56.5</v>
      </c>
      <c r="V56">
        <v>74</v>
      </c>
      <c r="W56">
        <v>76.7</v>
      </c>
      <c r="X56">
        <v>82</v>
      </c>
      <c r="Y56">
        <v>80.1</v>
      </c>
      <c r="AD56" s="38">
        <v>11700</v>
      </c>
      <c r="AE56" s="38">
        <v>12887</v>
      </c>
      <c r="AF56" s="38">
        <v>15900</v>
      </c>
      <c r="AG56" s="38">
        <v>17360</v>
      </c>
      <c r="AH56" s="38"/>
      <c r="AI56" s="38"/>
      <c r="AT56">
        <v>69</v>
      </c>
      <c r="AU56">
        <v>70</v>
      </c>
      <c r="AV56">
        <v>65</v>
      </c>
      <c r="AW56">
        <v>83</v>
      </c>
      <c r="AX56">
        <v>40</v>
      </c>
      <c r="AY56">
        <v>95</v>
      </c>
      <c r="BI56" s="72">
        <v>40813</v>
      </c>
      <c r="BJ56" s="72">
        <v>40813</v>
      </c>
      <c r="BK56" t="s">
        <v>960</v>
      </c>
    </row>
    <row r="57" spans="1:63" ht="12.75">
      <c r="A57" t="s">
        <v>889</v>
      </c>
      <c r="B57">
        <v>2010</v>
      </c>
      <c r="C57" t="s">
        <v>561</v>
      </c>
      <c r="D57" s="30">
        <v>133</v>
      </c>
      <c r="E57" s="30">
        <v>134</v>
      </c>
      <c r="F57" s="30">
        <v>14</v>
      </c>
      <c r="G57" s="30">
        <v>81</v>
      </c>
      <c r="H57" s="30">
        <v>73</v>
      </c>
      <c r="I57" s="30">
        <v>68</v>
      </c>
      <c r="J57" s="30">
        <v>6</v>
      </c>
      <c r="K57" s="30">
        <v>60</v>
      </c>
      <c r="P57">
        <v>72</v>
      </c>
      <c r="Q57">
        <v>100</v>
      </c>
      <c r="R57">
        <v>77</v>
      </c>
      <c r="S57">
        <v>100</v>
      </c>
      <c r="V57">
        <v>83.5</v>
      </c>
      <c r="W57">
        <v>75</v>
      </c>
      <c r="X57">
        <v>87</v>
      </c>
      <c r="Y57">
        <v>93.3</v>
      </c>
      <c r="AD57" s="38">
        <v>10500</v>
      </c>
      <c r="AE57" s="38">
        <v>13090</v>
      </c>
      <c r="AF57" s="38">
        <v>14500</v>
      </c>
      <c r="AG57" s="38">
        <v>15031</v>
      </c>
      <c r="AH57" s="38"/>
      <c r="AI57" s="38"/>
      <c r="AT57">
        <v>69</v>
      </c>
      <c r="AU57">
        <v>70</v>
      </c>
      <c r="AV57">
        <v>65</v>
      </c>
      <c r="AW57">
        <v>88</v>
      </c>
      <c r="AX57">
        <v>40</v>
      </c>
      <c r="AY57">
        <v>25</v>
      </c>
      <c r="BI57" s="72">
        <v>40814</v>
      </c>
      <c r="BJ57" s="72">
        <v>40814</v>
      </c>
      <c r="BK57" t="s">
        <v>960</v>
      </c>
    </row>
    <row r="58" spans="1:63" ht="12.75">
      <c r="A58" t="s">
        <v>889</v>
      </c>
      <c r="B58">
        <v>2010</v>
      </c>
      <c r="C58" t="s">
        <v>569</v>
      </c>
      <c r="D58" s="30">
        <v>179</v>
      </c>
      <c r="E58" s="30">
        <v>237</v>
      </c>
      <c r="F58" s="30">
        <v>62</v>
      </c>
      <c r="G58" s="30">
        <v>212</v>
      </c>
      <c r="H58" s="30">
        <v>70</v>
      </c>
      <c r="I58" s="30">
        <v>69</v>
      </c>
      <c r="J58" s="30">
        <v>34</v>
      </c>
      <c r="K58" s="30">
        <v>148</v>
      </c>
      <c r="P58">
        <v>77</v>
      </c>
      <c r="Q58">
        <v>71.3</v>
      </c>
      <c r="R58">
        <v>86</v>
      </c>
      <c r="S58">
        <v>86.3</v>
      </c>
      <c r="V58">
        <v>82</v>
      </c>
      <c r="W58">
        <v>76.5</v>
      </c>
      <c r="X58">
        <v>86</v>
      </c>
      <c r="Y58">
        <v>72.9</v>
      </c>
      <c r="AD58" s="38">
        <v>15000</v>
      </c>
      <c r="AE58" s="38">
        <v>13627</v>
      </c>
      <c r="AF58" s="38">
        <v>16000</v>
      </c>
      <c r="AG58" s="38">
        <v>15942</v>
      </c>
      <c r="AH58" s="38"/>
      <c r="AI58" s="38"/>
      <c r="AT58">
        <v>69</v>
      </c>
      <c r="AU58">
        <v>63</v>
      </c>
      <c r="AV58">
        <v>65</v>
      </c>
      <c r="AW58">
        <v>42</v>
      </c>
      <c r="AX58">
        <v>40</v>
      </c>
      <c r="AY58">
        <v>19</v>
      </c>
      <c r="BI58" s="72">
        <v>40813</v>
      </c>
      <c r="BJ58" s="72">
        <v>40813</v>
      </c>
      <c r="BK58" t="s">
        <v>960</v>
      </c>
    </row>
    <row r="59" spans="1:63" ht="12.75">
      <c r="A59" t="s">
        <v>889</v>
      </c>
      <c r="B59">
        <v>2010</v>
      </c>
      <c r="C59" t="s">
        <v>568</v>
      </c>
      <c r="D59" s="30">
        <v>5477</v>
      </c>
      <c r="E59" s="30">
        <v>4710</v>
      </c>
      <c r="F59" s="30">
        <v>443</v>
      </c>
      <c r="G59" s="30">
        <v>775</v>
      </c>
      <c r="H59" s="30">
        <v>3229</v>
      </c>
      <c r="I59" s="30">
        <v>2189</v>
      </c>
      <c r="J59" s="30">
        <v>194</v>
      </c>
      <c r="K59" s="30">
        <v>343</v>
      </c>
      <c r="P59">
        <v>51</v>
      </c>
      <c r="Q59">
        <v>44.9</v>
      </c>
      <c r="R59">
        <v>47</v>
      </c>
      <c r="S59">
        <v>46.4</v>
      </c>
      <c r="V59">
        <v>72</v>
      </c>
      <c r="W59">
        <v>75.9</v>
      </c>
      <c r="X59">
        <v>83</v>
      </c>
      <c r="Y59">
        <v>80.4</v>
      </c>
      <c r="AD59" s="38">
        <v>11000</v>
      </c>
      <c r="AE59" s="38">
        <v>11962</v>
      </c>
      <c r="AF59" s="38">
        <v>13500</v>
      </c>
      <c r="AG59" s="38">
        <v>14820</v>
      </c>
      <c r="AH59" s="38"/>
      <c r="AI59" s="38"/>
      <c r="AT59">
        <v>69</v>
      </c>
      <c r="AU59">
        <v>77</v>
      </c>
      <c r="AV59">
        <v>65</v>
      </c>
      <c r="AW59">
        <v>86</v>
      </c>
      <c r="AX59">
        <v>40</v>
      </c>
      <c r="AY59">
        <v>77</v>
      </c>
      <c r="BI59" s="72">
        <v>40813</v>
      </c>
      <c r="BJ59" s="72">
        <v>40813</v>
      </c>
      <c r="BK59" t="s">
        <v>960</v>
      </c>
    </row>
    <row r="60" spans="1:63" ht="12.75">
      <c r="A60" t="s">
        <v>889</v>
      </c>
      <c r="B60">
        <v>2010</v>
      </c>
      <c r="C60" t="s">
        <v>567</v>
      </c>
      <c r="D60" s="30">
        <v>9923</v>
      </c>
      <c r="E60" s="30">
        <v>4151</v>
      </c>
      <c r="F60" s="30">
        <v>250</v>
      </c>
      <c r="G60" s="30">
        <v>514</v>
      </c>
      <c r="H60" s="30">
        <v>6971</v>
      </c>
      <c r="I60" s="30">
        <v>2482</v>
      </c>
      <c r="J60" s="30">
        <v>157</v>
      </c>
      <c r="K60" s="30">
        <v>372</v>
      </c>
      <c r="P60">
        <v>48</v>
      </c>
      <c r="Q60">
        <v>40.5</v>
      </c>
      <c r="R60">
        <v>48</v>
      </c>
      <c r="S60">
        <v>44.4</v>
      </c>
      <c r="V60">
        <v>75</v>
      </c>
      <c r="W60">
        <v>75.5</v>
      </c>
      <c r="X60">
        <v>81</v>
      </c>
      <c r="Y60">
        <v>76.1</v>
      </c>
      <c r="AD60" s="38">
        <v>11500</v>
      </c>
      <c r="AE60" s="38">
        <v>11885</v>
      </c>
      <c r="AF60" s="38">
        <v>15500</v>
      </c>
      <c r="AG60" s="38">
        <v>14009</v>
      </c>
      <c r="AH60" s="38"/>
      <c r="AI60" s="38"/>
      <c r="AT60">
        <v>69</v>
      </c>
      <c r="AU60">
        <v>65</v>
      </c>
      <c r="AV60">
        <v>65</v>
      </c>
      <c r="AW60">
        <v>75</v>
      </c>
      <c r="AX60">
        <v>40</v>
      </c>
      <c r="AY60">
        <v>83</v>
      </c>
      <c r="BI60" s="72">
        <v>40813</v>
      </c>
      <c r="BJ60" s="72">
        <v>40813</v>
      </c>
      <c r="BK60" t="s">
        <v>960</v>
      </c>
    </row>
    <row r="61" spans="1:63" ht="12.75">
      <c r="A61" t="s">
        <v>889</v>
      </c>
      <c r="B61">
        <v>2010</v>
      </c>
      <c r="C61" t="s">
        <v>542</v>
      </c>
      <c r="D61" s="30">
        <v>2936</v>
      </c>
      <c r="E61" s="30">
        <v>4456</v>
      </c>
      <c r="F61" s="30">
        <v>520</v>
      </c>
      <c r="G61" s="30">
        <v>1418</v>
      </c>
      <c r="H61" s="30">
        <v>2113</v>
      </c>
      <c r="I61" s="30">
        <v>2822</v>
      </c>
      <c r="J61" s="30">
        <v>179</v>
      </c>
      <c r="K61" s="30">
        <v>648</v>
      </c>
      <c r="P61">
        <v>48</v>
      </c>
      <c r="Q61">
        <v>46.2</v>
      </c>
      <c r="R61">
        <v>46.5</v>
      </c>
      <c r="S61">
        <v>42.4</v>
      </c>
      <c r="V61">
        <v>76.5</v>
      </c>
      <c r="W61">
        <v>75.1</v>
      </c>
      <c r="X61">
        <v>83</v>
      </c>
      <c r="Y61">
        <v>76.3</v>
      </c>
      <c r="AD61" s="38">
        <v>12800</v>
      </c>
      <c r="AE61" s="38">
        <v>10628</v>
      </c>
      <c r="AF61" s="38">
        <v>15900</v>
      </c>
      <c r="AG61" s="38">
        <v>15350</v>
      </c>
      <c r="AH61" s="38"/>
      <c r="AI61" s="38"/>
      <c r="AT61">
        <v>69</v>
      </c>
      <c r="AU61">
        <v>69</v>
      </c>
      <c r="AV61">
        <v>65</v>
      </c>
      <c r="AW61">
        <v>65</v>
      </c>
      <c r="AX61">
        <v>40</v>
      </c>
      <c r="AY61">
        <v>22</v>
      </c>
      <c r="BI61" s="72">
        <v>40814</v>
      </c>
      <c r="BJ61" s="72">
        <v>40814</v>
      </c>
      <c r="BK61" t="s">
        <v>960</v>
      </c>
    </row>
    <row r="62" spans="1:63" ht="12.75">
      <c r="A62" t="s">
        <v>889</v>
      </c>
      <c r="B62">
        <v>2010</v>
      </c>
      <c r="C62" t="s">
        <v>564</v>
      </c>
      <c r="D62" s="30">
        <v>756</v>
      </c>
      <c r="E62" s="30">
        <v>838</v>
      </c>
      <c r="F62" s="30">
        <v>304</v>
      </c>
      <c r="G62" s="30">
        <v>285</v>
      </c>
      <c r="H62" s="30">
        <v>408</v>
      </c>
      <c r="I62" s="30">
        <v>341</v>
      </c>
      <c r="J62" s="30">
        <v>147</v>
      </c>
      <c r="K62" s="30">
        <v>104</v>
      </c>
      <c r="P62">
        <v>68</v>
      </c>
      <c r="Q62">
        <v>66.5</v>
      </c>
      <c r="R62">
        <v>72</v>
      </c>
      <c r="S62">
        <v>58</v>
      </c>
      <c r="V62">
        <v>80</v>
      </c>
      <c r="W62">
        <v>82.7</v>
      </c>
      <c r="X62">
        <v>84</v>
      </c>
      <c r="Y62">
        <v>91.4</v>
      </c>
      <c r="AD62" s="38">
        <v>10000</v>
      </c>
      <c r="AE62" s="38">
        <v>13671</v>
      </c>
      <c r="AF62" s="38">
        <v>10000</v>
      </c>
      <c r="AG62" s="38">
        <v>17921</v>
      </c>
      <c r="AH62" s="38"/>
      <c r="AI62" s="38"/>
      <c r="AT62">
        <v>69</v>
      </c>
      <c r="AU62">
        <v>42</v>
      </c>
      <c r="AV62">
        <v>65</v>
      </c>
      <c r="AW62">
        <v>14</v>
      </c>
      <c r="AX62">
        <v>40</v>
      </c>
      <c r="AY62">
        <v>3</v>
      </c>
      <c r="BI62" s="72">
        <v>40814</v>
      </c>
      <c r="BJ62" s="72">
        <v>40814</v>
      </c>
      <c r="BK62" t="s">
        <v>960</v>
      </c>
    </row>
    <row r="63" spans="1:63" ht="12.75">
      <c r="A63" t="s">
        <v>889</v>
      </c>
      <c r="B63">
        <v>2010</v>
      </c>
      <c r="C63" t="s">
        <v>563</v>
      </c>
      <c r="D63" s="30">
        <v>695</v>
      </c>
      <c r="E63" s="30">
        <v>997</v>
      </c>
      <c r="F63" s="30">
        <v>1</v>
      </c>
      <c r="G63" s="30">
        <v>411</v>
      </c>
      <c r="H63" s="30">
        <v>497</v>
      </c>
      <c r="I63" s="30">
        <v>507</v>
      </c>
      <c r="J63" s="30">
        <v>1</v>
      </c>
      <c r="K63" s="30">
        <v>189</v>
      </c>
      <c r="P63">
        <v>70.5</v>
      </c>
      <c r="Q63">
        <v>59.3</v>
      </c>
      <c r="R63">
        <v>73</v>
      </c>
      <c r="S63">
        <v>71.1</v>
      </c>
      <c r="V63">
        <v>78</v>
      </c>
      <c r="W63">
        <v>77.2</v>
      </c>
      <c r="X63">
        <v>81.5</v>
      </c>
      <c r="Y63">
        <v>81.3</v>
      </c>
      <c r="AD63" s="38">
        <v>12000</v>
      </c>
      <c r="AE63" s="38">
        <v>13918</v>
      </c>
      <c r="AF63" s="38">
        <v>14500</v>
      </c>
      <c r="AG63" s="38">
        <v>18932</v>
      </c>
      <c r="AH63" s="38"/>
      <c r="AI63" s="38"/>
      <c r="AT63">
        <v>69</v>
      </c>
      <c r="AU63">
        <v>71</v>
      </c>
      <c r="AV63">
        <v>65</v>
      </c>
      <c r="AW63">
        <v>76</v>
      </c>
      <c r="AX63">
        <v>40</v>
      </c>
      <c r="AY63">
        <v>65</v>
      </c>
      <c r="BI63" s="72">
        <v>40814</v>
      </c>
      <c r="BJ63" s="72">
        <v>40814</v>
      </c>
      <c r="BK63" t="s">
        <v>960</v>
      </c>
    </row>
    <row r="64" spans="1:63" ht="12.75">
      <c r="A64" t="s">
        <v>889</v>
      </c>
      <c r="B64">
        <v>2010</v>
      </c>
      <c r="C64" t="s">
        <v>560</v>
      </c>
      <c r="D64" s="30">
        <v>291</v>
      </c>
      <c r="E64" s="30">
        <v>491</v>
      </c>
      <c r="F64" s="30">
        <v>117</v>
      </c>
      <c r="G64" s="30">
        <v>244</v>
      </c>
      <c r="H64" s="30">
        <v>197</v>
      </c>
      <c r="I64" s="30">
        <v>336</v>
      </c>
      <c r="J64" s="30">
        <v>55</v>
      </c>
      <c r="K64" s="30">
        <v>122</v>
      </c>
      <c r="P64">
        <v>67</v>
      </c>
      <c r="Q64">
        <v>66.7</v>
      </c>
      <c r="R64">
        <v>74</v>
      </c>
      <c r="S64">
        <v>59.7</v>
      </c>
      <c r="V64">
        <v>80</v>
      </c>
      <c r="W64">
        <v>82.4</v>
      </c>
      <c r="X64">
        <v>84</v>
      </c>
      <c r="Y64">
        <v>88.2</v>
      </c>
      <c r="AD64" s="38">
        <v>13500</v>
      </c>
      <c r="AE64" s="38">
        <v>14248</v>
      </c>
      <c r="AF64" s="38">
        <v>15900</v>
      </c>
      <c r="AG64" s="38">
        <v>19945</v>
      </c>
      <c r="AH64" s="38"/>
      <c r="AI64" s="38"/>
      <c r="AT64">
        <v>69</v>
      </c>
      <c r="AU64">
        <v>65</v>
      </c>
      <c r="AV64">
        <v>65</v>
      </c>
      <c r="AW64">
        <v>59</v>
      </c>
      <c r="AX64">
        <v>40</v>
      </c>
      <c r="AY64">
        <v>0</v>
      </c>
      <c r="BI64" s="72">
        <v>40814</v>
      </c>
      <c r="BJ64" s="72">
        <v>40814</v>
      </c>
      <c r="BK64" t="s">
        <v>960</v>
      </c>
    </row>
    <row r="65" spans="1:63" ht="12.75">
      <c r="A65" t="s">
        <v>889</v>
      </c>
      <c r="B65">
        <v>2010</v>
      </c>
      <c r="C65" t="s">
        <v>578</v>
      </c>
      <c r="D65" s="30">
        <v>195</v>
      </c>
      <c r="E65" s="30">
        <v>271</v>
      </c>
      <c r="F65" s="30">
        <v>78</v>
      </c>
      <c r="G65" s="30">
        <v>202</v>
      </c>
      <c r="H65" s="30">
        <v>105</v>
      </c>
      <c r="I65" s="30">
        <v>166</v>
      </c>
      <c r="J65" s="30">
        <v>42</v>
      </c>
      <c r="K65" s="30">
        <v>88</v>
      </c>
      <c r="P65">
        <v>71</v>
      </c>
      <c r="Q65">
        <v>70.6</v>
      </c>
      <c r="R65">
        <v>76</v>
      </c>
      <c r="S65">
        <v>85.1</v>
      </c>
      <c r="V65">
        <v>78</v>
      </c>
      <c r="W65">
        <v>91.3</v>
      </c>
      <c r="X65">
        <v>79</v>
      </c>
      <c r="Y65">
        <v>94.7</v>
      </c>
      <c r="AD65" s="38">
        <v>13700</v>
      </c>
      <c r="AE65" s="38">
        <v>15274</v>
      </c>
      <c r="AF65" s="38">
        <v>14500</v>
      </c>
      <c r="AG65" s="38">
        <v>14657</v>
      </c>
      <c r="AH65" s="38"/>
      <c r="AI65" s="38"/>
      <c r="AT65">
        <v>69</v>
      </c>
      <c r="AU65">
        <v>42</v>
      </c>
      <c r="AV65">
        <v>65</v>
      </c>
      <c r="AW65">
        <v>0</v>
      </c>
      <c r="AX65">
        <v>40</v>
      </c>
      <c r="AY65">
        <v>65</v>
      </c>
      <c r="BI65" s="72">
        <v>40813</v>
      </c>
      <c r="BJ65" s="72">
        <v>40813</v>
      </c>
      <c r="BK65" t="s">
        <v>960</v>
      </c>
    </row>
    <row r="66" spans="1:63" ht="12.75">
      <c r="A66" t="s">
        <v>889</v>
      </c>
      <c r="B66">
        <v>2010</v>
      </c>
      <c r="C66" t="s">
        <v>538</v>
      </c>
      <c r="D66" s="30">
        <v>344</v>
      </c>
      <c r="E66" s="30">
        <v>425</v>
      </c>
      <c r="F66" s="30">
        <v>60</v>
      </c>
      <c r="G66" s="30">
        <v>155</v>
      </c>
      <c r="H66" s="30">
        <v>208</v>
      </c>
      <c r="I66" s="30">
        <v>249</v>
      </c>
      <c r="J66" s="30">
        <v>41</v>
      </c>
      <c r="K66" s="30">
        <v>125</v>
      </c>
      <c r="P66">
        <v>73</v>
      </c>
      <c r="Q66">
        <v>81.1</v>
      </c>
      <c r="R66">
        <v>73</v>
      </c>
      <c r="S66">
        <v>73.9</v>
      </c>
      <c r="V66">
        <v>78</v>
      </c>
      <c r="W66">
        <v>87.8</v>
      </c>
      <c r="X66">
        <v>81</v>
      </c>
      <c r="Y66">
        <v>87.1</v>
      </c>
      <c r="AD66" s="38">
        <v>12500</v>
      </c>
      <c r="AE66" s="38">
        <v>22637</v>
      </c>
      <c r="AF66" s="38">
        <v>13500</v>
      </c>
      <c r="AG66" s="38">
        <v>16270</v>
      </c>
      <c r="AH66" s="38"/>
      <c r="AI66" s="38"/>
      <c r="AT66">
        <v>69</v>
      </c>
      <c r="AU66">
        <v>66</v>
      </c>
      <c r="AV66">
        <v>65</v>
      </c>
      <c r="AW66">
        <v>94</v>
      </c>
      <c r="AX66">
        <v>40</v>
      </c>
      <c r="AY66">
        <v>96</v>
      </c>
      <c r="BI66" s="72">
        <v>40814</v>
      </c>
      <c r="BJ66" s="72">
        <v>40814</v>
      </c>
      <c r="BK66" t="s">
        <v>960</v>
      </c>
    </row>
    <row r="67" spans="1:63" ht="12.75">
      <c r="A67" t="s">
        <v>889</v>
      </c>
      <c r="B67">
        <v>2010</v>
      </c>
      <c r="C67" t="s">
        <v>562</v>
      </c>
      <c r="D67" s="30">
        <v>4660</v>
      </c>
      <c r="E67" s="30">
        <v>4742</v>
      </c>
      <c r="F67" s="30">
        <v>172</v>
      </c>
      <c r="G67" s="30">
        <v>143</v>
      </c>
      <c r="H67" s="30">
        <v>2553</v>
      </c>
      <c r="I67" s="30">
        <v>2696</v>
      </c>
      <c r="J67" s="30">
        <v>127</v>
      </c>
      <c r="K67" s="30">
        <v>122</v>
      </c>
      <c r="P67">
        <v>44</v>
      </c>
      <c r="Q67">
        <v>45.3</v>
      </c>
      <c r="R67">
        <v>52.2</v>
      </c>
      <c r="S67">
        <v>45.8</v>
      </c>
      <c r="V67">
        <v>76</v>
      </c>
      <c r="W67">
        <v>78.7</v>
      </c>
      <c r="X67">
        <v>83</v>
      </c>
      <c r="Y67">
        <v>81</v>
      </c>
      <c r="AD67" s="38">
        <v>13000</v>
      </c>
      <c r="AE67" s="38">
        <v>15936</v>
      </c>
      <c r="AF67" s="38">
        <v>16500</v>
      </c>
      <c r="AG67" s="38">
        <v>20866</v>
      </c>
      <c r="AH67" s="38"/>
      <c r="AI67" s="38"/>
      <c r="AT67">
        <v>69</v>
      </c>
      <c r="AU67">
        <v>74</v>
      </c>
      <c r="AV67">
        <v>65</v>
      </c>
      <c r="AW67">
        <v>72</v>
      </c>
      <c r="AX67">
        <v>40</v>
      </c>
      <c r="AY67">
        <v>54</v>
      </c>
      <c r="BI67" s="72">
        <v>40814</v>
      </c>
      <c r="BJ67" s="72">
        <v>40814</v>
      </c>
      <c r="BK67" t="s">
        <v>960</v>
      </c>
    </row>
    <row r="68" spans="1:63" ht="12.75">
      <c r="A68" t="s">
        <v>889</v>
      </c>
      <c r="B68">
        <v>2010</v>
      </c>
      <c r="C68" t="s">
        <v>558</v>
      </c>
      <c r="D68" s="30">
        <v>2520</v>
      </c>
      <c r="E68" s="30">
        <v>2482</v>
      </c>
      <c r="F68" s="30">
        <v>66</v>
      </c>
      <c r="G68" s="30">
        <v>174</v>
      </c>
      <c r="H68" s="30">
        <v>2002</v>
      </c>
      <c r="I68" s="30">
        <v>1764</v>
      </c>
      <c r="J68" s="30">
        <v>32</v>
      </c>
      <c r="K68" s="30">
        <v>53</v>
      </c>
      <c r="P68">
        <v>57.8</v>
      </c>
      <c r="Q68">
        <v>47.1</v>
      </c>
      <c r="R68">
        <v>64</v>
      </c>
      <c r="S68">
        <v>51.5</v>
      </c>
      <c r="V68">
        <v>75</v>
      </c>
      <c r="W68">
        <v>80.2</v>
      </c>
      <c r="X68">
        <v>83</v>
      </c>
      <c r="Y68">
        <v>81.4</v>
      </c>
      <c r="AD68" s="38">
        <v>12500</v>
      </c>
      <c r="AE68" s="38">
        <v>12740</v>
      </c>
      <c r="AF68" s="38">
        <v>14500</v>
      </c>
      <c r="AG68" s="38">
        <v>15622</v>
      </c>
      <c r="AH68" s="38"/>
      <c r="AI68" s="38"/>
      <c r="AT68">
        <v>69</v>
      </c>
      <c r="AU68">
        <v>57</v>
      </c>
      <c r="AV68">
        <v>65</v>
      </c>
      <c r="AW68">
        <v>60</v>
      </c>
      <c r="AX68">
        <v>40</v>
      </c>
      <c r="AY68">
        <v>5</v>
      </c>
      <c r="BI68" s="72">
        <v>40814</v>
      </c>
      <c r="BJ68" s="72">
        <v>40814</v>
      </c>
      <c r="BK68" t="s">
        <v>960</v>
      </c>
    </row>
    <row r="69" spans="1:63" ht="12.75">
      <c r="A69" t="s">
        <v>889</v>
      </c>
      <c r="B69">
        <v>2010</v>
      </c>
      <c r="C69" t="s">
        <v>537</v>
      </c>
      <c r="D69" s="30">
        <v>358</v>
      </c>
      <c r="E69" s="30">
        <v>654</v>
      </c>
      <c r="F69" s="30">
        <v>101</v>
      </c>
      <c r="G69" s="30">
        <v>340</v>
      </c>
      <c r="H69" s="30">
        <v>158</v>
      </c>
      <c r="I69" s="30">
        <v>114</v>
      </c>
      <c r="J69" s="30">
        <v>32</v>
      </c>
      <c r="K69" s="30">
        <v>50</v>
      </c>
      <c r="P69">
        <v>77</v>
      </c>
      <c r="Q69">
        <v>94.7</v>
      </c>
      <c r="R69">
        <v>75</v>
      </c>
      <c r="S69">
        <v>92.5</v>
      </c>
      <c r="V69">
        <v>78.5</v>
      </c>
      <c r="W69">
        <v>92.9</v>
      </c>
      <c r="X69">
        <v>83</v>
      </c>
      <c r="Y69">
        <v>91</v>
      </c>
      <c r="AD69" s="38">
        <v>11747</v>
      </c>
      <c r="AE69" s="38">
        <v>12179</v>
      </c>
      <c r="AF69" s="38">
        <v>17000</v>
      </c>
      <c r="AG69" s="38">
        <v>21777</v>
      </c>
      <c r="AH69" s="38"/>
      <c r="AI69" s="38"/>
      <c r="AT69">
        <v>69</v>
      </c>
      <c r="AU69">
        <v>99</v>
      </c>
      <c r="AV69">
        <v>65</v>
      </c>
      <c r="AW69">
        <v>97</v>
      </c>
      <c r="AX69">
        <v>40</v>
      </c>
      <c r="AY69">
        <v>76</v>
      </c>
      <c r="BI69" s="72">
        <v>40814</v>
      </c>
      <c r="BJ69" s="72">
        <v>40814</v>
      </c>
      <c r="BK69" t="s">
        <v>960</v>
      </c>
    </row>
    <row r="70" spans="1:63" ht="12.75">
      <c r="A70" t="s">
        <v>889</v>
      </c>
      <c r="B70">
        <v>2010</v>
      </c>
      <c r="C70" t="s">
        <v>565</v>
      </c>
      <c r="D70" s="30">
        <v>446</v>
      </c>
      <c r="E70" s="30">
        <v>509</v>
      </c>
      <c r="F70" s="30">
        <v>116</v>
      </c>
      <c r="G70" s="30">
        <v>79</v>
      </c>
      <c r="H70" s="30">
        <v>140</v>
      </c>
      <c r="I70" s="30">
        <v>171</v>
      </c>
      <c r="J70" s="30">
        <v>55</v>
      </c>
      <c r="K70" s="30">
        <v>41</v>
      </c>
      <c r="P70">
        <v>72</v>
      </c>
      <c r="Q70">
        <v>80.1</v>
      </c>
      <c r="R70">
        <v>71</v>
      </c>
      <c r="S70">
        <v>81</v>
      </c>
      <c r="V70">
        <v>75</v>
      </c>
      <c r="W70">
        <v>84</v>
      </c>
      <c r="X70">
        <v>83</v>
      </c>
      <c r="Y70">
        <v>92</v>
      </c>
      <c r="AD70" s="38">
        <v>13300</v>
      </c>
      <c r="AE70" s="38">
        <v>18800</v>
      </c>
      <c r="AF70" s="38">
        <v>15000</v>
      </c>
      <c r="AG70" s="38">
        <v>12860</v>
      </c>
      <c r="AH70" s="38"/>
      <c r="AI70" s="38"/>
      <c r="AT70">
        <v>69</v>
      </c>
      <c r="AU70">
        <v>67</v>
      </c>
      <c r="AV70">
        <v>65</v>
      </c>
      <c r="AW70">
        <v>72</v>
      </c>
      <c r="AX70">
        <v>40</v>
      </c>
      <c r="AY70">
        <v>45</v>
      </c>
      <c r="BI70" s="72">
        <v>40814</v>
      </c>
      <c r="BJ70" s="72">
        <v>40814</v>
      </c>
      <c r="BK70" t="s">
        <v>960</v>
      </c>
    </row>
    <row r="71" spans="1:63" ht="12.75">
      <c r="A71" t="s">
        <v>889</v>
      </c>
      <c r="B71">
        <v>2010</v>
      </c>
      <c r="C71" t="s">
        <v>586</v>
      </c>
      <c r="D71" s="30">
        <v>962</v>
      </c>
      <c r="E71" s="30">
        <v>914</v>
      </c>
      <c r="F71" s="30">
        <v>306</v>
      </c>
      <c r="G71" s="30">
        <v>250</v>
      </c>
      <c r="H71" s="30">
        <v>586</v>
      </c>
      <c r="I71" s="30">
        <v>548</v>
      </c>
      <c r="J71" s="30">
        <v>301</v>
      </c>
      <c r="K71" s="30">
        <v>250</v>
      </c>
      <c r="P71">
        <v>66.5</v>
      </c>
      <c r="Q71">
        <v>65.6</v>
      </c>
      <c r="R71">
        <v>74</v>
      </c>
      <c r="S71">
        <v>71</v>
      </c>
      <c r="V71">
        <v>74</v>
      </c>
      <c r="W71">
        <v>74.7</v>
      </c>
      <c r="X71">
        <v>79.5</v>
      </c>
      <c r="Y71">
        <v>75</v>
      </c>
      <c r="AD71" s="38">
        <v>10800</v>
      </c>
      <c r="AE71" s="38">
        <v>13095</v>
      </c>
      <c r="AF71" s="38">
        <v>12500</v>
      </c>
      <c r="AG71" s="38">
        <v>14702</v>
      </c>
      <c r="AH71" s="38"/>
      <c r="AI71" s="38"/>
      <c r="AT71">
        <v>69</v>
      </c>
      <c r="AU71">
        <v>81</v>
      </c>
      <c r="AV71">
        <v>65</v>
      </c>
      <c r="AW71">
        <v>74</v>
      </c>
      <c r="AX71">
        <v>40</v>
      </c>
      <c r="AY71">
        <v>61</v>
      </c>
      <c r="BI71" s="72">
        <v>40814</v>
      </c>
      <c r="BJ71" s="72">
        <v>40814</v>
      </c>
      <c r="BK71" t="s">
        <v>960</v>
      </c>
    </row>
    <row r="72" spans="1:63" ht="12.75">
      <c r="A72" t="s">
        <v>889</v>
      </c>
      <c r="B72">
        <v>2010</v>
      </c>
      <c r="C72" t="s">
        <v>585</v>
      </c>
      <c r="D72" s="30">
        <v>5037</v>
      </c>
      <c r="E72" s="30">
        <v>3233</v>
      </c>
      <c r="F72" s="30">
        <v>503</v>
      </c>
      <c r="G72" s="30">
        <v>740</v>
      </c>
      <c r="H72" s="30">
        <v>3570</v>
      </c>
      <c r="I72" s="30">
        <v>2206</v>
      </c>
      <c r="J72" s="30">
        <v>300</v>
      </c>
      <c r="K72" s="30">
        <v>478</v>
      </c>
      <c r="P72">
        <v>60.3</v>
      </c>
      <c r="Q72">
        <v>45.9</v>
      </c>
      <c r="R72">
        <v>71.4</v>
      </c>
      <c r="S72">
        <v>49.9</v>
      </c>
      <c r="V72">
        <v>79</v>
      </c>
      <c r="W72">
        <v>77.8</v>
      </c>
      <c r="X72">
        <v>79.5</v>
      </c>
      <c r="Y72">
        <v>77.2</v>
      </c>
      <c r="AD72" s="38">
        <v>11800</v>
      </c>
      <c r="AE72" s="38">
        <v>10061</v>
      </c>
      <c r="AF72" s="38">
        <v>11500</v>
      </c>
      <c r="AG72" s="38">
        <v>11588</v>
      </c>
      <c r="AH72" s="38"/>
      <c r="AI72" s="38"/>
      <c r="AT72">
        <v>69</v>
      </c>
      <c r="AU72">
        <v>69</v>
      </c>
      <c r="AV72">
        <v>65</v>
      </c>
      <c r="AW72">
        <v>52</v>
      </c>
      <c r="AX72">
        <v>40</v>
      </c>
      <c r="AY72">
        <v>47</v>
      </c>
      <c r="BI72" s="72">
        <v>40814</v>
      </c>
      <c r="BJ72" s="72">
        <v>40814</v>
      </c>
      <c r="BK72" t="s">
        <v>960</v>
      </c>
    </row>
    <row r="73" spans="1:63" ht="12.75">
      <c r="A73" t="s">
        <v>889</v>
      </c>
      <c r="B73">
        <v>2010</v>
      </c>
      <c r="C73" t="s">
        <v>966</v>
      </c>
      <c r="D73" s="30">
        <v>322</v>
      </c>
      <c r="E73" s="30">
        <v>658</v>
      </c>
      <c r="F73" s="30">
        <v>179</v>
      </c>
      <c r="G73" s="30">
        <v>266</v>
      </c>
      <c r="H73" s="30">
        <v>268</v>
      </c>
      <c r="I73" s="30">
        <v>430</v>
      </c>
      <c r="J73" s="30">
        <v>92</v>
      </c>
      <c r="K73" s="30">
        <v>200</v>
      </c>
      <c r="P73">
        <v>48.5</v>
      </c>
      <c r="Q73">
        <v>84.7</v>
      </c>
      <c r="R73">
        <v>57</v>
      </c>
      <c r="S73">
        <v>91</v>
      </c>
      <c r="V73">
        <v>75</v>
      </c>
      <c r="W73">
        <v>81.4</v>
      </c>
      <c r="X73">
        <v>76</v>
      </c>
      <c r="Y73">
        <v>90.5</v>
      </c>
      <c r="AD73" s="38">
        <v>12800</v>
      </c>
      <c r="AE73" s="38">
        <v>14910</v>
      </c>
      <c r="AF73" s="38">
        <v>15500</v>
      </c>
      <c r="AG73" s="38">
        <v>18110</v>
      </c>
      <c r="AH73" s="38"/>
      <c r="AI73" s="38"/>
      <c r="AT73">
        <v>69</v>
      </c>
      <c r="AU73">
        <v>63</v>
      </c>
      <c r="AV73">
        <v>65</v>
      </c>
      <c r="AW73">
        <v>72</v>
      </c>
      <c r="AX73">
        <v>40</v>
      </c>
      <c r="AY73">
        <v>66</v>
      </c>
      <c r="BI73" s="72">
        <v>40815</v>
      </c>
      <c r="BJ73" s="72">
        <v>40815</v>
      </c>
      <c r="BK73" t="s">
        <v>960</v>
      </c>
    </row>
    <row r="74" spans="1:63" ht="12.75">
      <c r="A74" t="s">
        <v>889</v>
      </c>
      <c r="B74">
        <v>2010</v>
      </c>
      <c r="C74" t="s">
        <v>584</v>
      </c>
      <c r="D74" s="30">
        <v>2373</v>
      </c>
      <c r="E74" s="30">
        <v>313</v>
      </c>
      <c r="F74" s="30">
        <v>29</v>
      </c>
      <c r="G74" s="30">
        <v>100</v>
      </c>
      <c r="H74" s="30">
        <v>1769</v>
      </c>
      <c r="I74" s="30">
        <v>242</v>
      </c>
      <c r="J74" s="30">
        <v>29</v>
      </c>
      <c r="K74" s="30">
        <v>100</v>
      </c>
      <c r="P74">
        <v>61.8</v>
      </c>
      <c r="Q74">
        <v>49.5</v>
      </c>
      <c r="R74">
        <v>59.9</v>
      </c>
      <c r="S74">
        <v>52.5</v>
      </c>
      <c r="V74">
        <v>80.5</v>
      </c>
      <c r="W74">
        <v>81.8</v>
      </c>
      <c r="X74">
        <v>85</v>
      </c>
      <c r="Y74">
        <v>84.4</v>
      </c>
      <c r="AD74" s="38">
        <v>12000</v>
      </c>
      <c r="AE74" s="38">
        <v>11797</v>
      </c>
      <c r="AF74" s="38">
        <v>16000</v>
      </c>
      <c r="AG74" s="38">
        <v>23258</v>
      </c>
      <c r="AH74" s="38"/>
      <c r="AI74" s="38"/>
      <c r="AT74">
        <v>69</v>
      </c>
      <c r="AU74">
        <v>77</v>
      </c>
      <c r="AV74">
        <v>65</v>
      </c>
      <c r="AW74">
        <v>52</v>
      </c>
      <c r="AX74">
        <v>40</v>
      </c>
      <c r="AY74">
        <v>81</v>
      </c>
      <c r="BI74" s="72">
        <v>40814</v>
      </c>
      <c r="BJ74" s="72">
        <v>40814</v>
      </c>
      <c r="BK74" t="s">
        <v>960</v>
      </c>
    </row>
    <row r="75" spans="1:63" ht="12.75">
      <c r="A75" t="s">
        <v>889</v>
      </c>
      <c r="B75">
        <v>2010</v>
      </c>
      <c r="C75" t="s">
        <v>540</v>
      </c>
      <c r="D75" s="30">
        <v>556</v>
      </c>
      <c r="E75" s="30">
        <v>760</v>
      </c>
      <c r="F75" s="30">
        <v>248</v>
      </c>
      <c r="G75" s="30">
        <v>530</v>
      </c>
      <c r="H75" s="30">
        <v>144</v>
      </c>
      <c r="I75" s="30">
        <v>224</v>
      </c>
      <c r="J75" s="30">
        <v>81</v>
      </c>
      <c r="K75" s="30">
        <v>178</v>
      </c>
      <c r="P75">
        <v>76.5</v>
      </c>
      <c r="Q75">
        <v>83.5</v>
      </c>
      <c r="R75">
        <v>77</v>
      </c>
      <c r="S75">
        <v>80.1</v>
      </c>
      <c r="V75">
        <v>80</v>
      </c>
      <c r="W75">
        <v>86.3</v>
      </c>
      <c r="X75">
        <v>86</v>
      </c>
      <c r="Y75">
        <v>88.2</v>
      </c>
      <c r="AD75" s="38">
        <v>13500</v>
      </c>
      <c r="AE75" s="38">
        <v>13627</v>
      </c>
      <c r="AF75" s="38">
        <v>16500</v>
      </c>
      <c r="AG75" s="38">
        <v>20981</v>
      </c>
      <c r="AH75" s="38"/>
      <c r="AI75" s="38"/>
      <c r="AT75">
        <v>69</v>
      </c>
      <c r="AU75">
        <v>70</v>
      </c>
      <c r="AV75">
        <v>65</v>
      </c>
      <c r="AW75">
        <v>66</v>
      </c>
      <c r="AX75">
        <v>40</v>
      </c>
      <c r="AY75">
        <v>24</v>
      </c>
      <c r="BI75" s="72">
        <v>40812</v>
      </c>
      <c r="BJ75" s="72">
        <v>40812</v>
      </c>
      <c r="BK75" t="s">
        <v>960</v>
      </c>
    </row>
    <row r="76" spans="1:63" ht="12.75">
      <c r="A76" t="s">
        <v>889</v>
      </c>
      <c r="B76">
        <v>2010</v>
      </c>
      <c r="C76" t="s">
        <v>581</v>
      </c>
      <c r="D76" s="30">
        <v>363</v>
      </c>
      <c r="E76" s="30">
        <v>426</v>
      </c>
      <c r="F76" s="30">
        <v>154</v>
      </c>
      <c r="G76" s="30">
        <v>518</v>
      </c>
      <c r="H76" s="30">
        <v>175</v>
      </c>
      <c r="I76" s="30">
        <v>175</v>
      </c>
      <c r="J76" s="30">
        <v>75</v>
      </c>
      <c r="K76" s="30">
        <v>168</v>
      </c>
      <c r="P76">
        <v>72</v>
      </c>
      <c r="Q76">
        <v>78.1</v>
      </c>
      <c r="R76">
        <v>74</v>
      </c>
      <c r="S76">
        <v>82.3</v>
      </c>
      <c r="V76">
        <v>78.5</v>
      </c>
      <c r="W76">
        <v>83.9</v>
      </c>
      <c r="X76">
        <v>81</v>
      </c>
      <c r="Y76">
        <v>81.8</v>
      </c>
      <c r="AD76" s="38">
        <v>13000</v>
      </c>
      <c r="AE76" s="38">
        <v>21847</v>
      </c>
      <c r="AF76" s="38">
        <v>13900</v>
      </c>
      <c r="AG76" s="38">
        <v>14714</v>
      </c>
      <c r="AH76" s="38"/>
      <c r="AI76" s="38"/>
      <c r="AT76">
        <v>69</v>
      </c>
      <c r="AU76">
        <v>76</v>
      </c>
      <c r="AV76">
        <v>65</v>
      </c>
      <c r="AW76">
        <v>86</v>
      </c>
      <c r="AX76">
        <v>40</v>
      </c>
      <c r="AY76">
        <v>47</v>
      </c>
      <c r="BI76" s="72">
        <v>40813</v>
      </c>
      <c r="BJ76" s="72">
        <v>40813</v>
      </c>
      <c r="BK76" t="s">
        <v>960</v>
      </c>
    </row>
    <row r="77" spans="1:63" ht="12.75">
      <c r="A77" t="s">
        <v>889</v>
      </c>
      <c r="B77">
        <v>2010</v>
      </c>
      <c r="C77" t="s">
        <v>559</v>
      </c>
      <c r="D77" s="30">
        <v>159</v>
      </c>
      <c r="E77" s="30">
        <v>298</v>
      </c>
      <c r="F77" s="30">
        <v>65</v>
      </c>
      <c r="G77" s="30">
        <v>100</v>
      </c>
      <c r="H77" s="30">
        <v>88</v>
      </c>
      <c r="I77" s="30">
        <v>181</v>
      </c>
      <c r="J77" s="30">
        <v>40</v>
      </c>
      <c r="K77" s="30">
        <v>58</v>
      </c>
      <c r="P77">
        <v>72</v>
      </c>
      <c r="Q77">
        <v>65.6</v>
      </c>
      <c r="R77">
        <v>75</v>
      </c>
      <c r="S77">
        <v>80.4</v>
      </c>
      <c r="V77">
        <v>81</v>
      </c>
      <c r="W77">
        <v>76.9</v>
      </c>
      <c r="X77">
        <v>85</v>
      </c>
      <c r="Y77">
        <v>88.6</v>
      </c>
      <c r="AD77" s="38">
        <v>14000</v>
      </c>
      <c r="AE77" s="38">
        <v>13584</v>
      </c>
      <c r="AF77" s="38">
        <v>16100</v>
      </c>
      <c r="AG77" s="38">
        <v>17998</v>
      </c>
      <c r="AH77" s="38"/>
      <c r="AI77" s="38"/>
      <c r="AT77">
        <v>69</v>
      </c>
      <c r="AU77">
        <v>64</v>
      </c>
      <c r="AV77">
        <v>65</v>
      </c>
      <c r="AW77">
        <v>80</v>
      </c>
      <c r="AX77">
        <v>40</v>
      </c>
      <c r="AY77">
        <v>88</v>
      </c>
      <c r="BI77" s="72">
        <v>40814</v>
      </c>
      <c r="BJ77" s="72">
        <v>40814</v>
      </c>
      <c r="BK77" t="s">
        <v>960</v>
      </c>
    </row>
    <row r="78" spans="1:63" ht="12.75">
      <c r="A78" t="s">
        <v>889</v>
      </c>
      <c r="B78">
        <v>2010</v>
      </c>
      <c r="C78" t="s">
        <v>583</v>
      </c>
      <c r="D78" s="30">
        <v>67</v>
      </c>
      <c r="E78" s="30">
        <v>79</v>
      </c>
      <c r="F78" s="30">
        <v>37</v>
      </c>
      <c r="G78" s="30">
        <v>126</v>
      </c>
      <c r="H78" s="30">
        <v>8</v>
      </c>
      <c r="I78" s="30">
        <v>15</v>
      </c>
      <c r="J78" s="30">
        <v>10</v>
      </c>
      <c r="K78" s="30">
        <v>55</v>
      </c>
      <c r="P78">
        <v>70</v>
      </c>
      <c r="Q78">
        <v>90</v>
      </c>
      <c r="R78">
        <v>72</v>
      </c>
      <c r="S78">
        <v>76.9</v>
      </c>
      <c r="V78">
        <v>80.5</v>
      </c>
      <c r="W78">
        <v>80</v>
      </c>
      <c r="X78">
        <v>83</v>
      </c>
      <c r="Y78">
        <v>90</v>
      </c>
      <c r="AD78" s="38">
        <v>14000</v>
      </c>
      <c r="AE78" s="38">
        <v>13688</v>
      </c>
      <c r="AF78" s="38">
        <v>12000</v>
      </c>
      <c r="AG78" s="38">
        <v>13955</v>
      </c>
      <c r="AH78" s="38"/>
      <c r="AI78" s="38"/>
      <c r="AT78">
        <v>69</v>
      </c>
      <c r="AU78">
        <v>71</v>
      </c>
      <c r="AV78">
        <v>65</v>
      </c>
      <c r="AW78">
        <v>92</v>
      </c>
      <c r="AX78">
        <v>40</v>
      </c>
      <c r="AY78">
        <v>0</v>
      </c>
      <c r="BI78" s="72">
        <v>40814</v>
      </c>
      <c r="BJ78" s="72">
        <v>40814</v>
      </c>
      <c r="BK78" t="s">
        <v>960</v>
      </c>
    </row>
    <row r="79" spans="1:62" ht="12.75">
      <c r="A79" t="s">
        <v>890</v>
      </c>
      <c r="B79">
        <v>2010</v>
      </c>
      <c r="C79" t="s">
        <v>587</v>
      </c>
      <c r="D79" s="30">
        <v>295</v>
      </c>
      <c r="E79" s="30">
        <v>255</v>
      </c>
      <c r="F79" s="30">
        <v>77</v>
      </c>
      <c r="G79" s="30">
        <v>246</v>
      </c>
      <c r="H79" s="30">
        <v>241</v>
      </c>
      <c r="I79" s="30">
        <v>103</v>
      </c>
      <c r="J79" s="30">
        <v>34</v>
      </c>
      <c r="K79" s="30">
        <v>86</v>
      </c>
      <c r="P79">
        <v>86</v>
      </c>
      <c r="Q79">
        <v>87.5</v>
      </c>
      <c r="R79">
        <v>91</v>
      </c>
      <c r="S79">
        <v>86.7</v>
      </c>
      <c r="V79">
        <v>86</v>
      </c>
      <c r="W79">
        <v>93.9</v>
      </c>
      <c r="X79">
        <v>92.5</v>
      </c>
      <c r="Y79">
        <v>98</v>
      </c>
      <c r="AD79" s="38">
        <v>10900</v>
      </c>
      <c r="AE79" s="38">
        <v>17939</v>
      </c>
      <c r="AF79" s="38">
        <v>15000</v>
      </c>
      <c r="AG79" s="38">
        <v>22025</v>
      </c>
      <c r="AH79" s="38"/>
      <c r="AI79" s="38"/>
      <c r="AT79">
        <v>0</v>
      </c>
      <c r="AU79">
        <v>78</v>
      </c>
      <c r="AV79">
        <v>0</v>
      </c>
      <c r="AW79">
        <v>74</v>
      </c>
      <c r="AX79">
        <v>0</v>
      </c>
      <c r="AY79">
        <v>0</v>
      </c>
      <c r="BF79">
        <v>7</v>
      </c>
      <c r="BG79">
        <v>0</v>
      </c>
      <c r="BH79">
        <v>10</v>
      </c>
      <c r="BI79" s="72">
        <v>40800</v>
      </c>
      <c r="BJ79" s="72">
        <v>40800</v>
      </c>
    </row>
    <row r="80" spans="1:62" ht="12.75">
      <c r="A80" t="s">
        <v>890</v>
      </c>
      <c r="B80">
        <v>2010</v>
      </c>
      <c r="C80" t="s">
        <v>588</v>
      </c>
      <c r="D80" s="30">
        <v>571</v>
      </c>
      <c r="E80" s="30">
        <v>478</v>
      </c>
      <c r="F80" s="30">
        <v>193</v>
      </c>
      <c r="G80" s="30">
        <v>296</v>
      </c>
      <c r="H80" s="30">
        <v>221</v>
      </c>
      <c r="I80" s="30">
        <v>231</v>
      </c>
      <c r="J80" s="30">
        <v>77</v>
      </c>
      <c r="K80" s="30">
        <v>150</v>
      </c>
      <c r="P80">
        <v>86</v>
      </c>
      <c r="Q80">
        <v>87.8</v>
      </c>
      <c r="R80">
        <v>91</v>
      </c>
      <c r="S80">
        <v>89.1</v>
      </c>
      <c r="V80">
        <v>86</v>
      </c>
      <c r="W80">
        <v>88.2</v>
      </c>
      <c r="X80">
        <v>92.5</v>
      </c>
      <c r="Y80">
        <v>89.3</v>
      </c>
      <c r="AD80" s="38">
        <v>10900</v>
      </c>
      <c r="AE80" s="38">
        <v>17132</v>
      </c>
      <c r="AF80" s="38">
        <v>15000</v>
      </c>
      <c r="AG80" s="38">
        <v>24270</v>
      </c>
      <c r="AH80" s="38"/>
      <c r="AI80" s="38"/>
      <c r="AT80">
        <v>0</v>
      </c>
      <c r="AU80">
        <v>68</v>
      </c>
      <c r="AV80">
        <v>0</v>
      </c>
      <c r="AW80">
        <v>67</v>
      </c>
      <c r="AX80">
        <v>0</v>
      </c>
      <c r="AY80">
        <v>0</v>
      </c>
      <c r="BF80">
        <v>10</v>
      </c>
      <c r="BG80">
        <v>0</v>
      </c>
      <c r="BH80">
        <v>7</v>
      </c>
      <c r="BI80" s="72">
        <v>40800</v>
      </c>
      <c r="BJ80" s="72">
        <v>40800</v>
      </c>
    </row>
    <row r="81" spans="1:62" ht="12.75">
      <c r="A81" t="s">
        <v>890</v>
      </c>
      <c r="B81">
        <v>2010</v>
      </c>
      <c r="C81" t="s">
        <v>594</v>
      </c>
      <c r="D81" s="30">
        <v>1214</v>
      </c>
      <c r="E81" s="30">
        <v>494</v>
      </c>
      <c r="F81" s="30">
        <v>294</v>
      </c>
      <c r="G81" s="30">
        <v>450</v>
      </c>
      <c r="H81" s="30">
        <v>625</v>
      </c>
      <c r="I81" s="30">
        <v>214</v>
      </c>
      <c r="J81" s="30">
        <v>175</v>
      </c>
      <c r="K81" s="30">
        <v>293</v>
      </c>
      <c r="P81">
        <v>86</v>
      </c>
      <c r="Q81">
        <v>83.5</v>
      </c>
      <c r="R81">
        <v>91</v>
      </c>
      <c r="S81">
        <v>90.8</v>
      </c>
      <c r="V81">
        <v>86</v>
      </c>
      <c r="W81">
        <v>83.6</v>
      </c>
      <c r="X81">
        <v>92.5</v>
      </c>
      <c r="Y81">
        <v>86.6</v>
      </c>
      <c r="AD81" s="38">
        <v>10900</v>
      </c>
      <c r="AE81" s="38">
        <v>14375</v>
      </c>
      <c r="AF81" s="38">
        <v>15000</v>
      </c>
      <c r="AG81" s="38">
        <v>16482</v>
      </c>
      <c r="AH81" s="38"/>
      <c r="AI81" s="38"/>
      <c r="AT81">
        <v>0</v>
      </c>
      <c r="AU81">
        <v>74</v>
      </c>
      <c r="AV81">
        <v>0</v>
      </c>
      <c r="AW81">
        <v>76</v>
      </c>
      <c r="AX81">
        <v>0</v>
      </c>
      <c r="AY81">
        <v>0</v>
      </c>
      <c r="BF81">
        <v>11</v>
      </c>
      <c r="BG81">
        <v>0</v>
      </c>
      <c r="BH81">
        <v>6</v>
      </c>
      <c r="BI81" s="72">
        <v>40800</v>
      </c>
      <c r="BJ81" s="72">
        <v>40800</v>
      </c>
    </row>
    <row r="82" spans="1:62" ht="12.75">
      <c r="A82" t="s">
        <v>890</v>
      </c>
      <c r="B82">
        <v>2010</v>
      </c>
      <c r="C82" t="s">
        <v>595</v>
      </c>
      <c r="D82" s="30">
        <v>264</v>
      </c>
      <c r="E82" s="30">
        <v>177</v>
      </c>
      <c r="F82" s="30">
        <v>69</v>
      </c>
      <c r="G82" s="30">
        <v>201</v>
      </c>
      <c r="H82" s="30">
        <v>130</v>
      </c>
      <c r="I82" s="30">
        <v>54</v>
      </c>
      <c r="J82" s="30">
        <v>36</v>
      </c>
      <c r="K82" s="30">
        <v>94</v>
      </c>
      <c r="P82">
        <v>86</v>
      </c>
      <c r="Q82">
        <v>84.1</v>
      </c>
      <c r="R82">
        <v>91</v>
      </c>
      <c r="S82">
        <v>71.4</v>
      </c>
      <c r="V82">
        <v>86</v>
      </c>
      <c r="W82">
        <v>90.2</v>
      </c>
      <c r="X82">
        <v>92.5</v>
      </c>
      <c r="Y82">
        <v>90.3</v>
      </c>
      <c r="AD82" s="38">
        <v>10900</v>
      </c>
      <c r="AE82" s="38">
        <v>11097</v>
      </c>
      <c r="AF82" s="38">
        <v>15000</v>
      </c>
      <c r="AG82" s="38">
        <v>15007</v>
      </c>
      <c r="AH82" s="38"/>
      <c r="AI82" s="38"/>
      <c r="AT82">
        <v>0</v>
      </c>
      <c r="AU82">
        <v>57</v>
      </c>
      <c r="AV82">
        <v>0</v>
      </c>
      <c r="AW82">
        <v>57</v>
      </c>
      <c r="AX82">
        <v>0</v>
      </c>
      <c r="AY82">
        <v>0</v>
      </c>
      <c r="BF82">
        <v>12</v>
      </c>
      <c r="BG82">
        <v>0</v>
      </c>
      <c r="BH82">
        <v>5</v>
      </c>
      <c r="BI82" s="72">
        <v>40800</v>
      </c>
      <c r="BJ82" s="72">
        <v>40800</v>
      </c>
    </row>
    <row r="83" spans="1:62" ht="12.75">
      <c r="A83" t="s">
        <v>890</v>
      </c>
      <c r="B83">
        <v>2010</v>
      </c>
      <c r="C83" t="s">
        <v>593</v>
      </c>
      <c r="D83" s="30">
        <v>260</v>
      </c>
      <c r="E83" s="30">
        <v>233</v>
      </c>
      <c r="F83" s="30">
        <v>58</v>
      </c>
      <c r="G83" s="30">
        <v>72</v>
      </c>
      <c r="H83" s="30">
        <v>182</v>
      </c>
      <c r="I83" s="30">
        <v>85</v>
      </c>
      <c r="J83" s="30">
        <v>24</v>
      </c>
      <c r="K83" s="30">
        <v>52</v>
      </c>
      <c r="P83">
        <v>86</v>
      </c>
      <c r="Q83">
        <v>60.3</v>
      </c>
      <c r="R83">
        <v>91</v>
      </c>
      <c r="S83">
        <v>87.5</v>
      </c>
      <c r="V83">
        <v>86</v>
      </c>
      <c r="W83">
        <v>88.4</v>
      </c>
      <c r="X83">
        <v>92.5</v>
      </c>
      <c r="Y83">
        <v>94.3</v>
      </c>
      <c r="AD83" s="38">
        <v>10900</v>
      </c>
      <c r="AE83" s="38">
        <v>16437</v>
      </c>
      <c r="AF83" s="38">
        <v>15000</v>
      </c>
      <c r="AG83" s="38">
        <v>20804</v>
      </c>
      <c r="AH83" s="38"/>
      <c r="AI83" s="38"/>
      <c r="AT83">
        <v>0</v>
      </c>
      <c r="AU83">
        <v>45</v>
      </c>
      <c r="AV83">
        <v>0</v>
      </c>
      <c r="AW83">
        <v>57</v>
      </c>
      <c r="AX83">
        <v>0</v>
      </c>
      <c r="AY83">
        <v>0</v>
      </c>
      <c r="BF83">
        <v>10</v>
      </c>
      <c r="BG83">
        <v>0</v>
      </c>
      <c r="BH83">
        <v>7</v>
      </c>
      <c r="BI83" s="72">
        <v>40800</v>
      </c>
      <c r="BJ83" s="72">
        <v>40800</v>
      </c>
    </row>
    <row r="84" spans="1:62" ht="12.75">
      <c r="A84" t="s">
        <v>890</v>
      </c>
      <c r="B84">
        <v>2010</v>
      </c>
      <c r="C84" t="s">
        <v>590</v>
      </c>
      <c r="D84" s="30">
        <v>110</v>
      </c>
      <c r="E84" s="30">
        <v>206</v>
      </c>
      <c r="F84" s="30">
        <v>91</v>
      </c>
      <c r="G84" s="30">
        <v>105</v>
      </c>
      <c r="H84" s="30">
        <v>34</v>
      </c>
      <c r="I84" s="30">
        <v>74</v>
      </c>
      <c r="J84" s="30">
        <v>37</v>
      </c>
      <c r="K84" s="30">
        <v>44</v>
      </c>
      <c r="P84">
        <v>86</v>
      </c>
      <c r="Q84">
        <v>65.5</v>
      </c>
      <c r="R84">
        <v>91</v>
      </c>
      <c r="S84">
        <v>73.8</v>
      </c>
      <c r="V84">
        <v>86</v>
      </c>
      <c r="W84">
        <v>72.2</v>
      </c>
      <c r="X84">
        <v>92.5</v>
      </c>
      <c r="Y84">
        <v>91.2</v>
      </c>
      <c r="AD84" s="38">
        <v>10900</v>
      </c>
      <c r="AE84" s="38">
        <v>13029</v>
      </c>
      <c r="AF84" s="38">
        <v>15000</v>
      </c>
      <c r="AG84" s="38">
        <v>21815</v>
      </c>
      <c r="AH84" s="38"/>
      <c r="AI84" s="38"/>
      <c r="AT84">
        <v>0</v>
      </c>
      <c r="AU84">
        <v>64</v>
      </c>
      <c r="AV84">
        <v>0</v>
      </c>
      <c r="AW84">
        <v>58</v>
      </c>
      <c r="AX84">
        <v>0</v>
      </c>
      <c r="AY84">
        <v>0</v>
      </c>
      <c r="BF84">
        <v>12</v>
      </c>
      <c r="BG84">
        <v>0</v>
      </c>
      <c r="BH84">
        <v>5</v>
      </c>
      <c r="BI84" s="72">
        <v>40800</v>
      </c>
      <c r="BJ84" s="72">
        <v>40800</v>
      </c>
    </row>
    <row r="85" spans="1:62" ht="12.75">
      <c r="A85" t="s">
        <v>890</v>
      </c>
      <c r="B85">
        <v>2010</v>
      </c>
      <c r="C85" t="s">
        <v>591</v>
      </c>
      <c r="D85" s="30">
        <v>596</v>
      </c>
      <c r="E85" s="30">
        <v>221</v>
      </c>
      <c r="F85" s="30">
        <v>165</v>
      </c>
      <c r="G85" s="30">
        <v>234</v>
      </c>
      <c r="H85" s="30">
        <v>307</v>
      </c>
      <c r="I85" s="30">
        <v>121</v>
      </c>
      <c r="J85" s="30">
        <v>66</v>
      </c>
      <c r="K85" s="30">
        <v>88</v>
      </c>
      <c r="P85">
        <v>86</v>
      </c>
      <c r="Q85">
        <v>67.6</v>
      </c>
      <c r="R85">
        <v>91</v>
      </c>
      <c r="S85">
        <v>77.1</v>
      </c>
      <c r="V85">
        <v>86</v>
      </c>
      <c r="W85">
        <v>85.7</v>
      </c>
      <c r="X85">
        <v>92.5</v>
      </c>
      <c r="Y85">
        <v>79.5</v>
      </c>
      <c r="AD85" s="38">
        <v>10900</v>
      </c>
      <c r="AE85" s="38">
        <v>15882</v>
      </c>
      <c r="AF85" s="38">
        <v>15000</v>
      </c>
      <c r="AG85" s="38">
        <v>16638</v>
      </c>
      <c r="AH85" s="38"/>
      <c r="AI85" s="38"/>
      <c r="AT85">
        <v>0</v>
      </c>
      <c r="AU85">
        <v>64</v>
      </c>
      <c r="AV85">
        <v>0</v>
      </c>
      <c r="AW85">
        <v>67</v>
      </c>
      <c r="AX85">
        <v>0</v>
      </c>
      <c r="AY85">
        <v>0</v>
      </c>
      <c r="BF85">
        <v>12</v>
      </c>
      <c r="BG85">
        <v>0</v>
      </c>
      <c r="BH85">
        <v>5</v>
      </c>
      <c r="BI85" s="72">
        <v>40800</v>
      </c>
      <c r="BJ85" s="72">
        <v>40800</v>
      </c>
    </row>
    <row r="86" spans="1:62" ht="12.75">
      <c r="A86" t="s">
        <v>890</v>
      </c>
      <c r="B86">
        <v>2010</v>
      </c>
      <c r="C86" t="s">
        <v>589</v>
      </c>
      <c r="D86" s="30">
        <v>408</v>
      </c>
      <c r="E86" s="30">
        <v>163</v>
      </c>
      <c r="F86" s="30">
        <v>146</v>
      </c>
      <c r="G86" s="30">
        <v>83</v>
      </c>
      <c r="H86" s="30">
        <v>276</v>
      </c>
      <c r="I86" s="30">
        <v>98</v>
      </c>
      <c r="J86" s="30">
        <v>56</v>
      </c>
      <c r="K86" s="30">
        <v>24</v>
      </c>
      <c r="P86">
        <v>86</v>
      </c>
      <c r="Q86">
        <v>93.6</v>
      </c>
      <c r="R86">
        <v>91</v>
      </c>
      <c r="S86">
        <v>87.7</v>
      </c>
      <c r="V86">
        <v>86</v>
      </c>
      <c r="W86">
        <v>88.4</v>
      </c>
      <c r="X86">
        <v>92.5</v>
      </c>
      <c r="Y86">
        <v>84.7</v>
      </c>
      <c r="AD86" s="38">
        <v>10900</v>
      </c>
      <c r="AE86" s="38">
        <v>18805</v>
      </c>
      <c r="AF86" s="38">
        <v>15000</v>
      </c>
      <c r="AG86" s="38">
        <v>19160</v>
      </c>
      <c r="AH86" s="38"/>
      <c r="AI86" s="38"/>
      <c r="AT86">
        <v>0</v>
      </c>
      <c r="AU86">
        <v>80</v>
      </c>
      <c r="AV86">
        <v>0</v>
      </c>
      <c r="AW86">
        <v>73</v>
      </c>
      <c r="AX86">
        <v>0</v>
      </c>
      <c r="AY86">
        <v>0</v>
      </c>
      <c r="BF86">
        <v>10</v>
      </c>
      <c r="BG86">
        <v>0</v>
      </c>
      <c r="BH86">
        <v>7</v>
      </c>
      <c r="BI86" s="72">
        <v>40800</v>
      </c>
      <c r="BJ86" s="72">
        <v>40800</v>
      </c>
    </row>
    <row r="87" spans="1:62" ht="12.75">
      <c r="A87" t="s">
        <v>890</v>
      </c>
      <c r="B87">
        <v>2010</v>
      </c>
      <c r="C87" t="s">
        <v>592</v>
      </c>
      <c r="D87" s="30">
        <v>130</v>
      </c>
      <c r="E87" s="30">
        <v>88</v>
      </c>
      <c r="F87" s="30">
        <v>64</v>
      </c>
      <c r="G87" s="30">
        <v>68</v>
      </c>
      <c r="H87" s="30">
        <v>75</v>
      </c>
      <c r="I87" s="30">
        <v>40</v>
      </c>
      <c r="J87" s="30">
        <v>26</v>
      </c>
      <c r="K87" s="30">
        <v>23</v>
      </c>
      <c r="P87">
        <v>86</v>
      </c>
      <c r="Q87">
        <v>78.2</v>
      </c>
      <c r="R87">
        <v>91</v>
      </c>
      <c r="S87">
        <v>80</v>
      </c>
      <c r="V87">
        <v>86</v>
      </c>
      <c r="W87">
        <v>91.9</v>
      </c>
      <c r="X87">
        <v>92.5</v>
      </c>
      <c r="Y87">
        <v>96.7</v>
      </c>
      <c r="AD87" s="38">
        <v>10900</v>
      </c>
      <c r="AE87" s="38">
        <v>19153</v>
      </c>
      <c r="AF87" s="38">
        <v>15000</v>
      </c>
      <c r="AG87" s="38">
        <v>16697</v>
      </c>
      <c r="AH87" s="38"/>
      <c r="AI87" s="38"/>
      <c r="AT87">
        <v>0</v>
      </c>
      <c r="AU87">
        <v>81</v>
      </c>
      <c r="AV87">
        <v>0</v>
      </c>
      <c r="AW87">
        <v>79</v>
      </c>
      <c r="AX87">
        <v>0</v>
      </c>
      <c r="AY87">
        <v>0</v>
      </c>
      <c r="BF87">
        <v>8</v>
      </c>
      <c r="BG87">
        <v>0</v>
      </c>
      <c r="BH87">
        <v>9</v>
      </c>
      <c r="BI87" s="72">
        <v>40800</v>
      </c>
      <c r="BJ87" s="72">
        <v>40800</v>
      </c>
    </row>
    <row r="88" spans="1:63" ht="12.75">
      <c r="A88" t="s">
        <v>891</v>
      </c>
      <c r="B88">
        <v>2010</v>
      </c>
      <c r="C88" t="s">
        <v>1132</v>
      </c>
      <c r="D88" s="30">
        <v>8628</v>
      </c>
      <c r="E88" s="30">
        <v>1811</v>
      </c>
      <c r="F88" s="30">
        <v>269</v>
      </c>
      <c r="G88" s="30">
        <v>128</v>
      </c>
      <c r="H88" s="30">
        <v>5524</v>
      </c>
      <c r="I88" s="30">
        <v>785</v>
      </c>
      <c r="J88" s="30">
        <v>125</v>
      </c>
      <c r="K88" s="30">
        <v>73</v>
      </c>
      <c r="L88">
        <v>76</v>
      </c>
      <c r="M88">
        <v>60</v>
      </c>
      <c r="N88">
        <v>0</v>
      </c>
      <c r="O88">
        <v>0</v>
      </c>
      <c r="P88">
        <v>65.8</v>
      </c>
      <c r="Q88">
        <v>64</v>
      </c>
      <c r="R88">
        <v>75.8</v>
      </c>
      <c r="S88">
        <v>83.2</v>
      </c>
      <c r="T88">
        <v>71</v>
      </c>
      <c r="U88">
        <v>74.1</v>
      </c>
      <c r="V88">
        <v>83.3</v>
      </c>
      <c r="W88">
        <v>90</v>
      </c>
      <c r="X88">
        <v>87.3</v>
      </c>
      <c r="Y88">
        <v>95.7</v>
      </c>
      <c r="Z88">
        <v>83.1</v>
      </c>
      <c r="AA88">
        <v>88.3</v>
      </c>
      <c r="AB88">
        <v>79</v>
      </c>
      <c r="AC88">
        <v>64.9</v>
      </c>
      <c r="AD88" s="38">
        <v>11290</v>
      </c>
      <c r="AE88" s="38">
        <v>9359</v>
      </c>
      <c r="AF88" s="38">
        <v>16142</v>
      </c>
      <c r="AG88" s="38">
        <v>18518</v>
      </c>
      <c r="AH88" s="38">
        <v>3418</v>
      </c>
      <c r="AI88" s="38">
        <v>3708</v>
      </c>
      <c r="AJ88">
        <v>56.6</v>
      </c>
      <c r="AK88">
        <v>60.9</v>
      </c>
      <c r="AL88">
        <v>55</v>
      </c>
      <c r="AM88">
        <v>81.2</v>
      </c>
      <c r="AN88">
        <v>49.2</v>
      </c>
      <c r="AO88">
        <v>50.5</v>
      </c>
      <c r="AP88">
        <v>64.8</v>
      </c>
      <c r="AQ88">
        <v>56.3</v>
      </c>
      <c r="AR88">
        <v>81</v>
      </c>
      <c r="AS88">
        <v>62.1</v>
      </c>
      <c r="AU88">
        <v>70</v>
      </c>
      <c r="AW88">
        <v>63</v>
      </c>
      <c r="AY88">
        <v>38</v>
      </c>
      <c r="BD88">
        <v>2</v>
      </c>
      <c r="BE88">
        <v>4</v>
      </c>
      <c r="BF88">
        <v>10</v>
      </c>
      <c r="BI88" s="72">
        <v>40819</v>
      </c>
      <c r="BJ88" s="72">
        <v>40819</v>
      </c>
      <c r="BK88" t="s">
        <v>960</v>
      </c>
    </row>
    <row r="89" spans="1:63" ht="12.75">
      <c r="A89" t="s">
        <v>891</v>
      </c>
      <c r="B89">
        <v>2010</v>
      </c>
      <c r="C89" t="s">
        <v>1133</v>
      </c>
      <c r="D89" s="30">
        <v>6385</v>
      </c>
      <c r="E89" s="30">
        <v>816</v>
      </c>
      <c r="F89" s="30">
        <v>52</v>
      </c>
      <c r="G89" s="30">
        <v>201</v>
      </c>
      <c r="H89" s="30">
        <v>3644</v>
      </c>
      <c r="I89" s="30">
        <v>334</v>
      </c>
      <c r="J89" s="30">
        <v>12</v>
      </c>
      <c r="K89" s="30">
        <v>81</v>
      </c>
      <c r="L89">
        <v>76</v>
      </c>
      <c r="M89">
        <v>70.3</v>
      </c>
      <c r="N89">
        <v>0</v>
      </c>
      <c r="O89">
        <v>0</v>
      </c>
      <c r="P89">
        <v>66.6</v>
      </c>
      <c r="Q89">
        <v>70.4</v>
      </c>
      <c r="R89">
        <v>70.7</v>
      </c>
      <c r="S89">
        <v>89.9</v>
      </c>
      <c r="T89">
        <v>69.1</v>
      </c>
      <c r="U89">
        <v>80</v>
      </c>
      <c r="V89">
        <v>82.3</v>
      </c>
      <c r="W89">
        <v>87.9</v>
      </c>
      <c r="X89">
        <v>82.5</v>
      </c>
      <c r="Y89">
        <v>86.4</v>
      </c>
      <c r="Z89">
        <v>82.1</v>
      </c>
      <c r="AA89">
        <v>100</v>
      </c>
      <c r="AB89">
        <v>82</v>
      </c>
      <c r="AC89">
        <v>72.9</v>
      </c>
      <c r="AD89" s="38">
        <v>9973</v>
      </c>
      <c r="AE89" s="38">
        <v>9849</v>
      </c>
      <c r="AF89" s="38">
        <v>14033</v>
      </c>
      <c r="AG89" s="38">
        <v>18460</v>
      </c>
      <c r="AH89" s="38">
        <v>2960</v>
      </c>
      <c r="AI89" s="38">
        <v>6653</v>
      </c>
      <c r="AJ89">
        <v>58.9</v>
      </c>
      <c r="AK89">
        <v>68.5</v>
      </c>
      <c r="AL89">
        <v>55</v>
      </c>
      <c r="AM89">
        <v>66.7</v>
      </c>
      <c r="AN89">
        <v>52.5</v>
      </c>
      <c r="AO89">
        <v>75</v>
      </c>
      <c r="AP89">
        <v>73.8</v>
      </c>
      <c r="AQ89">
        <v>82.8</v>
      </c>
      <c r="AR89">
        <v>84</v>
      </c>
      <c r="AS89">
        <v>90</v>
      </c>
      <c r="AU89">
        <v>83</v>
      </c>
      <c r="AW89">
        <v>81</v>
      </c>
      <c r="AY89">
        <v>39</v>
      </c>
      <c r="BD89">
        <v>0</v>
      </c>
      <c r="BE89">
        <v>3</v>
      </c>
      <c r="BF89">
        <v>13</v>
      </c>
      <c r="BI89" s="72">
        <v>40819</v>
      </c>
      <c r="BJ89" s="72">
        <v>40819</v>
      </c>
      <c r="BK89" t="s">
        <v>960</v>
      </c>
    </row>
    <row r="90" spans="1:63" ht="12.75">
      <c r="A90" t="s">
        <v>891</v>
      </c>
      <c r="B90">
        <v>2010</v>
      </c>
      <c r="C90" t="s">
        <v>1134</v>
      </c>
      <c r="D90" s="30">
        <v>4067</v>
      </c>
      <c r="E90" s="30">
        <v>579</v>
      </c>
      <c r="F90" s="30">
        <v>35</v>
      </c>
      <c r="G90" s="30">
        <v>54</v>
      </c>
      <c r="H90" s="30">
        <v>2495</v>
      </c>
      <c r="I90" s="30">
        <v>280</v>
      </c>
      <c r="J90" s="30">
        <v>18</v>
      </c>
      <c r="K90" s="30">
        <v>28</v>
      </c>
      <c r="L90">
        <v>76</v>
      </c>
      <c r="M90">
        <v>65.2</v>
      </c>
      <c r="N90">
        <v>0</v>
      </c>
      <c r="O90">
        <v>0</v>
      </c>
      <c r="P90">
        <v>62.6</v>
      </c>
      <c r="Q90">
        <v>69.7</v>
      </c>
      <c r="R90">
        <v>71.6</v>
      </c>
      <c r="S90">
        <v>74.8</v>
      </c>
      <c r="T90">
        <v>71</v>
      </c>
      <c r="U90">
        <v>64.3</v>
      </c>
      <c r="V90">
        <v>82.3</v>
      </c>
      <c r="W90">
        <v>77.4</v>
      </c>
      <c r="X90">
        <v>87.3</v>
      </c>
      <c r="Y90">
        <v>87.2</v>
      </c>
      <c r="Z90">
        <v>81.1</v>
      </c>
      <c r="AA90">
        <v>90.2</v>
      </c>
      <c r="AB90">
        <v>82</v>
      </c>
      <c r="AC90">
        <v>91.7</v>
      </c>
      <c r="AD90" s="38">
        <v>10726</v>
      </c>
      <c r="AE90" s="38">
        <v>9491</v>
      </c>
      <c r="AF90" s="38">
        <v>15913</v>
      </c>
      <c r="AG90" s="38">
        <v>18636</v>
      </c>
      <c r="AH90" s="38">
        <v>2876</v>
      </c>
      <c r="AI90" s="38">
        <v>3888</v>
      </c>
      <c r="AJ90">
        <v>55</v>
      </c>
      <c r="AK90">
        <v>39.7</v>
      </c>
      <c r="AL90">
        <v>55</v>
      </c>
      <c r="AM90">
        <v>57.9</v>
      </c>
      <c r="AN90">
        <v>47.5</v>
      </c>
      <c r="AO90">
        <v>63.2</v>
      </c>
      <c r="AP90">
        <v>79.8</v>
      </c>
      <c r="AQ90">
        <v>100</v>
      </c>
      <c r="AR90">
        <v>86</v>
      </c>
      <c r="AS90">
        <v>76.6</v>
      </c>
      <c r="AU90">
        <v>80</v>
      </c>
      <c r="AW90">
        <v>80</v>
      </c>
      <c r="AY90">
        <v>49</v>
      </c>
      <c r="BD90">
        <v>1</v>
      </c>
      <c r="BE90">
        <v>6</v>
      </c>
      <c r="BF90">
        <v>9</v>
      </c>
      <c r="BI90" s="72">
        <v>40819</v>
      </c>
      <c r="BJ90" s="72">
        <v>40819</v>
      </c>
      <c r="BK90" t="s">
        <v>960</v>
      </c>
    </row>
    <row r="91" spans="1:63" ht="12.75">
      <c r="A91" t="s">
        <v>891</v>
      </c>
      <c r="B91">
        <v>2010</v>
      </c>
      <c r="C91" t="s">
        <v>1135</v>
      </c>
      <c r="D91" s="30">
        <v>5536</v>
      </c>
      <c r="E91" s="30">
        <v>641</v>
      </c>
      <c r="F91" s="30">
        <v>123</v>
      </c>
      <c r="G91" s="30">
        <v>167</v>
      </c>
      <c r="H91" s="30">
        <v>3499</v>
      </c>
      <c r="I91" s="30">
        <v>297</v>
      </c>
      <c r="J91" s="30">
        <v>69</v>
      </c>
      <c r="K91" s="30">
        <v>59</v>
      </c>
      <c r="L91">
        <v>76</v>
      </c>
      <c r="M91">
        <v>57.7</v>
      </c>
      <c r="N91">
        <v>0</v>
      </c>
      <c r="O91">
        <v>0</v>
      </c>
      <c r="P91">
        <v>65</v>
      </c>
      <c r="Q91">
        <v>70.9</v>
      </c>
      <c r="R91">
        <v>75.8</v>
      </c>
      <c r="S91">
        <v>76.3</v>
      </c>
      <c r="T91">
        <v>67.2</v>
      </c>
      <c r="U91">
        <v>89.6</v>
      </c>
      <c r="V91">
        <v>80.4</v>
      </c>
      <c r="W91">
        <v>83.9</v>
      </c>
      <c r="X91">
        <v>86.3</v>
      </c>
      <c r="Y91">
        <v>91.3</v>
      </c>
      <c r="Z91">
        <v>80.2</v>
      </c>
      <c r="AA91">
        <v>84.4</v>
      </c>
      <c r="AB91">
        <v>78</v>
      </c>
      <c r="AC91">
        <v>89.6</v>
      </c>
      <c r="AD91" s="38">
        <v>11761</v>
      </c>
      <c r="AE91" s="38">
        <v>12830</v>
      </c>
      <c r="AF91" s="38">
        <v>14858</v>
      </c>
      <c r="AG91" s="38">
        <v>20144</v>
      </c>
      <c r="AH91" s="38">
        <v>3085</v>
      </c>
      <c r="AI91" s="38">
        <v>2344</v>
      </c>
      <c r="AJ91">
        <v>55</v>
      </c>
      <c r="AK91">
        <v>63.7</v>
      </c>
      <c r="AL91">
        <v>55</v>
      </c>
      <c r="AM91">
        <v>67.3</v>
      </c>
      <c r="AN91">
        <v>52</v>
      </c>
      <c r="AO91">
        <v>70</v>
      </c>
      <c r="AP91">
        <v>74.8</v>
      </c>
      <c r="AQ91">
        <v>79.2</v>
      </c>
      <c r="AR91">
        <v>90</v>
      </c>
      <c r="AS91">
        <v>87.3</v>
      </c>
      <c r="AU91">
        <v>89</v>
      </c>
      <c r="AW91">
        <v>93</v>
      </c>
      <c r="AY91">
        <v>41</v>
      </c>
      <c r="BD91">
        <v>2</v>
      </c>
      <c r="BE91">
        <v>1</v>
      </c>
      <c r="BF91">
        <v>13</v>
      </c>
      <c r="BI91" s="72">
        <v>40819</v>
      </c>
      <c r="BJ91" s="72">
        <v>40819</v>
      </c>
      <c r="BK91" t="s">
        <v>960</v>
      </c>
    </row>
    <row r="92" spans="1:63" ht="12.75">
      <c r="A92" t="s">
        <v>891</v>
      </c>
      <c r="B92">
        <v>2010</v>
      </c>
      <c r="C92" t="s">
        <v>1136</v>
      </c>
      <c r="D92" s="30">
        <v>6372</v>
      </c>
      <c r="E92" s="30">
        <v>559</v>
      </c>
      <c r="F92" s="30">
        <v>185</v>
      </c>
      <c r="G92" s="30">
        <v>99</v>
      </c>
      <c r="H92" s="30">
        <v>3785</v>
      </c>
      <c r="I92" s="30">
        <v>177</v>
      </c>
      <c r="J92" s="30">
        <v>57</v>
      </c>
      <c r="K92" s="30">
        <v>49</v>
      </c>
      <c r="L92">
        <v>76</v>
      </c>
      <c r="M92">
        <v>64.9</v>
      </c>
      <c r="N92">
        <v>0</v>
      </c>
      <c r="O92">
        <v>0</v>
      </c>
      <c r="P92">
        <v>62.6</v>
      </c>
      <c r="Q92">
        <v>65.5</v>
      </c>
      <c r="R92">
        <v>73.3</v>
      </c>
      <c r="S92">
        <v>82</v>
      </c>
      <c r="T92">
        <v>71</v>
      </c>
      <c r="U92">
        <v>66.7</v>
      </c>
      <c r="V92">
        <v>82.3</v>
      </c>
      <c r="W92">
        <v>84.4</v>
      </c>
      <c r="X92">
        <v>87.3</v>
      </c>
      <c r="Y92">
        <v>87.1</v>
      </c>
      <c r="Z92">
        <v>81.1</v>
      </c>
      <c r="AA92">
        <v>75.5</v>
      </c>
      <c r="AB92">
        <v>80</v>
      </c>
      <c r="AC92">
        <v>67.6</v>
      </c>
      <c r="AD92" s="38">
        <v>9879</v>
      </c>
      <c r="AE92" s="38">
        <v>9922</v>
      </c>
      <c r="AF92" s="38">
        <v>14491</v>
      </c>
      <c r="AG92" s="38">
        <v>15431</v>
      </c>
      <c r="AH92" s="38">
        <v>3210</v>
      </c>
      <c r="AI92" s="38">
        <v>3315</v>
      </c>
      <c r="AJ92">
        <v>54.2</v>
      </c>
      <c r="AK92">
        <v>70.8</v>
      </c>
      <c r="AL92">
        <v>53.5</v>
      </c>
      <c r="AM92">
        <v>76.5</v>
      </c>
      <c r="AN92">
        <v>54.2</v>
      </c>
      <c r="AO92">
        <v>53.7</v>
      </c>
      <c r="AP92">
        <v>66.8</v>
      </c>
      <c r="AQ92">
        <v>65.8</v>
      </c>
      <c r="AR92">
        <v>85</v>
      </c>
      <c r="AS92">
        <v>84.4</v>
      </c>
      <c r="AU92">
        <v>64</v>
      </c>
      <c r="AW92">
        <v>67</v>
      </c>
      <c r="AY92">
        <v>40</v>
      </c>
      <c r="BD92">
        <v>0</v>
      </c>
      <c r="BE92">
        <v>8</v>
      </c>
      <c r="BF92">
        <v>8</v>
      </c>
      <c r="BI92" s="72">
        <v>40819</v>
      </c>
      <c r="BJ92" s="72">
        <v>40819</v>
      </c>
      <c r="BK92" t="s">
        <v>960</v>
      </c>
    </row>
    <row r="93" spans="1:63" ht="12.75">
      <c r="A93" t="s">
        <v>929</v>
      </c>
      <c r="B93">
        <v>2010</v>
      </c>
      <c r="C93" t="s">
        <v>596</v>
      </c>
      <c r="D93" s="30">
        <v>21211</v>
      </c>
      <c r="E93" s="30">
        <v>675</v>
      </c>
      <c r="F93" s="30">
        <v>59</v>
      </c>
      <c r="G93" s="30">
        <v>334</v>
      </c>
      <c r="H93" s="30">
        <v>19362</v>
      </c>
      <c r="I93" s="30">
        <v>447</v>
      </c>
      <c r="J93" s="30">
        <v>16</v>
      </c>
      <c r="K93" s="30">
        <v>136</v>
      </c>
      <c r="P93">
        <v>72</v>
      </c>
      <c r="Q93">
        <v>61.5</v>
      </c>
      <c r="R93">
        <v>80</v>
      </c>
      <c r="S93">
        <v>66.9</v>
      </c>
      <c r="V93">
        <v>75</v>
      </c>
      <c r="W93">
        <v>71.6</v>
      </c>
      <c r="X93">
        <v>84</v>
      </c>
      <c r="Y93">
        <v>85.7</v>
      </c>
      <c r="AD93" s="38">
        <v>11750</v>
      </c>
      <c r="AE93" s="38">
        <v>11526</v>
      </c>
      <c r="AF93" s="38">
        <v>15000</v>
      </c>
      <c r="AG93" s="38">
        <v>23344</v>
      </c>
      <c r="AH93" s="38"/>
      <c r="AI93" s="38"/>
      <c r="AT93">
        <v>62</v>
      </c>
      <c r="AU93">
        <v>60</v>
      </c>
      <c r="AV93">
        <v>56</v>
      </c>
      <c r="AW93">
        <v>65</v>
      </c>
      <c r="AX93">
        <v>51</v>
      </c>
      <c r="AY93">
        <v>44</v>
      </c>
      <c r="AZ93">
        <v>0</v>
      </c>
      <c r="BA93">
        <v>0</v>
      </c>
      <c r="BB93">
        <v>0</v>
      </c>
      <c r="BC93">
        <v>0</v>
      </c>
      <c r="BD93">
        <v>0</v>
      </c>
      <c r="BE93">
        <v>6</v>
      </c>
      <c r="BF93">
        <v>3</v>
      </c>
      <c r="BI93" s="72">
        <v>40812</v>
      </c>
      <c r="BJ93" s="72">
        <v>40812</v>
      </c>
      <c r="BK93" t="s">
        <v>960</v>
      </c>
    </row>
    <row r="94" spans="1:63" ht="12.75">
      <c r="A94" t="s">
        <v>892</v>
      </c>
      <c r="B94">
        <v>2010</v>
      </c>
      <c r="C94" t="s">
        <v>967</v>
      </c>
      <c r="D94" s="30">
        <v>39457</v>
      </c>
      <c r="E94" s="30">
        <v>1066</v>
      </c>
      <c r="F94" s="30">
        <v>121</v>
      </c>
      <c r="G94" s="30">
        <v>638</v>
      </c>
      <c r="H94" s="30">
        <v>32154</v>
      </c>
      <c r="I94" s="30">
        <v>802</v>
      </c>
      <c r="J94" s="30">
        <v>70</v>
      </c>
      <c r="K94" s="30">
        <v>250</v>
      </c>
      <c r="P94">
        <v>82</v>
      </c>
      <c r="Q94">
        <v>66</v>
      </c>
      <c r="R94">
        <v>82</v>
      </c>
      <c r="S94">
        <v>77.6</v>
      </c>
      <c r="V94">
        <v>76</v>
      </c>
      <c r="W94">
        <v>80.6</v>
      </c>
      <c r="X94">
        <v>82</v>
      </c>
      <c r="Y94">
        <v>90.2</v>
      </c>
      <c r="AD94" s="38">
        <v>9700</v>
      </c>
      <c r="AE94" s="38">
        <v>10517</v>
      </c>
      <c r="AF94" s="38">
        <v>13300</v>
      </c>
      <c r="AG94" s="38">
        <v>16431</v>
      </c>
      <c r="AH94" s="38"/>
      <c r="AI94" s="38"/>
      <c r="AT94">
        <v>68</v>
      </c>
      <c r="AU94">
        <v>63</v>
      </c>
      <c r="AV94">
        <v>66</v>
      </c>
      <c r="AW94">
        <v>75</v>
      </c>
      <c r="AX94">
        <v>46</v>
      </c>
      <c r="AY94">
        <v>59</v>
      </c>
      <c r="BI94" s="72">
        <v>40806</v>
      </c>
      <c r="BJ94" s="72">
        <v>40806</v>
      </c>
      <c r="BK94" t="s">
        <v>960</v>
      </c>
    </row>
    <row r="95" spans="1:63" ht="12.75">
      <c r="A95" t="s">
        <v>893</v>
      </c>
      <c r="B95">
        <v>2010</v>
      </c>
      <c r="C95" t="s">
        <v>1137</v>
      </c>
      <c r="D95" s="30">
        <v>339</v>
      </c>
      <c r="E95" s="30">
        <v>235</v>
      </c>
      <c r="F95" s="30">
        <v>76</v>
      </c>
      <c r="G95" s="30">
        <v>321</v>
      </c>
      <c r="H95" s="30">
        <v>116</v>
      </c>
      <c r="I95" s="30">
        <v>96</v>
      </c>
      <c r="J95" s="30">
        <v>36</v>
      </c>
      <c r="K95" s="30">
        <v>55</v>
      </c>
      <c r="P95">
        <v>76</v>
      </c>
      <c r="Q95">
        <v>78.9</v>
      </c>
      <c r="R95">
        <v>76</v>
      </c>
      <c r="S95">
        <v>77.8</v>
      </c>
      <c r="V95">
        <v>84</v>
      </c>
      <c r="W95">
        <v>94</v>
      </c>
      <c r="X95">
        <v>85</v>
      </c>
      <c r="Y95">
        <v>90.5</v>
      </c>
      <c r="AD95" s="38">
        <v>14500</v>
      </c>
      <c r="AE95" s="38">
        <v>16945</v>
      </c>
      <c r="AF95" s="38">
        <v>14500</v>
      </c>
      <c r="AG95" s="38">
        <v>17301</v>
      </c>
      <c r="AH95" s="38"/>
      <c r="AI95" s="38"/>
      <c r="AT95">
        <v>58</v>
      </c>
      <c r="AU95">
        <v>58</v>
      </c>
      <c r="AV95">
        <v>43</v>
      </c>
      <c r="AW95">
        <v>58</v>
      </c>
      <c r="AX95">
        <v>29</v>
      </c>
      <c r="AY95">
        <v>7</v>
      </c>
      <c r="AZ95">
        <v>0</v>
      </c>
      <c r="BA95">
        <v>0</v>
      </c>
      <c r="BB95">
        <v>0</v>
      </c>
      <c r="BC95">
        <v>0</v>
      </c>
      <c r="BD95">
        <v>1</v>
      </c>
      <c r="BE95">
        <v>1</v>
      </c>
      <c r="BF95">
        <v>7</v>
      </c>
      <c r="BI95" s="72">
        <v>40800</v>
      </c>
      <c r="BJ95" s="72">
        <v>40800</v>
      </c>
      <c r="BK95" t="s">
        <v>960</v>
      </c>
    </row>
    <row r="96" spans="1:62" ht="12.75">
      <c r="A96" t="s">
        <v>893</v>
      </c>
      <c r="B96">
        <v>2010</v>
      </c>
      <c r="C96" t="s">
        <v>1138</v>
      </c>
      <c r="D96" s="30">
        <v>410</v>
      </c>
      <c r="E96" s="30">
        <v>428</v>
      </c>
      <c r="F96" s="30">
        <v>120</v>
      </c>
      <c r="G96" s="30">
        <v>69</v>
      </c>
      <c r="H96" s="30">
        <v>116</v>
      </c>
      <c r="I96" s="30">
        <v>163</v>
      </c>
      <c r="J96" s="30">
        <v>55</v>
      </c>
      <c r="K96" s="30">
        <v>22</v>
      </c>
      <c r="P96">
        <v>0</v>
      </c>
      <c r="Q96">
        <v>87</v>
      </c>
      <c r="R96">
        <v>0</v>
      </c>
      <c r="S96">
        <v>89</v>
      </c>
      <c r="V96">
        <v>0</v>
      </c>
      <c r="W96">
        <v>91.1</v>
      </c>
      <c r="X96">
        <v>0</v>
      </c>
      <c r="Y96">
        <v>93.1</v>
      </c>
      <c r="AD96" s="38">
        <v>0</v>
      </c>
      <c r="AE96" s="38">
        <v>19041</v>
      </c>
      <c r="AF96" s="38">
        <v>0</v>
      </c>
      <c r="AG96" s="38">
        <v>15359</v>
      </c>
      <c r="AH96" s="38"/>
      <c r="AI96" s="38"/>
      <c r="AT96">
        <v>0</v>
      </c>
      <c r="AU96">
        <v>57</v>
      </c>
      <c r="AV96">
        <v>0</v>
      </c>
      <c r="AW96">
        <v>74</v>
      </c>
      <c r="AX96">
        <v>0</v>
      </c>
      <c r="AY96">
        <v>69</v>
      </c>
      <c r="AZ96">
        <v>0</v>
      </c>
      <c r="BA96">
        <v>0</v>
      </c>
      <c r="BB96">
        <v>0</v>
      </c>
      <c r="BC96">
        <v>0</v>
      </c>
      <c r="BI96" s="72">
        <v>40793</v>
      </c>
      <c r="BJ96" s="72">
        <v>40793</v>
      </c>
    </row>
    <row r="97" spans="1:63" ht="12.75">
      <c r="A97" t="s">
        <v>893</v>
      </c>
      <c r="B97">
        <v>2010</v>
      </c>
      <c r="C97" t="s">
        <v>1139</v>
      </c>
      <c r="D97" s="30">
        <v>410</v>
      </c>
      <c r="E97" s="30">
        <v>428</v>
      </c>
      <c r="F97" s="30">
        <v>120</v>
      </c>
      <c r="G97" s="30">
        <v>69</v>
      </c>
      <c r="H97" s="30">
        <v>116</v>
      </c>
      <c r="I97" s="30">
        <v>163</v>
      </c>
      <c r="J97" s="30">
        <v>55</v>
      </c>
      <c r="K97" s="30">
        <v>22</v>
      </c>
      <c r="P97">
        <v>76</v>
      </c>
      <c r="Q97">
        <v>87</v>
      </c>
      <c r="R97">
        <v>76</v>
      </c>
      <c r="S97">
        <v>89</v>
      </c>
      <c r="V97">
        <v>84</v>
      </c>
      <c r="W97">
        <v>91.1</v>
      </c>
      <c r="X97">
        <v>85</v>
      </c>
      <c r="Y97">
        <v>93.1</v>
      </c>
      <c r="AD97" s="38">
        <v>13972</v>
      </c>
      <c r="AE97" s="38">
        <v>19041</v>
      </c>
      <c r="AF97" s="38">
        <v>13750</v>
      </c>
      <c r="AG97" s="38">
        <v>15359</v>
      </c>
      <c r="AH97" s="38"/>
      <c r="AI97" s="38"/>
      <c r="AT97">
        <v>58</v>
      </c>
      <c r="AU97">
        <v>57</v>
      </c>
      <c r="AV97">
        <v>43</v>
      </c>
      <c r="AW97">
        <v>74</v>
      </c>
      <c r="AX97">
        <v>29</v>
      </c>
      <c r="AY97">
        <v>69</v>
      </c>
      <c r="BD97">
        <v>0</v>
      </c>
      <c r="BE97">
        <v>1</v>
      </c>
      <c r="BF97">
        <v>8</v>
      </c>
      <c r="BI97" s="72">
        <v>40800</v>
      </c>
      <c r="BJ97" s="72">
        <v>40800</v>
      </c>
      <c r="BK97" t="s">
        <v>960</v>
      </c>
    </row>
    <row r="98" spans="1:63" ht="12.75">
      <c r="A98" t="s">
        <v>893</v>
      </c>
      <c r="B98">
        <v>2010</v>
      </c>
      <c r="C98" t="s">
        <v>1140</v>
      </c>
      <c r="D98" s="30">
        <v>190</v>
      </c>
      <c r="E98" s="30">
        <v>81</v>
      </c>
      <c r="F98" s="30">
        <v>20</v>
      </c>
      <c r="G98" s="30">
        <v>97</v>
      </c>
      <c r="H98" s="30">
        <v>72</v>
      </c>
      <c r="I98" s="30">
        <v>38</v>
      </c>
      <c r="J98" s="30">
        <v>7</v>
      </c>
      <c r="K98" s="30">
        <v>62</v>
      </c>
      <c r="P98">
        <v>76.5</v>
      </c>
      <c r="Q98">
        <v>87.5</v>
      </c>
      <c r="R98">
        <v>76.5</v>
      </c>
      <c r="S98">
        <v>100</v>
      </c>
      <c r="V98">
        <v>85</v>
      </c>
      <c r="W98">
        <v>87.7</v>
      </c>
      <c r="X98">
        <v>80.5</v>
      </c>
      <c r="Y98">
        <v>93.3</v>
      </c>
      <c r="AD98" s="38">
        <v>13750</v>
      </c>
      <c r="AE98" s="38">
        <v>10871</v>
      </c>
      <c r="AF98" s="38">
        <v>13500</v>
      </c>
      <c r="AG98" s="38">
        <v>10890</v>
      </c>
      <c r="AH98" s="38"/>
      <c r="AI98" s="38"/>
      <c r="AT98">
        <v>57</v>
      </c>
      <c r="AU98">
        <v>46</v>
      </c>
      <c r="AV98">
        <v>43</v>
      </c>
      <c r="AW98">
        <v>59</v>
      </c>
      <c r="AX98">
        <v>29</v>
      </c>
      <c r="AY98">
        <v>100</v>
      </c>
      <c r="AZ98">
        <v>0</v>
      </c>
      <c r="BA98">
        <v>0</v>
      </c>
      <c r="BB98">
        <v>0</v>
      </c>
      <c r="BC98">
        <v>0</v>
      </c>
      <c r="BD98">
        <v>2</v>
      </c>
      <c r="BE98">
        <v>1</v>
      </c>
      <c r="BF98">
        <v>6</v>
      </c>
      <c r="BI98" s="72">
        <v>40800</v>
      </c>
      <c r="BJ98" s="72">
        <v>40800</v>
      </c>
      <c r="BK98" t="s">
        <v>960</v>
      </c>
    </row>
    <row r="99" spans="1:63" ht="12.75">
      <c r="A99" t="s">
        <v>893</v>
      </c>
      <c r="B99">
        <v>2010</v>
      </c>
      <c r="C99" t="s">
        <v>1141</v>
      </c>
      <c r="D99" s="30">
        <v>1023</v>
      </c>
      <c r="E99" s="30">
        <v>1409</v>
      </c>
      <c r="F99" s="30">
        <v>166</v>
      </c>
      <c r="G99" s="30">
        <v>134</v>
      </c>
      <c r="H99" s="30">
        <v>424</v>
      </c>
      <c r="I99" s="30">
        <v>476</v>
      </c>
      <c r="J99" s="30">
        <v>69</v>
      </c>
      <c r="K99" s="30">
        <v>51</v>
      </c>
      <c r="P99">
        <v>81</v>
      </c>
      <c r="Q99">
        <v>95.8</v>
      </c>
      <c r="R99">
        <v>80</v>
      </c>
      <c r="S99">
        <v>94.1</v>
      </c>
      <c r="V99">
        <v>87</v>
      </c>
      <c r="W99">
        <v>88.8</v>
      </c>
      <c r="X99">
        <v>86</v>
      </c>
      <c r="Y99">
        <v>92.8</v>
      </c>
      <c r="AD99" s="38">
        <v>14200</v>
      </c>
      <c r="AE99" s="38">
        <v>19675</v>
      </c>
      <c r="AF99" s="38">
        <v>14000</v>
      </c>
      <c r="AG99" s="38">
        <v>14059</v>
      </c>
      <c r="AH99" s="38"/>
      <c r="AI99" s="38"/>
      <c r="AT99">
        <v>56</v>
      </c>
      <c r="AU99">
        <v>38</v>
      </c>
      <c r="AV99">
        <v>80</v>
      </c>
      <c r="AW99">
        <v>47</v>
      </c>
      <c r="AX99">
        <v>29</v>
      </c>
      <c r="AY99">
        <v>30</v>
      </c>
      <c r="AZ99">
        <v>0</v>
      </c>
      <c r="BA99">
        <v>0</v>
      </c>
      <c r="BB99">
        <v>0</v>
      </c>
      <c r="BC99">
        <v>0</v>
      </c>
      <c r="BD99">
        <v>2</v>
      </c>
      <c r="BE99">
        <v>0</v>
      </c>
      <c r="BF99">
        <v>7</v>
      </c>
      <c r="BI99" s="72">
        <v>40800</v>
      </c>
      <c r="BJ99" s="72">
        <v>40800</v>
      </c>
      <c r="BK99" t="s">
        <v>960</v>
      </c>
    </row>
    <row r="100" spans="1:62" ht="12.75">
      <c r="A100" t="s">
        <v>893</v>
      </c>
      <c r="B100">
        <v>2010</v>
      </c>
      <c r="C100" t="s">
        <v>1142</v>
      </c>
      <c r="D100" s="30">
        <v>1880</v>
      </c>
      <c r="E100" s="30">
        <v>1121</v>
      </c>
      <c r="F100" s="30">
        <v>140</v>
      </c>
      <c r="G100" s="30">
        <v>535</v>
      </c>
      <c r="H100" s="30">
        <v>1511</v>
      </c>
      <c r="I100" s="30">
        <v>350</v>
      </c>
      <c r="J100" s="30">
        <v>61</v>
      </c>
      <c r="K100" s="30">
        <v>242</v>
      </c>
      <c r="P100">
        <v>0</v>
      </c>
      <c r="Q100">
        <v>85.3</v>
      </c>
      <c r="R100">
        <v>0</v>
      </c>
      <c r="S100">
        <v>88.8</v>
      </c>
      <c r="V100">
        <v>0</v>
      </c>
      <c r="W100">
        <v>94.6</v>
      </c>
      <c r="X100">
        <v>0</v>
      </c>
      <c r="Y100">
        <v>97.1</v>
      </c>
      <c r="AD100" s="38">
        <v>0</v>
      </c>
      <c r="AE100" s="38">
        <v>25484</v>
      </c>
      <c r="AF100" s="38">
        <v>0</v>
      </c>
      <c r="AG100" s="38">
        <v>23757</v>
      </c>
      <c r="AH100" s="38"/>
      <c r="AI100" s="38"/>
      <c r="AT100">
        <v>0</v>
      </c>
      <c r="AU100">
        <v>45</v>
      </c>
      <c r="AV100">
        <v>0</v>
      </c>
      <c r="AW100">
        <v>67</v>
      </c>
      <c r="AX100">
        <v>0</v>
      </c>
      <c r="AY100">
        <v>40</v>
      </c>
      <c r="AZ100">
        <v>0</v>
      </c>
      <c r="BA100">
        <v>0</v>
      </c>
      <c r="BB100">
        <v>0</v>
      </c>
      <c r="BC100">
        <v>0</v>
      </c>
      <c r="BI100" s="72">
        <v>40793</v>
      </c>
      <c r="BJ100" s="72">
        <v>40793</v>
      </c>
    </row>
    <row r="101" spans="1:63" ht="12.75">
      <c r="A101" t="s">
        <v>893</v>
      </c>
      <c r="B101">
        <v>2010</v>
      </c>
      <c r="C101" t="s">
        <v>1143</v>
      </c>
      <c r="D101" s="30">
        <v>1880</v>
      </c>
      <c r="E101" s="30">
        <v>1121</v>
      </c>
      <c r="F101" s="30">
        <v>140</v>
      </c>
      <c r="G101" s="30">
        <v>535</v>
      </c>
      <c r="H101" s="30">
        <v>1511</v>
      </c>
      <c r="I101" s="30">
        <v>350</v>
      </c>
      <c r="J101" s="30">
        <v>61</v>
      </c>
      <c r="K101" s="30">
        <v>242</v>
      </c>
      <c r="P101">
        <v>76</v>
      </c>
      <c r="Q101">
        <v>85.3</v>
      </c>
      <c r="R101">
        <v>76</v>
      </c>
      <c r="S101">
        <v>88.8</v>
      </c>
      <c r="V101">
        <v>84</v>
      </c>
      <c r="W101">
        <v>94.6</v>
      </c>
      <c r="X101">
        <v>85.5</v>
      </c>
      <c r="Y101">
        <v>97.1</v>
      </c>
      <c r="AD101" s="38">
        <v>14000</v>
      </c>
      <c r="AE101" s="38">
        <v>25484</v>
      </c>
      <c r="AF101" s="38">
        <v>14225</v>
      </c>
      <c r="AG101" s="38">
        <v>23757</v>
      </c>
      <c r="AH101" s="38"/>
      <c r="AI101" s="38"/>
      <c r="AT101">
        <v>58</v>
      </c>
      <c r="AU101">
        <v>45</v>
      </c>
      <c r="AV101">
        <v>43</v>
      </c>
      <c r="AW101">
        <v>67</v>
      </c>
      <c r="AX101">
        <v>29</v>
      </c>
      <c r="AY101">
        <v>40</v>
      </c>
      <c r="BD101">
        <v>1</v>
      </c>
      <c r="BE101">
        <v>0</v>
      </c>
      <c r="BF101">
        <v>8</v>
      </c>
      <c r="BI101" s="72">
        <v>40800</v>
      </c>
      <c r="BJ101" s="72">
        <v>40800</v>
      </c>
      <c r="BK101" t="s">
        <v>960</v>
      </c>
    </row>
    <row r="102" spans="1:62" ht="12.75">
      <c r="A102" t="s">
        <v>893</v>
      </c>
      <c r="B102">
        <v>2010</v>
      </c>
      <c r="C102" t="s">
        <v>1144</v>
      </c>
      <c r="D102" s="30">
        <v>235</v>
      </c>
      <c r="E102" s="30">
        <v>89</v>
      </c>
      <c r="F102" s="30">
        <v>42</v>
      </c>
      <c r="G102" s="30">
        <v>137</v>
      </c>
      <c r="H102" s="30">
        <v>73</v>
      </c>
      <c r="I102" s="30">
        <v>32</v>
      </c>
      <c r="J102" s="30">
        <v>8</v>
      </c>
      <c r="K102" s="30">
        <v>29</v>
      </c>
      <c r="P102">
        <v>0</v>
      </c>
      <c r="Q102">
        <v>95.8</v>
      </c>
      <c r="R102">
        <v>0</v>
      </c>
      <c r="S102">
        <v>97.2</v>
      </c>
      <c r="V102">
        <v>0</v>
      </c>
      <c r="W102">
        <v>93.9</v>
      </c>
      <c r="X102">
        <v>0</v>
      </c>
      <c r="Y102">
        <v>96</v>
      </c>
      <c r="AD102" s="38">
        <v>0</v>
      </c>
      <c r="AE102" s="38">
        <v>17543</v>
      </c>
      <c r="AF102" s="38">
        <v>0</v>
      </c>
      <c r="AG102" s="38">
        <v>15777</v>
      </c>
      <c r="AH102" s="38"/>
      <c r="AI102" s="38"/>
      <c r="AT102">
        <v>0</v>
      </c>
      <c r="AU102">
        <v>57</v>
      </c>
      <c r="AV102">
        <v>0</v>
      </c>
      <c r="AW102">
        <v>97</v>
      </c>
      <c r="AX102">
        <v>0</v>
      </c>
      <c r="AY102">
        <v>17</v>
      </c>
      <c r="AZ102">
        <v>0</v>
      </c>
      <c r="BA102">
        <v>0</v>
      </c>
      <c r="BB102">
        <v>0</v>
      </c>
      <c r="BC102">
        <v>0</v>
      </c>
      <c r="BI102" s="72">
        <v>40793</v>
      </c>
      <c r="BJ102" s="72">
        <v>40793</v>
      </c>
    </row>
    <row r="103" spans="1:63" ht="12.75">
      <c r="A103" t="s">
        <v>893</v>
      </c>
      <c r="B103">
        <v>2010</v>
      </c>
      <c r="C103" t="s">
        <v>1145</v>
      </c>
      <c r="D103" s="30">
        <v>235</v>
      </c>
      <c r="E103" s="30">
        <v>89</v>
      </c>
      <c r="F103" s="30">
        <v>42</v>
      </c>
      <c r="G103" s="30">
        <v>137</v>
      </c>
      <c r="H103" s="30">
        <v>73</v>
      </c>
      <c r="I103" s="30">
        <v>32</v>
      </c>
      <c r="J103" s="30">
        <v>8</v>
      </c>
      <c r="K103" s="30">
        <v>29</v>
      </c>
      <c r="P103">
        <v>76.5</v>
      </c>
      <c r="Q103">
        <v>95.8</v>
      </c>
      <c r="R103">
        <v>77.5</v>
      </c>
      <c r="S103">
        <v>97.2</v>
      </c>
      <c r="V103">
        <v>85.5</v>
      </c>
      <c r="W103">
        <v>93.9</v>
      </c>
      <c r="X103">
        <v>85</v>
      </c>
      <c r="Y103">
        <v>96</v>
      </c>
      <c r="AD103" s="38">
        <v>13550</v>
      </c>
      <c r="AE103" s="38">
        <v>17543</v>
      </c>
      <c r="AF103" s="38">
        <v>13750</v>
      </c>
      <c r="AG103" s="38">
        <v>15777</v>
      </c>
      <c r="AH103" s="38"/>
      <c r="AI103" s="38"/>
      <c r="AT103">
        <v>57</v>
      </c>
      <c r="AU103">
        <v>57</v>
      </c>
      <c r="AV103">
        <v>43</v>
      </c>
      <c r="AW103">
        <v>97</v>
      </c>
      <c r="AX103">
        <v>29</v>
      </c>
      <c r="AY103">
        <v>17</v>
      </c>
      <c r="BD103">
        <v>1</v>
      </c>
      <c r="BE103">
        <v>1</v>
      </c>
      <c r="BF103">
        <v>7</v>
      </c>
      <c r="BI103" s="72">
        <v>40800</v>
      </c>
      <c r="BJ103" s="72">
        <v>40800</v>
      </c>
      <c r="BK103" t="s">
        <v>960</v>
      </c>
    </row>
    <row r="104" spans="1:63" ht="12.75">
      <c r="A104" t="s">
        <v>893</v>
      </c>
      <c r="B104">
        <v>2010</v>
      </c>
      <c r="C104" t="s">
        <v>1146</v>
      </c>
      <c r="D104" s="30">
        <v>822</v>
      </c>
      <c r="E104" s="30">
        <v>308</v>
      </c>
      <c r="F104" s="30">
        <v>16</v>
      </c>
      <c r="G104" s="30">
        <v>283</v>
      </c>
      <c r="H104" s="30">
        <v>504</v>
      </c>
      <c r="I104" s="30">
        <v>161</v>
      </c>
      <c r="J104" s="30">
        <v>15</v>
      </c>
      <c r="K104" s="30">
        <v>64</v>
      </c>
      <c r="P104">
        <v>81</v>
      </c>
      <c r="Q104">
        <v>93.4</v>
      </c>
      <c r="R104">
        <v>80</v>
      </c>
      <c r="S104">
        <v>91.9</v>
      </c>
      <c r="V104">
        <v>87</v>
      </c>
      <c r="W104">
        <v>94.7</v>
      </c>
      <c r="X104">
        <v>86</v>
      </c>
      <c r="Y104">
        <v>84.4</v>
      </c>
      <c r="AD104" s="38">
        <v>15500</v>
      </c>
      <c r="AE104" s="38">
        <v>20301</v>
      </c>
      <c r="AF104" s="38">
        <v>15000</v>
      </c>
      <c r="AG104" s="38">
        <v>14989</v>
      </c>
      <c r="AH104" s="38"/>
      <c r="AI104" s="38"/>
      <c r="AT104">
        <v>60</v>
      </c>
      <c r="AU104">
        <v>56</v>
      </c>
      <c r="AV104">
        <v>45</v>
      </c>
      <c r="AW104">
        <v>71</v>
      </c>
      <c r="AX104">
        <v>29</v>
      </c>
      <c r="AY104">
        <v>0</v>
      </c>
      <c r="AZ104">
        <v>0</v>
      </c>
      <c r="BA104">
        <v>0</v>
      </c>
      <c r="BB104">
        <v>0</v>
      </c>
      <c r="BC104">
        <v>0</v>
      </c>
      <c r="BD104">
        <v>1</v>
      </c>
      <c r="BE104">
        <v>3</v>
      </c>
      <c r="BF104">
        <v>5</v>
      </c>
      <c r="BI104" s="72">
        <v>40800</v>
      </c>
      <c r="BJ104" s="72">
        <v>40800</v>
      </c>
      <c r="BK104" t="s">
        <v>960</v>
      </c>
    </row>
    <row r="105" spans="1:63" ht="12.75">
      <c r="A105" t="s">
        <v>893</v>
      </c>
      <c r="B105">
        <v>2010</v>
      </c>
      <c r="C105" t="s">
        <v>1147</v>
      </c>
      <c r="D105" s="30">
        <v>349</v>
      </c>
      <c r="E105" s="30">
        <v>45</v>
      </c>
      <c r="F105" s="30">
        <v>36</v>
      </c>
      <c r="G105" s="30">
        <v>122</v>
      </c>
      <c r="H105" s="30">
        <v>158</v>
      </c>
      <c r="I105" s="30">
        <v>6</v>
      </c>
      <c r="J105" s="30">
        <v>13</v>
      </c>
      <c r="K105" s="30">
        <v>54</v>
      </c>
      <c r="P105">
        <v>77</v>
      </c>
      <c r="Q105">
        <v>92.3</v>
      </c>
      <c r="R105">
        <v>77</v>
      </c>
      <c r="S105">
        <v>100</v>
      </c>
      <c r="V105">
        <v>85.5</v>
      </c>
      <c r="W105">
        <v>94.7</v>
      </c>
      <c r="X105">
        <v>79</v>
      </c>
      <c r="Y105">
        <v>100</v>
      </c>
      <c r="AD105" s="38">
        <v>13750</v>
      </c>
      <c r="AE105" s="38">
        <v>27650</v>
      </c>
      <c r="AF105" s="38">
        <v>13500</v>
      </c>
      <c r="AG105" s="38">
        <v>18778</v>
      </c>
      <c r="AH105" s="38"/>
      <c r="AI105" s="38"/>
      <c r="AT105">
        <v>51</v>
      </c>
      <c r="AU105">
        <v>83</v>
      </c>
      <c r="AV105">
        <v>32</v>
      </c>
      <c r="AW105">
        <v>83</v>
      </c>
      <c r="AX105">
        <v>29</v>
      </c>
      <c r="AY105">
        <v>100</v>
      </c>
      <c r="AZ105">
        <v>0</v>
      </c>
      <c r="BA105">
        <v>0</v>
      </c>
      <c r="BB105">
        <v>0</v>
      </c>
      <c r="BC105">
        <v>0</v>
      </c>
      <c r="BD105">
        <v>0</v>
      </c>
      <c r="BE105">
        <v>0</v>
      </c>
      <c r="BF105">
        <v>9</v>
      </c>
      <c r="BI105" s="72">
        <v>40800</v>
      </c>
      <c r="BJ105" s="72">
        <v>40800</v>
      </c>
      <c r="BK105" t="s">
        <v>960</v>
      </c>
    </row>
    <row r="106" spans="1:63" ht="12.75">
      <c r="A106" t="s">
        <v>893</v>
      </c>
      <c r="B106">
        <v>2010</v>
      </c>
      <c r="C106" t="s">
        <v>1148</v>
      </c>
      <c r="D106" s="30">
        <v>122</v>
      </c>
      <c r="E106" s="30">
        <v>38</v>
      </c>
      <c r="F106" s="30">
        <v>32</v>
      </c>
      <c r="G106" s="30">
        <v>106</v>
      </c>
      <c r="H106" s="30">
        <v>73</v>
      </c>
      <c r="I106" s="30">
        <v>15</v>
      </c>
      <c r="J106" s="30">
        <v>4</v>
      </c>
      <c r="K106" s="30">
        <v>15</v>
      </c>
      <c r="P106">
        <v>76.5</v>
      </c>
      <c r="Q106">
        <v>73.3</v>
      </c>
      <c r="R106">
        <v>76.5</v>
      </c>
      <c r="S106">
        <v>55.6</v>
      </c>
      <c r="V106">
        <v>85</v>
      </c>
      <c r="W106">
        <v>94.4</v>
      </c>
      <c r="X106">
        <v>86</v>
      </c>
      <c r="Y106">
        <v>100</v>
      </c>
      <c r="AD106" s="38">
        <v>14500</v>
      </c>
      <c r="AE106" s="38">
        <v>17060</v>
      </c>
      <c r="AF106" s="38">
        <v>14250</v>
      </c>
      <c r="AG106" s="38">
        <v>15327</v>
      </c>
      <c r="AH106" s="38"/>
      <c r="AI106" s="38"/>
      <c r="AT106">
        <v>45</v>
      </c>
      <c r="AU106">
        <v>44</v>
      </c>
      <c r="AV106">
        <v>43</v>
      </c>
      <c r="AW106">
        <v>72</v>
      </c>
      <c r="AX106">
        <v>29</v>
      </c>
      <c r="AY106">
        <v>33</v>
      </c>
      <c r="AZ106">
        <v>0</v>
      </c>
      <c r="BA106">
        <v>0</v>
      </c>
      <c r="BB106">
        <v>0</v>
      </c>
      <c r="BC106">
        <v>0</v>
      </c>
      <c r="BD106">
        <v>1</v>
      </c>
      <c r="BE106">
        <v>2</v>
      </c>
      <c r="BF106">
        <v>6</v>
      </c>
      <c r="BI106" s="72">
        <v>40800</v>
      </c>
      <c r="BJ106" s="72">
        <v>40800</v>
      </c>
      <c r="BK106" t="s">
        <v>960</v>
      </c>
    </row>
    <row r="107" spans="1:63" ht="12.75">
      <c r="A107" t="s">
        <v>893</v>
      </c>
      <c r="B107">
        <v>2010</v>
      </c>
      <c r="C107" t="s">
        <v>1149</v>
      </c>
      <c r="D107" s="30">
        <v>1545</v>
      </c>
      <c r="E107" s="30">
        <v>591</v>
      </c>
      <c r="F107" s="30">
        <v>137</v>
      </c>
      <c r="G107" s="30">
        <v>93</v>
      </c>
      <c r="H107" s="30">
        <v>669</v>
      </c>
      <c r="I107" s="30">
        <v>179</v>
      </c>
      <c r="J107" s="30">
        <v>73</v>
      </c>
      <c r="K107" s="30">
        <v>63</v>
      </c>
      <c r="P107">
        <v>77</v>
      </c>
      <c r="Q107">
        <v>70.4</v>
      </c>
      <c r="R107">
        <v>77</v>
      </c>
      <c r="S107">
        <v>81.6</v>
      </c>
      <c r="V107">
        <v>84</v>
      </c>
      <c r="W107">
        <v>92.8</v>
      </c>
      <c r="X107">
        <v>85.5</v>
      </c>
      <c r="Y107">
        <v>86.3</v>
      </c>
      <c r="AD107" s="38">
        <v>14000</v>
      </c>
      <c r="AE107" s="38">
        <v>24399</v>
      </c>
      <c r="AF107" s="38">
        <v>14000</v>
      </c>
      <c r="AG107" s="38">
        <v>17321</v>
      </c>
      <c r="AH107" s="38"/>
      <c r="AI107" s="38"/>
      <c r="AT107">
        <v>55</v>
      </c>
      <c r="AU107">
        <v>57</v>
      </c>
      <c r="AV107">
        <v>65</v>
      </c>
      <c r="AW107">
        <v>87</v>
      </c>
      <c r="AX107">
        <v>29</v>
      </c>
      <c r="AY107">
        <v>32</v>
      </c>
      <c r="AZ107">
        <v>0</v>
      </c>
      <c r="BA107">
        <v>0</v>
      </c>
      <c r="BB107">
        <v>0</v>
      </c>
      <c r="BC107">
        <v>0</v>
      </c>
      <c r="BD107">
        <v>0</v>
      </c>
      <c r="BE107">
        <v>1</v>
      </c>
      <c r="BF107">
        <v>8</v>
      </c>
      <c r="BI107" s="72">
        <v>40800</v>
      </c>
      <c r="BJ107" s="72">
        <v>40800</v>
      </c>
      <c r="BK107" t="s">
        <v>960</v>
      </c>
    </row>
    <row r="108" spans="1:63" ht="12.75">
      <c r="A108" t="s">
        <v>893</v>
      </c>
      <c r="B108">
        <v>2010</v>
      </c>
      <c r="C108" t="s">
        <v>1150</v>
      </c>
      <c r="D108" s="30">
        <v>1008</v>
      </c>
      <c r="E108" s="30">
        <v>1034</v>
      </c>
      <c r="F108" s="30">
        <v>158</v>
      </c>
      <c r="G108" s="30">
        <v>207</v>
      </c>
      <c r="H108" s="30">
        <v>254</v>
      </c>
      <c r="I108" s="30">
        <v>146</v>
      </c>
      <c r="J108" s="30">
        <v>104</v>
      </c>
      <c r="K108" s="30">
        <v>104</v>
      </c>
      <c r="P108">
        <v>78</v>
      </c>
      <c r="Q108">
        <v>76.3</v>
      </c>
      <c r="R108">
        <v>78</v>
      </c>
      <c r="S108">
        <v>86.9</v>
      </c>
      <c r="V108">
        <v>85.5</v>
      </c>
      <c r="W108">
        <v>74.4</v>
      </c>
      <c r="X108">
        <v>86</v>
      </c>
      <c r="Y108">
        <v>88.2</v>
      </c>
      <c r="AD108" s="38">
        <v>13750</v>
      </c>
      <c r="AE108" s="38">
        <v>15732</v>
      </c>
      <c r="AF108" s="38">
        <v>13750</v>
      </c>
      <c r="AG108" s="38">
        <v>13335</v>
      </c>
      <c r="AH108" s="38"/>
      <c r="AI108" s="38"/>
      <c r="AT108">
        <v>58</v>
      </c>
      <c r="AU108">
        <v>66</v>
      </c>
      <c r="AV108">
        <v>43</v>
      </c>
      <c r="AW108">
        <v>93</v>
      </c>
      <c r="AX108">
        <v>29</v>
      </c>
      <c r="AY108">
        <v>58</v>
      </c>
      <c r="AZ108">
        <v>0</v>
      </c>
      <c r="BA108">
        <v>0</v>
      </c>
      <c r="BB108">
        <v>0</v>
      </c>
      <c r="BC108">
        <v>0</v>
      </c>
      <c r="BD108">
        <v>0</v>
      </c>
      <c r="BE108">
        <v>3</v>
      </c>
      <c r="BF108">
        <v>6</v>
      </c>
      <c r="BI108" s="72">
        <v>40800</v>
      </c>
      <c r="BJ108" s="72">
        <v>40800</v>
      </c>
      <c r="BK108" t="s">
        <v>960</v>
      </c>
    </row>
    <row r="109" spans="1:63" ht="12.75">
      <c r="A109" t="s">
        <v>893</v>
      </c>
      <c r="B109">
        <v>2010</v>
      </c>
      <c r="C109" t="s">
        <v>968</v>
      </c>
      <c r="D109" s="30">
        <v>5060</v>
      </c>
      <c r="E109" s="30">
        <v>3224</v>
      </c>
      <c r="F109" s="30">
        <v>977</v>
      </c>
      <c r="G109" s="30">
        <v>2480</v>
      </c>
      <c r="H109" s="30">
        <v>2371</v>
      </c>
      <c r="I109" s="30">
        <v>663</v>
      </c>
      <c r="J109" s="30">
        <v>194</v>
      </c>
      <c r="K109" s="30">
        <v>657</v>
      </c>
      <c r="P109">
        <v>81</v>
      </c>
      <c r="Q109">
        <v>86.7</v>
      </c>
      <c r="R109">
        <v>80.3</v>
      </c>
      <c r="S109">
        <v>88</v>
      </c>
      <c r="V109">
        <v>85.1</v>
      </c>
      <c r="W109">
        <v>85</v>
      </c>
      <c r="X109">
        <v>85</v>
      </c>
      <c r="Y109">
        <v>85.6</v>
      </c>
      <c r="AD109" s="38">
        <v>13500</v>
      </c>
      <c r="AE109" s="38">
        <v>14392</v>
      </c>
      <c r="AF109" s="38">
        <v>14356</v>
      </c>
      <c r="AG109" s="38">
        <v>18490</v>
      </c>
      <c r="AH109" s="38"/>
      <c r="AI109" s="38"/>
      <c r="AT109">
        <v>58</v>
      </c>
      <c r="AU109">
        <v>71</v>
      </c>
      <c r="AV109">
        <v>43</v>
      </c>
      <c r="AW109">
        <v>78</v>
      </c>
      <c r="AX109">
        <v>29</v>
      </c>
      <c r="AY109">
        <v>38</v>
      </c>
      <c r="AZ109">
        <v>0</v>
      </c>
      <c r="BA109">
        <v>0</v>
      </c>
      <c r="BB109">
        <v>0</v>
      </c>
      <c r="BC109">
        <v>0</v>
      </c>
      <c r="BD109">
        <v>0</v>
      </c>
      <c r="BE109">
        <v>1</v>
      </c>
      <c r="BF109">
        <v>8</v>
      </c>
      <c r="BI109" s="72">
        <v>40800</v>
      </c>
      <c r="BJ109" s="72">
        <v>40800</v>
      </c>
      <c r="BK109" t="s">
        <v>960</v>
      </c>
    </row>
    <row r="110" spans="1:63" ht="12.75">
      <c r="A110" t="s">
        <v>893</v>
      </c>
      <c r="B110">
        <v>2010</v>
      </c>
      <c r="C110" t="s">
        <v>1151</v>
      </c>
      <c r="D110" s="30">
        <v>1711</v>
      </c>
      <c r="E110" s="30">
        <v>1402</v>
      </c>
      <c r="F110" s="30">
        <v>165</v>
      </c>
      <c r="G110" s="30">
        <v>316</v>
      </c>
      <c r="H110" s="30">
        <v>713</v>
      </c>
      <c r="I110" s="30">
        <v>371</v>
      </c>
      <c r="J110" s="30">
        <v>85</v>
      </c>
      <c r="K110" s="30">
        <v>51</v>
      </c>
      <c r="P110">
        <v>78.5</v>
      </c>
      <c r="Q110">
        <v>85.1</v>
      </c>
      <c r="R110">
        <v>79</v>
      </c>
      <c r="S110">
        <v>90.6</v>
      </c>
      <c r="V110">
        <v>86</v>
      </c>
      <c r="W110">
        <v>93.6</v>
      </c>
      <c r="X110">
        <v>85.5</v>
      </c>
      <c r="Y110">
        <v>88.5</v>
      </c>
      <c r="AD110" s="38">
        <v>14250</v>
      </c>
      <c r="AE110" s="38">
        <v>27973</v>
      </c>
      <c r="AF110" s="38">
        <v>14125</v>
      </c>
      <c r="AG110" s="38">
        <v>14335</v>
      </c>
      <c r="AH110" s="38"/>
      <c r="AI110" s="38"/>
      <c r="AT110">
        <v>55</v>
      </c>
      <c r="AU110">
        <v>69</v>
      </c>
      <c r="AV110">
        <v>43</v>
      </c>
      <c r="AW110">
        <v>93</v>
      </c>
      <c r="AX110">
        <v>29</v>
      </c>
      <c r="AY110">
        <v>63</v>
      </c>
      <c r="AZ110">
        <v>0</v>
      </c>
      <c r="BA110">
        <v>0</v>
      </c>
      <c r="BB110">
        <v>0</v>
      </c>
      <c r="BC110">
        <v>0</v>
      </c>
      <c r="BD110">
        <v>0</v>
      </c>
      <c r="BE110">
        <v>0</v>
      </c>
      <c r="BF110">
        <v>9</v>
      </c>
      <c r="BI110" s="72">
        <v>40800</v>
      </c>
      <c r="BJ110" s="72">
        <v>40800</v>
      </c>
      <c r="BK110" t="s">
        <v>960</v>
      </c>
    </row>
    <row r="111" spans="1:62" ht="12.75">
      <c r="A111" t="s">
        <v>893</v>
      </c>
      <c r="B111">
        <v>2010</v>
      </c>
      <c r="C111" t="s">
        <v>1152</v>
      </c>
      <c r="D111" s="30">
        <v>902</v>
      </c>
      <c r="E111" s="30">
        <v>490</v>
      </c>
      <c r="F111" s="30">
        <v>88</v>
      </c>
      <c r="G111" s="30">
        <v>118</v>
      </c>
      <c r="H111" s="30">
        <v>771</v>
      </c>
      <c r="I111" s="30">
        <v>151</v>
      </c>
      <c r="J111" s="30">
        <v>28</v>
      </c>
      <c r="K111" s="30">
        <v>40</v>
      </c>
      <c r="P111">
        <v>0</v>
      </c>
      <c r="Q111">
        <v>84.4</v>
      </c>
      <c r="R111">
        <v>0</v>
      </c>
      <c r="S111">
        <v>84.5</v>
      </c>
      <c r="V111">
        <v>0</v>
      </c>
      <c r="W111">
        <v>95.8</v>
      </c>
      <c r="X111">
        <v>0</v>
      </c>
      <c r="Y111">
        <v>89.7</v>
      </c>
      <c r="AD111" s="38">
        <v>0</v>
      </c>
      <c r="AE111" s="38">
        <v>18671</v>
      </c>
      <c r="AF111" s="38">
        <v>0</v>
      </c>
      <c r="AG111" s="38">
        <v>16089</v>
      </c>
      <c r="AH111" s="38"/>
      <c r="AI111" s="38"/>
      <c r="AT111">
        <v>0</v>
      </c>
      <c r="AU111">
        <v>49</v>
      </c>
      <c r="AV111">
        <v>0</v>
      </c>
      <c r="AW111">
        <v>51</v>
      </c>
      <c r="AX111">
        <v>0</v>
      </c>
      <c r="AY111">
        <v>15</v>
      </c>
      <c r="AZ111">
        <v>0</v>
      </c>
      <c r="BA111">
        <v>0</v>
      </c>
      <c r="BB111">
        <v>0</v>
      </c>
      <c r="BC111">
        <v>0</v>
      </c>
      <c r="BI111" s="72">
        <v>40793</v>
      </c>
      <c r="BJ111" s="72">
        <v>40793</v>
      </c>
    </row>
    <row r="112" spans="1:63" ht="12.75">
      <c r="A112" t="s">
        <v>893</v>
      </c>
      <c r="B112">
        <v>2010</v>
      </c>
      <c r="C112" t="s">
        <v>1153</v>
      </c>
      <c r="D112" s="30">
        <v>902</v>
      </c>
      <c r="E112" s="30">
        <v>490</v>
      </c>
      <c r="F112" s="30">
        <v>88</v>
      </c>
      <c r="G112" s="30">
        <v>118</v>
      </c>
      <c r="H112" s="30">
        <v>771</v>
      </c>
      <c r="I112" s="30">
        <v>151</v>
      </c>
      <c r="J112" s="30">
        <v>28</v>
      </c>
      <c r="K112" s="30">
        <v>40</v>
      </c>
      <c r="P112">
        <v>71</v>
      </c>
      <c r="Q112">
        <v>84.4</v>
      </c>
      <c r="R112">
        <v>75</v>
      </c>
      <c r="S112">
        <v>84.5</v>
      </c>
      <c r="V112">
        <v>83</v>
      </c>
      <c r="W112">
        <v>95.8</v>
      </c>
      <c r="X112">
        <v>86</v>
      </c>
      <c r="Y112">
        <v>89.7</v>
      </c>
      <c r="AD112" s="38">
        <v>13600</v>
      </c>
      <c r="AE112" s="38">
        <v>18671</v>
      </c>
      <c r="AF112" s="38">
        <v>12600</v>
      </c>
      <c r="AG112" s="38">
        <v>16089</v>
      </c>
      <c r="AH112" s="38"/>
      <c r="AI112" s="38"/>
      <c r="AT112">
        <v>70</v>
      </c>
      <c r="AU112">
        <v>49</v>
      </c>
      <c r="AV112">
        <v>70</v>
      </c>
      <c r="AW112">
        <v>51</v>
      </c>
      <c r="AX112">
        <v>29</v>
      </c>
      <c r="AY112">
        <v>15</v>
      </c>
      <c r="BD112">
        <v>3</v>
      </c>
      <c r="BE112">
        <v>0</v>
      </c>
      <c r="BF112">
        <v>6</v>
      </c>
      <c r="BI112" s="72">
        <v>40800</v>
      </c>
      <c r="BJ112" s="72">
        <v>40800</v>
      </c>
      <c r="BK112" t="s">
        <v>960</v>
      </c>
    </row>
    <row r="113" spans="1:63" ht="12.75">
      <c r="A113" t="s">
        <v>893</v>
      </c>
      <c r="B113">
        <v>2010</v>
      </c>
      <c r="C113" t="s">
        <v>969</v>
      </c>
      <c r="D113" s="30">
        <v>1023</v>
      </c>
      <c r="E113" s="30">
        <v>1670</v>
      </c>
      <c r="F113" s="30">
        <v>371</v>
      </c>
      <c r="G113" s="30">
        <v>422</v>
      </c>
      <c r="H113" s="30">
        <v>742</v>
      </c>
      <c r="I113" s="30">
        <v>1266</v>
      </c>
      <c r="J113" s="30">
        <v>196</v>
      </c>
      <c r="K113" s="30">
        <v>305</v>
      </c>
      <c r="P113">
        <v>77</v>
      </c>
      <c r="Q113">
        <v>60.4</v>
      </c>
      <c r="R113">
        <v>77</v>
      </c>
      <c r="S113">
        <v>69.6</v>
      </c>
      <c r="V113">
        <v>85</v>
      </c>
      <c r="W113">
        <v>93</v>
      </c>
      <c r="X113">
        <v>86</v>
      </c>
      <c r="Y113">
        <v>88.2</v>
      </c>
      <c r="AD113" s="38">
        <v>15000</v>
      </c>
      <c r="AE113" s="38">
        <v>21519</v>
      </c>
      <c r="AF113" s="38">
        <v>14250</v>
      </c>
      <c r="AG113" s="38">
        <v>19139</v>
      </c>
      <c r="AH113" s="38"/>
      <c r="AI113" s="38"/>
      <c r="AT113">
        <v>58</v>
      </c>
      <c r="AU113">
        <v>46</v>
      </c>
      <c r="AV113">
        <v>43</v>
      </c>
      <c r="AW113">
        <v>34</v>
      </c>
      <c r="AX113">
        <v>29</v>
      </c>
      <c r="AY113">
        <v>60</v>
      </c>
      <c r="AZ113">
        <v>0</v>
      </c>
      <c r="BA113">
        <v>0</v>
      </c>
      <c r="BB113">
        <v>0</v>
      </c>
      <c r="BC113">
        <v>0</v>
      </c>
      <c r="BD113">
        <v>3</v>
      </c>
      <c r="BE113">
        <v>1</v>
      </c>
      <c r="BF113">
        <v>5</v>
      </c>
      <c r="BI113" s="72">
        <v>40800</v>
      </c>
      <c r="BJ113" s="72">
        <v>40800</v>
      </c>
      <c r="BK113" t="s">
        <v>960</v>
      </c>
    </row>
    <row r="114" spans="1:63" ht="12.75">
      <c r="A114" t="s">
        <v>893</v>
      </c>
      <c r="B114">
        <v>2010</v>
      </c>
      <c r="C114" t="s">
        <v>970</v>
      </c>
      <c r="D114" s="30">
        <v>2371</v>
      </c>
      <c r="E114" s="30">
        <v>2113</v>
      </c>
      <c r="F114" s="30">
        <v>476</v>
      </c>
      <c r="G114" s="30">
        <v>568</v>
      </c>
      <c r="H114" s="30">
        <v>2616</v>
      </c>
      <c r="I114" s="30">
        <v>521</v>
      </c>
      <c r="J114" s="30">
        <v>179</v>
      </c>
      <c r="K114" s="30">
        <v>175</v>
      </c>
      <c r="P114">
        <v>76</v>
      </c>
      <c r="Q114">
        <v>89.5</v>
      </c>
      <c r="R114">
        <v>76</v>
      </c>
      <c r="S114">
        <v>93.8</v>
      </c>
      <c r="V114">
        <v>84</v>
      </c>
      <c r="W114">
        <v>95.9</v>
      </c>
      <c r="X114">
        <v>84</v>
      </c>
      <c r="Y114">
        <v>91</v>
      </c>
      <c r="AD114" s="38">
        <v>14000</v>
      </c>
      <c r="AE114" s="38">
        <v>24362</v>
      </c>
      <c r="AF114" s="38">
        <v>12250</v>
      </c>
      <c r="AG114" s="38">
        <v>16814</v>
      </c>
      <c r="AH114" s="38"/>
      <c r="AI114" s="38"/>
      <c r="AT114">
        <v>58</v>
      </c>
      <c r="AU114">
        <v>86</v>
      </c>
      <c r="AV114">
        <v>43</v>
      </c>
      <c r="AW114">
        <v>93</v>
      </c>
      <c r="AX114">
        <v>29</v>
      </c>
      <c r="AY114">
        <v>58</v>
      </c>
      <c r="AZ114">
        <v>0</v>
      </c>
      <c r="BA114">
        <v>0</v>
      </c>
      <c r="BB114">
        <v>0</v>
      </c>
      <c r="BC114">
        <v>0</v>
      </c>
      <c r="BD114">
        <v>0</v>
      </c>
      <c r="BE114">
        <v>0</v>
      </c>
      <c r="BF114">
        <v>9</v>
      </c>
      <c r="BI114" s="72">
        <v>40800</v>
      </c>
      <c r="BJ114" s="72">
        <v>40800</v>
      </c>
      <c r="BK114" t="s">
        <v>960</v>
      </c>
    </row>
    <row r="115" spans="1:62" ht="12.75">
      <c r="A115" t="s">
        <v>893</v>
      </c>
      <c r="B115">
        <v>2010</v>
      </c>
      <c r="C115" t="s">
        <v>1154</v>
      </c>
      <c r="D115" s="30">
        <v>1274</v>
      </c>
      <c r="E115" s="30">
        <v>670</v>
      </c>
      <c r="F115" s="30">
        <v>247</v>
      </c>
      <c r="G115" s="30">
        <v>122</v>
      </c>
      <c r="H115" s="30">
        <v>795</v>
      </c>
      <c r="I115" s="30">
        <v>280</v>
      </c>
      <c r="J115" s="30">
        <v>147</v>
      </c>
      <c r="K115" s="30">
        <v>69</v>
      </c>
      <c r="P115">
        <v>0</v>
      </c>
      <c r="Q115">
        <v>79.8</v>
      </c>
      <c r="R115">
        <v>0</v>
      </c>
      <c r="S115">
        <v>92.1</v>
      </c>
      <c r="V115">
        <v>0</v>
      </c>
      <c r="W115">
        <v>95.7</v>
      </c>
      <c r="X115">
        <v>0</v>
      </c>
      <c r="Y115">
        <v>91.1</v>
      </c>
      <c r="AD115" s="38">
        <v>0</v>
      </c>
      <c r="AE115" s="38">
        <v>29478</v>
      </c>
      <c r="AF115" s="38">
        <v>0</v>
      </c>
      <c r="AG115" s="38">
        <v>22729</v>
      </c>
      <c r="AH115" s="38"/>
      <c r="AI115" s="38"/>
      <c r="AT115">
        <v>0</v>
      </c>
      <c r="AU115">
        <v>67</v>
      </c>
      <c r="AV115">
        <v>0</v>
      </c>
      <c r="AW115">
        <v>80</v>
      </c>
      <c r="AX115">
        <v>0</v>
      </c>
      <c r="AY115">
        <v>60</v>
      </c>
      <c r="AZ115">
        <v>0</v>
      </c>
      <c r="BA115">
        <v>0</v>
      </c>
      <c r="BB115">
        <v>0</v>
      </c>
      <c r="BC115">
        <v>0</v>
      </c>
      <c r="BI115" s="72">
        <v>40793</v>
      </c>
      <c r="BJ115" s="72">
        <v>40793</v>
      </c>
    </row>
    <row r="116" spans="1:63" ht="12.75">
      <c r="A116" t="s">
        <v>893</v>
      </c>
      <c r="B116">
        <v>2010</v>
      </c>
      <c r="C116" t="s">
        <v>1155</v>
      </c>
      <c r="D116" s="30">
        <v>1274</v>
      </c>
      <c r="E116" s="30">
        <v>670</v>
      </c>
      <c r="F116" s="30">
        <v>247</v>
      </c>
      <c r="G116" s="30">
        <v>122</v>
      </c>
      <c r="H116" s="30">
        <v>795</v>
      </c>
      <c r="I116" s="30">
        <v>280</v>
      </c>
      <c r="J116" s="30">
        <v>147</v>
      </c>
      <c r="K116" s="30">
        <v>69</v>
      </c>
      <c r="P116">
        <v>76</v>
      </c>
      <c r="Q116">
        <v>79.8</v>
      </c>
      <c r="R116">
        <v>76.3</v>
      </c>
      <c r="S116">
        <v>92.1</v>
      </c>
      <c r="V116">
        <v>84.3</v>
      </c>
      <c r="W116">
        <v>95.7</v>
      </c>
      <c r="X116">
        <v>85</v>
      </c>
      <c r="Y116">
        <v>91.1</v>
      </c>
      <c r="AD116" s="38">
        <v>14125</v>
      </c>
      <c r="AE116" s="38">
        <v>29478</v>
      </c>
      <c r="AF116" s="38">
        <v>14250</v>
      </c>
      <c r="AG116" s="38">
        <v>22729</v>
      </c>
      <c r="AH116" s="38"/>
      <c r="AI116" s="38"/>
      <c r="AT116">
        <v>57</v>
      </c>
      <c r="AU116">
        <v>67</v>
      </c>
      <c r="AV116">
        <v>43</v>
      </c>
      <c r="AW116">
        <v>80</v>
      </c>
      <c r="AX116">
        <v>29</v>
      </c>
      <c r="AY116">
        <v>60</v>
      </c>
      <c r="BD116">
        <v>0</v>
      </c>
      <c r="BE116">
        <v>0</v>
      </c>
      <c r="BF116">
        <v>9</v>
      </c>
      <c r="BI116" s="72">
        <v>40800</v>
      </c>
      <c r="BJ116" s="72">
        <v>40800</v>
      </c>
      <c r="BK116" t="s">
        <v>960</v>
      </c>
    </row>
    <row r="117" spans="1:63" ht="12.75">
      <c r="A117" t="s">
        <v>893</v>
      </c>
      <c r="B117">
        <v>2010</v>
      </c>
      <c r="C117" t="s">
        <v>971</v>
      </c>
      <c r="D117" s="30">
        <v>2261</v>
      </c>
      <c r="E117" s="30">
        <v>2700</v>
      </c>
      <c r="F117" s="30">
        <v>591</v>
      </c>
      <c r="G117" s="30">
        <v>1289</v>
      </c>
      <c r="H117" s="30">
        <v>1130</v>
      </c>
      <c r="I117" s="30">
        <v>970</v>
      </c>
      <c r="J117" s="30">
        <v>408</v>
      </c>
      <c r="K117" s="30">
        <v>695</v>
      </c>
      <c r="P117">
        <v>78</v>
      </c>
      <c r="Q117">
        <v>64.8</v>
      </c>
      <c r="R117">
        <v>78</v>
      </c>
      <c r="S117">
        <v>79.9</v>
      </c>
      <c r="V117">
        <v>87</v>
      </c>
      <c r="W117">
        <v>93</v>
      </c>
      <c r="X117">
        <v>86</v>
      </c>
      <c r="Y117">
        <v>86.3</v>
      </c>
      <c r="AD117" s="38">
        <v>13800</v>
      </c>
      <c r="AE117" s="38">
        <v>23509</v>
      </c>
      <c r="AF117" s="38">
        <v>13750</v>
      </c>
      <c r="AG117" s="38">
        <v>13645</v>
      </c>
      <c r="AH117" s="38"/>
      <c r="AI117" s="38"/>
      <c r="AT117">
        <v>58</v>
      </c>
      <c r="AU117">
        <v>44</v>
      </c>
      <c r="AV117">
        <v>43</v>
      </c>
      <c r="AW117">
        <v>78</v>
      </c>
      <c r="AX117">
        <v>29</v>
      </c>
      <c r="AY117">
        <v>1</v>
      </c>
      <c r="AZ117">
        <v>0</v>
      </c>
      <c r="BA117">
        <v>0</v>
      </c>
      <c r="BB117">
        <v>0</v>
      </c>
      <c r="BC117">
        <v>0</v>
      </c>
      <c r="BD117">
        <v>2</v>
      </c>
      <c r="BE117">
        <v>2</v>
      </c>
      <c r="BF117">
        <v>5</v>
      </c>
      <c r="BI117" s="72">
        <v>40800</v>
      </c>
      <c r="BJ117" s="72">
        <v>40800</v>
      </c>
      <c r="BK117" t="s">
        <v>960</v>
      </c>
    </row>
    <row r="118" spans="1:63" ht="12.75">
      <c r="A118" t="s">
        <v>893</v>
      </c>
      <c r="B118">
        <v>2010</v>
      </c>
      <c r="C118" t="s">
        <v>1156</v>
      </c>
      <c r="D118" s="30">
        <v>897</v>
      </c>
      <c r="E118" s="30">
        <v>876</v>
      </c>
      <c r="F118" s="30">
        <v>202</v>
      </c>
      <c r="G118" s="30">
        <v>277</v>
      </c>
      <c r="H118" s="30">
        <v>287</v>
      </c>
      <c r="I118" s="30">
        <v>240</v>
      </c>
      <c r="J118" s="30">
        <v>49</v>
      </c>
      <c r="K118" s="30">
        <v>84</v>
      </c>
      <c r="P118">
        <v>77</v>
      </c>
      <c r="Q118">
        <v>90.4</v>
      </c>
      <c r="R118">
        <v>77</v>
      </c>
      <c r="S118">
        <v>93.9</v>
      </c>
      <c r="V118">
        <v>85.5</v>
      </c>
      <c r="W118">
        <v>96.4</v>
      </c>
      <c r="X118">
        <v>86</v>
      </c>
      <c r="Y118">
        <v>83.8</v>
      </c>
      <c r="AD118" s="38">
        <v>14750</v>
      </c>
      <c r="AE118" s="38">
        <v>25872</v>
      </c>
      <c r="AF118" s="38">
        <v>14750</v>
      </c>
      <c r="AG118" s="38">
        <v>16220</v>
      </c>
      <c r="AH118" s="38"/>
      <c r="AI118" s="38"/>
      <c r="AT118">
        <v>58</v>
      </c>
      <c r="AU118">
        <v>40</v>
      </c>
      <c r="AV118">
        <v>43</v>
      </c>
      <c r="AW118">
        <v>43</v>
      </c>
      <c r="AX118">
        <v>29</v>
      </c>
      <c r="AY118">
        <v>27</v>
      </c>
      <c r="AZ118">
        <v>0</v>
      </c>
      <c r="BA118">
        <v>0</v>
      </c>
      <c r="BB118">
        <v>0</v>
      </c>
      <c r="BC118">
        <v>0</v>
      </c>
      <c r="BD118">
        <v>1</v>
      </c>
      <c r="BE118">
        <v>3</v>
      </c>
      <c r="BF118">
        <v>5</v>
      </c>
      <c r="BI118" s="72">
        <v>40800</v>
      </c>
      <c r="BJ118" s="72">
        <v>40800</v>
      </c>
      <c r="BK118" t="s">
        <v>960</v>
      </c>
    </row>
    <row r="119" spans="1:63" ht="12.75">
      <c r="A119" t="s">
        <v>893</v>
      </c>
      <c r="B119">
        <v>2010</v>
      </c>
      <c r="C119" t="s">
        <v>1157</v>
      </c>
      <c r="D119" s="30">
        <v>2189</v>
      </c>
      <c r="E119" s="30">
        <v>713</v>
      </c>
      <c r="F119" s="30">
        <v>112</v>
      </c>
      <c r="G119" s="30">
        <v>283</v>
      </c>
      <c r="H119" s="30">
        <v>1184</v>
      </c>
      <c r="I119" s="30">
        <v>250</v>
      </c>
      <c r="J119" s="30">
        <v>37</v>
      </c>
      <c r="K119" s="30">
        <v>97</v>
      </c>
      <c r="P119">
        <v>77</v>
      </c>
      <c r="Q119">
        <v>74.7</v>
      </c>
      <c r="R119">
        <v>77</v>
      </c>
      <c r="S119">
        <v>81</v>
      </c>
      <c r="V119">
        <v>85</v>
      </c>
      <c r="W119">
        <v>85.6</v>
      </c>
      <c r="X119">
        <v>84.5</v>
      </c>
      <c r="Y119">
        <v>84</v>
      </c>
      <c r="AD119" s="38">
        <v>14500</v>
      </c>
      <c r="AE119" s="38">
        <v>17619</v>
      </c>
      <c r="AF119" s="38">
        <v>13250</v>
      </c>
      <c r="AG119" s="38">
        <v>13087</v>
      </c>
      <c r="AH119" s="38"/>
      <c r="AI119" s="38"/>
      <c r="AT119">
        <v>58</v>
      </c>
      <c r="AU119">
        <v>55</v>
      </c>
      <c r="AV119">
        <v>43</v>
      </c>
      <c r="AW119">
        <v>71</v>
      </c>
      <c r="AX119">
        <v>29</v>
      </c>
      <c r="AY119">
        <v>42</v>
      </c>
      <c r="AZ119">
        <v>0</v>
      </c>
      <c r="BA119">
        <v>0</v>
      </c>
      <c r="BB119">
        <v>0</v>
      </c>
      <c r="BC119">
        <v>0</v>
      </c>
      <c r="BD119">
        <v>0</v>
      </c>
      <c r="BE119">
        <v>4</v>
      </c>
      <c r="BF119">
        <v>5</v>
      </c>
      <c r="BI119" s="72">
        <v>40800</v>
      </c>
      <c r="BJ119" s="72">
        <v>40800</v>
      </c>
      <c r="BK119" t="s">
        <v>960</v>
      </c>
    </row>
    <row r="120" spans="1:63" ht="12.75">
      <c r="A120" t="s">
        <v>893</v>
      </c>
      <c r="B120">
        <v>2010</v>
      </c>
      <c r="C120" t="s">
        <v>1158</v>
      </c>
      <c r="D120" s="30">
        <v>303</v>
      </c>
      <c r="E120" s="30">
        <v>137</v>
      </c>
      <c r="F120" s="30">
        <v>27</v>
      </c>
      <c r="G120" s="30">
        <v>106</v>
      </c>
      <c r="H120" s="30">
        <v>162</v>
      </c>
      <c r="I120" s="30">
        <v>60</v>
      </c>
      <c r="J120" s="30">
        <v>4</v>
      </c>
      <c r="K120" s="30">
        <v>8</v>
      </c>
      <c r="P120">
        <v>77.5</v>
      </c>
      <c r="Q120">
        <v>100</v>
      </c>
      <c r="R120">
        <v>77</v>
      </c>
      <c r="S120">
        <v>87.1</v>
      </c>
      <c r="V120">
        <v>84.5</v>
      </c>
      <c r="W120">
        <v>93.5</v>
      </c>
      <c r="X120">
        <v>85.5</v>
      </c>
      <c r="Y120">
        <v>100</v>
      </c>
      <c r="AD120" s="38">
        <v>13550</v>
      </c>
      <c r="AE120" s="38">
        <v>15959</v>
      </c>
      <c r="AF120" s="38">
        <v>13500</v>
      </c>
      <c r="AG120" s="38">
        <v>19672</v>
      </c>
      <c r="AH120" s="38"/>
      <c r="AI120" s="38"/>
      <c r="AT120">
        <v>58</v>
      </c>
      <c r="AU120">
        <v>63</v>
      </c>
      <c r="AV120">
        <v>43</v>
      </c>
      <c r="AW120">
        <v>50</v>
      </c>
      <c r="AX120">
        <v>29</v>
      </c>
      <c r="AY120">
        <v>0</v>
      </c>
      <c r="AZ120">
        <v>0</v>
      </c>
      <c r="BA120">
        <v>0</v>
      </c>
      <c r="BB120">
        <v>0</v>
      </c>
      <c r="BC120">
        <v>0</v>
      </c>
      <c r="BD120">
        <v>1</v>
      </c>
      <c r="BE120">
        <v>0</v>
      </c>
      <c r="BF120">
        <v>8</v>
      </c>
      <c r="BI120" s="72">
        <v>40800</v>
      </c>
      <c r="BJ120" s="72">
        <v>40800</v>
      </c>
      <c r="BK120" t="s">
        <v>960</v>
      </c>
    </row>
    <row r="121" spans="1:63" ht="12.75">
      <c r="A121" t="s">
        <v>893</v>
      </c>
      <c r="B121">
        <v>2010</v>
      </c>
      <c r="C121" t="s">
        <v>1159</v>
      </c>
      <c r="D121" s="30">
        <v>460</v>
      </c>
      <c r="E121" s="30">
        <v>343</v>
      </c>
      <c r="F121" s="30">
        <v>63</v>
      </c>
      <c r="G121" s="30">
        <v>316</v>
      </c>
      <c r="H121" s="30">
        <v>299</v>
      </c>
      <c r="I121" s="30">
        <v>183</v>
      </c>
      <c r="J121" s="30">
        <v>14</v>
      </c>
      <c r="K121" s="30">
        <v>72</v>
      </c>
      <c r="P121">
        <v>77</v>
      </c>
      <c r="Q121">
        <v>84.6</v>
      </c>
      <c r="R121">
        <v>77</v>
      </c>
      <c r="S121">
        <v>87.9</v>
      </c>
      <c r="V121">
        <v>85</v>
      </c>
      <c r="W121">
        <v>84.8</v>
      </c>
      <c r="X121">
        <v>85.5</v>
      </c>
      <c r="Y121">
        <v>88.7</v>
      </c>
      <c r="AD121" s="38">
        <v>14250</v>
      </c>
      <c r="AE121" s="38">
        <v>15975</v>
      </c>
      <c r="AF121" s="38">
        <v>13950</v>
      </c>
      <c r="AG121" s="38">
        <v>15697</v>
      </c>
      <c r="AH121" s="38"/>
      <c r="AI121" s="38"/>
      <c r="AT121">
        <v>52</v>
      </c>
      <c r="AU121">
        <v>64</v>
      </c>
      <c r="AV121">
        <v>43</v>
      </c>
      <c r="AW121">
        <v>53</v>
      </c>
      <c r="AX121">
        <v>29</v>
      </c>
      <c r="AY121">
        <v>51</v>
      </c>
      <c r="AZ121">
        <v>0</v>
      </c>
      <c r="BA121">
        <v>0</v>
      </c>
      <c r="BB121">
        <v>0</v>
      </c>
      <c r="BC121">
        <v>0</v>
      </c>
      <c r="BD121">
        <v>0</v>
      </c>
      <c r="BE121">
        <v>1</v>
      </c>
      <c r="BF121">
        <v>8</v>
      </c>
      <c r="BI121" s="72">
        <v>40800</v>
      </c>
      <c r="BJ121" s="72">
        <v>40800</v>
      </c>
      <c r="BK121" t="s">
        <v>960</v>
      </c>
    </row>
    <row r="122" spans="1:63" ht="12.75">
      <c r="A122" t="s">
        <v>893</v>
      </c>
      <c r="B122">
        <v>2010</v>
      </c>
      <c r="C122" t="s">
        <v>972</v>
      </c>
      <c r="D122" s="30">
        <v>1762</v>
      </c>
      <c r="E122" s="30">
        <v>2347</v>
      </c>
      <c r="F122" s="30">
        <v>351</v>
      </c>
      <c r="G122" s="30">
        <v>530</v>
      </c>
      <c r="H122" s="30">
        <v>687</v>
      </c>
      <c r="I122" s="30">
        <v>605</v>
      </c>
      <c r="J122" s="30">
        <v>169</v>
      </c>
      <c r="K122" s="30">
        <v>305</v>
      </c>
      <c r="P122">
        <v>77.5</v>
      </c>
      <c r="Q122">
        <v>78.2</v>
      </c>
      <c r="R122">
        <v>77</v>
      </c>
      <c r="S122">
        <v>96.3</v>
      </c>
      <c r="V122">
        <v>84.4</v>
      </c>
      <c r="W122">
        <v>95.1</v>
      </c>
      <c r="X122">
        <v>84</v>
      </c>
      <c r="Y122">
        <v>94.2</v>
      </c>
      <c r="AD122" s="38">
        <v>13750</v>
      </c>
      <c r="AE122" s="38">
        <v>25687</v>
      </c>
      <c r="AF122" s="38">
        <v>14000</v>
      </c>
      <c r="AG122" s="38">
        <v>24613</v>
      </c>
      <c r="AH122" s="38"/>
      <c r="AI122" s="38"/>
      <c r="AT122">
        <v>58</v>
      </c>
      <c r="AU122">
        <v>87</v>
      </c>
      <c r="AV122">
        <v>66</v>
      </c>
      <c r="AW122">
        <v>72</v>
      </c>
      <c r="AX122">
        <v>29</v>
      </c>
      <c r="AY122">
        <v>82</v>
      </c>
      <c r="AZ122">
        <v>0</v>
      </c>
      <c r="BA122">
        <v>0</v>
      </c>
      <c r="BB122">
        <v>0</v>
      </c>
      <c r="BC122">
        <v>0</v>
      </c>
      <c r="BD122">
        <v>0</v>
      </c>
      <c r="BE122">
        <v>0</v>
      </c>
      <c r="BF122">
        <v>9</v>
      </c>
      <c r="BI122" s="72">
        <v>40800</v>
      </c>
      <c r="BJ122" s="72">
        <v>40800</v>
      </c>
      <c r="BK122" t="s">
        <v>960</v>
      </c>
    </row>
    <row r="123" spans="1:63" ht="12.75">
      <c r="A123" t="s">
        <v>893</v>
      </c>
      <c r="B123">
        <v>2010</v>
      </c>
      <c r="C123" t="s">
        <v>973</v>
      </c>
      <c r="D123" s="30">
        <v>283</v>
      </c>
      <c r="E123" s="30">
        <v>241</v>
      </c>
      <c r="F123" s="30">
        <v>100</v>
      </c>
      <c r="G123" s="30">
        <v>73</v>
      </c>
      <c r="H123" s="30">
        <v>167</v>
      </c>
      <c r="I123" s="30">
        <v>138</v>
      </c>
      <c r="J123" s="30">
        <v>78</v>
      </c>
      <c r="K123" s="30">
        <v>39</v>
      </c>
      <c r="P123">
        <v>76.5</v>
      </c>
      <c r="Q123">
        <v>69.9</v>
      </c>
      <c r="R123">
        <v>78</v>
      </c>
      <c r="S123">
        <v>78.8</v>
      </c>
      <c r="V123">
        <v>85</v>
      </c>
      <c r="W123">
        <v>90.8</v>
      </c>
      <c r="X123">
        <v>84.5</v>
      </c>
      <c r="Y123">
        <v>80</v>
      </c>
      <c r="AD123" s="38">
        <v>14400</v>
      </c>
      <c r="AE123" s="38">
        <v>15310</v>
      </c>
      <c r="AF123" s="38">
        <v>14250</v>
      </c>
      <c r="AG123" s="38">
        <v>18554</v>
      </c>
      <c r="AH123" s="38"/>
      <c r="AI123" s="38"/>
      <c r="AT123">
        <v>58</v>
      </c>
      <c r="AU123">
        <v>63</v>
      </c>
      <c r="AV123">
        <v>43</v>
      </c>
      <c r="AW123">
        <v>75</v>
      </c>
      <c r="AX123">
        <v>29</v>
      </c>
      <c r="AY123">
        <v>44</v>
      </c>
      <c r="AZ123">
        <v>0</v>
      </c>
      <c r="BA123">
        <v>0</v>
      </c>
      <c r="BB123">
        <v>0</v>
      </c>
      <c r="BC123">
        <v>0</v>
      </c>
      <c r="BD123">
        <v>0</v>
      </c>
      <c r="BE123">
        <v>2</v>
      </c>
      <c r="BF123">
        <v>7</v>
      </c>
      <c r="BI123" s="72">
        <v>40800</v>
      </c>
      <c r="BJ123" s="72">
        <v>40800</v>
      </c>
      <c r="BK123" t="s">
        <v>960</v>
      </c>
    </row>
    <row r="124" spans="1:63" ht="12.75">
      <c r="A124" t="s">
        <v>894</v>
      </c>
      <c r="B124">
        <v>2010</v>
      </c>
      <c r="C124" t="s">
        <v>1160</v>
      </c>
      <c r="D124" s="30">
        <v>1209</v>
      </c>
      <c r="E124" s="30">
        <v>1503</v>
      </c>
      <c r="F124" s="30">
        <v>333</v>
      </c>
      <c r="G124" s="30">
        <v>763</v>
      </c>
      <c r="H124" s="30">
        <v>477</v>
      </c>
      <c r="I124" s="30">
        <v>588</v>
      </c>
      <c r="J124" s="30">
        <v>117</v>
      </c>
      <c r="K124" s="30">
        <v>239</v>
      </c>
      <c r="L124">
        <v>74</v>
      </c>
      <c r="M124">
        <v>72.4</v>
      </c>
      <c r="N124">
        <v>74</v>
      </c>
      <c r="O124">
        <v>79</v>
      </c>
      <c r="P124">
        <v>72</v>
      </c>
      <c r="Q124">
        <v>66.7</v>
      </c>
      <c r="R124">
        <v>80.6</v>
      </c>
      <c r="S124">
        <v>75.5</v>
      </c>
      <c r="T124">
        <v>66.1</v>
      </c>
      <c r="U124">
        <v>60.2</v>
      </c>
      <c r="V124">
        <v>79.5</v>
      </c>
      <c r="W124">
        <v>78</v>
      </c>
      <c r="X124">
        <v>87.8</v>
      </c>
      <c r="Y124">
        <v>84.8</v>
      </c>
      <c r="Z124">
        <v>79</v>
      </c>
      <c r="AA124">
        <v>83.1</v>
      </c>
      <c r="AB124">
        <v>66</v>
      </c>
      <c r="AC124">
        <v>62.8</v>
      </c>
      <c r="AD124" s="38">
        <v>11100</v>
      </c>
      <c r="AE124" s="38">
        <v>9990</v>
      </c>
      <c r="AF124" s="38">
        <v>15180</v>
      </c>
      <c r="AG124" s="38">
        <v>17402</v>
      </c>
      <c r="AH124" s="38">
        <v>3262</v>
      </c>
      <c r="AI124" s="38">
        <v>3261</v>
      </c>
      <c r="AJ124">
        <v>66.7</v>
      </c>
      <c r="AK124">
        <v>66.4</v>
      </c>
      <c r="AL124">
        <v>73</v>
      </c>
      <c r="AM124">
        <v>69.1</v>
      </c>
      <c r="AN124">
        <v>45</v>
      </c>
      <c r="AO124">
        <v>45.2</v>
      </c>
      <c r="AP124">
        <v>70</v>
      </c>
      <c r="AQ124">
        <v>78.5</v>
      </c>
      <c r="AR124">
        <v>85.4</v>
      </c>
      <c r="AS124">
        <v>93.6</v>
      </c>
      <c r="AT124">
        <v>0</v>
      </c>
      <c r="AU124">
        <v>63</v>
      </c>
      <c r="AV124">
        <v>0</v>
      </c>
      <c r="AW124">
        <v>66</v>
      </c>
      <c r="AX124">
        <v>0</v>
      </c>
      <c r="AY124">
        <v>46</v>
      </c>
      <c r="BE124" t="s">
        <v>974</v>
      </c>
      <c r="BI124" s="72">
        <v>40819</v>
      </c>
      <c r="BJ124" s="72">
        <v>40819</v>
      </c>
      <c r="BK124" t="s">
        <v>960</v>
      </c>
    </row>
    <row r="125" spans="1:63" ht="12.75">
      <c r="A125" t="s">
        <v>894</v>
      </c>
      <c r="B125">
        <v>2010</v>
      </c>
      <c r="C125" t="s">
        <v>1161</v>
      </c>
      <c r="D125" s="30">
        <v>1306</v>
      </c>
      <c r="E125" s="30">
        <v>545</v>
      </c>
      <c r="F125" s="30">
        <v>327</v>
      </c>
      <c r="G125" s="30">
        <v>958</v>
      </c>
      <c r="H125" s="30">
        <v>625</v>
      </c>
      <c r="I125" s="30">
        <v>177</v>
      </c>
      <c r="J125" s="30">
        <v>149</v>
      </c>
      <c r="K125" s="30">
        <v>280</v>
      </c>
      <c r="L125">
        <v>74</v>
      </c>
      <c r="M125">
        <v>74.7</v>
      </c>
      <c r="N125">
        <v>74</v>
      </c>
      <c r="O125">
        <v>79</v>
      </c>
      <c r="P125">
        <v>70.5</v>
      </c>
      <c r="Q125">
        <v>48.3</v>
      </c>
      <c r="R125">
        <v>73</v>
      </c>
      <c r="S125">
        <v>63</v>
      </c>
      <c r="T125">
        <v>68.5</v>
      </c>
      <c r="U125">
        <v>49.1</v>
      </c>
      <c r="V125">
        <v>79.5</v>
      </c>
      <c r="W125">
        <v>78.1</v>
      </c>
      <c r="X125">
        <v>86.5</v>
      </c>
      <c r="Y125">
        <v>71</v>
      </c>
      <c r="Z125">
        <v>80.3</v>
      </c>
      <c r="AA125">
        <v>85.7</v>
      </c>
      <c r="AB125">
        <v>75</v>
      </c>
      <c r="AC125">
        <v>73.1</v>
      </c>
      <c r="AD125" s="38">
        <v>10625</v>
      </c>
      <c r="AE125" s="38">
        <v>9150</v>
      </c>
      <c r="AF125" s="38">
        <v>13082</v>
      </c>
      <c r="AG125" s="38">
        <v>18175</v>
      </c>
      <c r="AH125" s="38">
        <v>3400</v>
      </c>
      <c r="AI125" s="38">
        <v>2073</v>
      </c>
      <c r="AJ125">
        <v>60</v>
      </c>
      <c r="AK125">
        <v>35.4</v>
      </c>
      <c r="AL125">
        <v>63</v>
      </c>
      <c r="AM125">
        <v>41.7</v>
      </c>
      <c r="AN125">
        <v>42</v>
      </c>
      <c r="AO125">
        <v>25.6</v>
      </c>
      <c r="AP125">
        <v>78</v>
      </c>
      <c r="AQ125">
        <v>78.9</v>
      </c>
      <c r="AR125">
        <v>85.7</v>
      </c>
      <c r="AS125">
        <v>94.9</v>
      </c>
      <c r="AT125">
        <v>0</v>
      </c>
      <c r="AU125">
        <v>76</v>
      </c>
      <c r="AV125">
        <v>0</v>
      </c>
      <c r="AW125">
        <v>75</v>
      </c>
      <c r="AX125">
        <v>0</v>
      </c>
      <c r="AY125">
        <v>0</v>
      </c>
      <c r="BE125" t="s">
        <v>974</v>
      </c>
      <c r="BI125" s="72">
        <v>40819</v>
      </c>
      <c r="BJ125" s="72">
        <v>40819</v>
      </c>
      <c r="BK125" t="s">
        <v>960</v>
      </c>
    </row>
    <row r="126" spans="1:63" ht="12.75">
      <c r="A126" t="s">
        <v>894</v>
      </c>
      <c r="B126">
        <v>2010</v>
      </c>
      <c r="C126" t="s">
        <v>1162</v>
      </c>
      <c r="D126" s="30">
        <v>351</v>
      </c>
      <c r="E126" s="30">
        <v>508</v>
      </c>
      <c r="F126" s="30">
        <v>168</v>
      </c>
      <c r="G126" s="30">
        <v>307</v>
      </c>
      <c r="H126" s="30">
        <v>118</v>
      </c>
      <c r="I126" s="30">
        <v>157</v>
      </c>
      <c r="J126" s="30">
        <v>80</v>
      </c>
      <c r="K126" s="30">
        <v>100</v>
      </c>
      <c r="L126">
        <v>74.2</v>
      </c>
      <c r="M126">
        <v>76</v>
      </c>
      <c r="N126">
        <v>74.5</v>
      </c>
      <c r="O126">
        <v>78</v>
      </c>
      <c r="P126">
        <v>81.2</v>
      </c>
      <c r="Q126">
        <v>75</v>
      </c>
      <c r="R126">
        <v>81.7</v>
      </c>
      <c r="S126">
        <v>80.9</v>
      </c>
      <c r="T126">
        <v>60</v>
      </c>
      <c r="U126">
        <v>66.7</v>
      </c>
      <c r="V126">
        <v>81.8</v>
      </c>
      <c r="W126">
        <v>88.3</v>
      </c>
      <c r="X126">
        <v>86.5</v>
      </c>
      <c r="Y126">
        <v>88.4</v>
      </c>
      <c r="Z126">
        <v>82</v>
      </c>
      <c r="AA126">
        <v>88.2</v>
      </c>
      <c r="AB126">
        <v>64</v>
      </c>
      <c r="AC126">
        <v>65</v>
      </c>
      <c r="AD126" s="38">
        <v>11183</v>
      </c>
      <c r="AE126" s="38">
        <v>13286</v>
      </c>
      <c r="AF126" s="38">
        <v>14504</v>
      </c>
      <c r="AG126" s="38">
        <v>15453</v>
      </c>
      <c r="AH126" s="38">
        <v>3517</v>
      </c>
      <c r="AI126" s="38">
        <v>2359</v>
      </c>
      <c r="AJ126">
        <v>61.1</v>
      </c>
      <c r="AK126">
        <v>53.8</v>
      </c>
      <c r="AL126">
        <v>63</v>
      </c>
      <c r="AM126">
        <v>48.4</v>
      </c>
      <c r="AN126">
        <v>40</v>
      </c>
      <c r="AO126">
        <v>50</v>
      </c>
      <c r="AP126">
        <v>70</v>
      </c>
      <c r="AQ126">
        <v>67.5</v>
      </c>
      <c r="AR126">
        <v>84</v>
      </c>
      <c r="AS126">
        <v>87.5</v>
      </c>
      <c r="AT126">
        <v>0</v>
      </c>
      <c r="AU126">
        <v>64</v>
      </c>
      <c r="AV126">
        <v>0</v>
      </c>
      <c r="AW126">
        <v>61</v>
      </c>
      <c r="AX126">
        <v>0</v>
      </c>
      <c r="AY126">
        <v>14</v>
      </c>
      <c r="BF126" t="s">
        <v>974</v>
      </c>
      <c r="BI126" s="72">
        <v>40819</v>
      </c>
      <c r="BJ126" s="72">
        <v>40819</v>
      </c>
      <c r="BK126" t="s">
        <v>960</v>
      </c>
    </row>
    <row r="127" spans="1:63" ht="12.75">
      <c r="A127" t="s">
        <v>894</v>
      </c>
      <c r="B127">
        <v>2010</v>
      </c>
      <c r="C127" t="s">
        <v>1163</v>
      </c>
      <c r="D127" s="30">
        <v>325</v>
      </c>
      <c r="E127" s="30">
        <v>834</v>
      </c>
      <c r="F127" s="30">
        <v>226</v>
      </c>
      <c r="G127" s="30">
        <v>179</v>
      </c>
      <c r="H127" s="30">
        <v>167</v>
      </c>
      <c r="I127" s="30">
        <v>530</v>
      </c>
      <c r="J127" s="30">
        <v>92</v>
      </c>
      <c r="K127" s="30">
        <v>30</v>
      </c>
      <c r="L127">
        <v>74.9</v>
      </c>
      <c r="M127">
        <v>74.1</v>
      </c>
      <c r="N127">
        <v>74</v>
      </c>
      <c r="O127">
        <v>79</v>
      </c>
      <c r="P127">
        <v>77.5</v>
      </c>
      <c r="Q127">
        <v>66.7</v>
      </c>
      <c r="R127">
        <v>73</v>
      </c>
      <c r="S127">
        <v>61.9</v>
      </c>
      <c r="T127">
        <v>66</v>
      </c>
      <c r="U127">
        <v>73.3</v>
      </c>
      <c r="V127">
        <v>79.5</v>
      </c>
      <c r="W127">
        <v>84.5</v>
      </c>
      <c r="X127">
        <v>86.5</v>
      </c>
      <c r="Y127">
        <v>84</v>
      </c>
      <c r="Z127">
        <v>82</v>
      </c>
      <c r="AA127">
        <v>81.3</v>
      </c>
      <c r="AB127">
        <v>67</v>
      </c>
      <c r="AC127">
        <v>42.9</v>
      </c>
      <c r="AD127" s="38">
        <v>12100</v>
      </c>
      <c r="AE127" s="38">
        <v>13572</v>
      </c>
      <c r="AF127" s="38">
        <v>15180</v>
      </c>
      <c r="AG127" s="38">
        <v>22140</v>
      </c>
      <c r="AH127" s="38">
        <v>2811</v>
      </c>
      <c r="AI127" s="38">
        <v>1858</v>
      </c>
      <c r="AJ127">
        <v>61.9</v>
      </c>
      <c r="AK127">
        <v>56.1</v>
      </c>
      <c r="AL127">
        <v>65</v>
      </c>
      <c r="AM127">
        <v>54.3</v>
      </c>
      <c r="AN127">
        <v>42</v>
      </c>
      <c r="AO127">
        <v>37.1</v>
      </c>
      <c r="AP127">
        <v>70</v>
      </c>
      <c r="AQ127">
        <v>14.3</v>
      </c>
      <c r="AR127">
        <v>84</v>
      </c>
      <c r="AS127">
        <v>52.6</v>
      </c>
      <c r="AT127">
        <v>0</v>
      </c>
      <c r="AU127">
        <v>59</v>
      </c>
      <c r="AV127">
        <v>0</v>
      </c>
      <c r="AW127">
        <v>27</v>
      </c>
      <c r="AX127">
        <v>0</v>
      </c>
      <c r="AY127">
        <v>11</v>
      </c>
      <c r="BE127" t="s">
        <v>974</v>
      </c>
      <c r="BI127" s="72">
        <v>40819</v>
      </c>
      <c r="BJ127" s="72">
        <v>40819</v>
      </c>
      <c r="BK127" t="s">
        <v>960</v>
      </c>
    </row>
    <row r="128" spans="1:63" ht="12.75">
      <c r="A128" t="s">
        <v>894</v>
      </c>
      <c r="B128">
        <v>2010</v>
      </c>
      <c r="C128" t="s">
        <v>1164</v>
      </c>
      <c r="D128" s="30">
        <v>956</v>
      </c>
      <c r="E128" s="30">
        <v>1715</v>
      </c>
      <c r="F128" s="30">
        <v>112</v>
      </c>
      <c r="G128" s="30">
        <v>688</v>
      </c>
      <c r="H128" s="30">
        <v>261</v>
      </c>
      <c r="I128" s="30">
        <v>504</v>
      </c>
      <c r="J128" s="30">
        <v>12</v>
      </c>
      <c r="K128" s="30">
        <v>82</v>
      </c>
      <c r="L128">
        <v>76.6</v>
      </c>
      <c r="M128">
        <v>73</v>
      </c>
      <c r="N128">
        <v>74</v>
      </c>
      <c r="O128">
        <v>79</v>
      </c>
      <c r="P128">
        <v>83.5</v>
      </c>
      <c r="Q128">
        <v>84.5</v>
      </c>
      <c r="R128">
        <v>80</v>
      </c>
      <c r="S128">
        <v>76.9</v>
      </c>
      <c r="T128">
        <v>72</v>
      </c>
      <c r="U128">
        <v>100</v>
      </c>
      <c r="V128">
        <v>80.5</v>
      </c>
      <c r="W128">
        <v>83.7</v>
      </c>
      <c r="X128">
        <v>86.6</v>
      </c>
      <c r="Y128">
        <v>90.7</v>
      </c>
      <c r="Z128">
        <v>79</v>
      </c>
      <c r="AA128">
        <v>100</v>
      </c>
      <c r="AB128">
        <v>71.3</v>
      </c>
      <c r="AC128">
        <v>75</v>
      </c>
      <c r="AD128" s="38">
        <v>11398</v>
      </c>
      <c r="AE128" s="38">
        <v>14175</v>
      </c>
      <c r="AF128" s="38">
        <v>15180</v>
      </c>
      <c r="AG128" s="38">
        <v>14565</v>
      </c>
      <c r="AH128" s="38">
        <v>3400</v>
      </c>
      <c r="AI128" s="38">
        <v>7717</v>
      </c>
      <c r="AJ128">
        <v>62</v>
      </c>
      <c r="AK128">
        <v>65.2</v>
      </c>
      <c r="AL128">
        <v>68</v>
      </c>
      <c r="AM128">
        <v>70.5</v>
      </c>
      <c r="AN128">
        <v>45</v>
      </c>
      <c r="AO128">
        <v>100</v>
      </c>
      <c r="AP128">
        <v>78</v>
      </c>
      <c r="AQ128">
        <v>82.4</v>
      </c>
      <c r="AR128">
        <v>88.5</v>
      </c>
      <c r="AS128">
        <v>82.2</v>
      </c>
      <c r="AT128">
        <v>0</v>
      </c>
      <c r="AU128">
        <v>78</v>
      </c>
      <c r="AV128">
        <v>0</v>
      </c>
      <c r="AW128">
        <v>79</v>
      </c>
      <c r="AX128">
        <v>0</v>
      </c>
      <c r="AY128">
        <v>18</v>
      </c>
      <c r="BF128" t="s">
        <v>974</v>
      </c>
      <c r="BI128" s="72">
        <v>40819</v>
      </c>
      <c r="BJ128" s="72">
        <v>40819</v>
      </c>
      <c r="BK128" t="s">
        <v>960</v>
      </c>
    </row>
    <row r="129" spans="1:63" ht="12.75">
      <c r="A129" t="s">
        <v>894</v>
      </c>
      <c r="B129">
        <v>2010</v>
      </c>
      <c r="C129" t="s">
        <v>1165</v>
      </c>
      <c r="D129" s="30">
        <v>316</v>
      </c>
      <c r="E129" s="30">
        <v>197</v>
      </c>
      <c r="F129" s="30">
        <v>34</v>
      </c>
      <c r="G129" s="30">
        <v>220</v>
      </c>
      <c r="H129" s="30">
        <v>132</v>
      </c>
      <c r="I129" s="30">
        <v>99</v>
      </c>
      <c r="J129" s="30">
        <v>20</v>
      </c>
      <c r="K129" s="30">
        <v>100</v>
      </c>
      <c r="L129">
        <v>74</v>
      </c>
      <c r="M129">
        <v>82.2</v>
      </c>
      <c r="N129">
        <v>75.9</v>
      </c>
      <c r="O129">
        <v>80</v>
      </c>
      <c r="P129">
        <v>70.5</v>
      </c>
      <c r="Q129">
        <v>75.9</v>
      </c>
      <c r="R129">
        <v>79</v>
      </c>
      <c r="S129">
        <v>87.1</v>
      </c>
      <c r="T129">
        <v>58</v>
      </c>
      <c r="U129">
        <v>38.7</v>
      </c>
      <c r="V129">
        <v>82.5</v>
      </c>
      <c r="W129">
        <v>89.5</v>
      </c>
      <c r="X129">
        <v>89.5</v>
      </c>
      <c r="Y129">
        <v>94</v>
      </c>
      <c r="Z129">
        <v>79</v>
      </c>
      <c r="AA129">
        <v>87.5</v>
      </c>
      <c r="AB129">
        <v>64</v>
      </c>
      <c r="AC129">
        <v>35</v>
      </c>
      <c r="AD129" s="38">
        <v>10787</v>
      </c>
      <c r="AE129" s="38">
        <v>13150</v>
      </c>
      <c r="AF129" s="38">
        <v>12420</v>
      </c>
      <c r="AG129" s="38">
        <v>11654</v>
      </c>
      <c r="AH129" s="38">
        <v>2790</v>
      </c>
      <c r="AI129" s="38">
        <v>2867</v>
      </c>
      <c r="AJ129">
        <v>60</v>
      </c>
      <c r="AK129">
        <v>69.7</v>
      </c>
      <c r="AL129">
        <v>60</v>
      </c>
      <c r="AM129">
        <v>86.5</v>
      </c>
      <c r="AN129">
        <v>38</v>
      </c>
      <c r="AO129">
        <v>8.8</v>
      </c>
      <c r="AP129">
        <v>70</v>
      </c>
      <c r="AQ129">
        <v>43.6</v>
      </c>
      <c r="AR129">
        <v>84</v>
      </c>
      <c r="AS129">
        <v>76</v>
      </c>
      <c r="AT129">
        <v>0</v>
      </c>
      <c r="AU129">
        <v>36</v>
      </c>
      <c r="AV129">
        <v>0</v>
      </c>
      <c r="AW129">
        <v>69</v>
      </c>
      <c r="AX129">
        <v>0</v>
      </c>
      <c r="AY129">
        <v>0</v>
      </c>
      <c r="BE129" t="s">
        <v>974</v>
      </c>
      <c r="BI129" s="72">
        <v>40819</v>
      </c>
      <c r="BJ129" s="72">
        <v>40819</v>
      </c>
      <c r="BK129" t="s">
        <v>960</v>
      </c>
    </row>
    <row r="130" spans="1:63" ht="12.75">
      <c r="A130" t="s">
        <v>894</v>
      </c>
      <c r="B130">
        <v>2010</v>
      </c>
      <c r="C130" t="s">
        <v>1166</v>
      </c>
      <c r="D130" s="30">
        <v>456</v>
      </c>
      <c r="E130" s="30">
        <v>791</v>
      </c>
      <c r="F130" s="30">
        <v>102</v>
      </c>
      <c r="G130" s="30">
        <v>102</v>
      </c>
      <c r="H130" s="30">
        <v>189</v>
      </c>
      <c r="I130" s="30">
        <v>364</v>
      </c>
      <c r="J130" s="30">
        <v>41</v>
      </c>
      <c r="K130" s="30">
        <v>47</v>
      </c>
      <c r="L130">
        <v>74</v>
      </c>
      <c r="M130">
        <v>72.4</v>
      </c>
      <c r="N130">
        <v>74</v>
      </c>
      <c r="O130">
        <v>79</v>
      </c>
      <c r="P130">
        <v>65</v>
      </c>
      <c r="Q130">
        <v>54.6</v>
      </c>
      <c r="R130">
        <v>79.5</v>
      </c>
      <c r="S130">
        <v>73.7</v>
      </c>
      <c r="T130">
        <v>66.8</v>
      </c>
      <c r="U130">
        <v>56.7</v>
      </c>
      <c r="V130">
        <v>79.5</v>
      </c>
      <c r="W130">
        <v>76.6</v>
      </c>
      <c r="X130">
        <v>86.6</v>
      </c>
      <c r="Y130">
        <v>84.3</v>
      </c>
      <c r="Z130">
        <v>79</v>
      </c>
      <c r="AA130">
        <v>70</v>
      </c>
      <c r="AB130">
        <v>67</v>
      </c>
      <c r="AC130">
        <v>50</v>
      </c>
      <c r="AD130" s="38">
        <v>11549</v>
      </c>
      <c r="AE130" s="38">
        <v>10245</v>
      </c>
      <c r="AF130" s="38">
        <v>15180</v>
      </c>
      <c r="AG130" s="38">
        <v>20515</v>
      </c>
      <c r="AH130" s="38">
        <v>2790</v>
      </c>
      <c r="AI130" s="38">
        <v>3232</v>
      </c>
      <c r="AJ130">
        <v>63</v>
      </c>
      <c r="AK130">
        <v>55.6</v>
      </c>
      <c r="AL130">
        <v>65</v>
      </c>
      <c r="AM130">
        <v>65.8</v>
      </c>
      <c r="AN130">
        <v>40</v>
      </c>
      <c r="AO130">
        <v>9.4</v>
      </c>
      <c r="AP130">
        <v>70</v>
      </c>
      <c r="AQ130">
        <v>89.5</v>
      </c>
      <c r="AR130">
        <v>88.2</v>
      </c>
      <c r="AS130">
        <v>77.9</v>
      </c>
      <c r="AT130">
        <v>0</v>
      </c>
      <c r="AU130">
        <v>61</v>
      </c>
      <c r="AV130">
        <v>0</v>
      </c>
      <c r="AW130">
        <v>50</v>
      </c>
      <c r="AX130">
        <v>0</v>
      </c>
      <c r="AY130">
        <v>12</v>
      </c>
      <c r="BE130" t="s">
        <v>974</v>
      </c>
      <c r="BI130" s="72">
        <v>40819</v>
      </c>
      <c r="BJ130" s="72">
        <v>40819</v>
      </c>
      <c r="BK130" t="s">
        <v>960</v>
      </c>
    </row>
    <row r="131" spans="1:63" ht="12.75">
      <c r="A131" t="s">
        <v>894</v>
      </c>
      <c r="B131">
        <v>2010</v>
      </c>
      <c r="C131" t="s">
        <v>1167</v>
      </c>
      <c r="D131" s="30">
        <v>213</v>
      </c>
      <c r="E131" s="30">
        <v>535</v>
      </c>
      <c r="F131" s="30">
        <v>33</v>
      </c>
      <c r="G131" s="30">
        <v>111</v>
      </c>
      <c r="H131" s="30">
        <v>102</v>
      </c>
      <c r="I131" s="30">
        <v>253</v>
      </c>
      <c r="J131" s="30">
        <v>19</v>
      </c>
      <c r="K131" s="30">
        <v>24</v>
      </c>
      <c r="L131">
        <v>77</v>
      </c>
      <c r="M131">
        <v>71.4</v>
      </c>
      <c r="N131">
        <v>79</v>
      </c>
      <c r="O131">
        <v>80</v>
      </c>
      <c r="P131">
        <v>83.4</v>
      </c>
      <c r="Q131">
        <v>68.6</v>
      </c>
      <c r="R131">
        <v>80.5</v>
      </c>
      <c r="S131">
        <v>76.9</v>
      </c>
      <c r="T131">
        <v>66</v>
      </c>
      <c r="U131">
        <v>62.5</v>
      </c>
      <c r="V131">
        <v>82.5</v>
      </c>
      <c r="W131">
        <v>78</v>
      </c>
      <c r="X131">
        <v>86.5</v>
      </c>
      <c r="Y131">
        <v>76.1</v>
      </c>
      <c r="Z131">
        <v>79</v>
      </c>
      <c r="AA131">
        <v>90.9</v>
      </c>
      <c r="AB131">
        <v>64</v>
      </c>
      <c r="AC131">
        <v>48.5</v>
      </c>
      <c r="AD131" s="38">
        <v>12100</v>
      </c>
      <c r="AE131" s="38">
        <v>15562</v>
      </c>
      <c r="AF131" s="38">
        <v>13001</v>
      </c>
      <c r="AG131" s="38">
        <v>12415</v>
      </c>
      <c r="AH131" s="38">
        <v>3565</v>
      </c>
      <c r="AI131" s="38">
        <v>4132</v>
      </c>
      <c r="AJ131">
        <v>63.1</v>
      </c>
      <c r="AK131">
        <v>82</v>
      </c>
      <c r="AL131">
        <v>72.6</v>
      </c>
      <c r="AM131">
        <v>71.4</v>
      </c>
      <c r="AN131">
        <v>45</v>
      </c>
      <c r="AO131">
        <v>50</v>
      </c>
      <c r="AP131">
        <v>72</v>
      </c>
      <c r="AQ131">
        <v>78.9</v>
      </c>
      <c r="AR131">
        <v>84</v>
      </c>
      <c r="AS131">
        <v>79.1</v>
      </c>
      <c r="AT131">
        <v>0</v>
      </c>
      <c r="AU131">
        <v>56</v>
      </c>
      <c r="AV131">
        <v>0</v>
      </c>
      <c r="AW131">
        <v>63</v>
      </c>
      <c r="AX131">
        <v>0</v>
      </c>
      <c r="AY131">
        <v>20</v>
      </c>
      <c r="BE131" t="s">
        <v>974</v>
      </c>
      <c r="BI131" s="72">
        <v>40819</v>
      </c>
      <c r="BJ131" s="72">
        <v>40819</v>
      </c>
      <c r="BK131" t="s">
        <v>960</v>
      </c>
    </row>
    <row r="132" spans="1:63" ht="12.75">
      <c r="A132" t="s">
        <v>894</v>
      </c>
      <c r="B132">
        <v>2010</v>
      </c>
      <c r="C132" t="s">
        <v>1168</v>
      </c>
      <c r="D132" s="30">
        <v>459</v>
      </c>
      <c r="E132" s="30">
        <v>333</v>
      </c>
      <c r="F132" s="30">
        <v>56</v>
      </c>
      <c r="G132" s="30">
        <v>470</v>
      </c>
      <c r="H132" s="30">
        <v>145</v>
      </c>
      <c r="I132" s="30">
        <v>163</v>
      </c>
      <c r="J132" s="30">
        <v>34</v>
      </c>
      <c r="K132" s="30">
        <v>141</v>
      </c>
      <c r="L132">
        <v>77</v>
      </c>
      <c r="M132">
        <v>75.7</v>
      </c>
      <c r="N132">
        <v>79</v>
      </c>
      <c r="O132">
        <v>78</v>
      </c>
      <c r="P132">
        <v>83.5</v>
      </c>
      <c r="Q132">
        <v>74.5</v>
      </c>
      <c r="R132">
        <v>85.5</v>
      </c>
      <c r="S132">
        <v>73.7</v>
      </c>
      <c r="T132">
        <v>67.1</v>
      </c>
      <c r="U132">
        <v>78.6</v>
      </c>
      <c r="V132">
        <v>82.5</v>
      </c>
      <c r="W132">
        <v>92.6</v>
      </c>
      <c r="X132">
        <v>86.5</v>
      </c>
      <c r="Y132">
        <v>87</v>
      </c>
      <c r="Z132">
        <v>82</v>
      </c>
      <c r="AA132">
        <v>80</v>
      </c>
      <c r="AB132">
        <v>75</v>
      </c>
      <c r="AC132">
        <v>80</v>
      </c>
      <c r="AD132" s="38">
        <v>10758</v>
      </c>
      <c r="AE132" s="38">
        <v>12719</v>
      </c>
      <c r="AF132" s="38">
        <v>12420</v>
      </c>
      <c r="AG132" s="38">
        <v>11163</v>
      </c>
      <c r="AH132" s="38">
        <v>2790</v>
      </c>
      <c r="AI132" s="38">
        <v>4642</v>
      </c>
      <c r="AJ132">
        <v>60</v>
      </c>
      <c r="AK132">
        <v>66.9</v>
      </c>
      <c r="AL132">
        <v>65</v>
      </c>
      <c r="AM132">
        <v>65.8</v>
      </c>
      <c r="AN132">
        <v>45</v>
      </c>
      <c r="AO132">
        <v>81</v>
      </c>
      <c r="AP132">
        <v>78</v>
      </c>
      <c r="AQ132">
        <v>75.4</v>
      </c>
      <c r="AR132">
        <v>92</v>
      </c>
      <c r="AS132">
        <v>84.1</v>
      </c>
      <c r="AT132">
        <v>0</v>
      </c>
      <c r="AU132">
        <v>78</v>
      </c>
      <c r="AV132">
        <v>0</v>
      </c>
      <c r="AW132">
        <v>76</v>
      </c>
      <c r="AX132">
        <v>0</v>
      </c>
      <c r="AY132">
        <v>63</v>
      </c>
      <c r="BF132" t="s">
        <v>974</v>
      </c>
      <c r="BI132" s="72">
        <v>40819</v>
      </c>
      <c r="BJ132" s="72">
        <v>40819</v>
      </c>
      <c r="BK132" t="s">
        <v>960</v>
      </c>
    </row>
    <row r="133" spans="1:63" ht="12.75">
      <c r="A133" t="s">
        <v>894</v>
      </c>
      <c r="B133">
        <v>2010</v>
      </c>
      <c r="C133" t="s">
        <v>1169</v>
      </c>
      <c r="D133" s="30">
        <v>120</v>
      </c>
      <c r="E133" s="30">
        <v>108</v>
      </c>
      <c r="F133" s="30">
        <v>85</v>
      </c>
      <c r="G133" s="30">
        <v>243</v>
      </c>
      <c r="H133" s="30">
        <v>35</v>
      </c>
      <c r="I133" s="30">
        <v>55</v>
      </c>
      <c r="J133" s="30">
        <v>31</v>
      </c>
      <c r="K133" s="30">
        <v>45</v>
      </c>
      <c r="L133">
        <v>76.4</v>
      </c>
      <c r="M133">
        <v>76.2</v>
      </c>
      <c r="N133">
        <v>78.7</v>
      </c>
      <c r="O133">
        <v>77</v>
      </c>
      <c r="P133">
        <v>77.5</v>
      </c>
      <c r="Q133">
        <v>90</v>
      </c>
      <c r="R133">
        <v>79.5</v>
      </c>
      <c r="S133">
        <v>84.6</v>
      </c>
      <c r="T133">
        <v>68</v>
      </c>
      <c r="U133">
        <v>34.5</v>
      </c>
      <c r="V133">
        <v>79.5</v>
      </c>
      <c r="W133">
        <v>88.2</v>
      </c>
      <c r="X133">
        <v>86.5</v>
      </c>
      <c r="Y133">
        <v>95</v>
      </c>
      <c r="Z133">
        <v>82</v>
      </c>
      <c r="AA133">
        <v>66.7</v>
      </c>
      <c r="AB133">
        <v>75</v>
      </c>
      <c r="AC133">
        <v>57.7</v>
      </c>
      <c r="AD133" s="38">
        <v>10516</v>
      </c>
      <c r="AE133" s="38">
        <v>13802</v>
      </c>
      <c r="AF133" s="38">
        <v>12983</v>
      </c>
      <c r="AG133" s="38">
        <v>13253</v>
      </c>
      <c r="AH133" s="38">
        <v>3565</v>
      </c>
      <c r="AI133" s="38">
        <v>5669</v>
      </c>
      <c r="AJ133">
        <v>60</v>
      </c>
      <c r="AK133">
        <v>52.9</v>
      </c>
      <c r="AL133">
        <v>65</v>
      </c>
      <c r="AM133">
        <v>55.3</v>
      </c>
      <c r="AN133">
        <v>42</v>
      </c>
      <c r="AO133">
        <v>0</v>
      </c>
      <c r="AP133">
        <v>78</v>
      </c>
      <c r="AQ133">
        <v>81</v>
      </c>
      <c r="AR133">
        <v>92</v>
      </c>
      <c r="AS133">
        <v>93</v>
      </c>
      <c r="AT133">
        <v>0</v>
      </c>
      <c r="AU133">
        <v>46</v>
      </c>
      <c r="AV133">
        <v>0</v>
      </c>
      <c r="AW133">
        <v>73</v>
      </c>
      <c r="AX133">
        <v>0</v>
      </c>
      <c r="AY133">
        <v>0</v>
      </c>
      <c r="BF133" t="s">
        <v>974</v>
      </c>
      <c r="BI133" s="72">
        <v>40819</v>
      </c>
      <c r="BJ133" s="72">
        <v>40819</v>
      </c>
      <c r="BK133" t="s">
        <v>960</v>
      </c>
    </row>
    <row r="134" spans="1:63" ht="12.75">
      <c r="A134" t="s">
        <v>894</v>
      </c>
      <c r="B134">
        <v>2010</v>
      </c>
      <c r="C134" t="s">
        <v>1170</v>
      </c>
      <c r="D134" s="30">
        <v>208</v>
      </c>
      <c r="E134" s="30">
        <v>111</v>
      </c>
      <c r="F134" s="30">
        <v>42</v>
      </c>
      <c r="G134" s="30">
        <v>148</v>
      </c>
      <c r="H134" s="30">
        <v>87</v>
      </c>
      <c r="I134" s="30">
        <v>30</v>
      </c>
      <c r="J134" s="30">
        <v>17</v>
      </c>
      <c r="K134" s="30">
        <v>52</v>
      </c>
      <c r="L134">
        <v>76.5</v>
      </c>
      <c r="M134">
        <v>71.8</v>
      </c>
      <c r="N134">
        <v>77.9</v>
      </c>
      <c r="O134">
        <v>78</v>
      </c>
      <c r="P134">
        <v>83.5</v>
      </c>
      <c r="Q134">
        <v>80</v>
      </c>
      <c r="R134">
        <v>73</v>
      </c>
      <c r="S134">
        <v>58.8</v>
      </c>
      <c r="T134">
        <v>58</v>
      </c>
      <c r="U134">
        <v>58.3</v>
      </c>
      <c r="V134">
        <v>82.5</v>
      </c>
      <c r="W134">
        <v>71.2</v>
      </c>
      <c r="X134">
        <v>86.5</v>
      </c>
      <c r="Y134">
        <v>87.5</v>
      </c>
      <c r="Z134">
        <v>82</v>
      </c>
      <c r="AA134">
        <v>83.3</v>
      </c>
      <c r="AB134">
        <v>68.6</v>
      </c>
      <c r="AC134">
        <v>67.5</v>
      </c>
      <c r="AD134" s="38">
        <v>11617</v>
      </c>
      <c r="AE134" s="38">
        <v>12272</v>
      </c>
      <c r="AF134" s="38">
        <v>12442</v>
      </c>
      <c r="AG134" s="38">
        <v>12182</v>
      </c>
      <c r="AH134" s="38">
        <v>3400</v>
      </c>
      <c r="AI134" s="38">
        <v>2820</v>
      </c>
      <c r="AJ134">
        <v>65.5</v>
      </c>
      <c r="AK134">
        <v>66.7</v>
      </c>
      <c r="AL134">
        <v>63</v>
      </c>
      <c r="AM134">
        <v>41.9</v>
      </c>
      <c r="AN134">
        <v>38</v>
      </c>
      <c r="AO134">
        <v>16.7</v>
      </c>
      <c r="AP134">
        <v>70</v>
      </c>
      <c r="AQ134">
        <v>75</v>
      </c>
      <c r="AR134">
        <v>84</v>
      </c>
      <c r="AS134">
        <v>94.4</v>
      </c>
      <c r="AT134">
        <v>0</v>
      </c>
      <c r="AU134">
        <v>49</v>
      </c>
      <c r="AV134">
        <v>0</v>
      </c>
      <c r="AW134">
        <v>33</v>
      </c>
      <c r="AX134">
        <v>0</v>
      </c>
      <c r="AY134">
        <v>0</v>
      </c>
      <c r="BE134" t="s">
        <v>974</v>
      </c>
      <c r="BI134" s="72">
        <v>40819</v>
      </c>
      <c r="BJ134" s="72">
        <v>40819</v>
      </c>
      <c r="BK134" t="s">
        <v>960</v>
      </c>
    </row>
    <row r="135" spans="1:63" ht="12.75">
      <c r="A135" t="s">
        <v>894</v>
      </c>
      <c r="B135">
        <v>2010</v>
      </c>
      <c r="C135" t="s">
        <v>1171</v>
      </c>
      <c r="D135" s="30">
        <v>168</v>
      </c>
      <c r="E135" s="30">
        <v>178</v>
      </c>
      <c r="F135" s="30">
        <v>43</v>
      </c>
      <c r="G135" s="30">
        <v>38</v>
      </c>
      <c r="H135" s="30">
        <v>96</v>
      </c>
      <c r="I135" s="30">
        <v>65</v>
      </c>
      <c r="J135" s="30">
        <v>32</v>
      </c>
      <c r="K135" s="30">
        <v>33</v>
      </c>
      <c r="L135">
        <v>74.7</v>
      </c>
      <c r="M135">
        <v>74.7</v>
      </c>
      <c r="N135">
        <v>78.7</v>
      </c>
      <c r="O135">
        <v>77</v>
      </c>
      <c r="P135">
        <v>80.9</v>
      </c>
      <c r="Q135">
        <v>69.6</v>
      </c>
      <c r="R135">
        <v>82.4</v>
      </c>
      <c r="S135">
        <v>84.6</v>
      </c>
      <c r="T135">
        <v>60</v>
      </c>
      <c r="U135">
        <v>58.3</v>
      </c>
      <c r="V135">
        <v>82.5</v>
      </c>
      <c r="W135">
        <v>78.9</v>
      </c>
      <c r="X135">
        <v>86.5</v>
      </c>
      <c r="Y135">
        <v>93.8</v>
      </c>
      <c r="Z135">
        <v>79</v>
      </c>
      <c r="AA135">
        <v>83.3</v>
      </c>
      <c r="AB135">
        <v>67</v>
      </c>
      <c r="AC135">
        <v>65</v>
      </c>
      <c r="AD135" s="38">
        <v>10990</v>
      </c>
      <c r="AE135" s="38">
        <v>13900</v>
      </c>
      <c r="AF135" s="38">
        <v>12420</v>
      </c>
      <c r="AG135" s="38">
        <v>13205</v>
      </c>
      <c r="AH135" s="38">
        <v>2790</v>
      </c>
      <c r="AI135" s="38">
        <v>3072</v>
      </c>
      <c r="AJ135">
        <v>60</v>
      </c>
      <c r="AK135">
        <v>68.2</v>
      </c>
      <c r="AL135">
        <v>65</v>
      </c>
      <c r="AM135">
        <v>80.8</v>
      </c>
      <c r="AN135">
        <v>43.1</v>
      </c>
      <c r="AO135">
        <v>65.2</v>
      </c>
      <c r="AP135">
        <v>70</v>
      </c>
      <c r="AQ135">
        <v>84.4</v>
      </c>
      <c r="AR135">
        <v>84</v>
      </c>
      <c r="AS135">
        <v>82.1</v>
      </c>
      <c r="AT135">
        <v>0</v>
      </c>
      <c r="AU135">
        <v>76</v>
      </c>
      <c r="AV135">
        <v>0</v>
      </c>
      <c r="AW135">
        <v>78</v>
      </c>
      <c r="AX135">
        <v>0</v>
      </c>
      <c r="AY135">
        <v>86</v>
      </c>
      <c r="BF135" t="s">
        <v>974</v>
      </c>
      <c r="BI135" s="72">
        <v>40819</v>
      </c>
      <c r="BJ135" s="72">
        <v>40819</v>
      </c>
      <c r="BK135" t="s">
        <v>960</v>
      </c>
    </row>
    <row r="136" spans="1:63" ht="12.75">
      <c r="A136" t="s">
        <v>894</v>
      </c>
      <c r="B136">
        <v>2010</v>
      </c>
      <c r="C136" t="s">
        <v>1172</v>
      </c>
      <c r="D136" s="30">
        <v>223</v>
      </c>
      <c r="E136" s="30">
        <v>344</v>
      </c>
      <c r="F136" s="30">
        <v>55</v>
      </c>
      <c r="G136" s="30">
        <v>160</v>
      </c>
      <c r="H136" s="30">
        <v>69</v>
      </c>
      <c r="I136" s="30">
        <v>69</v>
      </c>
      <c r="J136" s="30">
        <v>13</v>
      </c>
      <c r="K136" s="30">
        <v>54</v>
      </c>
      <c r="L136">
        <v>74</v>
      </c>
      <c r="M136">
        <v>74.8</v>
      </c>
      <c r="N136">
        <v>77.9</v>
      </c>
      <c r="O136">
        <v>78</v>
      </c>
      <c r="P136">
        <v>82.8</v>
      </c>
      <c r="Q136">
        <v>83.8</v>
      </c>
      <c r="R136">
        <v>73</v>
      </c>
      <c r="S136">
        <v>78.4</v>
      </c>
      <c r="T136">
        <v>66.9</v>
      </c>
      <c r="U136">
        <v>85.7</v>
      </c>
      <c r="V136">
        <v>82.5</v>
      </c>
      <c r="W136">
        <v>90.9</v>
      </c>
      <c r="X136">
        <v>89.5</v>
      </c>
      <c r="Y136">
        <v>88</v>
      </c>
      <c r="Z136">
        <v>82</v>
      </c>
      <c r="AA136">
        <v>100</v>
      </c>
      <c r="AB136">
        <v>75</v>
      </c>
      <c r="AC136">
        <v>68</v>
      </c>
      <c r="AD136" s="38">
        <v>12100</v>
      </c>
      <c r="AE136" s="38">
        <v>13614</v>
      </c>
      <c r="AF136" s="38">
        <v>14626</v>
      </c>
      <c r="AG136" s="38">
        <v>1580</v>
      </c>
      <c r="AH136" s="38">
        <v>3565</v>
      </c>
      <c r="AI136" s="38">
        <v>11720</v>
      </c>
      <c r="AJ136">
        <v>61.6</v>
      </c>
      <c r="AK136">
        <v>75.6</v>
      </c>
      <c r="AL136">
        <v>63</v>
      </c>
      <c r="AM136">
        <v>73.1</v>
      </c>
      <c r="AN136">
        <v>45</v>
      </c>
      <c r="AO136">
        <v>37.5</v>
      </c>
      <c r="AP136">
        <v>78</v>
      </c>
      <c r="AQ136">
        <v>87</v>
      </c>
      <c r="AR136">
        <v>86.4</v>
      </c>
      <c r="AS136">
        <v>83.1</v>
      </c>
      <c r="AT136">
        <v>0</v>
      </c>
      <c r="AU136">
        <v>74</v>
      </c>
      <c r="AV136">
        <v>0</v>
      </c>
      <c r="AW136">
        <v>77</v>
      </c>
      <c r="AX136">
        <v>0</v>
      </c>
      <c r="AY136">
        <v>0</v>
      </c>
      <c r="BF136" t="s">
        <v>974</v>
      </c>
      <c r="BI136" s="72">
        <v>40819</v>
      </c>
      <c r="BJ136" s="72">
        <v>40819</v>
      </c>
      <c r="BK136" t="s">
        <v>960</v>
      </c>
    </row>
    <row r="137" spans="1:63" ht="12.75">
      <c r="A137" t="s">
        <v>894</v>
      </c>
      <c r="B137">
        <v>2010</v>
      </c>
      <c r="C137" t="s">
        <v>1173</v>
      </c>
      <c r="D137" s="30">
        <v>612</v>
      </c>
      <c r="E137" s="30">
        <v>658</v>
      </c>
      <c r="F137" s="30">
        <v>99</v>
      </c>
      <c r="G137" s="30">
        <v>521</v>
      </c>
      <c r="H137" s="30">
        <v>256</v>
      </c>
      <c r="I137" s="30">
        <v>257</v>
      </c>
      <c r="J137" s="30">
        <v>43</v>
      </c>
      <c r="K137" s="30">
        <v>142</v>
      </c>
      <c r="L137">
        <v>76.2</v>
      </c>
      <c r="M137">
        <v>74.1</v>
      </c>
      <c r="N137">
        <v>77</v>
      </c>
      <c r="O137">
        <v>79</v>
      </c>
      <c r="P137">
        <v>80.7</v>
      </c>
      <c r="Q137">
        <v>71.9</v>
      </c>
      <c r="R137">
        <v>80.7</v>
      </c>
      <c r="S137">
        <v>70.2</v>
      </c>
      <c r="T137">
        <v>70.2</v>
      </c>
      <c r="U137">
        <v>61.8</v>
      </c>
      <c r="V137">
        <v>82.5</v>
      </c>
      <c r="W137">
        <v>82.2</v>
      </c>
      <c r="X137">
        <v>86.5</v>
      </c>
      <c r="Y137">
        <v>84</v>
      </c>
      <c r="Z137">
        <v>79</v>
      </c>
      <c r="AA137">
        <v>88.2</v>
      </c>
      <c r="AB137">
        <v>67.8</v>
      </c>
      <c r="AC137">
        <v>56.8</v>
      </c>
      <c r="AD137" s="38">
        <v>12100</v>
      </c>
      <c r="AE137" s="38">
        <v>11920</v>
      </c>
      <c r="AF137" s="38">
        <v>12420</v>
      </c>
      <c r="AG137" s="38">
        <v>12997</v>
      </c>
      <c r="AH137" s="38">
        <v>2790</v>
      </c>
      <c r="AI137" s="38">
        <v>4894</v>
      </c>
      <c r="AJ137">
        <v>63.9</v>
      </c>
      <c r="AK137">
        <v>59.5</v>
      </c>
      <c r="AL137">
        <v>69.5</v>
      </c>
      <c r="AM137">
        <v>60.3</v>
      </c>
      <c r="AN137">
        <v>42</v>
      </c>
      <c r="AO137">
        <v>51.3</v>
      </c>
      <c r="AP137">
        <v>70</v>
      </c>
      <c r="AQ137">
        <v>84</v>
      </c>
      <c r="AR137">
        <v>87.5</v>
      </c>
      <c r="AS137">
        <v>93.4</v>
      </c>
      <c r="AT137">
        <v>0</v>
      </c>
      <c r="AU137">
        <v>58</v>
      </c>
      <c r="AV137">
        <v>0</v>
      </c>
      <c r="AW137">
        <v>77</v>
      </c>
      <c r="AX137">
        <v>0</v>
      </c>
      <c r="AY137">
        <v>78</v>
      </c>
      <c r="BE137" t="s">
        <v>974</v>
      </c>
      <c r="BI137" s="72">
        <v>40819</v>
      </c>
      <c r="BJ137" s="72">
        <v>40819</v>
      </c>
      <c r="BK137" t="s">
        <v>960</v>
      </c>
    </row>
    <row r="138" spans="1:63" ht="12.75">
      <c r="A138" t="s">
        <v>894</v>
      </c>
      <c r="B138">
        <v>2010</v>
      </c>
      <c r="C138" t="s">
        <v>1174</v>
      </c>
      <c r="D138" s="30">
        <v>535</v>
      </c>
      <c r="E138" s="30">
        <v>1260</v>
      </c>
      <c r="F138" s="30">
        <v>92</v>
      </c>
      <c r="G138" s="30">
        <v>203</v>
      </c>
      <c r="H138" s="30">
        <v>240</v>
      </c>
      <c r="I138" s="30">
        <v>594</v>
      </c>
      <c r="J138" s="30">
        <v>51</v>
      </c>
      <c r="K138" s="30">
        <v>93</v>
      </c>
      <c r="L138">
        <v>76.7</v>
      </c>
      <c r="M138">
        <v>72</v>
      </c>
      <c r="N138">
        <v>79</v>
      </c>
      <c r="O138">
        <v>78</v>
      </c>
      <c r="P138">
        <v>70.5</v>
      </c>
      <c r="Q138">
        <v>73.2</v>
      </c>
      <c r="R138">
        <v>79</v>
      </c>
      <c r="S138">
        <v>81.3</v>
      </c>
      <c r="T138">
        <v>62</v>
      </c>
      <c r="U138">
        <v>52.3</v>
      </c>
      <c r="V138">
        <v>79.5</v>
      </c>
      <c r="W138">
        <v>86.2</v>
      </c>
      <c r="X138">
        <v>86.5</v>
      </c>
      <c r="Y138">
        <v>89.9</v>
      </c>
      <c r="Z138">
        <v>79</v>
      </c>
      <c r="AA138">
        <v>100</v>
      </c>
      <c r="AB138">
        <v>64</v>
      </c>
      <c r="AC138">
        <v>47.3</v>
      </c>
      <c r="AD138" s="38">
        <v>11187</v>
      </c>
      <c r="AE138" s="38">
        <v>13980</v>
      </c>
      <c r="AF138" s="38">
        <v>13170</v>
      </c>
      <c r="AG138" s="38">
        <v>13892</v>
      </c>
      <c r="AH138" s="38">
        <v>3400</v>
      </c>
      <c r="AI138" s="38">
        <v>2195</v>
      </c>
      <c r="AJ138">
        <v>60</v>
      </c>
      <c r="AK138">
        <v>63.6</v>
      </c>
      <c r="AL138">
        <v>60</v>
      </c>
      <c r="AM138">
        <v>66.3</v>
      </c>
      <c r="AN138">
        <v>45</v>
      </c>
      <c r="AO138">
        <v>51.8</v>
      </c>
      <c r="AP138">
        <v>78</v>
      </c>
      <c r="AQ138">
        <v>86.3</v>
      </c>
      <c r="AR138">
        <v>88.8</v>
      </c>
      <c r="AS138">
        <v>90</v>
      </c>
      <c r="AT138">
        <v>0</v>
      </c>
      <c r="AU138">
        <v>59</v>
      </c>
      <c r="AV138">
        <v>0</v>
      </c>
      <c r="AW138">
        <v>82</v>
      </c>
      <c r="AX138">
        <v>0</v>
      </c>
      <c r="AY138">
        <v>85</v>
      </c>
      <c r="BF138" t="s">
        <v>974</v>
      </c>
      <c r="BI138" s="72">
        <v>40819</v>
      </c>
      <c r="BJ138" s="72">
        <v>40819</v>
      </c>
      <c r="BK138" t="s">
        <v>960</v>
      </c>
    </row>
    <row r="139" spans="1:63" ht="12.75">
      <c r="A139" t="s">
        <v>894</v>
      </c>
      <c r="B139">
        <v>2010</v>
      </c>
      <c r="C139" t="s">
        <v>1175</v>
      </c>
      <c r="D139" s="30">
        <v>503</v>
      </c>
      <c r="E139" s="30">
        <v>182</v>
      </c>
      <c r="F139" s="30">
        <v>100</v>
      </c>
      <c r="G139" s="30">
        <v>179</v>
      </c>
      <c r="H139" s="30">
        <v>129</v>
      </c>
      <c r="I139" s="30">
        <v>43</v>
      </c>
      <c r="J139" s="30">
        <v>50</v>
      </c>
      <c r="K139" s="30">
        <v>70</v>
      </c>
      <c r="L139">
        <v>77</v>
      </c>
      <c r="M139">
        <v>75.5</v>
      </c>
      <c r="N139">
        <v>75.9</v>
      </c>
      <c r="O139">
        <v>80</v>
      </c>
      <c r="P139">
        <v>79.4</v>
      </c>
      <c r="Q139">
        <v>89.7</v>
      </c>
      <c r="R139">
        <v>85.5</v>
      </c>
      <c r="S139">
        <v>86.5</v>
      </c>
      <c r="T139">
        <v>72</v>
      </c>
      <c r="U139">
        <v>61.9</v>
      </c>
      <c r="V139">
        <v>79.5</v>
      </c>
      <c r="W139">
        <v>89.5</v>
      </c>
      <c r="X139">
        <v>86.5</v>
      </c>
      <c r="Y139">
        <v>97.1</v>
      </c>
      <c r="Z139">
        <v>81.2</v>
      </c>
      <c r="AA139">
        <v>82.8</v>
      </c>
      <c r="AB139">
        <v>73.2</v>
      </c>
      <c r="AC139">
        <v>79.2</v>
      </c>
      <c r="AD139" s="38">
        <v>9900</v>
      </c>
      <c r="AE139" s="38">
        <v>10559</v>
      </c>
      <c r="AF139" s="38">
        <v>12420</v>
      </c>
      <c r="AG139" s="38">
        <v>12373</v>
      </c>
      <c r="AH139" s="38">
        <v>3565</v>
      </c>
      <c r="AI139" s="38">
        <v>4792</v>
      </c>
      <c r="AJ139">
        <v>66.7</v>
      </c>
      <c r="AK139">
        <v>90.2</v>
      </c>
      <c r="AL139">
        <v>73</v>
      </c>
      <c r="AM139">
        <v>86.8</v>
      </c>
      <c r="AN139">
        <v>45</v>
      </c>
      <c r="AO139">
        <v>33.9</v>
      </c>
      <c r="AP139">
        <v>72.9</v>
      </c>
      <c r="AQ139">
        <v>81.3</v>
      </c>
      <c r="AR139">
        <v>92</v>
      </c>
      <c r="AS139">
        <v>94.3</v>
      </c>
      <c r="AT139">
        <v>0</v>
      </c>
      <c r="AU139">
        <v>60</v>
      </c>
      <c r="AV139">
        <v>0</v>
      </c>
      <c r="AW139">
        <v>47</v>
      </c>
      <c r="AX139">
        <v>0</v>
      </c>
      <c r="AY139">
        <v>0</v>
      </c>
      <c r="BF139" t="s">
        <v>974</v>
      </c>
      <c r="BI139" s="72">
        <v>40819</v>
      </c>
      <c r="BJ139" s="72">
        <v>40819</v>
      </c>
      <c r="BK139" t="s">
        <v>960</v>
      </c>
    </row>
    <row r="140" spans="1:63" ht="12.75">
      <c r="A140" t="s">
        <v>894</v>
      </c>
      <c r="B140">
        <v>2010</v>
      </c>
      <c r="C140" t="s">
        <v>1176</v>
      </c>
      <c r="D140" s="30">
        <v>377</v>
      </c>
      <c r="E140" s="30">
        <v>359</v>
      </c>
      <c r="F140" s="30">
        <v>100</v>
      </c>
      <c r="G140" s="30">
        <v>298</v>
      </c>
      <c r="H140" s="30">
        <v>152</v>
      </c>
      <c r="I140" s="30">
        <v>148</v>
      </c>
      <c r="J140" s="30">
        <v>11</v>
      </c>
      <c r="K140" s="30">
        <v>31</v>
      </c>
      <c r="L140">
        <v>75.9</v>
      </c>
      <c r="M140">
        <v>72</v>
      </c>
      <c r="N140">
        <v>79</v>
      </c>
      <c r="O140">
        <v>77</v>
      </c>
      <c r="P140">
        <v>83.5</v>
      </c>
      <c r="Q140">
        <v>81.8</v>
      </c>
      <c r="R140">
        <v>82.9</v>
      </c>
      <c r="S140">
        <v>94.3</v>
      </c>
      <c r="T140">
        <v>72</v>
      </c>
      <c r="U140">
        <v>100</v>
      </c>
      <c r="V140">
        <v>82.5</v>
      </c>
      <c r="W140">
        <v>88.2</v>
      </c>
      <c r="X140">
        <v>88.2</v>
      </c>
      <c r="Y140">
        <v>85.9</v>
      </c>
      <c r="Z140">
        <v>79</v>
      </c>
      <c r="AA140">
        <v>100</v>
      </c>
      <c r="AB140">
        <v>75</v>
      </c>
      <c r="AC140">
        <v>80</v>
      </c>
      <c r="AD140" s="38">
        <v>12100</v>
      </c>
      <c r="AE140" s="38">
        <v>12348</v>
      </c>
      <c r="AF140" s="38">
        <v>12420</v>
      </c>
      <c r="AG140" s="38">
        <v>11717</v>
      </c>
      <c r="AH140" s="38">
        <v>2790</v>
      </c>
      <c r="AI140" s="38">
        <v>9339</v>
      </c>
      <c r="AJ140">
        <v>68</v>
      </c>
      <c r="AK140">
        <v>76.9</v>
      </c>
      <c r="AL140">
        <v>73</v>
      </c>
      <c r="AM140">
        <v>71.8</v>
      </c>
      <c r="AN140">
        <v>45</v>
      </c>
      <c r="AO140">
        <v>88.9</v>
      </c>
      <c r="AP140">
        <v>72.7</v>
      </c>
      <c r="AQ140">
        <v>100</v>
      </c>
      <c r="AR140">
        <v>92</v>
      </c>
      <c r="AS140">
        <v>89.9</v>
      </c>
      <c r="AT140">
        <v>0</v>
      </c>
      <c r="AU140">
        <v>95</v>
      </c>
      <c r="AV140">
        <v>0</v>
      </c>
      <c r="AW140">
        <v>93</v>
      </c>
      <c r="AX140">
        <v>0</v>
      </c>
      <c r="AY140">
        <v>25</v>
      </c>
      <c r="BF140" t="s">
        <v>974</v>
      </c>
      <c r="BI140" s="72">
        <v>40819</v>
      </c>
      <c r="BJ140" s="72">
        <v>40819</v>
      </c>
      <c r="BK140" t="s">
        <v>960</v>
      </c>
    </row>
    <row r="141" spans="1:63" ht="12.75">
      <c r="A141" t="s">
        <v>894</v>
      </c>
      <c r="B141">
        <v>2010</v>
      </c>
      <c r="C141" t="s">
        <v>1177</v>
      </c>
      <c r="D141" s="30">
        <v>247</v>
      </c>
      <c r="E141" s="30">
        <v>236</v>
      </c>
      <c r="F141" s="30">
        <v>84</v>
      </c>
      <c r="G141" s="30">
        <v>68</v>
      </c>
      <c r="H141" s="30">
        <v>113</v>
      </c>
      <c r="I141" s="30">
        <v>126</v>
      </c>
      <c r="J141" s="30">
        <v>35</v>
      </c>
      <c r="K141" s="30">
        <v>29</v>
      </c>
      <c r="L141">
        <v>77</v>
      </c>
      <c r="M141">
        <v>76</v>
      </c>
      <c r="N141">
        <v>79</v>
      </c>
      <c r="O141">
        <v>77</v>
      </c>
      <c r="P141">
        <v>83.5</v>
      </c>
      <c r="Q141">
        <v>93.2</v>
      </c>
      <c r="R141">
        <v>85.5</v>
      </c>
      <c r="S141">
        <v>90</v>
      </c>
      <c r="T141">
        <v>72</v>
      </c>
      <c r="U141">
        <v>90</v>
      </c>
      <c r="V141">
        <v>82.5</v>
      </c>
      <c r="W141">
        <v>93.1</v>
      </c>
      <c r="X141">
        <v>89.5</v>
      </c>
      <c r="Y141">
        <v>96.4</v>
      </c>
      <c r="Z141">
        <v>82</v>
      </c>
      <c r="AA141">
        <v>96.3</v>
      </c>
      <c r="AB141">
        <v>75</v>
      </c>
      <c r="AC141">
        <v>0</v>
      </c>
      <c r="AD141" s="38">
        <v>12100</v>
      </c>
      <c r="AE141" s="38">
        <v>13378</v>
      </c>
      <c r="AF141" s="38">
        <v>12478</v>
      </c>
      <c r="AG141" s="38">
        <v>14183</v>
      </c>
      <c r="AH141" s="38">
        <v>3565</v>
      </c>
      <c r="AI141" s="38">
        <v>11885</v>
      </c>
      <c r="AJ141">
        <v>68</v>
      </c>
      <c r="AK141">
        <v>87.3</v>
      </c>
      <c r="AL141">
        <v>69.2</v>
      </c>
      <c r="AM141">
        <v>73.2</v>
      </c>
      <c r="AN141">
        <v>45</v>
      </c>
      <c r="AO141">
        <v>88.5</v>
      </c>
      <c r="AP141">
        <v>70</v>
      </c>
      <c r="AQ141">
        <v>96.3</v>
      </c>
      <c r="AR141">
        <v>84</v>
      </c>
      <c r="AS141">
        <v>74.8</v>
      </c>
      <c r="AT141">
        <v>0</v>
      </c>
      <c r="AU141">
        <v>78</v>
      </c>
      <c r="AV141">
        <v>0</v>
      </c>
      <c r="AW141">
        <v>46</v>
      </c>
      <c r="AX141">
        <v>0</v>
      </c>
      <c r="AY141">
        <v>0</v>
      </c>
      <c r="BF141" t="s">
        <v>974</v>
      </c>
      <c r="BI141" s="72">
        <v>40819</v>
      </c>
      <c r="BJ141" s="72">
        <v>40819</v>
      </c>
      <c r="BK141" t="s">
        <v>960</v>
      </c>
    </row>
    <row r="142" spans="1:63" ht="12.75">
      <c r="A142" t="s">
        <v>894</v>
      </c>
      <c r="B142">
        <v>2010</v>
      </c>
      <c r="C142" t="s">
        <v>1178</v>
      </c>
      <c r="D142" s="30">
        <v>756</v>
      </c>
      <c r="E142" s="30">
        <v>531</v>
      </c>
      <c r="F142" s="30">
        <v>105</v>
      </c>
      <c r="G142" s="30">
        <v>477</v>
      </c>
      <c r="H142" s="30">
        <v>212</v>
      </c>
      <c r="I142" s="30">
        <v>85</v>
      </c>
      <c r="J142" s="30">
        <v>34</v>
      </c>
      <c r="K142" s="30">
        <v>117</v>
      </c>
      <c r="L142">
        <v>74.4</v>
      </c>
      <c r="M142">
        <v>70.8</v>
      </c>
      <c r="N142">
        <v>77.8</v>
      </c>
      <c r="O142">
        <v>77</v>
      </c>
      <c r="P142">
        <v>78.6</v>
      </c>
      <c r="Q142">
        <v>68.2</v>
      </c>
      <c r="R142">
        <v>79.7</v>
      </c>
      <c r="S142">
        <v>75.4</v>
      </c>
      <c r="T142">
        <v>58</v>
      </c>
      <c r="U142">
        <v>37.5</v>
      </c>
      <c r="V142">
        <v>79.5</v>
      </c>
      <c r="W142">
        <v>84.9</v>
      </c>
      <c r="X142">
        <v>87.7</v>
      </c>
      <c r="Y142">
        <v>90.4</v>
      </c>
      <c r="Z142">
        <v>82</v>
      </c>
      <c r="AA142">
        <v>86.7</v>
      </c>
      <c r="AB142">
        <v>64</v>
      </c>
      <c r="AC142">
        <v>47.7</v>
      </c>
      <c r="AD142" s="38">
        <v>11104</v>
      </c>
      <c r="AE142" s="38">
        <v>12925</v>
      </c>
      <c r="AF142" s="38">
        <v>12420</v>
      </c>
      <c r="AG142" s="38">
        <v>12964</v>
      </c>
      <c r="AH142" s="38">
        <v>3565</v>
      </c>
      <c r="AI142" s="38">
        <v>6039</v>
      </c>
      <c r="AJ142">
        <v>65.7</v>
      </c>
      <c r="AK142">
        <v>70.3</v>
      </c>
      <c r="AL142">
        <v>63</v>
      </c>
      <c r="AM142">
        <v>57</v>
      </c>
      <c r="AN142">
        <v>44.9</v>
      </c>
      <c r="AO142">
        <v>50</v>
      </c>
      <c r="AP142">
        <v>70</v>
      </c>
      <c r="AQ142">
        <v>84.5</v>
      </c>
      <c r="AR142">
        <v>86.7</v>
      </c>
      <c r="AS142">
        <v>68.7</v>
      </c>
      <c r="AT142">
        <v>0</v>
      </c>
      <c r="AU142">
        <v>49</v>
      </c>
      <c r="AV142">
        <v>0</v>
      </c>
      <c r="AW142">
        <v>87</v>
      </c>
      <c r="AX142">
        <v>0</v>
      </c>
      <c r="AY142">
        <v>51</v>
      </c>
      <c r="BF142" t="s">
        <v>974</v>
      </c>
      <c r="BI142" s="72">
        <v>40819</v>
      </c>
      <c r="BJ142" s="72">
        <v>40819</v>
      </c>
      <c r="BK142" t="s">
        <v>960</v>
      </c>
    </row>
    <row r="143" spans="1:63" ht="12.75">
      <c r="A143" t="s">
        <v>894</v>
      </c>
      <c r="B143">
        <v>2010</v>
      </c>
      <c r="C143" t="s">
        <v>1179</v>
      </c>
      <c r="D143" s="30">
        <v>958</v>
      </c>
      <c r="E143" s="30">
        <v>1030</v>
      </c>
      <c r="F143" s="30">
        <v>210</v>
      </c>
      <c r="G143" s="30">
        <v>516</v>
      </c>
      <c r="H143" s="30">
        <v>470</v>
      </c>
      <c r="I143" s="30">
        <v>466</v>
      </c>
      <c r="J143" s="30">
        <v>145</v>
      </c>
      <c r="K143" s="30">
        <v>193</v>
      </c>
      <c r="L143">
        <v>76.8</v>
      </c>
      <c r="M143">
        <v>73.3</v>
      </c>
      <c r="N143">
        <v>78.9</v>
      </c>
      <c r="O143">
        <v>78</v>
      </c>
      <c r="P143">
        <v>70.5</v>
      </c>
      <c r="Q143">
        <v>67.7</v>
      </c>
      <c r="R143">
        <v>82</v>
      </c>
      <c r="S143">
        <v>74.9</v>
      </c>
      <c r="T143">
        <v>58</v>
      </c>
      <c r="U143">
        <v>51.1</v>
      </c>
      <c r="V143">
        <v>82</v>
      </c>
      <c r="W143">
        <v>78.4</v>
      </c>
      <c r="X143">
        <v>86.9</v>
      </c>
      <c r="Y143">
        <v>88.9</v>
      </c>
      <c r="Z143">
        <v>79.9</v>
      </c>
      <c r="AA143">
        <v>82.1</v>
      </c>
      <c r="AB143">
        <v>64</v>
      </c>
      <c r="AC143">
        <v>38</v>
      </c>
      <c r="AD143" s="38">
        <v>10767</v>
      </c>
      <c r="AE143" s="38">
        <v>10683</v>
      </c>
      <c r="AF143" s="38">
        <v>12487</v>
      </c>
      <c r="AG143" s="38">
        <v>12254</v>
      </c>
      <c r="AH143" s="38">
        <v>2790</v>
      </c>
      <c r="AI143" s="38">
        <v>3555</v>
      </c>
      <c r="AJ143">
        <v>68</v>
      </c>
      <c r="AK143">
        <v>58.8</v>
      </c>
      <c r="AL143">
        <v>73</v>
      </c>
      <c r="AM143">
        <v>60.4</v>
      </c>
      <c r="AN143">
        <v>38</v>
      </c>
      <c r="AO143">
        <v>9.5</v>
      </c>
      <c r="AP143">
        <v>70</v>
      </c>
      <c r="AQ143">
        <v>69.5</v>
      </c>
      <c r="AR143">
        <v>84</v>
      </c>
      <c r="AS143">
        <v>55.4</v>
      </c>
      <c r="AT143">
        <v>0</v>
      </c>
      <c r="AU143">
        <v>45</v>
      </c>
      <c r="AV143">
        <v>0</v>
      </c>
      <c r="AW143">
        <v>40</v>
      </c>
      <c r="AX143">
        <v>0</v>
      </c>
      <c r="AY143">
        <v>9</v>
      </c>
      <c r="BE143" t="s">
        <v>974</v>
      </c>
      <c r="BI143" s="72">
        <v>40819</v>
      </c>
      <c r="BJ143" s="72">
        <v>40819</v>
      </c>
      <c r="BK143" t="s">
        <v>960</v>
      </c>
    </row>
    <row r="144" spans="1:63" ht="12.75">
      <c r="A144" t="s">
        <v>895</v>
      </c>
      <c r="B144">
        <v>2010</v>
      </c>
      <c r="C144" t="s">
        <v>1180</v>
      </c>
      <c r="D144" s="30">
        <v>2723</v>
      </c>
      <c r="E144" s="30">
        <v>56</v>
      </c>
      <c r="F144" s="30">
        <v>1</v>
      </c>
      <c r="G144" s="30">
        <v>41</v>
      </c>
      <c r="H144" s="30">
        <v>2196</v>
      </c>
      <c r="I144" s="30">
        <v>19</v>
      </c>
      <c r="J144" s="30">
        <v>2</v>
      </c>
      <c r="K144" s="30">
        <v>17</v>
      </c>
      <c r="L144">
        <v>72</v>
      </c>
      <c r="M144">
        <v>86.4</v>
      </c>
      <c r="N144">
        <v>82</v>
      </c>
      <c r="O144">
        <v>97.7</v>
      </c>
      <c r="P144">
        <v>50</v>
      </c>
      <c r="Q144">
        <v>100</v>
      </c>
      <c r="R144">
        <v>65</v>
      </c>
      <c r="S144">
        <v>58.3</v>
      </c>
      <c r="T144">
        <v>40</v>
      </c>
      <c r="U144">
        <v>0</v>
      </c>
      <c r="V144">
        <v>82.1</v>
      </c>
      <c r="W144">
        <v>71.4</v>
      </c>
      <c r="X144">
        <v>86</v>
      </c>
      <c r="Y144">
        <v>75</v>
      </c>
      <c r="Z144">
        <v>60</v>
      </c>
      <c r="AA144">
        <v>0</v>
      </c>
      <c r="AB144">
        <v>44</v>
      </c>
      <c r="AC144">
        <v>68</v>
      </c>
      <c r="AD144" s="38">
        <v>10800</v>
      </c>
      <c r="AE144" s="38">
        <v>13173</v>
      </c>
      <c r="AF144" s="38">
        <v>14750</v>
      </c>
      <c r="AG144" s="38">
        <v>19649</v>
      </c>
      <c r="AH144" s="38">
        <v>1750</v>
      </c>
      <c r="AI144" s="38">
        <v>0</v>
      </c>
      <c r="AJ144">
        <v>55</v>
      </c>
      <c r="AK144">
        <v>100</v>
      </c>
      <c r="AL144">
        <v>60</v>
      </c>
      <c r="AM144">
        <v>0</v>
      </c>
      <c r="AN144">
        <v>38</v>
      </c>
      <c r="AO144">
        <v>0</v>
      </c>
      <c r="AP144">
        <v>44</v>
      </c>
      <c r="AQ144">
        <v>46.7</v>
      </c>
      <c r="AR144">
        <v>71</v>
      </c>
      <c r="AS144">
        <v>75.6</v>
      </c>
      <c r="AT144">
        <v>0</v>
      </c>
      <c r="AU144">
        <v>60</v>
      </c>
      <c r="AV144">
        <v>0</v>
      </c>
      <c r="AW144">
        <v>39</v>
      </c>
      <c r="AX144">
        <v>0</v>
      </c>
      <c r="AY144">
        <v>8</v>
      </c>
      <c r="BI144" s="72">
        <v>40816</v>
      </c>
      <c r="BJ144" s="72">
        <v>40816</v>
      </c>
      <c r="BK144" t="s">
        <v>960</v>
      </c>
    </row>
    <row r="145" spans="1:63" ht="12.75">
      <c r="A145" t="s">
        <v>895</v>
      </c>
      <c r="B145">
        <v>2010</v>
      </c>
      <c r="C145" t="s">
        <v>1181</v>
      </c>
      <c r="D145" s="30">
        <v>1953</v>
      </c>
      <c r="E145" s="30">
        <v>46</v>
      </c>
      <c r="F145" s="30">
        <v>25</v>
      </c>
      <c r="G145" s="30">
        <v>21</v>
      </c>
      <c r="H145" s="30">
        <v>1725</v>
      </c>
      <c r="I145" s="30">
        <v>17</v>
      </c>
      <c r="J145" s="30">
        <v>2</v>
      </c>
      <c r="K145" s="30">
        <v>7</v>
      </c>
      <c r="L145">
        <v>72</v>
      </c>
      <c r="M145">
        <v>86.4</v>
      </c>
      <c r="N145">
        <v>82</v>
      </c>
      <c r="O145">
        <v>97.7</v>
      </c>
      <c r="P145">
        <v>50</v>
      </c>
      <c r="Q145">
        <v>70</v>
      </c>
      <c r="R145">
        <v>65</v>
      </c>
      <c r="S145">
        <v>85.7</v>
      </c>
      <c r="T145">
        <v>40</v>
      </c>
      <c r="U145">
        <v>0</v>
      </c>
      <c r="V145">
        <v>82.1</v>
      </c>
      <c r="W145">
        <v>100</v>
      </c>
      <c r="X145">
        <v>86</v>
      </c>
      <c r="Y145">
        <v>91.7</v>
      </c>
      <c r="Z145">
        <v>60</v>
      </c>
      <c r="AA145">
        <v>100</v>
      </c>
      <c r="AB145">
        <v>44</v>
      </c>
      <c r="AC145">
        <v>42.9</v>
      </c>
      <c r="AD145" s="38">
        <v>10800</v>
      </c>
      <c r="AE145" s="38">
        <v>8166</v>
      </c>
      <c r="AF145" s="38">
        <v>14750</v>
      </c>
      <c r="AG145" s="38">
        <v>13205</v>
      </c>
      <c r="AH145" s="38">
        <v>1750</v>
      </c>
      <c r="AI145" s="38">
        <v>5475</v>
      </c>
      <c r="AJ145">
        <v>55</v>
      </c>
      <c r="AK145">
        <v>0</v>
      </c>
      <c r="AL145">
        <v>60</v>
      </c>
      <c r="AM145">
        <v>33.3</v>
      </c>
      <c r="AN145">
        <v>38</v>
      </c>
      <c r="AO145">
        <v>0</v>
      </c>
      <c r="AP145">
        <v>44</v>
      </c>
      <c r="AQ145">
        <v>25</v>
      </c>
      <c r="AR145">
        <v>71</v>
      </c>
      <c r="AS145">
        <v>58.3</v>
      </c>
      <c r="AT145">
        <v>0</v>
      </c>
      <c r="AU145">
        <v>60</v>
      </c>
      <c r="AV145">
        <v>0</v>
      </c>
      <c r="AW145">
        <v>44</v>
      </c>
      <c r="AX145">
        <v>0</v>
      </c>
      <c r="AY145">
        <v>38</v>
      </c>
      <c r="BI145" s="72">
        <v>40819</v>
      </c>
      <c r="BJ145" s="72">
        <v>40819</v>
      </c>
      <c r="BK145" t="s">
        <v>960</v>
      </c>
    </row>
    <row r="146" spans="1:63" ht="12.75">
      <c r="A146" t="s">
        <v>895</v>
      </c>
      <c r="B146">
        <v>2010</v>
      </c>
      <c r="C146" t="s">
        <v>1182</v>
      </c>
      <c r="D146" s="30">
        <v>12279</v>
      </c>
      <c r="E146" s="30">
        <v>423</v>
      </c>
      <c r="F146" s="30">
        <v>25</v>
      </c>
      <c r="G146" s="30">
        <v>168</v>
      </c>
      <c r="H146" s="30">
        <v>11299</v>
      </c>
      <c r="I146" s="30">
        <v>201</v>
      </c>
      <c r="J146" s="30">
        <v>3</v>
      </c>
      <c r="K146" s="30">
        <v>61</v>
      </c>
      <c r="L146">
        <v>72</v>
      </c>
      <c r="M146">
        <v>86.4</v>
      </c>
      <c r="N146">
        <v>82</v>
      </c>
      <c r="O146">
        <v>97.7</v>
      </c>
      <c r="P146">
        <v>50</v>
      </c>
      <c r="Q146">
        <v>77.1</v>
      </c>
      <c r="R146">
        <v>65</v>
      </c>
      <c r="S146">
        <v>76.4</v>
      </c>
      <c r="T146">
        <v>40</v>
      </c>
      <c r="U146">
        <v>33.3</v>
      </c>
      <c r="V146">
        <v>82.1</v>
      </c>
      <c r="W146">
        <v>89.8</v>
      </c>
      <c r="X146">
        <v>86</v>
      </c>
      <c r="Y146">
        <v>91.4</v>
      </c>
      <c r="Z146">
        <v>60</v>
      </c>
      <c r="AA146">
        <v>100</v>
      </c>
      <c r="AB146">
        <v>44</v>
      </c>
      <c r="AC146">
        <v>38.8</v>
      </c>
      <c r="AD146" s="38">
        <v>10800</v>
      </c>
      <c r="AE146" s="38">
        <v>13122</v>
      </c>
      <c r="AF146" s="38">
        <v>14750</v>
      </c>
      <c r="AG146" s="38">
        <v>16610</v>
      </c>
      <c r="AH146" s="38">
        <v>1750</v>
      </c>
      <c r="AI146" s="38">
        <v>3544</v>
      </c>
      <c r="AJ146">
        <v>55</v>
      </c>
      <c r="AK146">
        <v>61.1</v>
      </c>
      <c r="AL146">
        <v>60</v>
      </c>
      <c r="AM146">
        <v>68.3</v>
      </c>
      <c r="AN146">
        <v>38</v>
      </c>
      <c r="AO146">
        <v>33.3</v>
      </c>
      <c r="AP146">
        <v>44</v>
      </c>
      <c r="AQ146">
        <v>83</v>
      </c>
      <c r="AR146">
        <v>71</v>
      </c>
      <c r="AS146">
        <v>89.9</v>
      </c>
      <c r="AT146">
        <v>0</v>
      </c>
      <c r="AU146">
        <v>31</v>
      </c>
      <c r="AV146">
        <v>0</v>
      </c>
      <c r="AW146">
        <v>66</v>
      </c>
      <c r="AX146">
        <v>0</v>
      </c>
      <c r="AY146">
        <v>31</v>
      </c>
      <c r="BI146" s="72">
        <v>40819</v>
      </c>
      <c r="BJ146" s="72">
        <v>40819</v>
      </c>
      <c r="BK146" t="s">
        <v>960</v>
      </c>
    </row>
    <row r="147" spans="1:63" ht="12.75">
      <c r="A147" t="s">
        <v>895</v>
      </c>
      <c r="B147">
        <v>2010</v>
      </c>
      <c r="C147" t="s">
        <v>1183</v>
      </c>
      <c r="D147" s="30">
        <v>6433</v>
      </c>
      <c r="E147" s="30">
        <v>285</v>
      </c>
      <c r="F147" s="30">
        <v>15</v>
      </c>
      <c r="G147" s="30">
        <v>134</v>
      </c>
      <c r="H147" s="30">
        <v>5533</v>
      </c>
      <c r="I147" s="30">
        <v>119</v>
      </c>
      <c r="J147" s="30">
        <v>3</v>
      </c>
      <c r="K147" s="30">
        <v>50</v>
      </c>
      <c r="L147">
        <v>72</v>
      </c>
      <c r="M147">
        <v>86.4</v>
      </c>
      <c r="N147">
        <v>82</v>
      </c>
      <c r="O147">
        <v>97.7</v>
      </c>
      <c r="P147">
        <v>50</v>
      </c>
      <c r="Q147">
        <v>50</v>
      </c>
      <c r="R147">
        <v>65</v>
      </c>
      <c r="S147">
        <v>66.1</v>
      </c>
      <c r="T147">
        <v>40</v>
      </c>
      <c r="U147">
        <v>100</v>
      </c>
      <c r="V147">
        <v>82.1</v>
      </c>
      <c r="W147">
        <v>87</v>
      </c>
      <c r="X147">
        <v>86</v>
      </c>
      <c r="Y147">
        <v>89.1</v>
      </c>
      <c r="Z147">
        <v>60</v>
      </c>
      <c r="AA147">
        <v>0</v>
      </c>
      <c r="AB147">
        <v>44</v>
      </c>
      <c r="AC147">
        <v>58.7</v>
      </c>
      <c r="AD147" s="38">
        <v>10800</v>
      </c>
      <c r="AE147" s="38">
        <v>9762</v>
      </c>
      <c r="AF147" s="38">
        <v>14750</v>
      </c>
      <c r="AG147" s="38">
        <v>14174</v>
      </c>
      <c r="AH147" s="38">
        <v>1750</v>
      </c>
      <c r="AI147" s="38">
        <v>0</v>
      </c>
      <c r="AJ147">
        <v>55</v>
      </c>
      <c r="AK147">
        <v>62.5</v>
      </c>
      <c r="AL147">
        <v>60</v>
      </c>
      <c r="AM147">
        <v>66.7</v>
      </c>
      <c r="AN147">
        <v>38</v>
      </c>
      <c r="AO147">
        <v>66.7</v>
      </c>
      <c r="AP147">
        <v>44</v>
      </c>
      <c r="AQ147">
        <v>54.5</v>
      </c>
      <c r="AR147">
        <v>71</v>
      </c>
      <c r="AS147">
        <v>93.2</v>
      </c>
      <c r="AT147">
        <v>0</v>
      </c>
      <c r="AU147">
        <v>74</v>
      </c>
      <c r="AV147">
        <v>0</v>
      </c>
      <c r="AW147">
        <v>77</v>
      </c>
      <c r="AX147">
        <v>0</v>
      </c>
      <c r="AY147">
        <v>28</v>
      </c>
      <c r="BI147" s="72">
        <v>40816</v>
      </c>
      <c r="BJ147" s="72">
        <v>40816</v>
      </c>
      <c r="BK147" t="s">
        <v>960</v>
      </c>
    </row>
    <row r="148" spans="1:63" ht="12.75">
      <c r="A148" t="s">
        <v>896</v>
      </c>
      <c r="B148">
        <v>2010</v>
      </c>
      <c r="C148" t="s">
        <v>1184</v>
      </c>
      <c r="D148" s="30">
        <v>37</v>
      </c>
      <c r="E148" s="30">
        <v>151</v>
      </c>
      <c r="F148" s="30">
        <v>6</v>
      </c>
      <c r="G148" s="30">
        <v>0</v>
      </c>
      <c r="H148" s="30">
        <v>24</v>
      </c>
      <c r="I148" s="30">
        <v>23</v>
      </c>
      <c r="J148" s="30">
        <v>2</v>
      </c>
      <c r="K148" s="30">
        <v>0</v>
      </c>
      <c r="L148">
        <v>78.5</v>
      </c>
      <c r="M148">
        <v>76.7</v>
      </c>
      <c r="N148">
        <v>77.5</v>
      </c>
      <c r="O148">
        <v>76.5</v>
      </c>
      <c r="P148">
        <v>65</v>
      </c>
      <c r="Q148">
        <v>52.4</v>
      </c>
      <c r="R148">
        <v>65</v>
      </c>
      <c r="S148">
        <v>82.8</v>
      </c>
      <c r="T148">
        <v>86</v>
      </c>
      <c r="U148">
        <v>75</v>
      </c>
      <c r="V148">
        <v>80</v>
      </c>
      <c r="W148">
        <v>75</v>
      </c>
      <c r="X148">
        <v>89</v>
      </c>
      <c r="Y148">
        <v>95.8</v>
      </c>
      <c r="Z148">
        <v>89</v>
      </c>
      <c r="AA148">
        <v>66.7</v>
      </c>
      <c r="AB148">
        <v>77</v>
      </c>
      <c r="AC148">
        <v>100</v>
      </c>
      <c r="AD148" s="38">
        <v>11500</v>
      </c>
      <c r="AE148" s="38">
        <v>8208</v>
      </c>
      <c r="AF148" s="38">
        <v>13300</v>
      </c>
      <c r="AG148" s="38">
        <v>10597</v>
      </c>
      <c r="AH148" s="38">
        <v>4000</v>
      </c>
      <c r="AI148" s="38">
        <v>7530</v>
      </c>
      <c r="AJ148">
        <v>67</v>
      </c>
      <c r="AK148">
        <v>0</v>
      </c>
      <c r="AL148">
        <v>74</v>
      </c>
      <c r="AM148">
        <v>18.2</v>
      </c>
      <c r="AN148">
        <v>64</v>
      </c>
      <c r="AO148">
        <v>25</v>
      </c>
      <c r="AP148">
        <v>76</v>
      </c>
      <c r="AQ148">
        <v>0</v>
      </c>
      <c r="AR148">
        <v>76</v>
      </c>
      <c r="AS148">
        <v>0</v>
      </c>
      <c r="AU148">
        <v>67</v>
      </c>
      <c r="AW148">
        <v>40</v>
      </c>
      <c r="AY148">
        <v>0</v>
      </c>
      <c r="BI148" s="72">
        <v>40813</v>
      </c>
      <c r="BJ148" s="72">
        <v>40813</v>
      </c>
      <c r="BK148" t="s">
        <v>960</v>
      </c>
    </row>
    <row r="149" spans="1:63" ht="12.75">
      <c r="A149" t="s">
        <v>896</v>
      </c>
      <c r="B149">
        <v>2010</v>
      </c>
      <c r="C149" t="s">
        <v>1185</v>
      </c>
      <c r="D149" s="30">
        <v>90</v>
      </c>
      <c r="E149" s="30">
        <v>164</v>
      </c>
      <c r="F149" s="30">
        <v>9</v>
      </c>
      <c r="G149" s="30">
        <v>39</v>
      </c>
      <c r="H149" s="30">
        <v>23</v>
      </c>
      <c r="I149" s="30">
        <v>62</v>
      </c>
      <c r="J149" s="30">
        <v>4</v>
      </c>
      <c r="K149" s="30">
        <v>13</v>
      </c>
      <c r="L149">
        <v>78.5</v>
      </c>
      <c r="M149">
        <v>85.7</v>
      </c>
      <c r="N149">
        <v>77.5</v>
      </c>
      <c r="O149">
        <v>79.6</v>
      </c>
      <c r="P149">
        <v>65</v>
      </c>
      <c r="Q149">
        <v>47.1</v>
      </c>
      <c r="R149">
        <v>65</v>
      </c>
      <c r="S149">
        <v>58.4</v>
      </c>
      <c r="T149">
        <v>86</v>
      </c>
      <c r="U149">
        <v>70</v>
      </c>
      <c r="V149">
        <v>80</v>
      </c>
      <c r="W149">
        <v>90</v>
      </c>
      <c r="X149">
        <v>89</v>
      </c>
      <c r="Y149">
        <v>88.6</v>
      </c>
      <c r="Z149">
        <v>89</v>
      </c>
      <c r="AA149">
        <v>100</v>
      </c>
      <c r="AB149">
        <v>77</v>
      </c>
      <c r="AC149">
        <v>80</v>
      </c>
      <c r="AD149" s="38">
        <v>11500</v>
      </c>
      <c r="AE149" s="38">
        <v>11659</v>
      </c>
      <c r="AF149" s="38">
        <v>13300</v>
      </c>
      <c r="AG149" s="38">
        <v>14923</v>
      </c>
      <c r="AH149" s="38">
        <v>4000</v>
      </c>
      <c r="AI149" s="38">
        <v>3070</v>
      </c>
      <c r="AJ149">
        <v>67</v>
      </c>
      <c r="AK149">
        <v>27.6</v>
      </c>
      <c r="AL149">
        <v>74</v>
      </c>
      <c r="AM149">
        <v>28.2</v>
      </c>
      <c r="AN149">
        <v>64</v>
      </c>
      <c r="AO149">
        <v>20</v>
      </c>
      <c r="AP149">
        <v>76</v>
      </c>
      <c r="AQ149">
        <v>54.5</v>
      </c>
      <c r="AR149">
        <v>76</v>
      </c>
      <c r="AS149">
        <v>40</v>
      </c>
      <c r="AU149">
        <v>44</v>
      </c>
      <c r="AW149">
        <v>33</v>
      </c>
      <c r="AY149">
        <v>0</v>
      </c>
      <c r="BI149" s="72">
        <v>40813</v>
      </c>
      <c r="BJ149" s="72">
        <v>40813</v>
      </c>
      <c r="BK149" t="s">
        <v>960</v>
      </c>
    </row>
    <row r="150" spans="1:63" ht="12.75">
      <c r="A150" t="s">
        <v>896</v>
      </c>
      <c r="B150">
        <v>2010</v>
      </c>
      <c r="C150" t="s">
        <v>1186</v>
      </c>
      <c r="D150" s="30">
        <v>5230</v>
      </c>
      <c r="E150" s="30">
        <v>1191</v>
      </c>
      <c r="F150" s="30">
        <v>21</v>
      </c>
      <c r="G150" s="30">
        <v>12</v>
      </c>
      <c r="H150" s="30">
        <v>4395</v>
      </c>
      <c r="I150" s="30">
        <v>1035</v>
      </c>
      <c r="J150" s="30">
        <v>9</v>
      </c>
      <c r="K150" s="30">
        <v>4</v>
      </c>
      <c r="L150">
        <v>78.5</v>
      </c>
      <c r="M150">
        <v>57.1</v>
      </c>
      <c r="N150">
        <v>77.5</v>
      </c>
      <c r="O150">
        <v>74.6</v>
      </c>
      <c r="P150">
        <v>65</v>
      </c>
      <c r="Q150">
        <v>61</v>
      </c>
      <c r="R150">
        <v>65</v>
      </c>
      <c r="S150">
        <v>63.1</v>
      </c>
      <c r="T150">
        <v>86</v>
      </c>
      <c r="U150">
        <v>87.5</v>
      </c>
      <c r="V150">
        <v>80</v>
      </c>
      <c r="W150">
        <v>79.8</v>
      </c>
      <c r="X150">
        <v>89</v>
      </c>
      <c r="Y150">
        <v>85.5</v>
      </c>
      <c r="Z150">
        <v>89</v>
      </c>
      <c r="AA150">
        <v>100</v>
      </c>
      <c r="AB150">
        <v>77</v>
      </c>
      <c r="AC150">
        <v>88.9</v>
      </c>
      <c r="AD150" s="38">
        <v>11500</v>
      </c>
      <c r="AE150" s="38">
        <v>11316</v>
      </c>
      <c r="AF150" s="38">
        <v>13300</v>
      </c>
      <c r="AG150" s="38">
        <v>13426</v>
      </c>
      <c r="AH150" s="38">
        <v>4000</v>
      </c>
      <c r="AI150" s="38">
        <v>6411</v>
      </c>
      <c r="AJ150">
        <v>67</v>
      </c>
      <c r="AK150">
        <v>40.4</v>
      </c>
      <c r="AL150">
        <v>74</v>
      </c>
      <c r="AM150">
        <v>60</v>
      </c>
      <c r="AN150">
        <v>64</v>
      </c>
      <c r="AO150">
        <v>57.1</v>
      </c>
      <c r="AP150">
        <v>76</v>
      </c>
      <c r="AQ150">
        <v>50</v>
      </c>
      <c r="AR150">
        <v>76</v>
      </c>
      <c r="AS150">
        <v>88.9</v>
      </c>
      <c r="AU150">
        <v>75</v>
      </c>
      <c r="AW150">
        <v>39</v>
      </c>
      <c r="AY150">
        <v>0</v>
      </c>
      <c r="BI150" s="72">
        <v>40816</v>
      </c>
      <c r="BJ150" s="72">
        <v>40816</v>
      </c>
      <c r="BK150" t="s">
        <v>960</v>
      </c>
    </row>
    <row r="151" spans="1:63" ht="12.75">
      <c r="A151" t="s">
        <v>896</v>
      </c>
      <c r="B151">
        <v>2010</v>
      </c>
      <c r="C151" t="s">
        <v>1187</v>
      </c>
      <c r="D151" s="30">
        <v>2532</v>
      </c>
      <c r="E151" s="30">
        <v>812</v>
      </c>
      <c r="F151" s="30">
        <v>34</v>
      </c>
      <c r="G151" s="30">
        <v>73</v>
      </c>
      <c r="H151" s="30">
        <v>1851</v>
      </c>
      <c r="I151" s="30">
        <v>581</v>
      </c>
      <c r="J151" s="30">
        <v>16</v>
      </c>
      <c r="K151" s="30">
        <v>7</v>
      </c>
      <c r="L151">
        <v>78.5</v>
      </c>
      <c r="M151">
        <v>74.8</v>
      </c>
      <c r="N151">
        <v>77.5</v>
      </c>
      <c r="O151">
        <v>76.3</v>
      </c>
      <c r="P151">
        <v>65</v>
      </c>
      <c r="Q151">
        <v>54.3</v>
      </c>
      <c r="R151">
        <v>65</v>
      </c>
      <c r="S151">
        <v>57.8</v>
      </c>
      <c r="T151">
        <v>86</v>
      </c>
      <c r="U151">
        <v>100</v>
      </c>
      <c r="V151">
        <v>80</v>
      </c>
      <c r="W151">
        <v>86.1</v>
      </c>
      <c r="X151">
        <v>89</v>
      </c>
      <c r="Y151">
        <v>92.8</v>
      </c>
      <c r="Z151">
        <v>89</v>
      </c>
      <c r="AA151">
        <v>83.3</v>
      </c>
      <c r="AB151">
        <v>77</v>
      </c>
      <c r="AC151">
        <v>80</v>
      </c>
      <c r="AD151" s="38">
        <v>11500</v>
      </c>
      <c r="AE151" s="38">
        <v>12001</v>
      </c>
      <c r="AF151" s="38">
        <v>13300</v>
      </c>
      <c r="AG151" s="38">
        <v>12833</v>
      </c>
      <c r="AH151" s="38">
        <v>4000</v>
      </c>
      <c r="AI151" s="38">
        <v>3392</v>
      </c>
      <c r="AJ151">
        <v>67</v>
      </c>
      <c r="AK151">
        <v>72.4</v>
      </c>
      <c r="AL151">
        <v>74</v>
      </c>
      <c r="AM151">
        <v>52</v>
      </c>
      <c r="AN151">
        <v>64</v>
      </c>
      <c r="AO151">
        <v>75</v>
      </c>
      <c r="AP151">
        <v>76</v>
      </c>
      <c r="AQ151">
        <v>80</v>
      </c>
      <c r="AR151">
        <v>76</v>
      </c>
      <c r="AS151">
        <v>77.3</v>
      </c>
      <c r="AU151">
        <v>50</v>
      </c>
      <c r="AW151">
        <v>33</v>
      </c>
      <c r="AY151">
        <v>40</v>
      </c>
      <c r="BI151" s="72">
        <v>40816</v>
      </c>
      <c r="BJ151" s="72">
        <v>40816</v>
      </c>
      <c r="BK151" t="s">
        <v>960</v>
      </c>
    </row>
    <row r="152" spans="1:63" ht="12.75">
      <c r="A152" t="s">
        <v>896</v>
      </c>
      <c r="B152">
        <v>2010</v>
      </c>
      <c r="C152" t="s">
        <v>1188</v>
      </c>
      <c r="D152" s="30">
        <v>4616</v>
      </c>
      <c r="E152" s="30">
        <v>1712</v>
      </c>
      <c r="F152" s="30">
        <v>54</v>
      </c>
      <c r="G152" s="30">
        <v>80</v>
      </c>
      <c r="H152" s="30">
        <v>2630</v>
      </c>
      <c r="I152" s="30">
        <v>987</v>
      </c>
      <c r="J152" s="30">
        <v>28</v>
      </c>
      <c r="K152" s="30">
        <v>47</v>
      </c>
      <c r="L152">
        <v>78.5</v>
      </c>
      <c r="M152">
        <v>75.3</v>
      </c>
      <c r="N152">
        <v>77.5</v>
      </c>
      <c r="O152">
        <v>73.8</v>
      </c>
      <c r="P152">
        <v>65</v>
      </c>
      <c r="Q152">
        <v>57.1</v>
      </c>
      <c r="R152">
        <v>65</v>
      </c>
      <c r="S152">
        <v>72.6</v>
      </c>
      <c r="T152">
        <v>86</v>
      </c>
      <c r="U152">
        <v>100</v>
      </c>
      <c r="V152">
        <v>80</v>
      </c>
      <c r="W152">
        <v>100</v>
      </c>
      <c r="X152">
        <v>89</v>
      </c>
      <c r="Y152">
        <v>94.6</v>
      </c>
      <c r="Z152">
        <v>89</v>
      </c>
      <c r="AA152">
        <v>94.4</v>
      </c>
      <c r="AB152">
        <v>77</v>
      </c>
      <c r="AC152">
        <v>86.7</v>
      </c>
      <c r="AD152" s="38">
        <v>11500</v>
      </c>
      <c r="AE152" s="38">
        <v>13631</v>
      </c>
      <c r="AF152" s="38">
        <v>13300</v>
      </c>
      <c r="AG152" s="38">
        <v>15285</v>
      </c>
      <c r="AH152" s="38">
        <v>4000</v>
      </c>
      <c r="AI152" s="38">
        <v>4585</v>
      </c>
      <c r="AJ152">
        <v>67</v>
      </c>
      <c r="AK152">
        <v>57.7</v>
      </c>
      <c r="AL152">
        <v>74</v>
      </c>
      <c r="AM152">
        <v>54.4</v>
      </c>
      <c r="AN152">
        <v>64</v>
      </c>
      <c r="AO152">
        <v>71.4</v>
      </c>
      <c r="AP152">
        <v>76</v>
      </c>
      <c r="AQ152">
        <v>83.8</v>
      </c>
      <c r="AR152">
        <v>76</v>
      </c>
      <c r="AS152">
        <v>62.2</v>
      </c>
      <c r="AU152">
        <v>83</v>
      </c>
      <c r="AW152">
        <v>60</v>
      </c>
      <c r="AY152">
        <v>16</v>
      </c>
      <c r="BI152" s="72">
        <v>40816</v>
      </c>
      <c r="BJ152" s="72">
        <v>40816</v>
      </c>
      <c r="BK152" t="s">
        <v>960</v>
      </c>
    </row>
    <row r="153" spans="1:63" ht="12.75">
      <c r="A153" t="s">
        <v>896</v>
      </c>
      <c r="B153">
        <v>2010</v>
      </c>
      <c r="C153" t="s">
        <v>1189</v>
      </c>
      <c r="D153" s="30">
        <v>5786</v>
      </c>
      <c r="E153" s="30">
        <v>1805</v>
      </c>
      <c r="F153" s="30">
        <v>32</v>
      </c>
      <c r="G153" s="30">
        <v>52</v>
      </c>
      <c r="H153" s="30">
        <v>1797</v>
      </c>
      <c r="I153" s="30">
        <v>524</v>
      </c>
      <c r="J153" s="30">
        <v>16</v>
      </c>
      <c r="K153" s="30">
        <v>28</v>
      </c>
      <c r="L153">
        <v>78.5</v>
      </c>
      <c r="M153">
        <v>82.4</v>
      </c>
      <c r="N153">
        <v>77.5</v>
      </c>
      <c r="O153">
        <v>83</v>
      </c>
      <c r="P153">
        <v>65</v>
      </c>
      <c r="Q153">
        <v>57</v>
      </c>
      <c r="R153">
        <v>65</v>
      </c>
      <c r="S153">
        <v>58.4</v>
      </c>
      <c r="T153">
        <v>86</v>
      </c>
      <c r="U153">
        <v>72.7</v>
      </c>
      <c r="V153">
        <v>80</v>
      </c>
      <c r="W153">
        <v>76.7</v>
      </c>
      <c r="X153">
        <v>89</v>
      </c>
      <c r="Y153">
        <v>70.8</v>
      </c>
      <c r="Z153">
        <v>89</v>
      </c>
      <c r="AA153">
        <v>100</v>
      </c>
      <c r="AB153">
        <v>77</v>
      </c>
      <c r="AC153">
        <v>87.5</v>
      </c>
      <c r="AD153" s="38">
        <v>11500</v>
      </c>
      <c r="AE153" s="38">
        <v>8894</v>
      </c>
      <c r="AF153" s="38">
        <v>13300</v>
      </c>
      <c r="AG153" s="38">
        <v>12154</v>
      </c>
      <c r="AH153" s="38">
        <v>4000</v>
      </c>
      <c r="AI153" s="38">
        <v>2782</v>
      </c>
      <c r="AJ153">
        <v>67</v>
      </c>
      <c r="AK153">
        <v>71.4</v>
      </c>
      <c r="AL153">
        <v>74</v>
      </c>
      <c r="AM153">
        <v>41.7</v>
      </c>
      <c r="AN153">
        <v>64</v>
      </c>
      <c r="AO153">
        <v>43.8</v>
      </c>
      <c r="AP153">
        <v>76</v>
      </c>
      <c r="AQ153">
        <v>71.4</v>
      </c>
      <c r="AR153">
        <v>76</v>
      </c>
      <c r="AS153">
        <v>27.7</v>
      </c>
      <c r="AU153">
        <v>69</v>
      </c>
      <c r="AW153">
        <v>57</v>
      </c>
      <c r="AY153">
        <v>4</v>
      </c>
      <c r="BI153" s="72">
        <v>40816</v>
      </c>
      <c r="BJ153" s="72">
        <v>40816</v>
      </c>
      <c r="BK153" t="s">
        <v>960</v>
      </c>
    </row>
    <row r="154" spans="1:63" ht="12.75">
      <c r="A154" t="s">
        <v>896</v>
      </c>
      <c r="B154">
        <v>2010</v>
      </c>
      <c r="C154" t="s">
        <v>1190</v>
      </c>
      <c r="D154" s="30">
        <v>40</v>
      </c>
      <c r="E154" s="30">
        <v>239</v>
      </c>
      <c r="F154" s="30">
        <v>16</v>
      </c>
      <c r="G154" s="30">
        <v>44</v>
      </c>
      <c r="H154" s="30">
        <v>16</v>
      </c>
      <c r="I154" s="30">
        <v>79</v>
      </c>
      <c r="J154" s="30">
        <v>6</v>
      </c>
      <c r="K154" s="30">
        <v>14</v>
      </c>
      <c r="L154">
        <v>78.5</v>
      </c>
      <c r="M154">
        <v>87.3</v>
      </c>
      <c r="N154">
        <v>77.5</v>
      </c>
      <c r="O154">
        <v>75.2</v>
      </c>
      <c r="P154">
        <v>65</v>
      </c>
      <c r="Q154">
        <v>90</v>
      </c>
      <c r="R154">
        <v>65</v>
      </c>
      <c r="S154">
        <v>100</v>
      </c>
      <c r="T154">
        <v>86</v>
      </c>
      <c r="U154">
        <v>100</v>
      </c>
      <c r="V154">
        <v>80</v>
      </c>
      <c r="W154">
        <v>100</v>
      </c>
      <c r="X154">
        <v>89</v>
      </c>
      <c r="Y154">
        <v>97.1</v>
      </c>
      <c r="Z154">
        <v>89</v>
      </c>
      <c r="AA154">
        <v>100</v>
      </c>
      <c r="AB154">
        <v>77</v>
      </c>
      <c r="AC154">
        <v>90</v>
      </c>
      <c r="AD154" s="38">
        <v>11500</v>
      </c>
      <c r="AE154" s="38">
        <v>11942</v>
      </c>
      <c r="AF154" s="38">
        <v>13300</v>
      </c>
      <c r="AG154" s="38">
        <v>14230</v>
      </c>
      <c r="AH154" s="38">
        <v>4000</v>
      </c>
      <c r="AI154" s="38">
        <v>4044</v>
      </c>
      <c r="AJ154">
        <v>67</v>
      </c>
      <c r="AK154">
        <v>66.7</v>
      </c>
      <c r="AL154">
        <v>74</v>
      </c>
      <c r="AM154">
        <v>55.2</v>
      </c>
      <c r="AN154">
        <v>64</v>
      </c>
      <c r="AO154">
        <v>100</v>
      </c>
      <c r="AP154">
        <v>76</v>
      </c>
      <c r="AQ154">
        <v>81.8</v>
      </c>
      <c r="AR154">
        <v>76</v>
      </c>
      <c r="AS154">
        <v>82.9</v>
      </c>
      <c r="AU154">
        <v>82</v>
      </c>
      <c r="AW154">
        <v>77</v>
      </c>
      <c r="AY154">
        <v>40</v>
      </c>
      <c r="BI154" s="72">
        <v>40813</v>
      </c>
      <c r="BJ154" s="72">
        <v>40813</v>
      </c>
      <c r="BK154" t="s">
        <v>960</v>
      </c>
    </row>
    <row r="155" spans="1:63" ht="12.75">
      <c r="A155" t="s">
        <v>896</v>
      </c>
      <c r="B155">
        <v>2010</v>
      </c>
      <c r="C155" t="s">
        <v>975</v>
      </c>
      <c r="D155" s="30">
        <v>16041</v>
      </c>
      <c r="E155" s="30">
        <v>6131</v>
      </c>
      <c r="F155" s="30">
        <v>117</v>
      </c>
      <c r="G155" s="30">
        <v>124</v>
      </c>
      <c r="H155" s="30">
        <v>14485</v>
      </c>
      <c r="I155" s="30">
        <v>5622</v>
      </c>
      <c r="J155" s="30">
        <v>48</v>
      </c>
      <c r="K155" s="30">
        <v>44</v>
      </c>
      <c r="L155">
        <v>78.5</v>
      </c>
      <c r="M155">
        <v>67.5</v>
      </c>
      <c r="N155">
        <v>77.5</v>
      </c>
      <c r="O155">
        <v>70.1</v>
      </c>
      <c r="P155">
        <v>65</v>
      </c>
      <c r="Q155">
        <v>55.2</v>
      </c>
      <c r="R155">
        <v>65</v>
      </c>
      <c r="S155">
        <v>56.2</v>
      </c>
      <c r="T155">
        <v>86</v>
      </c>
      <c r="U155">
        <v>53.3</v>
      </c>
      <c r="V155">
        <v>80</v>
      </c>
      <c r="W155">
        <v>78.2</v>
      </c>
      <c r="X155">
        <v>89</v>
      </c>
      <c r="Y155">
        <v>81.4</v>
      </c>
      <c r="Z155">
        <v>89</v>
      </c>
      <c r="AA155">
        <v>90</v>
      </c>
      <c r="AB155">
        <v>77</v>
      </c>
      <c r="AC155">
        <v>68.2</v>
      </c>
      <c r="AD155" s="38">
        <v>11500</v>
      </c>
      <c r="AE155" s="38">
        <v>10863</v>
      </c>
      <c r="AF155" s="38">
        <v>13300</v>
      </c>
      <c r="AG155" s="38">
        <v>12655</v>
      </c>
      <c r="AH155" s="38">
        <v>4000</v>
      </c>
      <c r="AI155" s="38">
        <v>4566</v>
      </c>
      <c r="AJ155">
        <v>67</v>
      </c>
      <c r="AK155">
        <v>33.3</v>
      </c>
      <c r="AL155">
        <v>74</v>
      </c>
      <c r="AM155">
        <v>49.3</v>
      </c>
      <c r="AN155">
        <v>64</v>
      </c>
      <c r="AO155">
        <v>31.4</v>
      </c>
      <c r="AP155">
        <v>76</v>
      </c>
      <c r="AQ155">
        <v>67.6</v>
      </c>
      <c r="AR155">
        <v>76</v>
      </c>
      <c r="AS155">
        <v>76.5</v>
      </c>
      <c r="AU155">
        <v>57</v>
      </c>
      <c r="AW155">
        <v>51</v>
      </c>
      <c r="AY155">
        <v>30</v>
      </c>
      <c r="BI155" s="72">
        <v>40816</v>
      </c>
      <c r="BJ155" s="72">
        <v>40816</v>
      </c>
      <c r="BK155" t="s">
        <v>960</v>
      </c>
    </row>
    <row r="156" spans="1:63" ht="12.75">
      <c r="A156" t="s">
        <v>896</v>
      </c>
      <c r="B156">
        <v>2010</v>
      </c>
      <c r="C156" t="s">
        <v>1191</v>
      </c>
      <c r="D156" s="30">
        <v>2684</v>
      </c>
      <c r="E156" s="30">
        <v>1518</v>
      </c>
      <c r="F156" s="30">
        <v>55</v>
      </c>
      <c r="G156" s="30">
        <v>63</v>
      </c>
      <c r="H156" s="30">
        <v>1844</v>
      </c>
      <c r="I156" s="30">
        <v>869</v>
      </c>
      <c r="J156" s="30">
        <v>24</v>
      </c>
      <c r="K156" s="30">
        <v>38</v>
      </c>
      <c r="L156">
        <v>78.5</v>
      </c>
      <c r="M156">
        <v>78</v>
      </c>
      <c r="N156">
        <v>77.5</v>
      </c>
      <c r="O156">
        <v>85.6</v>
      </c>
      <c r="P156">
        <v>65</v>
      </c>
      <c r="Q156">
        <v>56.5</v>
      </c>
      <c r="R156">
        <v>65</v>
      </c>
      <c r="S156">
        <v>67.4</v>
      </c>
      <c r="T156">
        <v>86</v>
      </c>
      <c r="U156">
        <v>100</v>
      </c>
      <c r="V156">
        <v>80</v>
      </c>
      <c r="W156">
        <v>83.9</v>
      </c>
      <c r="X156">
        <v>89</v>
      </c>
      <c r="Y156">
        <v>90.5</v>
      </c>
      <c r="Z156">
        <v>89</v>
      </c>
      <c r="AA156">
        <v>90</v>
      </c>
      <c r="AB156">
        <v>77</v>
      </c>
      <c r="AC156">
        <v>81.3</v>
      </c>
      <c r="AD156" s="38">
        <v>11500</v>
      </c>
      <c r="AE156" s="38">
        <v>10867</v>
      </c>
      <c r="AF156" s="38">
        <v>13300</v>
      </c>
      <c r="AG156" s="38">
        <v>13248</v>
      </c>
      <c r="AH156" s="38">
        <v>4000</v>
      </c>
      <c r="AI156" s="38">
        <v>5127</v>
      </c>
      <c r="AJ156">
        <v>67</v>
      </c>
      <c r="AK156">
        <v>42</v>
      </c>
      <c r="AL156">
        <v>74</v>
      </c>
      <c r="AM156">
        <v>19</v>
      </c>
      <c r="AN156">
        <v>64</v>
      </c>
      <c r="AO156">
        <v>48</v>
      </c>
      <c r="AP156">
        <v>76</v>
      </c>
      <c r="AQ156">
        <v>83.3</v>
      </c>
      <c r="AR156">
        <v>76</v>
      </c>
      <c r="AS156">
        <v>62.4</v>
      </c>
      <c r="AU156">
        <v>87</v>
      </c>
      <c r="AW156">
        <v>30</v>
      </c>
      <c r="AY156">
        <v>5</v>
      </c>
      <c r="BI156" s="72">
        <v>40816</v>
      </c>
      <c r="BJ156" s="72">
        <v>40816</v>
      </c>
      <c r="BK156" t="s">
        <v>960</v>
      </c>
    </row>
    <row r="157" spans="1:63" ht="12.75">
      <c r="A157" t="s">
        <v>896</v>
      </c>
      <c r="B157">
        <v>2010</v>
      </c>
      <c r="C157" t="s">
        <v>1192</v>
      </c>
      <c r="D157" s="30">
        <v>232</v>
      </c>
      <c r="E157" s="30">
        <v>328</v>
      </c>
      <c r="F157" s="30">
        <v>23</v>
      </c>
      <c r="G157" s="30">
        <v>24</v>
      </c>
      <c r="H157" s="30">
        <v>68</v>
      </c>
      <c r="I157" s="30">
        <v>95</v>
      </c>
      <c r="J157" s="30">
        <v>16</v>
      </c>
      <c r="K157" s="30">
        <v>12</v>
      </c>
      <c r="L157">
        <v>78.5</v>
      </c>
      <c r="M157">
        <v>81.7</v>
      </c>
      <c r="N157">
        <v>77.5</v>
      </c>
      <c r="O157">
        <v>80.8</v>
      </c>
      <c r="P157">
        <v>65</v>
      </c>
      <c r="Q157">
        <v>62.5</v>
      </c>
      <c r="R157">
        <v>65</v>
      </c>
      <c r="S157">
        <v>78.3</v>
      </c>
      <c r="T157">
        <v>86</v>
      </c>
      <c r="U157">
        <v>72.7</v>
      </c>
      <c r="V157">
        <v>80</v>
      </c>
      <c r="W157">
        <v>90.9</v>
      </c>
      <c r="X157">
        <v>89</v>
      </c>
      <c r="Y157">
        <v>83</v>
      </c>
      <c r="Z157">
        <v>89</v>
      </c>
      <c r="AA157">
        <v>100</v>
      </c>
      <c r="AB157">
        <v>77</v>
      </c>
      <c r="AC157">
        <v>66.7</v>
      </c>
      <c r="AD157" s="38">
        <v>11500</v>
      </c>
      <c r="AE157" s="38">
        <v>11867</v>
      </c>
      <c r="AF157" s="38">
        <v>13300</v>
      </c>
      <c r="AG157" s="38">
        <v>12704</v>
      </c>
      <c r="AH157" s="38">
        <v>4000</v>
      </c>
      <c r="AI157" s="38">
        <v>7593</v>
      </c>
      <c r="AJ157">
        <v>67</v>
      </c>
      <c r="AK157">
        <v>77.8</v>
      </c>
      <c r="AL157">
        <v>74</v>
      </c>
      <c r="AM157">
        <v>63.6</v>
      </c>
      <c r="AN157">
        <v>64</v>
      </c>
      <c r="AO157">
        <v>58.3</v>
      </c>
      <c r="AP157">
        <v>76</v>
      </c>
      <c r="AQ157">
        <v>91.7</v>
      </c>
      <c r="AR157">
        <v>76</v>
      </c>
      <c r="AS157">
        <v>60</v>
      </c>
      <c r="AU157">
        <v>71</v>
      </c>
      <c r="AW157">
        <v>63</v>
      </c>
      <c r="AY157">
        <v>43</v>
      </c>
      <c r="BI157" s="72">
        <v>40816</v>
      </c>
      <c r="BJ157" s="72">
        <v>40816</v>
      </c>
      <c r="BK157" t="s">
        <v>960</v>
      </c>
    </row>
    <row r="158" spans="1:63" ht="12.75">
      <c r="A158" t="s">
        <v>896</v>
      </c>
      <c r="B158">
        <v>2010</v>
      </c>
      <c r="C158" t="s">
        <v>976</v>
      </c>
      <c r="D158" s="30">
        <v>23</v>
      </c>
      <c r="E158" s="30">
        <v>108</v>
      </c>
      <c r="F158" s="30">
        <v>14</v>
      </c>
      <c r="G158" s="30">
        <v>9</v>
      </c>
      <c r="H158" s="30">
        <v>14</v>
      </c>
      <c r="I158" s="30">
        <v>55</v>
      </c>
      <c r="J158" s="30">
        <v>10</v>
      </c>
      <c r="K158" s="30">
        <v>2</v>
      </c>
      <c r="L158">
        <v>78.5</v>
      </c>
      <c r="M158">
        <v>77.5</v>
      </c>
      <c r="N158">
        <v>77.5</v>
      </c>
      <c r="O158">
        <v>79.2</v>
      </c>
      <c r="P158">
        <v>65</v>
      </c>
      <c r="Q158">
        <v>71.4</v>
      </c>
      <c r="R158">
        <v>65</v>
      </c>
      <c r="S158">
        <v>77.4</v>
      </c>
      <c r="T158">
        <v>86</v>
      </c>
      <c r="U158">
        <v>0</v>
      </c>
      <c r="V158">
        <v>80</v>
      </c>
      <c r="W158">
        <v>83.3</v>
      </c>
      <c r="X158">
        <v>89</v>
      </c>
      <c r="Y158">
        <v>100</v>
      </c>
      <c r="Z158">
        <v>89</v>
      </c>
      <c r="AA158">
        <v>100</v>
      </c>
      <c r="AB158">
        <v>77</v>
      </c>
      <c r="AC158">
        <v>100</v>
      </c>
      <c r="AD158" s="38">
        <v>11500</v>
      </c>
      <c r="AE158" s="38">
        <v>12306</v>
      </c>
      <c r="AF158" s="38">
        <v>13300</v>
      </c>
      <c r="AG158" s="38">
        <v>16434</v>
      </c>
      <c r="AH158" s="38">
        <v>4000</v>
      </c>
      <c r="AI158" s="38">
        <v>6055</v>
      </c>
      <c r="AJ158">
        <v>67</v>
      </c>
      <c r="AK158">
        <v>46.2</v>
      </c>
      <c r="AL158">
        <v>74</v>
      </c>
      <c r="AM158">
        <v>41.9</v>
      </c>
      <c r="AN158">
        <v>64</v>
      </c>
      <c r="AO158">
        <v>50</v>
      </c>
      <c r="AP158">
        <v>76</v>
      </c>
      <c r="AQ158">
        <v>100</v>
      </c>
      <c r="AR158">
        <v>76</v>
      </c>
      <c r="AS158">
        <v>100</v>
      </c>
      <c r="AU158">
        <v>25</v>
      </c>
      <c r="AW158">
        <v>43</v>
      </c>
      <c r="AY158">
        <v>0</v>
      </c>
      <c r="BI158" s="72">
        <v>40816</v>
      </c>
      <c r="BJ158" s="72">
        <v>40816</v>
      </c>
      <c r="BK158" t="s">
        <v>960</v>
      </c>
    </row>
    <row r="159" spans="1:63" ht="12.75">
      <c r="A159" t="s">
        <v>896</v>
      </c>
      <c r="B159">
        <v>2010</v>
      </c>
      <c r="C159" t="s">
        <v>977</v>
      </c>
      <c r="D159" s="30">
        <v>137</v>
      </c>
      <c r="E159" s="30">
        <v>219</v>
      </c>
      <c r="F159" s="30">
        <v>76</v>
      </c>
      <c r="G159" s="30">
        <v>52</v>
      </c>
      <c r="H159" s="30">
        <v>100</v>
      </c>
      <c r="I159" s="30">
        <v>143</v>
      </c>
      <c r="J159" s="30">
        <v>53</v>
      </c>
      <c r="K159" s="30">
        <v>23</v>
      </c>
      <c r="L159">
        <v>78.5</v>
      </c>
      <c r="M159">
        <v>87.2</v>
      </c>
      <c r="N159">
        <v>77.5</v>
      </c>
      <c r="O159">
        <v>72.1</v>
      </c>
      <c r="P159">
        <v>65</v>
      </c>
      <c r="Q159">
        <v>63.9</v>
      </c>
      <c r="R159">
        <v>65</v>
      </c>
      <c r="S159">
        <v>88.5</v>
      </c>
      <c r="T159">
        <v>86</v>
      </c>
      <c r="U159">
        <v>78.6</v>
      </c>
      <c r="V159">
        <v>80</v>
      </c>
      <c r="W159">
        <v>94.5</v>
      </c>
      <c r="X159">
        <v>89</v>
      </c>
      <c r="Y159">
        <v>95.2</v>
      </c>
      <c r="Z159">
        <v>89</v>
      </c>
      <c r="AA159">
        <v>80</v>
      </c>
      <c r="AB159">
        <v>77</v>
      </c>
      <c r="AC159">
        <v>73.9</v>
      </c>
      <c r="AD159" s="38">
        <v>11500</v>
      </c>
      <c r="AE159" s="38">
        <v>8306</v>
      </c>
      <c r="AF159" s="38">
        <v>13300</v>
      </c>
      <c r="AG159" s="38">
        <v>21483</v>
      </c>
      <c r="AH159" s="38">
        <v>4000</v>
      </c>
      <c r="AI159" s="38">
        <v>2617</v>
      </c>
      <c r="AJ159">
        <v>67</v>
      </c>
      <c r="AK159">
        <v>43.2</v>
      </c>
      <c r="AL159">
        <v>74</v>
      </c>
      <c r="AM159">
        <v>46</v>
      </c>
      <c r="AN159">
        <v>64</v>
      </c>
      <c r="AO159">
        <v>34.2</v>
      </c>
      <c r="AP159">
        <v>76</v>
      </c>
      <c r="AQ159">
        <v>64.7</v>
      </c>
      <c r="AR159">
        <v>76</v>
      </c>
      <c r="AS159">
        <v>52.2</v>
      </c>
      <c r="AU159">
        <v>83</v>
      </c>
      <c r="AW159">
        <v>36</v>
      </c>
      <c r="AY159">
        <v>11</v>
      </c>
      <c r="BI159" s="72">
        <v>40813</v>
      </c>
      <c r="BJ159" s="72">
        <v>40813</v>
      </c>
      <c r="BK159" t="s">
        <v>960</v>
      </c>
    </row>
    <row r="160" spans="1:63" ht="12.75">
      <c r="A160" t="s">
        <v>896</v>
      </c>
      <c r="B160">
        <v>2010</v>
      </c>
      <c r="C160" t="s">
        <v>978</v>
      </c>
      <c r="D160" s="30">
        <v>2217</v>
      </c>
      <c r="E160" s="30">
        <v>814</v>
      </c>
      <c r="F160" s="30">
        <v>90</v>
      </c>
      <c r="G160" s="30">
        <v>97</v>
      </c>
      <c r="H160" s="30">
        <v>725</v>
      </c>
      <c r="I160" s="30">
        <v>285</v>
      </c>
      <c r="J160" s="30">
        <v>29</v>
      </c>
      <c r="K160" s="30">
        <v>27</v>
      </c>
      <c r="L160">
        <v>78.5</v>
      </c>
      <c r="M160">
        <v>85.3</v>
      </c>
      <c r="N160">
        <v>77.5</v>
      </c>
      <c r="O160">
        <v>82.8</v>
      </c>
      <c r="P160">
        <v>65</v>
      </c>
      <c r="Q160">
        <v>73</v>
      </c>
      <c r="R160">
        <v>65</v>
      </c>
      <c r="S160">
        <v>90.3</v>
      </c>
      <c r="T160">
        <v>86</v>
      </c>
      <c r="U160">
        <v>83.3</v>
      </c>
      <c r="V160">
        <v>80</v>
      </c>
      <c r="W160">
        <v>91.5</v>
      </c>
      <c r="X160">
        <v>89</v>
      </c>
      <c r="Y160">
        <v>96.3</v>
      </c>
      <c r="Z160">
        <v>89</v>
      </c>
      <c r="AA160">
        <v>86.7</v>
      </c>
      <c r="AB160">
        <v>77</v>
      </c>
      <c r="AC160">
        <v>82.5</v>
      </c>
      <c r="AD160" s="38">
        <v>11500</v>
      </c>
      <c r="AE160" s="38">
        <v>11647</v>
      </c>
      <c r="AF160" s="38">
        <v>13300</v>
      </c>
      <c r="AG160" s="38">
        <v>13228</v>
      </c>
      <c r="AH160" s="38">
        <v>4000</v>
      </c>
      <c r="AI160" s="38">
        <v>1651</v>
      </c>
      <c r="AJ160">
        <v>67</v>
      </c>
      <c r="AK160">
        <v>44.8</v>
      </c>
      <c r="AL160">
        <v>74</v>
      </c>
      <c r="AM160">
        <v>61.8</v>
      </c>
      <c r="AN160">
        <v>64</v>
      </c>
      <c r="AO160">
        <v>40.9</v>
      </c>
      <c r="AP160">
        <v>76</v>
      </c>
      <c r="AQ160">
        <v>86.4</v>
      </c>
      <c r="AR160">
        <v>76</v>
      </c>
      <c r="AS160">
        <v>68.3</v>
      </c>
      <c r="AU160">
        <v>76</v>
      </c>
      <c r="AW160">
        <v>62</v>
      </c>
      <c r="AY160">
        <v>44</v>
      </c>
      <c r="BI160" s="72">
        <v>40816</v>
      </c>
      <c r="BJ160" s="72">
        <v>40816</v>
      </c>
      <c r="BK160" t="s">
        <v>960</v>
      </c>
    </row>
    <row r="161" spans="1:63" ht="12.75">
      <c r="A161" t="s">
        <v>896</v>
      </c>
      <c r="B161">
        <v>2010</v>
      </c>
      <c r="C161" t="s">
        <v>1193</v>
      </c>
      <c r="D161" s="30">
        <v>3528</v>
      </c>
      <c r="E161" s="30">
        <v>1333</v>
      </c>
      <c r="F161" s="30">
        <v>26</v>
      </c>
      <c r="G161" s="30">
        <v>43</v>
      </c>
      <c r="H161" s="30">
        <v>2243</v>
      </c>
      <c r="I161" s="30">
        <v>869</v>
      </c>
      <c r="J161" s="30">
        <v>8</v>
      </c>
      <c r="K161" s="30">
        <v>12</v>
      </c>
      <c r="L161">
        <v>78.5</v>
      </c>
      <c r="M161">
        <v>68.1</v>
      </c>
      <c r="N161">
        <v>77.5</v>
      </c>
      <c r="O161">
        <v>78.2</v>
      </c>
      <c r="P161">
        <v>65</v>
      </c>
      <c r="Q161">
        <v>55.7</v>
      </c>
      <c r="R161">
        <v>65</v>
      </c>
      <c r="S161">
        <v>59.7</v>
      </c>
      <c r="T161">
        <v>86</v>
      </c>
      <c r="U161">
        <v>66.7</v>
      </c>
      <c r="V161">
        <v>80</v>
      </c>
      <c r="W161">
        <v>75</v>
      </c>
      <c r="X161">
        <v>89</v>
      </c>
      <c r="Y161">
        <v>86.1</v>
      </c>
      <c r="Z161">
        <v>89</v>
      </c>
      <c r="AA161">
        <v>75</v>
      </c>
      <c r="AB161">
        <v>77</v>
      </c>
      <c r="AC161">
        <v>42.9</v>
      </c>
      <c r="AD161" s="38">
        <v>11500</v>
      </c>
      <c r="AE161" s="38">
        <v>9789</v>
      </c>
      <c r="AF161" s="38">
        <v>13300</v>
      </c>
      <c r="AG161" s="38">
        <v>13488</v>
      </c>
      <c r="AH161" s="38">
        <v>4000</v>
      </c>
      <c r="AI161" s="38">
        <v>908</v>
      </c>
      <c r="AJ161">
        <v>67</v>
      </c>
      <c r="AK161">
        <v>61.9</v>
      </c>
      <c r="AL161">
        <v>74</v>
      </c>
      <c r="AM161">
        <v>54.4</v>
      </c>
      <c r="AN161">
        <v>64</v>
      </c>
      <c r="AO161">
        <v>66.7</v>
      </c>
      <c r="AP161">
        <v>76</v>
      </c>
      <c r="AQ161">
        <v>81.8</v>
      </c>
      <c r="AR161">
        <v>76</v>
      </c>
      <c r="AS161">
        <v>26.1</v>
      </c>
      <c r="AU161">
        <v>77</v>
      </c>
      <c r="AW161">
        <v>53</v>
      </c>
      <c r="AY161">
        <v>57</v>
      </c>
      <c r="BI161" s="72">
        <v>40816</v>
      </c>
      <c r="BJ161" s="72">
        <v>40816</v>
      </c>
      <c r="BK161" t="s">
        <v>960</v>
      </c>
    </row>
    <row r="162" spans="1:63" ht="12.75">
      <c r="A162" t="s">
        <v>896</v>
      </c>
      <c r="B162">
        <v>2010</v>
      </c>
      <c r="C162" t="s">
        <v>1194</v>
      </c>
      <c r="D162" s="30">
        <v>3220</v>
      </c>
      <c r="E162" s="30">
        <v>1875</v>
      </c>
      <c r="F162" s="30">
        <v>12</v>
      </c>
      <c r="G162" s="30">
        <v>29</v>
      </c>
      <c r="H162" s="30">
        <v>1897</v>
      </c>
      <c r="I162" s="30">
        <v>686</v>
      </c>
      <c r="J162" s="30">
        <v>3</v>
      </c>
      <c r="K162" s="30">
        <v>6</v>
      </c>
      <c r="L162">
        <v>78.5</v>
      </c>
      <c r="M162">
        <v>75.2</v>
      </c>
      <c r="N162">
        <v>77.5</v>
      </c>
      <c r="O162">
        <v>76.4</v>
      </c>
      <c r="P162">
        <v>65</v>
      </c>
      <c r="Q162">
        <v>55.4</v>
      </c>
      <c r="R162">
        <v>65</v>
      </c>
      <c r="S162">
        <v>56.8</v>
      </c>
      <c r="T162">
        <v>86</v>
      </c>
      <c r="U162">
        <v>100</v>
      </c>
      <c r="V162">
        <v>80</v>
      </c>
      <c r="W162">
        <v>78.8</v>
      </c>
      <c r="X162">
        <v>89</v>
      </c>
      <c r="Y162">
        <v>82.2</v>
      </c>
      <c r="Z162">
        <v>89</v>
      </c>
      <c r="AA162">
        <v>100</v>
      </c>
      <c r="AB162">
        <v>77</v>
      </c>
      <c r="AC162">
        <v>0</v>
      </c>
      <c r="AD162" s="38">
        <v>11500</v>
      </c>
      <c r="AE162" s="38">
        <v>11936</v>
      </c>
      <c r="AF162" s="38">
        <v>13300</v>
      </c>
      <c r="AG162" s="38">
        <v>14742</v>
      </c>
      <c r="AH162" s="38">
        <v>4000</v>
      </c>
      <c r="AI162" s="38">
        <v>5538</v>
      </c>
      <c r="AJ162">
        <v>67</v>
      </c>
      <c r="AK162">
        <v>50</v>
      </c>
      <c r="AL162">
        <v>74</v>
      </c>
      <c r="AM162">
        <v>100</v>
      </c>
      <c r="AN162">
        <v>64</v>
      </c>
      <c r="AO162">
        <v>50</v>
      </c>
      <c r="AP162">
        <v>76</v>
      </c>
      <c r="AQ162">
        <v>75</v>
      </c>
      <c r="AR162">
        <v>76</v>
      </c>
      <c r="AS162">
        <v>70</v>
      </c>
      <c r="AU162">
        <v>44</v>
      </c>
      <c r="AW162">
        <v>67</v>
      </c>
      <c r="AY162">
        <v>0</v>
      </c>
      <c r="BI162" s="72">
        <v>40816</v>
      </c>
      <c r="BJ162" s="72">
        <v>40816</v>
      </c>
      <c r="BK162" t="s">
        <v>960</v>
      </c>
    </row>
    <row r="163" spans="1:63" ht="12.75">
      <c r="A163" t="s">
        <v>930</v>
      </c>
      <c r="B163">
        <v>2010</v>
      </c>
      <c r="C163" t="s">
        <v>1371</v>
      </c>
      <c r="D163" s="30">
        <v>293518</v>
      </c>
      <c r="E163" s="30">
        <v>1556</v>
      </c>
      <c r="F163" s="30">
        <v>288</v>
      </c>
      <c r="G163" s="30">
        <v>661</v>
      </c>
      <c r="H163" s="30">
        <v>293983</v>
      </c>
      <c r="I163" s="30">
        <v>729</v>
      </c>
      <c r="J163" s="30">
        <v>138</v>
      </c>
      <c r="K163" s="30">
        <v>272</v>
      </c>
      <c r="P163">
        <v>78</v>
      </c>
      <c r="Q163">
        <v>77.5</v>
      </c>
      <c r="R163">
        <v>80</v>
      </c>
      <c r="S163">
        <v>82.9</v>
      </c>
      <c r="V163">
        <v>82</v>
      </c>
      <c r="W163">
        <v>83.6</v>
      </c>
      <c r="X163">
        <v>85</v>
      </c>
      <c r="Y163">
        <v>89.6</v>
      </c>
      <c r="AD163" s="38">
        <v>10000</v>
      </c>
      <c r="AE163" s="38">
        <v>11161</v>
      </c>
      <c r="AF163" s="38">
        <v>12000</v>
      </c>
      <c r="AG163" s="38">
        <v>14347</v>
      </c>
      <c r="AH163" s="38"/>
      <c r="AI163" s="38"/>
      <c r="AT163">
        <v>70</v>
      </c>
      <c r="AU163">
        <v>65</v>
      </c>
      <c r="AV163">
        <v>60</v>
      </c>
      <c r="AW163">
        <v>78</v>
      </c>
      <c r="AX163">
        <v>25</v>
      </c>
      <c r="AY163">
        <v>21</v>
      </c>
      <c r="BE163" t="s">
        <v>1369</v>
      </c>
      <c r="BI163" s="72">
        <v>40794</v>
      </c>
      <c r="BJ163" s="72">
        <v>40794</v>
      </c>
      <c r="BK163" t="s">
        <v>960</v>
      </c>
    </row>
    <row r="164" spans="1:63" ht="12.75">
      <c r="A164" t="s">
        <v>930</v>
      </c>
      <c r="B164">
        <v>2010</v>
      </c>
      <c r="C164" t="s">
        <v>1370</v>
      </c>
      <c r="D164" s="30">
        <v>32188</v>
      </c>
      <c r="E164" s="30">
        <v>80</v>
      </c>
      <c r="F164" s="30">
        <v>25</v>
      </c>
      <c r="G164" s="30">
        <v>36</v>
      </c>
      <c r="H164" s="30">
        <v>31962</v>
      </c>
      <c r="I164" s="30">
        <v>39</v>
      </c>
      <c r="J164" s="30">
        <v>8</v>
      </c>
      <c r="K164" s="30">
        <v>14</v>
      </c>
      <c r="P164">
        <v>78</v>
      </c>
      <c r="Q164">
        <v>75</v>
      </c>
      <c r="R164">
        <v>80</v>
      </c>
      <c r="S164">
        <v>88.9</v>
      </c>
      <c r="V164">
        <v>82</v>
      </c>
      <c r="W164">
        <v>93.1</v>
      </c>
      <c r="X164">
        <v>85</v>
      </c>
      <c r="Y164">
        <v>94.6</v>
      </c>
      <c r="AD164" s="38">
        <v>10000</v>
      </c>
      <c r="AE164" s="38">
        <v>15138</v>
      </c>
      <c r="AF164" s="38">
        <v>12000</v>
      </c>
      <c r="AG164" s="38">
        <v>14789</v>
      </c>
      <c r="AH164" s="38"/>
      <c r="AI164" s="38"/>
      <c r="AT164">
        <v>70</v>
      </c>
      <c r="AU164">
        <v>83</v>
      </c>
      <c r="AV164">
        <v>60</v>
      </c>
      <c r="AW164">
        <v>67</v>
      </c>
      <c r="AX164">
        <v>25</v>
      </c>
      <c r="AY164">
        <v>0</v>
      </c>
      <c r="BE164" t="s">
        <v>1369</v>
      </c>
      <c r="BI164" s="72">
        <v>40794</v>
      </c>
      <c r="BJ164" s="72">
        <v>40794</v>
      </c>
      <c r="BK164" t="s">
        <v>960</v>
      </c>
    </row>
    <row r="165" spans="1:62" ht="12.75">
      <c r="A165" t="s">
        <v>897</v>
      </c>
      <c r="B165">
        <v>2010</v>
      </c>
      <c r="C165" t="s">
        <v>608</v>
      </c>
      <c r="D165" s="30">
        <v>427</v>
      </c>
      <c r="E165" s="30">
        <v>1886</v>
      </c>
      <c r="F165" s="30">
        <v>413</v>
      </c>
      <c r="G165" s="30"/>
      <c r="H165" s="30">
        <v>366</v>
      </c>
      <c r="I165" s="30">
        <v>642</v>
      </c>
      <c r="J165" s="30">
        <v>150</v>
      </c>
      <c r="K165" s="30"/>
      <c r="P165">
        <v>75</v>
      </c>
      <c r="Q165">
        <v>72.5</v>
      </c>
      <c r="R165">
        <v>83</v>
      </c>
      <c r="S165">
        <v>76.9</v>
      </c>
      <c r="V165">
        <v>79</v>
      </c>
      <c r="W165">
        <v>70.5</v>
      </c>
      <c r="X165">
        <v>89.4</v>
      </c>
      <c r="Y165">
        <v>87</v>
      </c>
      <c r="AD165" s="38">
        <v>9500</v>
      </c>
      <c r="AE165" s="38">
        <v>9028</v>
      </c>
      <c r="AF165" s="38">
        <v>13200</v>
      </c>
      <c r="AG165" s="38">
        <v>13755</v>
      </c>
      <c r="AH165" s="38"/>
      <c r="AI165" s="38"/>
      <c r="AT165">
        <v>56</v>
      </c>
      <c r="AU165">
        <v>56</v>
      </c>
      <c r="AV165">
        <v>45</v>
      </c>
      <c r="AW165">
        <v>61</v>
      </c>
      <c r="AX165">
        <v>33</v>
      </c>
      <c r="AY165">
        <v>61</v>
      </c>
      <c r="AZ165">
        <v>0</v>
      </c>
      <c r="BA165">
        <v>0</v>
      </c>
      <c r="BB165">
        <v>0</v>
      </c>
      <c r="BC165">
        <v>0</v>
      </c>
      <c r="BE165" t="s">
        <v>974</v>
      </c>
      <c r="BI165" s="72">
        <v>40813</v>
      </c>
      <c r="BJ165" s="72">
        <v>40813</v>
      </c>
    </row>
    <row r="166" spans="1:62" ht="12.75">
      <c r="A166" t="s">
        <v>897</v>
      </c>
      <c r="B166">
        <v>2010</v>
      </c>
      <c r="C166" t="s">
        <v>1090</v>
      </c>
      <c r="D166" s="30">
        <v>205</v>
      </c>
      <c r="E166" s="30">
        <v>767</v>
      </c>
      <c r="F166" s="30">
        <v>164</v>
      </c>
      <c r="G166" s="30"/>
      <c r="H166" s="30">
        <v>65</v>
      </c>
      <c r="I166" s="30">
        <v>230</v>
      </c>
      <c r="J166" s="30">
        <v>62</v>
      </c>
      <c r="K166" s="30"/>
      <c r="P166">
        <v>81</v>
      </c>
      <c r="Q166">
        <v>76.9</v>
      </c>
      <c r="R166">
        <v>85.9</v>
      </c>
      <c r="S166">
        <v>86.4</v>
      </c>
      <c r="V166">
        <v>85</v>
      </c>
      <c r="W166">
        <v>88.2</v>
      </c>
      <c r="X166">
        <v>90</v>
      </c>
      <c r="Y166">
        <v>93.8</v>
      </c>
      <c r="AD166" s="38">
        <v>12700</v>
      </c>
      <c r="AE166" s="38">
        <v>14001</v>
      </c>
      <c r="AF166" s="38">
        <v>14400</v>
      </c>
      <c r="AG166" s="38">
        <v>17044</v>
      </c>
      <c r="AH166" s="38"/>
      <c r="AI166" s="38"/>
      <c r="AT166">
        <v>50</v>
      </c>
      <c r="AU166">
        <v>63</v>
      </c>
      <c r="AV166">
        <v>50</v>
      </c>
      <c r="AW166">
        <v>80</v>
      </c>
      <c r="AX166">
        <v>35</v>
      </c>
      <c r="AY166">
        <v>67</v>
      </c>
      <c r="AZ166">
        <v>0</v>
      </c>
      <c r="BA166">
        <v>0</v>
      </c>
      <c r="BB166">
        <v>0</v>
      </c>
      <c r="BC166">
        <v>0</v>
      </c>
      <c r="BE166" t="s">
        <v>974</v>
      </c>
      <c r="BI166" s="72">
        <v>40813</v>
      </c>
      <c r="BJ166" s="72">
        <v>40813</v>
      </c>
    </row>
    <row r="167" spans="1:62" ht="12.75">
      <c r="A167" t="s">
        <v>897</v>
      </c>
      <c r="B167">
        <v>2010</v>
      </c>
      <c r="C167" t="s">
        <v>477</v>
      </c>
      <c r="D167" s="30">
        <v>205</v>
      </c>
      <c r="E167" s="30">
        <v>767</v>
      </c>
      <c r="F167" s="30">
        <v>164</v>
      </c>
      <c r="G167" s="30"/>
      <c r="H167" s="30">
        <v>65</v>
      </c>
      <c r="I167" s="30">
        <v>230</v>
      </c>
      <c r="J167" s="30">
        <v>62</v>
      </c>
      <c r="K167" s="30"/>
      <c r="P167">
        <v>81</v>
      </c>
      <c r="Q167">
        <v>76.9</v>
      </c>
      <c r="R167">
        <v>85.9</v>
      </c>
      <c r="S167">
        <v>86.4</v>
      </c>
      <c r="V167">
        <v>85</v>
      </c>
      <c r="W167">
        <v>88.2</v>
      </c>
      <c r="X167">
        <v>90</v>
      </c>
      <c r="Y167">
        <v>93.8</v>
      </c>
      <c r="AD167" s="38">
        <v>12700</v>
      </c>
      <c r="AE167" s="38">
        <v>14001</v>
      </c>
      <c r="AF167" s="38">
        <v>14400</v>
      </c>
      <c r="AG167" s="38">
        <v>17044</v>
      </c>
      <c r="AH167" s="38"/>
      <c r="AI167" s="38"/>
      <c r="AT167">
        <v>50</v>
      </c>
      <c r="AU167">
        <v>63</v>
      </c>
      <c r="AV167">
        <v>50</v>
      </c>
      <c r="AW167">
        <v>80</v>
      </c>
      <c r="AX167">
        <v>35</v>
      </c>
      <c r="AY167">
        <v>67</v>
      </c>
      <c r="AZ167">
        <v>0</v>
      </c>
      <c r="BA167">
        <v>0</v>
      </c>
      <c r="BB167">
        <v>0</v>
      </c>
      <c r="BC167">
        <v>0</v>
      </c>
      <c r="BE167" t="s">
        <v>974</v>
      </c>
      <c r="BI167" s="72">
        <v>40813</v>
      </c>
      <c r="BJ167" s="72">
        <v>40813</v>
      </c>
    </row>
    <row r="168" spans="1:62" ht="12.75">
      <c r="A168" t="s">
        <v>897</v>
      </c>
      <c r="B168">
        <v>2010</v>
      </c>
      <c r="C168" t="s">
        <v>598</v>
      </c>
      <c r="D168" s="30">
        <v>4875</v>
      </c>
      <c r="E168" s="30">
        <v>4222</v>
      </c>
      <c r="F168" s="30">
        <v>3220</v>
      </c>
      <c r="G168" s="30"/>
      <c r="H168" s="30">
        <v>2536</v>
      </c>
      <c r="I168" s="30">
        <v>1941</v>
      </c>
      <c r="J168" s="30">
        <v>1298</v>
      </c>
      <c r="K168" s="30"/>
      <c r="P168">
        <v>72.5</v>
      </c>
      <c r="Q168">
        <v>74.8</v>
      </c>
      <c r="R168">
        <v>81.5</v>
      </c>
      <c r="S168">
        <v>83.8</v>
      </c>
      <c r="V168">
        <v>78.5</v>
      </c>
      <c r="W168">
        <v>80.7</v>
      </c>
      <c r="X168">
        <v>87</v>
      </c>
      <c r="Y168">
        <v>86</v>
      </c>
      <c r="AD168" s="38">
        <v>10000</v>
      </c>
      <c r="AE168" s="38">
        <v>12373</v>
      </c>
      <c r="AF168" s="38">
        <v>14750</v>
      </c>
      <c r="AG168" s="38">
        <v>16361</v>
      </c>
      <c r="AH168" s="38"/>
      <c r="AI168" s="38"/>
      <c r="AT168">
        <v>56</v>
      </c>
      <c r="AU168">
        <v>74</v>
      </c>
      <c r="AV168">
        <v>44</v>
      </c>
      <c r="AW168">
        <v>69</v>
      </c>
      <c r="AX168">
        <v>33</v>
      </c>
      <c r="AY168">
        <v>57</v>
      </c>
      <c r="AZ168">
        <v>0</v>
      </c>
      <c r="BA168">
        <v>0</v>
      </c>
      <c r="BB168">
        <v>0</v>
      </c>
      <c r="BC168">
        <v>0</v>
      </c>
      <c r="BE168" t="s">
        <v>974</v>
      </c>
      <c r="BI168" s="72">
        <v>40813</v>
      </c>
      <c r="BJ168" s="72">
        <v>40813</v>
      </c>
    </row>
    <row r="169" spans="1:62" ht="12.75">
      <c r="A169" t="s">
        <v>897</v>
      </c>
      <c r="B169">
        <v>2010</v>
      </c>
      <c r="C169" t="s">
        <v>606</v>
      </c>
      <c r="D169" s="30">
        <v>1490</v>
      </c>
      <c r="E169" s="30">
        <v>2553</v>
      </c>
      <c r="F169" s="30">
        <v>1653</v>
      </c>
      <c r="G169" s="30"/>
      <c r="H169" s="30">
        <v>341</v>
      </c>
      <c r="I169" s="30">
        <v>755</v>
      </c>
      <c r="J169" s="30">
        <v>257</v>
      </c>
      <c r="K169" s="30"/>
      <c r="P169">
        <v>77</v>
      </c>
      <c r="Q169">
        <v>40.6</v>
      </c>
      <c r="R169">
        <v>85</v>
      </c>
      <c r="S169">
        <v>58.7</v>
      </c>
      <c r="V169">
        <v>88</v>
      </c>
      <c r="W169">
        <v>80.3</v>
      </c>
      <c r="X169">
        <v>89</v>
      </c>
      <c r="Y169">
        <v>85.4</v>
      </c>
      <c r="AD169" s="38">
        <v>11720</v>
      </c>
      <c r="AE169" s="38">
        <v>11867</v>
      </c>
      <c r="AF169" s="38">
        <v>15533</v>
      </c>
      <c r="AG169" s="38">
        <v>15957</v>
      </c>
      <c r="AH169" s="38"/>
      <c r="AI169" s="38"/>
      <c r="AT169">
        <v>56</v>
      </c>
      <c r="AU169">
        <v>43</v>
      </c>
      <c r="AV169">
        <v>45</v>
      </c>
      <c r="AW169">
        <v>32</v>
      </c>
      <c r="AX169">
        <v>33</v>
      </c>
      <c r="AY169">
        <v>47</v>
      </c>
      <c r="AZ169">
        <v>0</v>
      </c>
      <c r="BA169">
        <v>0</v>
      </c>
      <c r="BB169">
        <v>0</v>
      </c>
      <c r="BC169">
        <v>0</v>
      </c>
      <c r="BD169" t="s">
        <v>974</v>
      </c>
      <c r="BI169" s="72">
        <v>40813</v>
      </c>
      <c r="BJ169" s="72">
        <v>40813</v>
      </c>
    </row>
    <row r="170" spans="1:62" ht="12.75">
      <c r="A170" t="s">
        <v>897</v>
      </c>
      <c r="B170">
        <v>2010</v>
      </c>
      <c r="C170" t="s">
        <v>979</v>
      </c>
      <c r="D170" s="30">
        <v>267</v>
      </c>
      <c r="E170" s="30">
        <v>1044</v>
      </c>
      <c r="F170" s="30">
        <v>200</v>
      </c>
      <c r="G170" s="30"/>
      <c r="H170" s="30">
        <v>144</v>
      </c>
      <c r="I170" s="30">
        <v>420</v>
      </c>
      <c r="J170" s="30">
        <v>77</v>
      </c>
      <c r="K170" s="30"/>
      <c r="P170">
        <v>81</v>
      </c>
      <c r="Q170">
        <v>93.2</v>
      </c>
      <c r="R170">
        <v>88.5</v>
      </c>
      <c r="S170">
        <v>89.5</v>
      </c>
      <c r="V170">
        <v>89.7</v>
      </c>
      <c r="W170">
        <v>90.1</v>
      </c>
      <c r="X170">
        <v>90.4</v>
      </c>
      <c r="Y170">
        <v>93.4</v>
      </c>
      <c r="AD170" s="38">
        <v>9900</v>
      </c>
      <c r="AE170" s="38">
        <v>13933</v>
      </c>
      <c r="AF170" s="38">
        <v>11800</v>
      </c>
      <c r="AG170" s="38">
        <v>14039</v>
      </c>
      <c r="AH170" s="38"/>
      <c r="AI170" s="38"/>
      <c r="AT170">
        <v>52</v>
      </c>
      <c r="AU170">
        <v>86</v>
      </c>
      <c r="AV170">
        <v>45</v>
      </c>
      <c r="AW170">
        <v>73</v>
      </c>
      <c r="AX170">
        <v>50</v>
      </c>
      <c r="AY170">
        <v>77</v>
      </c>
      <c r="AZ170">
        <v>0</v>
      </c>
      <c r="BA170">
        <v>0</v>
      </c>
      <c r="BB170">
        <v>0</v>
      </c>
      <c r="BC170">
        <v>0</v>
      </c>
      <c r="BF170" t="s">
        <v>974</v>
      </c>
      <c r="BI170" s="72">
        <v>40813</v>
      </c>
      <c r="BJ170" s="72">
        <v>40813</v>
      </c>
    </row>
    <row r="171" spans="1:62" ht="12.75">
      <c r="A171" t="s">
        <v>897</v>
      </c>
      <c r="B171">
        <v>2010</v>
      </c>
      <c r="C171" t="s">
        <v>604</v>
      </c>
      <c r="D171" s="30">
        <v>320</v>
      </c>
      <c r="E171" s="30">
        <v>1073</v>
      </c>
      <c r="F171" s="30">
        <v>265</v>
      </c>
      <c r="G171" s="30"/>
      <c r="H171" s="30">
        <v>117</v>
      </c>
      <c r="I171" s="30">
        <v>342</v>
      </c>
      <c r="J171" s="30">
        <v>76</v>
      </c>
      <c r="K171" s="30"/>
      <c r="P171">
        <v>75</v>
      </c>
      <c r="Q171">
        <v>75.5</v>
      </c>
      <c r="R171">
        <v>84</v>
      </c>
      <c r="S171">
        <v>86.7</v>
      </c>
      <c r="V171">
        <v>83</v>
      </c>
      <c r="W171">
        <v>86</v>
      </c>
      <c r="X171">
        <v>90</v>
      </c>
      <c r="Y171">
        <v>92</v>
      </c>
      <c r="AD171" s="38">
        <v>15600</v>
      </c>
      <c r="AE171" s="38">
        <v>14145</v>
      </c>
      <c r="AF171" s="38">
        <v>19500</v>
      </c>
      <c r="AG171" s="38">
        <v>26481</v>
      </c>
      <c r="AH171" s="38"/>
      <c r="AI171" s="38"/>
      <c r="AT171">
        <v>56</v>
      </c>
      <c r="AU171">
        <v>67</v>
      </c>
      <c r="AV171">
        <v>45</v>
      </c>
      <c r="AW171">
        <v>80</v>
      </c>
      <c r="AX171">
        <v>33</v>
      </c>
      <c r="AY171">
        <v>83</v>
      </c>
      <c r="AZ171">
        <v>0</v>
      </c>
      <c r="BA171">
        <v>0</v>
      </c>
      <c r="BB171">
        <v>0</v>
      </c>
      <c r="BC171">
        <v>0</v>
      </c>
      <c r="BE171" t="s">
        <v>974</v>
      </c>
      <c r="BI171" s="72">
        <v>40813</v>
      </c>
      <c r="BJ171" s="72">
        <v>40813</v>
      </c>
    </row>
    <row r="172" spans="1:62" ht="12.75">
      <c r="A172" t="s">
        <v>897</v>
      </c>
      <c r="B172">
        <v>2010</v>
      </c>
      <c r="C172" t="s">
        <v>599</v>
      </c>
      <c r="D172" s="30">
        <v>381</v>
      </c>
      <c r="E172" s="30">
        <v>662</v>
      </c>
      <c r="F172" s="30">
        <v>267</v>
      </c>
      <c r="G172" s="30"/>
      <c r="H172" s="30">
        <v>158</v>
      </c>
      <c r="I172" s="30">
        <v>260</v>
      </c>
      <c r="J172" s="30">
        <v>89</v>
      </c>
      <c r="K172" s="30"/>
      <c r="P172">
        <v>77</v>
      </c>
      <c r="Q172">
        <v>76.8</v>
      </c>
      <c r="R172">
        <v>85.3</v>
      </c>
      <c r="S172">
        <v>83.7</v>
      </c>
      <c r="V172">
        <v>83</v>
      </c>
      <c r="W172">
        <v>85.7</v>
      </c>
      <c r="X172">
        <v>89</v>
      </c>
      <c r="Y172">
        <v>92.2</v>
      </c>
      <c r="AD172" s="38">
        <v>11500</v>
      </c>
      <c r="AE172" s="38">
        <v>11341</v>
      </c>
      <c r="AF172" s="38">
        <v>16350</v>
      </c>
      <c r="AG172" s="38">
        <v>14149</v>
      </c>
      <c r="AH172" s="38"/>
      <c r="AI172" s="38"/>
      <c r="AT172">
        <v>56</v>
      </c>
      <c r="AU172">
        <v>67</v>
      </c>
      <c r="AV172">
        <v>45</v>
      </c>
      <c r="AW172">
        <v>53</v>
      </c>
      <c r="AX172">
        <v>33</v>
      </c>
      <c r="AY172">
        <v>42</v>
      </c>
      <c r="AZ172">
        <v>0</v>
      </c>
      <c r="BA172">
        <v>0</v>
      </c>
      <c r="BB172">
        <v>0</v>
      </c>
      <c r="BC172">
        <v>0</v>
      </c>
      <c r="BE172" t="s">
        <v>974</v>
      </c>
      <c r="BI172" s="72">
        <v>40813</v>
      </c>
      <c r="BJ172" s="72">
        <v>40813</v>
      </c>
    </row>
    <row r="173" spans="1:62" ht="12.75">
      <c r="A173" t="s">
        <v>897</v>
      </c>
      <c r="B173">
        <v>2010</v>
      </c>
      <c r="C173" t="s">
        <v>602</v>
      </c>
      <c r="D173" s="30">
        <v>433</v>
      </c>
      <c r="E173" s="30">
        <v>627</v>
      </c>
      <c r="F173" s="30">
        <v>226</v>
      </c>
      <c r="G173" s="30"/>
      <c r="H173" s="30">
        <v>154</v>
      </c>
      <c r="I173" s="30">
        <v>251</v>
      </c>
      <c r="J173" s="30">
        <v>67</v>
      </c>
      <c r="K173" s="30"/>
      <c r="P173">
        <v>77</v>
      </c>
      <c r="Q173">
        <v>48.3</v>
      </c>
      <c r="R173">
        <v>86</v>
      </c>
      <c r="S173">
        <v>73.7</v>
      </c>
      <c r="V173">
        <v>87.5</v>
      </c>
      <c r="W173">
        <v>75</v>
      </c>
      <c r="X173">
        <v>91.5</v>
      </c>
      <c r="Y173">
        <v>93.4</v>
      </c>
      <c r="AD173" s="38">
        <v>11700</v>
      </c>
      <c r="AE173" s="38">
        <v>13030</v>
      </c>
      <c r="AF173" s="38">
        <v>20000</v>
      </c>
      <c r="AG173" s="38">
        <v>28776</v>
      </c>
      <c r="AH173" s="38"/>
      <c r="AI173" s="38"/>
      <c r="AT173">
        <v>58</v>
      </c>
      <c r="AU173">
        <v>51</v>
      </c>
      <c r="AV173">
        <v>52</v>
      </c>
      <c r="AW173">
        <v>55</v>
      </c>
      <c r="AX173">
        <v>38</v>
      </c>
      <c r="AY173">
        <v>77</v>
      </c>
      <c r="AZ173">
        <v>0</v>
      </c>
      <c r="BA173">
        <v>0</v>
      </c>
      <c r="BB173">
        <v>0</v>
      </c>
      <c r="BC173">
        <v>0</v>
      </c>
      <c r="BD173" t="s">
        <v>974</v>
      </c>
      <c r="BI173" s="72">
        <v>40813</v>
      </c>
      <c r="BJ173" s="72">
        <v>40813</v>
      </c>
    </row>
    <row r="174" spans="1:62" ht="12.75">
      <c r="A174" t="s">
        <v>897</v>
      </c>
      <c r="B174">
        <v>2010</v>
      </c>
      <c r="C174" t="s">
        <v>980</v>
      </c>
      <c r="D174" s="30">
        <v>173</v>
      </c>
      <c r="E174" s="30">
        <v>288</v>
      </c>
      <c r="F174" s="30">
        <v>141</v>
      </c>
      <c r="G174" s="30"/>
      <c r="H174" s="30">
        <v>85</v>
      </c>
      <c r="I174" s="30">
        <v>116</v>
      </c>
      <c r="J174" s="30">
        <v>108</v>
      </c>
      <c r="K174" s="30"/>
      <c r="P174">
        <v>78.5</v>
      </c>
      <c r="Q174">
        <v>92.7</v>
      </c>
      <c r="R174">
        <v>89</v>
      </c>
      <c r="S174">
        <v>94.8</v>
      </c>
      <c r="V174">
        <v>88.8</v>
      </c>
      <c r="W174">
        <v>97.1</v>
      </c>
      <c r="X174">
        <v>92</v>
      </c>
      <c r="Y174">
        <v>93.4</v>
      </c>
      <c r="AD174" s="38">
        <v>12881</v>
      </c>
      <c r="AE174" s="38">
        <v>15726</v>
      </c>
      <c r="AF174" s="38">
        <v>13600</v>
      </c>
      <c r="AG174" s="38">
        <v>13718</v>
      </c>
      <c r="AH174" s="38"/>
      <c r="AI174" s="38"/>
      <c r="AT174">
        <v>56</v>
      </c>
      <c r="AU174">
        <v>66</v>
      </c>
      <c r="AV174">
        <v>45</v>
      </c>
      <c r="AW174">
        <v>86</v>
      </c>
      <c r="AX174">
        <v>33</v>
      </c>
      <c r="AY174">
        <v>64</v>
      </c>
      <c r="AZ174">
        <v>0</v>
      </c>
      <c r="BA174">
        <v>0</v>
      </c>
      <c r="BB174">
        <v>0</v>
      </c>
      <c r="BC174">
        <v>0</v>
      </c>
      <c r="BF174" t="s">
        <v>974</v>
      </c>
      <c r="BI174" s="72">
        <v>40813</v>
      </c>
      <c r="BJ174" s="72">
        <v>40813</v>
      </c>
    </row>
    <row r="175" spans="1:62" ht="12.75">
      <c r="A175" t="s">
        <v>897</v>
      </c>
      <c r="B175">
        <v>2010</v>
      </c>
      <c r="C175" t="s">
        <v>611</v>
      </c>
      <c r="D175" s="30">
        <v>221</v>
      </c>
      <c r="E175" s="30">
        <v>609</v>
      </c>
      <c r="F175" s="30">
        <v>149</v>
      </c>
      <c r="G175" s="30"/>
      <c r="H175" s="30">
        <v>71</v>
      </c>
      <c r="I175" s="30">
        <v>245</v>
      </c>
      <c r="J175" s="30">
        <v>59</v>
      </c>
      <c r="K175" s="30"/>
      <c r="P175">
        <v>79</v>
      </c>
      <c r="Q175">
        <v>82.8</v>
      </c>
      <c r="R175">
        <v>86</v>
      </c>
      <c r="S175">
        <v>90.7</v>
      </c>
      <c r="V175">
        <v>87</v>
      </c>
      <c r="W175">
        <v>100</v>
      </c>
      <c r="X175">
        <v>91.9</v>
      </c>
      <c r="Y175">
        <v>97.2</v>
      </c>
      <c r="AD175" s="38">
        <v>10800</v>
      </c>
      <c r="AE175" s="38">
        <v>18938</v>
      </c>
      <c r="AF175" s="38">
        <v>14500</v>
      </c>
      <c r="AG175" s="38">
        <v>25679</v>
      </c>
      <c r="AH175" s="38"/>
      <c r="AI175" s="38"/>
      <c r="AT175">
        <v>58</v>
      </c>
      <c r="AU175">
        <v>68</v>
      </c>
      <c r="AV175">
        <v>45</v>
      </c>
      <c r="AW175">
        <v>67</v>
      </c>
      <c r="AX175">
        <v>33</v>
      </c>
      <c r="AY175">
        <v>46</v>
      </c>
      <c r="AZ175">
        <v>0</v>
      </c>
      <c r="BA175">
        <v>0</v>
      </c>
      <c r="BB175">
        <v>0</v>
      </c>
      <c r="BC175">
        <v>0</v>
      </c>
      <c r="BF175" t="s">
        <v>974</v>
      </c>
      <c r="BI175" s="72">
        <v>40813</v>
      </c>
      <c r="BJ175" s="72">
        <v>40813</v>
      </c>
    </row>
    <row r="176" spans="1:62" ht="12.75">
      <c r="A176" t="s">
        <v>897</v>
      </c>
      <c r="B176">
        <v>2010</v>
      </c>
      <c r="C176" t="s">
        <v>600</v>
      </c>
      <c r="D176" s="30">
        <v>654</v>
      </c>
      <c r="E176" s="30">
        <v>346</v>
      </c>
      <c r="F176" s="30">
        <v>265</v>
      </c>
      <c r="G176" s="30"/>
      <c r="H176" s="30">
        <v>348</v>
      </c>
      <c r="I176" s="30">
        <v>228</v>
      </c>
      <c r="J176" s="30">
        <v>166</v>
      </c>
      <c r="K176" s="30"/>
      <c r="P176">
        <v>73.5</v>
      </c>
      <c r="Q176">
        <v>79.1</v>
      </c>
      <c r="R176">
        <v>84</v>
      </c>
      <c r="S176">
        <v>77.1</v>
      </c>
      <c r="V176">
        <v>84</v>
      </c>
      <c r="W176">
        <v>86</v>
      </c>
      <c r="X176">
        <v>90</v>
      </c>
      <c r="Y176">
        <v>92.7</v>
      </c>
      <c r="AD176" s="38">
        <v>9800</v>
      </c>
      <c r="AE176" s="38">
        <v>12260</v>
      </c>
      <c r="AF176" s="38">
        <v>11000</v>
      </c>
      <c r="AG176" s="38">
        <v>13118</v>
      </c>
      <c r="AH176" s="38"/>
      <c r="AI176" s="38"/>
      <c r="AT176">
        <v>56</v>
      </c>
      <c r="AU176">
        <v>63</v>
      </c>
      <c r="AV176">
        <v>45</v>
      </c>
      <c r="AW176">
        <v>73</v>
      </c>
      <c r="AX176">
        <v>33</v>
      </c>
      <c r="AY176">
        <v>72</v>
      </c>
      <c r="AZ176">
        <v>0</v>
      </c>
      <c r="BA176">
        <v>0</v>
      </c>
      <c r="BB176">
        <v>0</v>
      </c>
      <c r="BC176">
        <v>0</v>
      </c>
      <c r="BE176" t="s">
        <v>974</v>
      </c>
      <c r="BI176" s="72">
        <v>40813</v>
      </c>
      <c r="BJ176" s="72">
        <v>40813</v>
      </c>
    </row>
    <row r="177" spans="1:62" ht="12.75">
      <c r="A177" t="s">
        <v>897</v>
      </c>
      <c r="B177">
        <v>2010</v>
      </c>
      <c r="C177" t="s">
        <v>609</v>
      </c>
      <c r="D177" s="30">
        <v>102</v>
      </c>
      <c r="E177" s="30">
        <v>640</v>
      </c>
      <c r="F177" s="30">
        <v>113</v>
      </c>
      <c r="G177" s="30"/>
      <c r="H177" s="30">
        <v>51</v>
      </c>
      <c r="I177" s="30">
        <v>251</v>
      </c>
      <c r="J177" s="30">
        <v>54</v>
      </c>
      <c r="K177" s="30"/>
      <c r="P177">
        <v>77.8</v>
      </c>
      <c r="Q177">
        <v>90.6</v>
      </c>
      <c r="R177">
        <v>85.6</v>
      </c>
      <c r="S177">
        <v>84.1</v>
      </c>
      <c r="V177">
        <v>85</v>
      </c>
      <c r="W177">
        <v>91.4</v>
      </c>
      <c r="X177">
        <v>89</v>
      </c>
      <c r="Y177">
        <v>89.9</v>
      </c>
      <c r="AD177" s="38">
        <v>10200</v>
      </c>
      <c r="AE177" s="38">
        <v>11014</v>
      </c>
      <c r="AF177" s="38">
        <v>18300</v>
      </c>
      <c r="AG177" s="38">
        <v>21297</v>
      </c>
      <c r="AH177" s="38"/>
      <c r="AI177" s="38"/>
      <c r="AT177">
        <v>66</v>
      </c>
      <c r="AU177">
        <v>89</v>
      </c>
      <c r="AV177">
        <v>60</v>
      </c>
      <c r="AW177">
        <v>70</v>
      </c>
      <c r="AX177">
        <v>50</v>
      </c>
      <c r="AY177">
        <v>90</v>
      </c>
      <c r="AZ177">
        <v>0</v>
      </c>
      <c r="BA177">
        <v>0</v>
      </c>
      <c r="BB177">
        <v>0</v>
      </c>
      <c r="BC177">
        <v>0</v>
      </c>
      <c r="BE177" t="s">
        <v>974</v>
      </c>
      <c r="BI177" s="72">
        <v>40813</v>
      </c>
      <c r="BJ177" s="72">
        <v>40813</v>
      </c>
    </row>
    <row r="178" spans="1:62" ht="12.75">
      <c r="A178" t="s">
        <v>897</v>
      </c>
      <c r="B178">
        <v>2010</v>
      </c>
      <c r="C178" t="s">
        <v>612</v>
      </c>
      <c r="D178" s="30">
        <v>414</v>
      </c>
      <c r="E178" s="30">
        <v>505</v>
      </c>
      <c r="F178" s="30">
        <v>167</v>
      </c>
      <c r="G178" s="30"/>
      <c r="H178" s="30">
        <v>55</v>
      </c>
      <c r="I178" s="30">
        <v>128</v>
      </c>
      <c r="J178" s="30">
        <v>96</v>
      </c>
      <c r="K178" s="30"/>
      <c r="P178">
        <v>77</v>
      </c>
      <c r="Q178">
        <v>43.2</v>
      </c>
      <c r="R178">
        <v>86</v>
      </c>
      <c r="S178">
        <v>64.8</v>
      </c>
      <c r="V178">
        <v>86</v>
      </c>
      <c r="W178">
        <v>83.6</v>
      </c>
      <c r="X178">
        <v>91</v>
      </c>
      <c r="Y178">
        <v>89.3</v>
      </c>
      <c r="AD178" s="38">
        <v>11000</v>
      </c>
      <c r="AE178" s="38">
        <v>11356</v>
      </c>
      <c r="AF178" s="38">
        <v>12900</v>
      </c>
      <c r="AG178" s="38">
        <v>14155</v>
      </c>
      <c r="AH178" s="38"/>
      <c r="AI178" s="38"/>
      <c r="AT178">
        <v>56</v>
      </c>
      <c r="AU178">
        <v>34</v>
      </c>
      <c r="AV178">
        <v>45</v>
      </c>
      <c r="AW178">
        <v>30</v>
      </c>
      <c r="AX178">
        <v>32</v>
      </c>
      <c r="AY178">
        <v>55</v>
      </c>
      <c r="AZ178">
        <v>0</v>
      </c>
      <c r="BA178">
        <v>0</v>
      </c>
      <c r="BB178">
        <v>0</v>
      </c>
      <c r="BC178">
        <v>0</v>
      </c>
      <c r="BD178" t="s">
        <v>974</v>
      </c>
      <c r="BI178" s="72">
        <v>40813</v>
      </c>
      <c r="BJ178" s="72">
        <v>40813</v>
      </c>
    </row>
    <row r="179" spans="1:62" ht="12.75">
      <c r="A179" t="s">
        <v>897</v>
      </c>
      <c r="B179">
        <v>2010</v>
      </c>
      <c r="C179" t="s">
        <v>607</v>
      </c>
      <c r="D179" s="30">
        <v>213</v>
      </c>
      <c r="E179" s="30">
        <v>524</v>
      </c>
      <c r="F179" s="30">
        <v>295</v>
      </c>
      <c r="G179" s="30"/>
      <c r="H179" s="30">
        <v>95</v>
      </c>
      <c r="I179" s="30">
        <v>145</v>
      </c>
      <c r="J179" s="30">
        <v>117</v>
      </c>
      <c r="K179" s="30"/>
      <c r="P179">
        <v>78</v>
      </c>
      <c r="Q179">
        <v>90.2</v>
      </c>
      <c r="R179">
        <v>85</v>
      </c>
      <c r="S179">
        <v>88.3</v>
      </c>
      <c r="V179">
        <v>83</v>
      </c>
      <c r="W179">
        <v>82</v>
      </c>
      <c r="X179">
        <v>91</v>
      </c>
      <c r="Y179">
        <v>92</v>
      </c>
      <c r="AD179" s="38">
        <v>9500</v>
      </c>
      <c r="AE179" s="38">
        <v>12222</v>
      </c>
      <c r="AF179" s="38">
        <v>13800</v>
      </c>
      <c r="AG179" s="38">
        <v>13059</v>
      </c>
      <c r="AH179" s="38"/>
      <c r="AI179" s="38"/>
      <c r="AT179">
        <v>56</v>
      </c>
      <c r="AU179">
        <v>74</v>
      </c>
      <c r="AV179">
        <v>45</v>
      </c>
      <c r="AW179">
        <v>74</v>
      </c>
      <c r="AX179">
        <v>33</v>
      </c>
      <c r="AY179">
        <v>39</v>
      </c>
      <c r="AZ179">
        <v>0</v>
      </c>
      <c r="BA179">
        <v>0</v>
      </c>
      <c r="BB179">
        <v>0</v>
      </c>
      <c r="BC179">
        <v>0</v>
      </c>
      <c r="BE179" t="s">
        <v>974</v>
      </c>
      <c r="BI179" s="72">
        <v>40813</v>
      </c>
      <c r="BJ179" s="72">
        <v>40813</v>
      </c>
    </row>
    <row r="180" spans="1:62" ht="12.75">
      <c r="A180" t="s">
        <v>897</v>
      </c>
      <c r="B180">
        <v>2010</v>
      </c>
      <c r="C180" t="s">
        <v>605</v>
      </c>
      <c r="D180" s="30">
        <v>886</v>
      </c>
      <c r="E180" s="30">
        <v>1229</v>
      </c>
      <c r="F180" s="30">
        <v>500</v>
      </c>
      <c r="G180" s="30"/>
      <c r="H180" s="30">
        <v>324</v>
      </c>
      <c r="I180" s="30">
        <v>394</v>
      </c>
      <c r="J180" s="30">
        <v>269</v>
      </c>
      <c r="K180" s="30"/>
      <c r="P180">
        <v>78</v>
      </c>
      <c r="Q180">
        <v>81.3</v>
      </c>
      <c r="R180">
        <v>88</v>
      </c>
      <c r="S180">
        <v>85.4</v>
      </c>
      <c r="V180">
        <v>84.5</v>
      </c>
      <c r="W180">
        <v>89</v>
      </c>
      <c r="X180">
        <v>91</v>
      </c>
      <c r="Y180">
        <v>93</v>
      </c>
      <c r="AD180" s="38">
        <v>12850</v>
      </c>
      <c r="AE180" s="38">
        <v>15018</v>
      </c>
      <c r="AF180" s="38">
        <v>17150</v>
      </c>
      <c r="AG180" s="38">
        <v>21574</v>
      </c>
      <c r="AH180" s="38"/>
      <c r="AI180" s="38"/>
      <c r="AT180">
        <v>56</v>
      </c>
      <c r="AU180">
        <v>78</v>
      </c>
      <c r="AV180">
        <v>45</v>
      </c>
      <c r="AW180">
        <v>80</v>
      </c>
      <c r="AX180">
        <v>33</v>
      </c>
      <c r="AY180">
        <v>57</v>
      </c>
      <c r="AZ180">
        <v>0</v>
      </c>
      <c r="BA180">
        <v>0</v>
      </c>
      <c r="BB180">
        <v>0</v>
      </c>
      <c r="BC180">
        <v>0</v>
      </c>
      <c r="BE180" t="s">
        <v>974</v>
      </c>
      <c r="BI180" s="72">
        <v>40813</v>
      </c>
      <c r="BJ180" s="72">
        <v>40813</v>
      </c>
    </row>
    <row r="181" spans="1:62" ht="12.75">
      <c r="A181" t="s">
        <v>897</v>
      </c>
      <c r="B181">
        <v>2010</v>
      </c>
      <c r="C181" t="s">
        <v>601</v>
      </c>
      <c r="D181" s="30">
        <v>209</v>
      </c>
      <c r="E181" s="30">
        <v>237</v>
      </c>
      <c r="F181" s="30">
        <v>175</v>
      </c>
      <c r="G181" s="30"/>
      <c r="H181" s="30">
        <v>122</v>
      </c>
      <c r="I181" s="30">
        <v>114</v>
      </c>
      <c r="J181" s="30">
        <v>63</v>
      </c>
      <c r="K181" s="30"/>
      <c r="P181">
        <v>79</v>
      </c>
      <c r="Q181">
        <v>87.8</v>
      </c>
      <c r="R181">
        <v>84.8</v>
      </c>
      <c r="S181">
        <v>84.7</v>
      </c>
      <c r="V181">
        <v>82</v>
      </c>
      <c r="W181">
        <v>87.7</v>
      </c>
      <c r="X181">
        <v>89</v>
      </c>
      <c r="Y181">
        <v>93.3</v>
      </c>
      <c r="AD181" s="38">
        <v>9400</v>
      </c>
      <c r="AE181" s="38">
        <v>14212</v>
      </c>
      <c r="AF181" s="38">
        <v>11150</v>
      </c>
      <c r="AG181" s="38">
        <v>14577</v>
      </c>
      <c r="AH181" s="38"/>
      <c r="AI181" s="38"/>
      <c r="AT181">
        <v>56</v>
      </c>
      <c r="AU181">
        <v>66</v>
      </c>
      <c r="AV181">
        <v>45</v>
      </c>
      <c r="AW181">
        <v>82</v>
      </c>
      <c r="AX181">
        <v>33</v>
      </c>
      <c r="AY181">
        <v>100</v>
      </c>
      <c r="AZ181">
        <v>0</v>
      </c>
      <c r="BA181">
        <v>0</v>
      </c>
      <c r="BB181">
        <v>0</v>
      </c>
      <c r="BC181">
        <v>0</v>
      </c>
      <c r="BE181" t="s">
        <v>974</v>
      </c>
      <c r="BI181" s="72">
        <v>40813</v>
      </c>
      <c r="BJ181" s="72">
        <v>40813</v>
      </c>
    </row>
    <row r="182" spans="1:62" ht="12.75">
      <c r="A182" t="s">
        <v>897</v>
      </c>
      <c r="B182">
        <v>2010</v>
      </c>
      <c r="C182" t="s">
        <v>613</v>
      </c>
      <c r="D182" s="30">
        <v>331</v>
      </c>
      <c r="E182" s="30">
        <v>576</v>
      </c>
      <c r="F182" s="30">
        <v>396</v>
      </c>
      <c r="G182" s="30"/>
      <c r="H182" s="30">
        <v>143</v>
      </c>
      <c r="I182" s="30">
        <v>343</v>
      </c>
      <c r="J182" s="30">
        <v>200</v>
      </c>
      <c r="K182" s="30"/>
      <c r="P182">
        <v>81.7</v>
      </c>
      <c r="Q182">
        <v>50</v>
      </c>
      <c r="R182">
        <v>87</v>
      </c>
      <c r="S182">
        <v>53.4</v>
      </c>
      <c r="V182">
        <v>82</v>
      </c>
      <c r="W182">
        <v>96.8</v>
      </c>
      <c r="X182">
        <v>90</v>
      </c>
      <c r="Y182">
        <v>91.2</v>
      </c>
      <c r="AD182" s="38">
        <v>8700</v>
      </c>
      <c r="AE182" s="38">
        <v>14866</v>
      </c>
      <c r="AF182" s="38">
        <v>13000</v>
      </c>
      <c r="AG182" s="38">
        <v>12355</v>
      </c>
      <c r="AH182" s="38"/>
      <c r="AI182" s="38"/>
      <c r="AT182">
        <v>56</v>
      </c>
      <c r="AU182">
        <v>52</v>
      </c>
      <c r="AV182">
        <v>65</v>
      </c>
      <c r="AW182">
        <v>57</v>
      </c>
      <c r="AX182">
        <v>35</v>
      </c>
      <c r="AY182">
        <v>28</v>
      </c>
      <c r="AZ182">
        <v>0</v>
      </c>
      <c r="BA182">
        <v>0</v>
      </c>
      <c r="BB182">
        <v>0</v>
      </c>
      <c r="BC182">
        <v>0</v>
      </c>
      <c r="BD182" t="s">
        <v>974</v>
      </c>
      <c r="BI182" s="72">
        <v>40813</v>
      </c>
      <c r="BJ182" s="72">
        <v>40813</v>
      </c>
    </row>
    <row r="183" spans="1:62" ht="12.75">
      <c r="A183" t="s">
        <v>897</v>
      </c>
      <c r="B183">
        <v>2010</v>
      </c>
      <c r="C183" t="s">
        <v>597</v>
      </c>
      <c r="D183" s="30">
        <v>582</v>
      </c>
      <c r="E183" s="30">
        <v>1748</v>
      </c>
      <c r="F183" s="30">
        <v>526</v>
      </c>
      <c r="G183" s="30"/>
      <c r="H183" s="30">
        <v>100</v>
      </c>
      <c r="I183" s="30">
        <v>409</v>
      </c>
      <c r="J183" s="30">
        <v>135</v>
      </c>
      <c r="K183" s="30"/>
      <c r="P183">
        <v>76</v>
      </c>
      <c r="Q183">
        <v>43.5</v>
      </c>
      <c r="R183">
        <v>85</v>
      </c>
      <c r="S183">
        <v>59</v>
      </c>
      <c r="V183">
        <v>90.5</v>
      </c>
      <c r="W183">
        <v>77</v>
      </c>
      <c r="X183">
        <v>90.5</v>
      </c>
      <c r="Y183">
        <v>89.5</v>
      </c>
      <c r="AD183" s="38">
        <v>16200</v>
      </c>
      <c r="AE183" s="38">
        <v>14226</v>
      </c>
      <c r="AF183" s="38">
        <v>22500</v>
      </c>
      <c r="AG183" s="38">
        <v>20334</v>
      </c>
      <c r="AH183" s="38"/>
      <c r="AI183" s="38"/>
      <c r="AT183">
        <v>58</v>
      </c>
      <c r="AU183">
        <v>85</v>
      </c>
      <c r="AV183">
        <v>50</v>
      </c>
      <c r="AW183">
        <v>68</v>
      </c>
      <c r="AX183">
        <v>34</v>
      </c>
      <c r="AY183">
        <v>59</v>
      </c>
      <c r="AZ183">
        <v>0</v>
      </c>
      <c r="BA183">
        <v>0</v>
      </c>
      <c r="BB183">
        <v>0</v>
      </c>
      <c r="BC183">
        <v>0</v>
      </c>
      <c r="BD183" t="s">
        <v>974</v>
      </c>
      <c r="BI183" s="72">
        <v>40813</v>
      </c>
      <c r="BJ183" s="72">
        <v>40813</v>
      </c>
    </row>
    <row r="184" spans="1:62" ht="12.75">
      <c r="A184" t="s">
        <v>897</v>
      </c>
      <c r="B184">
        <v>2010</v>
      </c>
      <c r="C184" t="s">
        <v>1091</v>
      </c>
      <c r="D184" s="30">
        <v>123</v>
      </c>
      <c r="E184" s="30">
        <v>247</v>
      </c>
      <c r="F184" s="30">
        <v>212</v>
      </c>
      <c r="G184" s="30"/>
      <c r="H184" s="30">
        <v>71</v>
      </c>
      <c r="I184" s="30">
        <v>130</v>
      </c>
      <c r="J184" s="30">
        <v>93</v>
      </c>
      <c r="K184" s="30"/>
      <c r="P184">
        <v>78</v>
      </c>
      <c r="Q184">
        <v>92.6</v>
      </c>
      <c r="R184">
        <v>86</v>
      </c>
      <c r="S184">
        <v>96.6</v>
      </c>
      <c r="V184">
        <v>87</v>
      </c>
      <c r="W184">
        <v>100</v>
      </c>
      <c r="X184">
        <v>89.5</v>
      </c>
      <c r="Y184">
        <v>96.3</v>
      </c>
      <c r="AD184" s="38">
        <v>13500</v>
      </c>
      <c r="AE184" s="38">
        <v>18937</v>
      </c>
      <c r="AF184" s="38">
        <v>14000</v>
      </c>
      <c r="AG184" s="38">
        <v>18140</v>
      </c>
      <c r="AH184" s="38"/>
      <c r="AI184" s="38"/>
      <c r="AT184">
        <v>56</v>
      </c>
      <c r="AU184">
        <v>80</v>
      </c>
      <c r="AV184">
        <v>46</v>
      </c>
      <c r="AW184">
        <v>89</v>
      </c>
      <c r="AX184">
        <v>33</v>
      </c>
      <c r="AY184">
        <v>83</v>
      </c>
      <c r="AZ184">
        <v>0</v>
      </c>
      <c r="BA184">
        <v>0</v>
      </c>
      <c r="BB184">
        <v>0</v>
      </c>
      <c r="BC184">
        <v>0</v>
      </c>
      <c r="BF184" t="s">
        <v>974</v>
      </c>
      <c r="BI184" s="72">
        <v>40813</v>
      </c>
      <c r="BJ184" s="72">
        <v>40813</v>
      </c>
    </row>
    <row r="185" spans="1:62" ht="12.75">
      <c r="A185" t="s">
        <v>897</v>
      </c>
      <c r="B185">
        <v>2010</v>
      </c>
      <c r="C185" t="s">
        <v>478</v>
      </c>
      <c r="D185" s="30">
        <v>123</v>
      </c>
      <c r="E185" s="30">
        <v>247</v>
      </c>
      <c r="F185" s="30">
        <v>212</v>
      </c>
      <c r="G185" s="30"/>
      <c r="H185" s="30">
        <v>71</v>
      </c>
      <c r="I185" s="30">
        <v>130</v>
      </c>
      <c r="J185" s="30">
        <v>93</v>
      </c>
      <c r="K185" s="30"/>
      <c r="P185">
        <v>78</v>
      </c>
      <c r="Q185">
        <v>92.6</v>
      </c>
      <c r="R185">
        <v>86</v>
      </c>
      <c r="S185">
        <v>96.6</v>
      </c>
      <c r="V185">
        <v>87</v>
      </c>
      <c r="W185">
        <v>100</v>
      </c>
      <c r="X185">
        <v>89.5</v>
      </c>
      <c r="Y185">
        <v>96.3</v>
      </c>
      <c r="AD185" s="38">
        <v>13500</v>
      </c>
      <c r="AE185" s="38">
        <v>18937</v>
      </c>
      <c r="AF185" s="38">
        <v>14000</v>
      </c>
      <c r="AG185" s="38">
        <v>18140</v>
      </c>
      <c r="AH185" s="38"/>
      <c r="AI185" s="38"/>
      <c r="AT185">
        <v>56</v>
      </c>
      <c r="AU185">
        <v>80</v>
      </c>
      <c r="AV185">
        <v>46</v>
      </c>
      <c r="AW185">
        <v>89</v>
      </c>
      <c r="AX185">
        <v>33</v>
      </c>
      <c r="AY185">
        <v>83</v>
      </c>
      <c r="AZ185">
        <v>0</v>
      </c>
      <c r="BA185">
        <v>0</v>
      </c>
      <c r="BB185">
        <v>0</v>
      </c>
      <c r="BC185">
        <v>0</v>
      </c>
      <c r="BF185" t="s">
        <v>974</v>
      </c>
      <c r="BI185" s="72">
        <v>40813</v>
      </c>
      <c r="BJ185" s="72">
        <v>40813</v>
      </c>
    </row>
    <row r="186" spans="1:62" ht="12.75">
      <c r="A186" t="s">
        <v>897</v>
      </c>
      <c r="B186">
        <v>2010</v>
      </c>
      <c r="C186" t="s">
        <v>981</v>
      </c>
      <c r="D186" s="30">
        <v>129</v>
      </c>
      <c r="E186" s="30">
        <v>201</v>
      </c>
      <c r="F186" s="30">
        <v>56</v>
      </c>
      <c r="G186" s="30"/>
      <c r="H186" s="30">
        <v>74</v>
      </c>
      <c r="I186" s="30">
        <v>115</v>
      </c>
      <c r="J186" s="30">
        <v>18</v>
      </c>
      <c r="K186" s="30"/>
      <c r="P186">
        <v>77.4</v>
      </c>
      <c r="Q186">
        <v>81.3</v>
      </c>
      <c r="R186">
        <v>84.6</v>
      </c>
      <c r="S186">
        <v>88.5</v>
      </c>
      <c r="V186">
        <v>85</v>
      </c>
      <c r="W186">
        <v>81.3</v>
      </c>
      <c r="X186">
        <v>93.9</v>
      </c>
      <c r="Y186">
        <v>90.2</v>
      </c>
      <c r="AD186" s="38">
        <v>10100</v>
      </c>
      <c r="AE186" s="38">
        <v>17082</v>
      </c>
      <c r="AF186" s="38">
        <v>14600</v>
      </c>
      <c r="AG186" s="38">
        <v>17523</v>
      </c>
      <c r="AH186" s="38"/>
      <c r="AI186" s="38"/>
      <c r="AT186">
        <v>57</v>
      </c>
      <c r="AU186">
        <v>65</v>
      </c>
      <c r="AV186">
        <v>46</v>
      </c>
      <c r="AW186">
        <v>80</v>
      </c>
      <c r="AX186">
        <v>36</v>
      </c>
      <c r="AY186">
        <v>90</v>
      </c>
      <c r="AZ186">
        <v>0</v>
      </c>
      <c r="BA186">
        <v>0</v>
      </c>
      <c r="BB186">
        <v>0</v>
      </c>
      <c r="BC186">
        <v>0</v>
      </c>
      <c r="BE186" t="s">
        <v>974</v>
      </c>
      <c r="BI186" s="72">
        <v>40813</v>
      </c>
      <c r="BJ186" s="72">
        <v>40813</v>
      </c>
    </row>
    <row r="187" spans="1:62" ht="12.75">
      <c r="A187" t="s">
        <v>897</v>
      </c>
      <c r="B187">
        <v>2010</v>
      </c>
      <c r="C187" t="s">
        <v>1092</v>
      </c>
      <c r="D187" s="30">
        <v>149</v>
      </c>
      <c r="E187" s="30">
        <v>372</v>
      </c>
      <c r="F187" s="30">
        <v>178</v>
      </c>
      <c r="G187" s="30"/>
      <c r="H187" s="30">
        <v>81</v>
      </c>
      <c r="I187" s="30">
        <v>121</v>
      </c>
      <c r="J187" s="30">
        <v>72</v>
      </c>
      <c r="K187" s="30"/>
      <c r="P187">
        <v>80.7</v>
      </c>
      <c r="Q187">
        <v>78.9</v>
      </c>
      <c r="R187">
        <v>85</v>
      </c>
      <c r="S187">
        <v>86.9</v>
      </c>
      <c r="V187">
        <v>84.6</v>
      </c>
      <c r="W187">
        <v>87.5</v>
      </c>
      <c r="X187">
        <v>90</v>
      </c>
      <c r="Y187">
        <v>84.5</v>
      </c>
      <c r="AD187" s="38">
        <v>10826</v>
      </c>
      <c r="AE187" s="38">
        <v>14286</v>
      </c>
      <c r="AF187" s="38">
        <v>13600</v>
      </c>
      <c r="AG187" s="38">
        <v>16557</v>
      </c>
      <c r="AH187" s="38"/>
      <c r="AI187" s="38"/>
      <c r="AT187">
        <v>58</v>
      </c>
      <c r="AU187">
        <v>57</v>
      </c>
      <c r="AV187">
        <v>47</v>
      </c>
      <c r="AW187">
        <v>55</v>
      </c>
      <c r="AX187">
        <v>35</v>
      </c>
      <c r="AY187">
        <v>47</v>
      </c>
      <c r="AZ187">
        <v>0</v>
      </c>
      <c r="BA187">
        <v>0</v>
      </c>
      <c r="BB187">
        <v>0</v>
      </c>
      <c r="BC187">
        <v>0</v>
      </c>
      <c r="BE187" t="s">
        <v>974</v>
      </c>
      <c r="BI187" s="72">
        <v>40813</v>
      </c>
      <c r="BJ187" s="72">
        <v>40813</v>
      </c>
    </row>
    <row r="188" spans="1:62" ht="12.75">
      <c r="A188" t="s">
        <v>897</v>
      </c>
      <c r="B188">
        <v>2010</v>
      </c>
      <c r="C188" t="s">
        <v>479</v>
      </c>
      <c r="D188" s="30">
        <v>149</v>
      </c>
      <c r="E188" s="30">
        <v>372</v>
      </c>
      <c r="F188" s="30">
        <v>178</v>
      </c>
      <c r="G188" s="30"/>
      <c r="H188" s="30">
        <v>81</v>
      </c>
      <c r="I188" s="30">
        <v>121</v>
      </c>
      <c r="J188" s="30">
        <v>72</v>
      </c>
      <c r="K188" s="30"/>
      <c r="P188">
        <v>80.7</v>
      </c>
      <c r="Q188">
        <v>78.9</v>
      </c>
      <c r="R188">
        <v>85</v>
      </c>
      <c r="S188">
        <v>86.9</v>
      </c>
      <c r="V188">
        <v>84.6</v>
      </c>
      <c r="W188">
        <v>87.5</v>
      </c>
      <c r="X188">
        <v>90</v>
      </c>
      <c r="Y188">
        <v>84.5</v>
      </c>
      <c r="AD188" s="38">
        <v>10826</v>
      </c>
      <c r="AE188" s="38">
        <v>14286</v>
      </c>
      <c r="AF188" s="38">
        <v>13600</v>
      </c>
      <c r="AG188" s="38">
        <v>16557</v>
      </c>
      <c r="AH188" s="38"/>
      <c r="AI188" s="38"/>
      <c r="AT188">
        <v>58</v>
      </c>
      <c r="AU188">
        <v>57</v>
      </c>
      <c r="AV188">
        <v>47</v>
      </c>
      <c r="AW188">
        <v>55</v>
      </c>
      <c r="AX188">
        <v>35</v>
      </c>
      <c r="AY188">
        <v>47</v>
      </c>
      <c r="AZ188">
        <v>0</v>
      </c>
      <c r="BA188">
        <v>0</v>
      </c>
      <c r="BB188">
        <v>0</v>
      </c>
      <c r="BC188">
        <v>0</v>
      </c>
      <c r="BE188" t="s">
        <v>974</v>
      </c>
      <c r="BI188" s="72">
        <v>40813</v>
      </c>
      <c r="BJ188" s="72">
        <v>40813</v>
      </c>
    </row>
    <row r="189" spans="1:62" ht="12.75">
      <c r="A189" t="s">
        <v>897</v>
      </c>
      <c r="B189">
        <v>2010</v>
      </c>
      <c r="C189" t="s">
        <v>1093</v>
      </c>
      <c r="D189" s="30">
        <v>127</v>
      </c>
      <c r="E189" s="30">
        <v>244</v>
      </c>
      <c r="F189" s="30">
        <v>124</v>
      </c>
      <c r="G189" s="30"/>
      <c r="H189" s="30">
        <v>60</v>
      </c>
      <c r="I189" s="30">
        <v>106</v>
      </c>
      <c r="J189" s="30">
        <v>61</v>
      </c>
      <c r="K189" s="30"/>
      <c r="P189">
        <v>78.3</v>
      </c>
      <c r="Q189">
        <v>93.6</v>
      </c>
      <c r="R189">
        <v>83</v>
      </c>
      <c r="S189">
        <v>94.4</v>
      </c>
      <c r="V189">
        <v>83.3</v>
      </c>
      <c r="W189">
        <v>95.4</v>
      </c>
      <c r="X189">
        <v>89</v>
      </c>
      <c r="Y189">
        <v>91</v>
      </c>
      <c r="AD189" s="38">
        <v>9250</v>
      </c>
      <c r="AE189" s="38">
        <v>11299</v>
      </c>
      <c r="AF189" s="38">
        <v>13000</v>
      </c>
      <c r="AG189" s="38">
        <v>13260</v>
      </c>
      <c r="AH189" s="38"/>
      <c r="AI189" s="38"/>
      <c r="AT189">
        <v>54</v>
      </c>
      <c r="AU189">
        <v>62</v>
      </c>
      <c r="AV189">
        <v>50</v>
      </c>
      <c r="AW189">
        <v>92</v>
      </c>
      <c r="AX189">
        <v>33</v>
      </c>
      <c r="AY189">
        <v>74</v>
      </c>
      <c r="AZ189">
        <v>0</v>
      </c>
      <c r="BA189">
        <v>0</v>
      </c>
      <c r="BB189">
        <v>0</v>
      </c>
      <c r="BC189">
        <v>0</v>
      </c>
      <c r="BF189" t="s">
        <v>974</v>
      </c>
      <c r="BI189" s="72">
        <v>40813</v>
      </c>
      <c r="BJ189" s="72">
        <v>40813</v>
      </c>
    </row>
    <row r="190" spans="1:62" ht="12.75">
      <c r="A190" t="s">
        <v>897</v>
      </c>
      <c r="B190">
        <v>2010</v>
      </c>
      <c r="C190" t="s">
        <v>480</v>
      </c>
      <c r="D190" s="30">
        <v>127</v>
      </c>
      <c r="E190" s="30">
        <v>244</v>
      </c>
      <c r="F190" s="30">
        <v>124</v>
      </c>
      <c r="G190" s="30"/>
      <c r="H190" s="30">
        <v>60</v>
      </c>
      <c r="I190" s="30">
        <v>106</v>
      </c>
      <c r="J190" s="30">
        <v>61</v>
      </c>
      <c r="K190" s="30"/>
      <c r="P190">
        <v>78.3</v>
      </c>
      <c r="Q190">
        <v>93.6</v>
      </c>
      <c r="R190">
        <v>83</v>
      </c>
      <c r="S190">
        <v>94.4</v>
      </c>
      <c r="V190">
        <v>83.3</v>
      </c>
      <c r="W190">
        <v>95.4</v>
      </c>
      <c r="X190">
        <v>89</v>
      </c>
      <c r="Y190">
        <v>91</v>
      </c>
      <c r="AD190" s="38">
        <v>9250</v>
      </c>
      <c r="AE190" s="38">
        <v>11299</v>
      </c>
      <c r="AF190" s="38">
        <v>13000</v>
      </c>
      <c r="AG190" s="38">
        <v>13260</v>
      </c>
      <c r="AH190" s="38"/>
      <c r="AI190" s="38"/>
      <c r="AT190">
        <v>54</v>
      </c>
      <c r="AU190">
        <v>62</v>
      </c>
      <c r="AV190">
        <v>50</v>
      </c>
      <c r="AW190">
        <v>92</v>
      </c>
      <c r="AX190">
        <v>33</v>
      </c>
      <c r="AY190">
        <v>74</v>
      </c>
      <c r="AZ190">
        <v>0</v>
      </c>
      <c r="BA190">
        <v>0</v>
      </c>
      <c r="BB190">
        <v>0</v>
      </c>
      <c r="BC190">
        <v>0</v>
      </c>
      <c r="BF190" t="s">
        <v>974</v>
      </c>
      <c r="BI190" s="72">
        <v>40813</v>
      </c>
      <c r="BJ190" s="72">
        <v>40813</v>
      </c>
    </row>
    <row r="191" spans="1:62" ht="12.75">
      <c r="A191" t="s">
        <v>897</v>
      </c>
      <c r="B191">
        <v>2010</v>
      </c>
      <c r="C191" t="s">
        <v>1094</v>
      </c>
      <c r="D191" s="30">
        <v>84</v>
      </c>
      <c r="E191" s="30">
        <v>615</v>
      </c>
      <c r="F191" s="30">
        <v>118</v>
      </c>
      <c r="G191" s="30"/>
      <c r="H191" s="30">
        <v>46</v>
      </c>
      <c r="I191" s="30">
        <v>355</v>
      </c>
      <c r="J191" s="30">
        <v>46</v>
      </c>
      <c r="K191" s="30"/>
      <c r="P191">
        <v>84</v>
      </c>
      <c r="Q191">
        <v>73.1</v>
      </c>
      <c r="R191">
        <v>86</v>
      </c>
      <c r="S191">
        <v>83.2</v>
      </c>
      <c r="V191">
        <v>86.5</v>
      </c>
      <c r="W191">
        <v>92.9</v>
      </c>
      <c r="X191">
        <v>90.5</v>
      </c>
      <c r="Y191">
        <v>92.6</v>
      </c>
      <c r="AD191" s="38">
        <v>9700</v>
      </c>
      <c r="AE191" s="38">
        <v>10066</v>
      </c>
      <c r="AF191" s="38">
        <v>16000</v>
      </c>
      <c r="AG191" s="38">
        <v>15166</v>
      </c>
      <c r="AH191" s="38"/>
      <c r="AI191" s="38"/>
      <c r="AT191">
        <v>57</v>
      </c>
      <c r="AU191">
        <v>83</v>
      </c>
      <c r="AV191">
        <v>46</v>
      </c>
      <c r="AW191">
        <v>66</v>
      </c>
      <c r="AX191">
        <v>33</v>
      </c>
      <c r="AY191">
        <v>38</v>
      </c>
      <c r="AZ191">
        <v>0</v>
      </c>
      <c r="BA191">
        <v>0</v>
      </c>
      <c r="BB191">
        <v>0</v>
      </c>
      <c r="BC191">
        <v>0</v>
      </c>
      <c r="BE191" t="s">
        <v>974</v>
      </c>
      <c r="BI191" s="72">
        <v>40813</v>
      </c>
      <c r="BJ191" s="72">
        <v>40813</v>
      </c>
    </row>
    <row r="192" spans="1:62" ht="12.75">
      <c r="A192" t="s">
        <v>897</v>
      </c>
      <c r="B192">
        <v>2010</v>
      </c>
      <c r="C192" t="s">
        <v>481</v>
      </c>
      <c r="D192" s="30">
        <v>84</v>
      </c>
      <c r="E192" s="30">
        <v>615</v>
      </c>
      <c r="F192" s="30">
        <v>118</v>
      </c>
      <c r="G192" s="30"/>
      <c r="H192" s="30">
        <v>46</v>
      </c>
      <c r="I192" s="30">
        <v>355</v>
      </c>
      <c r="J192" s="30">
        <v>46</v>
      </c>
      <c r="K192" s="30"/>
      <c r="P192">
        <v>84</v>
      </c>
      <c r="Q192">
        <v>73.1</v>
      </c>
      <c r="R192">
        <v>86</v>
      </c>
      <c r="S192">
        <v>83.2</v>
      </c>
      <c r="V192">
        <v>86.5</v>
      </c>
      <c r="W192">
        <v>92.9</v>
      </c>
      <c r="X192">
        <v>90.5</v>
      </c>
      <c r="Y192">
        <v>92.6</v>
      </c>
      <c r="AD192" s="38">
        <v>9700</v>
      </c>
      <c r="AE192" s="38">
        <v>10066</v>
      </c>
      <c r="AF192" s="38">
        <v>16000</v>
      </c>
      <c r="AG192" s="38">
        <v>15166</v>
      </c>
      <c r="AH192" s="38"/>
      <c r="AI192" s="38"/>
      <c r="AT192">
        <v>57</v>
      </c>
      <c r="AU192">
        <v>83</v>
      </c>
      <c r="AV192">
        <v>46</v>
      </c>
      <c r="AW192">
        <v>66</v>
      </c>
      <c r="AX192">
        <v>33</v>
      </c>
      <c r="AY192">
        <v>38</v>
      </c>
      <c r="AZ192">
        <v>0</v>
      </c>
      <c r="BA192">
        <v>0</v>
      </c>
      <c r="BB192">
        <v>0</v>
      </c>
      <c r="BC192">
        <v>0</v>
      </c>
      <c r="BE192" t="s">
        <v>974</v>
      </c>
      <c r="BI192" s="72">
        <v>40813</v>
      </c>
      <c r="BJ192" s="72">
        <v>40813</v>
      </c>
    </row>
    <row r="193" spans="1:62" ht="12.75">
      <c r="A193" t="s">
        <v>897</v>
      </c>
      <c r="B193">
        <v>2010</v>
      </c>
      <c r="C193" t="s">
        <v>603</v>
      </c>
      <c r="D193" s="30">
        <v>335</v>
      </c>
      <c r="E193" s="30">
        <v>656</v>
      </c>
      <c r="F193" s="30">
        <v>279</v>
      </c>
      <c r="G193" s="30"/>
      <c r="H193" s="30">
        <v>162</v>
      </c>
      <c r="I193" s="30">
        <v>296</v>
      </c>
      <c r="J193" s="30">
        <v>141</v>
      </c>
      <c r="K193" s="30"/>
      <c r="P193">
        <v>76</v>
      </c>
      <c r="Q193">
        <v>68.6</v>
      </c>
      <c r="R193">
        <v>85.6</v>
      </c>
      <c r="S193">
        <v>85.3</v>
      </c>
      <c r="V193">
        <v>84.5</v>
      </c>
      <c r="W193">
        <v>83.8</v>
      </c>
      <c r="X193">
        <v>91</v>
      </c>
      <c r="Y193">
        <v>89.4</v>
      </c>
      <c r="AD193" s="38">
        <v>9000</v>
      </c>
      <c r="AE193" s="38">
        <v>10578</v>
      </c>
      <c r="AF193" s="38">
        <v>18300</v>
      </c>
      <c r="AG193" s="38">
        <v>23706</v>
      </c>
      <c r="AH193" s="38"/>
      <c r="AI193" s="38"/>
      <c r="AT193">
        <v>53</v>
      </c>
      <c r="AU193">
        <v>63</v>
      </c>
      <c r="AV193">
        <v>41</v>
      </c>
      <c r="AW193">
        <v>53</v>
      </c>
      <c r="AX193">
        <v>33</v>
      </c>
      <c r="AY193">
        <v>90</v>
      </c>
      <c r="AZ193">
        <v>0</v>
      </c>
      <c r="BA193">
        <v>0</v>
      </c>
      <c r="BB193">
        <v>0</v>
      </c>
      <c r="BC193">
        <v>0</v>
      </c>
      <c r="BE193" t="s">
        <v>974</v>
      </c>
      <c r="BI193" s="72">
        <v>40813</v>
      </c>
      <c r="BJ193" s="72">
        <v>40813</v>
      </c>
    </row>
    <row r="194" spans="1:62" ht="12.75">
      <c r="A194" t="s">
        <v>897</v>
      </c>
      <c r="B194">
        <v>2010</v>
      </c>
      <c r="C194" t="s">
        <v>982</v>
      </c>
      <c r="D194" s="30">
        <v>132</v>
      </c>
      <c r="E194" s="30">
        <v>516</v>
      </c>
      <c r="F194" s="30">
        <v>120</v>
      </c>
      <c r="G194" s="30"/>
      <c r="H194" s="30">
        <v>49</v>
      </c>
      <c r="I194" s="30">
        <v>166</v>
      </c>
      <c r="J194" s="30">
        <v>46</v>
      </c>
      <c r="K194" s="30"/>
      <c r="P194">
        <v>83</v>
      </c>
      <c r="Q194">
        <v>81.8</v>
      </c>
      <c r="R194">
        <v>86.5</v>
      </c>
      <c r="S194">
        <v>95.3</v>
      </c>
      <c r="V194">
        <v>84.6</v>
      </c>
      <c r="W194">
        <v>86.8</v>
      </c>
      <c r="X194">
        <v>89.1</v>
      </c>
      <c r="Y194">
        <v>95.1</v>
      </c>
      <c r="AD194" s="38">
        <v>10000</v>
      </c>
      <c r="AE194" s="38">
        <v>8166</v>
      </c>
      <c r="AF194" s="38">
        <v>12400</v>
      </c>
      <c r="AG194" s="38">
        <v>11815</v>
      </c>
      <c r="AH194" s="38"/>
      <c r="AI194" s="38"/>
      <c r="AT194">
        <v>56</v>
      </c>
      <c r="AU194">
        <v>69</v>
      </c>
      <c r="AV194">
        <v>45</v>
      </c>
      <c r="AW194">
        <v>74</v>
      </c>
      <c r="AX194">
        <v>33</v>
      </c>
      <c r="AY194">
        <v>58</v>
      </c>
      <c r="AZ194">
        <v>0</v>
      </c>
      <c r="BA194">
        <v>0</v>
      </c>
      <c r="BB194">
        <v>0</v>
      </c>
      <c r="BC194">
        <v>0</v>
      </c>
      <c r="BE194" t="s">
        <v>974</v>
      </c>
      <c r="BI194" s="72">
        <v>40813</v>
      </c>
      <c r="BJ194" s="72">
        <v>40813</v>
      </c>
    </row>
    <row r="195" spans="1:62" ht="12.75">
      <c r="A195" t="s">
        <v>897</v>
      </c>
      <c r="B195">
        <v>2010</v>
      </c>
      <c r="C195" t="s">
        <v>610</v>
      </c>
      <c r="D195" s="30">
        <v>93</v>
      </c>
      <c r="E195" s="30">
        <v>224</v>
      </c>
      <c r="F195" s="30">
        <v>81</v>
      </c>
      <c r="G195" s="30"/>
      <c r="H195" s="30">
        <v>36</v>
      </c>
      <c r="I195" s="30">
        <v>125</v>
      </c>
      <c r="J195" s="30">
        <v>25</v>
      </c>
      <c r="K195" s="30"/>
      <c r="P195">
        <v>80</v>
      </c>
      <c r="Q195">
        <v>86.7</v>
      </c>
      <c r="R195">
        <v>85</v>
      </c>
      <c r="S195">
        <v>91.6</v>
      </c>
      <c r="V195">
        <v>86</v>
      </c>
      <c r="W195">
        <v>95</v>
      </c>
      <c r="X195">
        <v>92</v>
      </c>
      <c r="Y195">
        <v>94.8</v>
      </c>
      <c r="AD195" s="38">
        <v>12500</v>
      </c>
      <c r="AE195" s="38">
        <v>14833</v>
      </c>
      <c r="AF195" s="38">
        <v>16000</v>
      </c>
      <c r="AG195" s="38">
        <v>19046</v>
      </c>
      <c r="AH195" s="38"/>
      <c r="AI195" s="38"/>
      <c r="AT195">
        <v>56</v>
      </c>
      <c r="AU195">
        <v>71</v>
      </c>
      <c r="AV195">
        <v>45</v>
      </c>
      <c r="AW195">
        <v>79</v>
      </c>
      <c r="AX195">
        <v>33</v>
      </c>
      <c r="AY195">
        <v>52</v>
      </c>
      <c r="AZ195">
        <v>0</v>
      </c>
      <c r="BA195">
        <v>0</v>
      </c>
      <c r="BB195">
        <v>0</v>
      </c>
      <c r="BC195">
        <v>0</v>
      </c>
      <c r="BF195" t="s">
        <v>974</v>
      </c>
      <c r="BI195" s="72">
        <v>40813</v>
      </c>
      <c r="BJ195" s="72">
        <v>40813</v>
      </c>
    </row>
    <row r="196" spans="1:63" ht="12.75">
      <c r="A196" t="s">
        <v>898</v>
      </c>
      <c r="B196">
        <v>2010</v>
      </c>
      <c r="C196" t="s">
        <v>983</v>
      </c>
      <c r="D196" s="30">
        <v>259222</v>
      </c>
      <c r="E196" s="30">
        <v>30467</v>
      </c>
      <c r="F196" s="30">
        <v>2481</v>
      </c>
      <c r="G196" s="30">
        <v>3578</v>
      </c>
      <c r="H196" s="30">
        <v>235427</v>
      </c>
      <c r="I196" s="30">
        <v>22589</v>
      </c>
      <c r="J196" s="30">
        <v>1705</v>
      </c>
      <c r="K196" s="30">
        <v>1768</v>
      </c>
      <c r="P196">
        <v>65.5</v>
      </c>
      <c r="Q196">
        <v>51.6</v>
      </c>
      <c r="R196">
        <v>72</v>
      </c>
      <c r="S196">
        <v>56</v>
      </c>
      <c r="V196">
        <v>83</v>
      </c>
      <c r="W196">
        <v>80.5</v>
      </c>
      <c r="X196">
        <v>90</v>
      </c>
      <c r="Y196">
        <v>83</v>
      </c>
      <c r="AD196" s="38">
        <v>13900</v>
      </c>
      <c r="AE196" s="38">
        <v>12415</v>
      </c>
      <c r="AF196" s="38">
        <v>16500</v>
      </c>
      <c r="AG196" s="38">
        <v>15765</v>
      </c>
      <c r="AH196" s="38"/>
      <c r="AI196" s="38"/>
      <c r="AT196">
        <v>72</v>
      </c>
      <c r="AU196">
        <v>55</v>
      </c>
      <c r="AV196">
        <v>63</v>
      </c>
      <c r="AW196">
        <v>46</v>
      </c>
      <c r="AX196">
        <v>29</v>
      </c>
      <c r="AY196">
        <v>19</v>
      </c>
      <c r="BI196" s="72">
        <v>40795</v>
      </c>
      <c r="BJ196" s="72">
        <v>40795</v>
      </c>
      <c r="BK196" t="s">
        <v>960</v>
      </c>
    </row>
    <row r="197" spans="1:63" ht="12.75">
      <c r="A197" t="s">
        <v>898</v>
      </c>
      <c r="B197">
        <v>2010</v>
      </c>
      <c r="C197" t="s">
        <v>1195</v>
      </c>
      <c r="D197" s="30">
        <v>21291</v>
      </c>
      <c r="E197" s="30">
        <v>2828</v>
      </c>
      <c r="F197" s="30">
        <v>331</v>
      </c>
      <c r="G197" s="30">
        <v>774</v>
      </c>
      <c r="H197" s="30">
        <v>20153</v>
      </c>
      <c r="I197" s="30">
        <v>2054</v>
      </c>
      <c r="J197" s="30">
        <v>293</v>
      </c>
      <c r="K197" s="30">
        <v>359</v>
      </c>
      <c r="P197">
        <v>65.5</v>
      </c>
      <c r="Q197">
        <v>49</v>
      </c>
      <c r="R197">
        <v>72</v>
      </c>
      <c r="S197">
        <v>48.8</v>
      </c>
      <c r="V197">
        <v>83</v>
      </c>
      <c r="W197">
        <v>76.3</v>
      </c>
      <c r="X197">
        <v>90</v>
      </c>
      <c r="Y197">
        <v>77.5</v>
      </c>
      <c r="AD197" s="38">
        <v>13900</v>
      </c>
      <c r="AE197" s="38">
        <v>13248</v>
      </c>
      <c r="AF197" s="38">
        <v>16500</v>
      </c>
      <c r="AG197" s="38">
        <v>18380</v>
      </c>
      <c r="AH197" s="38"/>
      <c r="AI197" s="38"/>
      <c r="AT197">
        <v>72</v>
      </c>
      <c r="AU197">
        <v>53</v>
      </c>
      <c r="AV197">
        <v>63</v>
      </c>
      <c r="AW197">
        <v>46</v>
      </c>
      <c r="AX197">
        <v>29</v>
      </c>
      <c r="AY197">
        <v>6</v>
      </c>
      <c r="BI197" s="72">
        <v>40795</v>
      </c>
      <c r="BJ197" s="72">
        <v>40795</v>
      </c>
      <c r="BK197" t="s">
        <v>960</v>
      </c>
    </row>
    <row r="198" spans="1:62" ht="12.75">
      <c r="A198" t="s">
        <v>899</v>
      </c>
      <c r="B198">
        <v>2010</v>
      </c>
      <c r="C198" t="s">
        <v>1095</v>
      </c>
      <c r="D198" s="30">
        <v>54918</v>
      </c>
      <c r="E198" s="30">
        <v>415</v>
      </c>
      <c r="F198" s="30">
        <v>55</v>
      </c>
      <c r="G198" s="30">
        <v>256</v>
      </c>
      <c r="H198" s="30">
        <v>52660</v>
      </c>
      <c r="I198" s="30">
        <v>259</v>
      </c>
      <c r="J198" s="30">
        <v>37</v>
      </c>
      <c r="K198" s="30">
        <v>139</v>
      </c>
      <c r="P198">
        <v>70</v>
      </c>
      <c r="Q198">
        <v>68.5</v>
      </c>
      <c r="R198">
        <v>80</v>
      </c>
      <c r="S198">
        <v>82.4</v>
      </c>
      <c r="V198">
        <v>84</v>
      </c>
      <c r="W198">
        <v>84.9</v>
      </c>
      <c r="X198">
        <v>87</v>
      </c>
      <c r="Y198">
        <v>83.4</v>
      </c>
      <c r="AD198" s="38">
        <v>12500</v>
      </c>
      <c r="AE198" s="38">
        <v>16874</v>
      </c>
      <c r="AF198" s="38">
        <v>15700</v>
      </c>
      <c r="AG198" s="38">
        <v>18473</v>
      </c>
      <c r="AH198" s="38"/>
      <c r="AI198" s="38"/>
      <c r="AT198">
        <v>64</v>
      </c>
      <c r="AU198">
        <v>68</v>
      </c>
      <c r="AV198">
        <v>52</v>
      </c>
      <c r="AW198">
        <v>82</v>
      </c>
      <c r="AX198">
        <v>42</v>
      </c>
      <c r="AY198">
        <v>64</v>
      </c>
      <c r="AZ198">
        <v>0</v>
      </c>
      <c r="BA198">
        <v>2</v>
      </c>
      <c r="BB198">
        <v>7</v>
      </c>
      <c r="BI198" s="72">
        <v>40815</v>
      </c>
      <c r="BJ198" s="72">
        <v>40815</v>
      </c>
    </row>
    <row r="199" spans="1:62" ht="12.75">
      <c r="A199" t="s">
        <v>899</v>
      </c>
      <c r="B199">
        <v>2010</v>
      </c>
      <c r="C199" t="s">
        <v>482</v>
      </c>
      <c r="D199" s="30">
        <v>21010</v>
      </c>
      <c r="E199" s="30">
        <v>379</v>
      </c>
      <c r="F199" s="30">
        <v>44</v>
      </c>
      <c r="G199" s="30">
        <v>168</v>
      </c>
      <c r="H199" s="30">
        <v>19516</v>
      </c>
      <c r="I199" s="30">
        <v>209</v>
      </c>
      <c r="J199" s="30">
        <v>21</v>
      </c>
      <c r="K199" s="30">
        <v>77</v>
      </c>
      <c r="P199">
        <v>70</v>
      </c>
      <c r="Q199">
        <v>76.7</v>
      </c>
      <c r="R199">
        <v>80</v>
      </c>
      <c r="S199">
        <v>90.5</v>
      </c>
      <c r="V199">
        <v>84</v>
      </c>
      <c r="W199">
        <v>92.9</v>
      </c>
      <c r="X199">
        <v>87</v>
      </c>
      <c r="Y199">
        <v>96.8</v>
      </c>
      <c r="AD199" s="38">
        <v>12500</v>
      </c>
      <c r="AE199" s="38">
        <v>20199</v>
      </c>
      <c r="AF199" s="38">
        <v>15700</v>
      </c>
      <c r="AG199" s="38">
        <v>14401</v>
      </c>
      <c r="AH199" s="38"/>
      <c r="AI199" s="38"/>
      <c r="AT199">
        <v>64</v>
      </c>
      <c r="AU199">
        <v>71</v>
      </c>
      <c r="AV199">
        <v>52</v>
      </c>
      <c r="AW199">
        <v>69</v>
      </c>
      <c r="AX199">
        <v>42</v>
      </c>
      <c r="AY199">
        <v>50</v>
      </c>
      <c r="AZ199">
        <v>0</v>
      </c>
      <c r="BA199">
        <v>1</v>
      </c>
      <c r="BB199">
        <v>8</v>
      </c>
      <c r="BI199" s="72">
        <v>40815</v>
      </c>
      <c r="BJ199" s="72">
        <v>40815</v>
      </c>
    </row>
    <row r="200" spans="1:62" ht="12.75">
      <c r="A200" t="s">
        <v>899</v>
      </c>
      <c r="B200">
        <v>2010</v>
      </c>
      <c r="C200" t="s">
        <v>483</v>
      </c>
      <c r="D200" s="30">
        <v>15992</v>
      </c>
      <c r="E200" s="30">
        <v>551</v>
      </c>
      <c r="F200" s="30">
        <v>100</v>
      </c>
      <c r="G200" s="30">
        <v>120</v>
      </c>
      <c r="H200" s="30">
        <v>14708</v>
      </c>
      <c r="I200" s="30">
        <v>362</v>
      </c>
      <c r="J200" s="30">
        <v>48</v>
      </c>
      <c r="K200" s="30">
        <v>47</v>
      </c>
      <c r="P200">
        <v>70</v>
      </c>
      <c r="Q200">
        <v>66.1</v>
      </c>
      <c r="R200">
        <v>80</v>
      </c>
      <c r="S200">
        <v>83.3</v>
      </c>
      <c r="V200">
        <v>84</v>
      </c>
      <c r="W200">
        <v>78.1</v>
      </c>
      <c r="X200">
        <v>87</v>
      </c>
      <c r="Y200">
        <v>88.6</v>
      </c>
      <c r="AD200" s="38">
        <v>12500</v>
      </c>
      <c r="AE200" s="38">
        <v>10427</v>
      </c>
      <c r="AF200" s="38">
        <v>15700</v>
      </c>
      <c r="AG200" s="38">
        <v>16170</v>
      </c>
      <c r="AH200" s="38"/>
      <c r="AI200" s="38"/>
      <c r="AT200">
        <v>64</v>
      </c>
      <c r="AU200">
        <v>71</v>
      </c>
      <c r="AV200">
        <v>52</v>
      </c>
      <c r="AW200">
        <v>57</v>
      </c>
      <c r="AX200">
        <v>42</v>
      </c>
      <c r="AY200">
        <v>58</v>
      </c>
      <c r="AZ200">
        <v>0</v>
      </c>
      <c r="BA200">
        <v>3</v>
      </c>
      <c r="BB200">
        <v>6</v>
      </c>
      <c r="BI200" s="72">
        <v>40815</v>
      </c>
      <c r="BJ200" s="72">
        <v>40815</v>
      </c>
    </row>
    <row r="201" spans="1:62" ht="12.75">
      <c r="A201" t="s">
        <v>899</v>
      </c>
      <c r="B201">
        <v>2010</v>
      </c>
      <c r="C201" t="s">
        <v>614</v>
      </c>
      <c r="D201" s="30">
        <v>32121</v>
      </c>
      <c r="E201" s="30">
        <v>1163</v>
      </c>
      <c r="F201" s="30">
        <v>30</v>
      </c>
      <c r="G201" s="30">
        <v>93</v>
      </c>
      <c r="H201" s="30">
        <v>30401</v>
      </c>
      <c r="I201" s="30">
        <v>523</v>
      </c>
      <c r="J201" s="30">
        <v>11</v>
      </c>
      <c r="K201" s="30">
        <v>23</v>
      </c>
      <c r="P201">
        <v>70</v>
      </c>
      <c r="Q201">
        <v>54.5</v>
      </c>
      <c r="R201">
        <v>80</v>
      </c>
      <c r="S201">
        <v>54.9</v>
      </c>
      <c r="V201">
        <v>84</v>
      </c>
      <c r="W201">
        <v>73.7</v>
      </c>
      <c r="X201">
        <v>87</v>
      </c>
      <c r="Y201">
        <v>82.9</v>
      </c>
      <c r="AD201" s="38">
        <v>12500</v>
      </c>
      <c r="AE201" s="38">
        <v>11640</v>
      </c>
      <c r="AF201" s="38">
        <v>15700</v>
      </c>
      <c r="AG201" s="38">
        <v>18654</v>
      </c>
      <c r="AH201" s="38"/>
      <c r="AI201" s="38"/>
      <c r="AT201">
        <v>64</v>
      </c>
      <c r="AU201">
        <v>78</v>
      </c>
      <c r="AV201">
        <v>52</v>
      </c>
      <c r="AW201">
        <v>74</v>
      </c>
      <c r="AX201">
        <v>42</v>
      </c>
      <c r="AY201">
        <v>100</v>
      </c>
      <c r="AZ201">
        <v>2</v>
      </c>
      <c r="BA201">
        <v>3</v>
      </c>
      <c r="BB201">
        <v>4</v>
      </c>
      <c r="BI201" s="72">
        <v>40815</v>
      </c>
      <c r="BJ201" s="72">
        <v>40815</v>
      </c>
    </row>
    <row r="202" spans="1:62" ht="12.75">
      <c r="A202" t="s">
        <v>899</v>
      </c>
      <c r="B202">
        <v>2010</v>
      </c>
      <c r="C202" t="s">
        <v>484</v>
      </c>
      <c r="D202" s="30">
        <v>34004</v>
      </c>
      <c r="E202" s="30">
        <v>692</v>
      </c>
      <c r="F202" s="30">
        <v>221</v>
      </c>
      <c r="G202" s="30">
        <v>239</v>
      </c>
      <c r="H202" s="30">
        <v>32380</v>
      </c>
      <c r="I202" s="30">
        <v>503</v>
      </c>
      <c r="J202" s="30">
        <v>136</v>
      </c>
      <c r="K202" s="30">
        <v>137</v>
      </c>
      <c r="P202">
        <v>70</v>
      </c>
      <c r="Q202">
        <v>58.3</v>
      </c>
      <c r="R202">
        <v>80</v>
      </c>
      <c r="S202">
        <v>66.8</v>
      </c>
      <c r="V202">
        <v>84</v>
      </c>
      <c r="W202">
        <v>79.9</v>
      </c>
      <c r="X202">
        <v>87</v>
      </c>
      <c r="Y202">
        <v>83.3</v>
      </c>
      <c r="AD202" s="38">
        <v>12500</v>
      </c>
      <c r="AE202" s="38">
        <v>12281</v>
      </c>
      <c r="AF202" s="38">
        <v>15700</v>
      </c>
      <c r="AG202" s="38">
        <v>17145</v>
      </c>
      <c r="AH202" s="38"/>
      <c r="AI202" s="38"/>
      <c r="AT202">
        <v>64</v>
      </c>
      <c r="AU202">
        <v>69</v>
      </c>
      <c r="AV202">
        <v>52</v>
      </c>
      <c r="AW202">
        <v>53</v>
      </c>
      <c r="AX202">
        <v>42</v>
      </c>
      <c r="AY202">
        <v>47</v>
      </c>
      <c r="AZ202">
        <v>0</v>
      </c>
      <c r="BA202">
        <v>5</v>
      </c>
      <c r="BB202">
        <v>4</v>
      </c>
      <c r="BI202" s="72">
        <v>40815</v>
      </c>
      <c r="BJ202" s="72">
        <v>40815</v>
      </c>
    </row>
    <row r="203" spans="1:63" ht="12.75">
      <c r="A203" t="s">
        <v>900</v>
      </c>
      <c r="B203">
        <v>2010</v>
      </c>
      <c r="C203" t="s">
        <v>619</v>
      </c>
      <c r="D203" s="30">
        <v>13958</v>
      </c>
      <c r="E203" s="30">
        <v>1315</v>
      </c>
      <c r="F203" s="30">
        <v>116</v>
      </c>
      <c r="G203" s="30">
        <v>154</v>
      </c>
      <c r="H203" s="30">
        <v>12704</v>
      </c>
      <c r="I203" s="30">
        <v>397</v>
      </c>
      <c r="J203" s="30">
        <v>61</v>
      </c>
      <c r="K203" s="30">
        <v>112</v>
      </c>
      <c r="P203">
        <v>75</v>
      </c>
      <c r="Q203">
        <v>74.1</v>
      </c>
      <c r="R203">
        <v>62</v>
      </c>
      <c r="S203">
        <v>76.4</v>
      </c>
      <c r="V203">
        <v>81</v>
      </c>
      <c r="W203">
        <v>95.2</v>
      </c>
      <c r="X203">
        <v>91</v>
      </c>
      <c r="Y203">
        <v>94.1</v>
      </c>
      <c r="AD203" s="38">
        <v>9200</v>
      </c>
      <c r="AE203" s="38">
        <v>11005</v>
      </c>
      <c r="AF203" s="38">
        <v>11500</v>
      </c>
      <c r="AG203" s="38">
        <v>13431</v>
      </c>
      <c r="AH203" s="38"/>
      <c r="AI203" s="38"/>
      <c r="AT203">
        <v>81</v>
      </c>
      <c r="AU203">
        <v>78</v>
      </c>
      <c r="AV203">
        <v>70</v>
      </c>
      <c r="AW203">
        <v>94</v>
      </c>
      <c r="AX203">
        <v>48</v>
      </c>
      <c r="AY203">
        <v>20</v>
      </c>
      <c r="BI203" s="72">
        <v>40813</v>
      </c>
      <c r="BJ203" s="72">
        <v>40813</v>
      </c>
      <c r="BK203" t="s">
        <v>960</v>
      </c>
    </row>
    <row r="204" spans="1:63" ht="12.75">
      <c r="A204" t="s">
        <v>900</v>
      </c>
      <c r="B204">
        <v>2010</v>
      </c>
      <c r="C204" t="s">
        <v>621</v>
      </c>
      <c r="D204" s="30">
        <v>16915</v>
      </c>
      <c r="E204" s="30">
        <v>1255</v>
      </c>
      <c r="F204" s="30">
        <v>76</v>
      </c>
      <c r="G204" s="30">
        <v>175</v>
      </c>
      <c r="H204" s="30">
        <v>18917</v>
      </c>
      <c r="I204" s="30">
        <v>496</v>
      </c>
      <c r="J204" s="30">
        <v>44</v>
      </c>
      <c r="K204" s="30">
        <v>124</v>
      </c>
      <c r="P204">
        <v>87</v>
      </c>
      <c r="Q204">
        <v>88</v>
      </c>
      <c r="R204">
        <v>72</v>
      </c>
      <c r="S204">
        <v>92.4</v>
      </c>
      <c r="V204">
        <v>90</v>
      </c>
      <c r="W204">
        <v>89.5</v>
      </c>
      <c r="X204">
        <v>90</v>
      </c>
      <c r="Y204">
        <v>92.3</v>
      </c>
      <c r="AD204" s="38">
        <v>13600</v>
      </c>
      <c r="AE204" s="38">
        <v>14528</v>
      </c>
      <c r="AF204" s="38">
        <v>13200</v>
      </c>
      <c r="AG204" s="38">
        <v>16152</v>
      </c>
      <c r="AH204" s="38"/>
      <c r="AI204" s="38"/>
      <c r="AT204">
        <v>48</v>
      </c>
      <c r="AU204">
        <v>50</v>
      </c>
      <c r="AV204">
        <v>58</v>
      </c>
      <c r="AW204">
        <v>53</v>
      </c>
      <c r="AX204">
        <v>59</v>
      </c>
      <c r="AY204">
        <v>56</v>
      </c>
      <c r="BI204" s="72">
        <v>40813</v>
      </c>
      <c r="BJ204" s="72">
        <v>40813</v>
      </c>
      <c r="BK204" t="s">
        <v>960</v>
      </c>
    </row>
    <row r="205" spans="1:63" ht="12.75">
      <c r="A205" t="s">
        <v>900</v>
      </c>
      <c r="B205">
        <v>2010</v>
      </c>
      <c r="C205" t="s">
        <v>984</v>
      </c>
      <c r="D205" s="30">
        <v>30554</v>
      </c>
      <c r="E205" s="30">
        <v>1224</v>
      </c>
      <c r="F205" s="30">
        <v>108</v>
      </c>
      <c r="G205" s="30">
        <v>467</v>
      </c>
      <c r="H205" s="30">
        <v>25928</v>
      </c>
      <c r="I205" s="30">
        <v>544</v>
      </c>
      <c r="J205" s="30">
        <v>56</v>
      </c>
      <c r="K205" s="30">
        <v>263</v>
      </c>
      <c r="P205">
        <v>81</v>
      </c>
      <c r="Q205">
        <v>85.8</v>
      </c>
      <c r="R205">
        <v>78</v>
      </c>
      <c r="S205">
        <v>90.5</v>
      </c>
      <c r="V205">
        <v>86</v>
      </c>
      <c r="W205">
        <v>92.7</v>
      </c>
      <c r="X205">
        <v>88</v>
      </c>
      <c r="Y205">
        <v>96.6</v>
      </c>
      <c r="AD205" s="38">
        <v>10800</v>
      </c>
      <c r="AE205" s="38">
        <v>11933</v>
      </c>
      <c r="AF205" s="38">
        <v>10900</v>
      </c>
      <c r="AG205" s="38">
        <v>13142</v>
      </c>
      <c r="AH205" s="38"/>
      <c r="AI205" s="38"/>
      <c r="AT205">
        <v>75</v>
      </c>
      <c r="AU205">
        <v>86</v>
      </c>
      <c r="AV205">
        <v>78</v>
      </c>
      <c r="AW205">
        <v>84</v>
      </c>
      <c r="AX205">
        <v>66</v>
      </c>
      <c r="AY205">
        <v>85</v>
      </c>
      <c r="BI205" s="72">
        <v>40813</v>
      </c>
      <c r="BJ205" s="72">
        <v>40813</v>
      </c>
      <c r="BK205" t="s">
        <v>960</v>
      </c>
    </row>
    <row r="206" spans="1:63" ht="12.75">
      <c r="A206" t="s">
        <v>900</v>
      </c>
      <c r="B206">
        <v>2010</v>
      </c>
      <c r="C206" t="s">
        <v>1096</v>
      </c>
      <c r="D206" s="30">
        <v>23589</v>
      </c>
      <c r="E206" s="30">
        <v>1889</v>
      </c>
      <c r="F206" s="30">
        <v>279</v>
      </c>
      <c r="G206" s="30">
        <v>1346</v>
      </c>
      <c r="H206" s="30">
        <v>22438</v>
      </c>
      <c r="I206" s="30">
        <v>738</v>
      </c>
      <c r="J206" s="30">
        <v>123</v>
      </c>
      <c r="K206" s="30">
        <v>537</v>
      </c>
      <c r="P206">
        <v>84</v>
      </c>
      <c r="Q206">
        <v>88.6</v>
      </c>
      <c r="R206">
        <v>84</v>
      </c>
      <c r="S206">
        <v>92.4</v>
      </c>
      <c r="V206">
        <v>86</v>
      </c>
      <c r="W206">
        <v>95.5</v>
      </c>
      <c r="X206">
        <v>89</v>
      </c>
      <c r="Y206">
        <v>97.5</v>
      </c>
      <c r="AD206" s="38">
        <v>11200</v>
      </c>
      <c r="AE206" s="38">
        <v>17441</v>
      </c>
      <c r="AF206" s="38">
        <v>13200</v>
      </c>
      <c r="AG206" s="38">
        <v>15165</v>
      </c>
      <c r="AH206" s="38"/>
      <c r="AI206" s="38"/>
      <c r="AT206">
        <v>65</v>
      </c>
      <c r="AU206">
        <v>82</v>
      </c>
      <c r="AV206">
        <v>54</v>
      </c>
      <c r="AW206">
        <v>81</v>
      </c>
      <c r="AX206">
        <v>48</v>
      </c>
      <c r="AY206">
        <v>52</v>
      </c>
      <c r="BI206" s="72">
        <v>40813</v>
      </c>
      <c r="BJ206" s="72">
        <v>40813</v>
      </c>
      <c r="BK206" t="s">
        <v>960</v>
      </c>
    </row>
    <row r="207" spans="1:63" ht="12.75">
      <c r="A207" t="s">
        <v>900</v>
      </c>
      <c r="B207">
        <v>2010</v>
      </c>
      <c r="C207" t="s">
        <v>615</v>
      </c>
      <c r="D207" s="30">
        <v>14756</v>
      </c>
      <c r="E207" s="30">
        <v>1168</v>
      </c>
      <c r="F207" s="30">
        <v>17</v>
      </c>
      <c r="G207" s="30">
        <v>48</v>
      </c>
      <c r="H207" s="30">
        <v>14209</v>
      </c>
      <c r="I207" s="30">
        <v>587</v>
      </c>
      <c r="J207" s="30">
        <v>13</v>
      </c>
      <c r="K207" s="30">
        <v>29</v>
      </c>
      <c r="P207">
        <v>85</v>
      </c>
      <c r="Q207">
        <v>90</v>
      </c>
      <c r="R207">
        <v>87</v>
      </c>
      <c r="S207">
        <v>86.5</v>
      </c>
      <c r="V207">
        <v>88</v>
      </c>
      <c r="W207">
        <v>89.4</v>
      </c>
      <c r="X207">
        <v>90</v>
      </c>
      <c r="Y207">
        <v>96.5</v>
      </c>
      <c r="AD207" s="38">
        <v>12500</v>
      </c>
      <c r="AE207" s="38">
        <v>19685</v>
      </c>
      <c r="AF207" s="38">
        <v>14000</v>
      </c>
      <c r="AG207" s="38">
        <v>19674</v>
      </c>
      <c r="AH207" s="38"/>
      <c r="AI207" s="38"/>
      <c r="AT207">
        <v>67</v>
      </c>
      <c r="AU207">
        <v>89</v>
      </c>
      <c r="AV207">
        <v>47</v>
      </c>
      <c r="AW207">
        <v>69</v>
      </c>
      <c r="AX207">
        <v>51</v>
      </c>
      <c r="AY207">
        <v>0</v>
      </c>
      <c r="BI207" s="72">
        <v>40813</v>
      </c>
      <c r="BJ207" s="72">
        <v>40813</v>
      </c>
      <c r="BK207" t="s">
        <v>960</v>
      </c>
    </row>
    <row r="208" spans="1:63" ht="12.75">
      <c r="A208" t="s">
        <v>900</v>
      </c>
      <c r="B208">
        <v>2010</v>
      </c>
      <c r="C208" t="s">
        <v>618</v>
      </c>
      <c r="D208" s="30">
        <v>13525</v>
      </c>
      <c r="E208" s="30">
        <v>1305</v>
      </c>
      <c r="F208" s="30">
        <v>281</v>
      </c>
      <c r="G208" s="30">
        <v>305</v>
      </c>
      <c r="H208" s="30">
        <v>12204</v>
      </c>
      <c r="I208" s="30">
        <v>468</v>
      </c>
      <c r="J208" s="30">
        <v>120</v>
      </c>
      <c r="K208" s="30">
        <v>134</v>
      </c>
      <c r="P208">
        <v>79</v>
      </c>
      <c r="Q208">
        <v>70.6</v>
      </c>
      <c r="R208">
        <v>73</v>
      </c>
      <c r="S208">
        <v>78.5</v>
      </c>
      <c r="V208">
        <v>86</v>
      </c>
      <c r="W208">
        <v>89.3</v>
      </c>
      <c r="X208">
        <v>90</v>
      </c>
      <c r="Y208">
        <v>93</v>
      </c>
      <c r="AD208" s="38">
        <v>15500</v>
      </c>
      <c r="AE208" s="38">
        <v>15634</v>
      </c>
      <c r="AF208" s="38">
        <v>14800</v>
      </c>
      <c r="AG208" s="38">
        <v>15076</v>
      </c>
      <c r="AH208" s="38"/>
      <c r="AI208" s="38"/>
      <c r="AT208">
        <v>65</v>
      </c>
      <c r="AU208">
        <v>73</v>
      </c>
      <c r="AV208">
        <v>52</v>
      </c>
      <c r="AW208">
        <v>58</v>
      </c>
      <c r="AX208">
        <v>55</v>
      </c>
      <c r="AY208">
        <v>62</v>
      </c>
      <c r="BI208" s="72">
        <v>40813</v>
      </c>
      <c r="BJ208" s="72">
        <v>40813</v>
      </c>
      <c r="BK208" t="s">
        <v>960</v>
      </c>
    </row>
    <row r="209" spans="1:63" ht="12.75">
      <c r="A209" t="s">
        <v>900</v>
      </c>
      <c r="B209">
        <v>2010</v>
      </c>
      <c r="C209" t="s">
        <v>985</v>
      </c>
      <c r="D209" s="30">
        <v>2</v>
      </c>
      <c r="E209" s="30">
        <v>1</v>
      </c>
      <c r="F209" s="30">
        <v>1</v>
      </c>
      <c r="G209" s="30">
        <v>50</v>
      </c>
      <c r="H209" s="30">
        <v>0</v>
      </c>
      <c r="I209" s="30">
        <v>0</v>
      </c>
      <c r="J209" s="30">
        <v>1</v>
      </c>
      <c r="K209" s="30">
        <v>23</v>
      </c>
      <c r="P209">
        <v>0</v>
      </c>
      <c r="Q209">
        <v>0</v>
      </c>
      <c r="R209">
        <v>0</v>
      </c>
      <c r="S209">
        <v>100</v>
      </c>
      <c r="V209">
        <v>0</v>
      </c>
      <c r="W209">
        <v>0</v>
      </c>
      <c r="X209">
        <v>0</v>
      </c>
      <c r="Y209">
        <v>50</v>
      </c>
      <c r="AD209" s="38">
        <v>0</v>
      </c>
      <c r="AE209" s="38">
        <v>0</v>
      </c>
      <c r="AF209" s="38">
        <v>0</v>
      </c>
      <c r="AG209" s="38">
        <v>15387</v>
      </c>
      <c r="AH209" s="38"/>
      <c r="AI209" s="38"/>
      <c r="AT209">
        <v>0</v>
      </c>
      <c r="AU209">
        <v>95</v>
      </c>
      <c r="AV209">
        <v>0</v>
      </c>
      <c r="AW209">
        <v>95</v>
      </c>
      <c r="AX209">
        <v>0</v>
      </c>
      <c r="AY209">
        <v>0</v>
      </c>
      <c r="BI209" s="72">
        <v>40813</v>
      </c>
      <c r="BJ209" s="72">
        <v>40813</v>
      </c>
      <c r="BK209" t="s">
        <v>960</v>
      </c>
    </row>
    <row r="210" spans="1:63" ht="12.75">
      <c r="A210" t="s">
        <v>900</v>
      </c>
      <c r="B210">
        <v>2010</v>
      </c>
      <c r="C210" t="s">
        <v>620</v>
      </c>
      <c r="D210" s="30">
        <v>12940</v>
      </c>
      <c r="E210" s="30">
        <v>935</v>
      </c>
      <c r="F210" s="30">
        <v>78</v>
      </c>
      <c r="G210" s="30">
        <v>74</v>
      </c>
      <c r="H210" s="30">
        <v>11026</v>
      </c>
      <c r="I210" s="30">
        <v>220</v>
      </c>
      <c r="J210" s="30">
        <v>13</v>
      </c>
      <c r="K210" s="30">
        <v>10</v>
      </c>
      <c r="P210">
        <v>79</v>
      </c>
      <c r="Q210">
        <v>81.8</v>
      </c>
      <c r="R210">
        <v>73</v>
      </c>
      <c r="S210">
        <v>76.8</v>
      </c>
      <c r="V210">
        <v>89</v>
      </c>
      <c r="W210">
        <v>94.6</v>
      </c>
      <c r="X210">
        <v>90</v>
      </c>
      <c r="Y210">
        <v>93.6</v>
      </c>
      <c r="AD210" s="38">
        <v>14300</v>
      </c>
      <c r="AE210" s="38">
        <v>16533</v>
      </c>
      <c r="AF210" s="38">
        <v>13650</v>
      </c>
      <c r="AG210" s="38">
        <v>15786</v>
      </c>
      <c r="AH210" s="38"/>
      <c r="AI210" s="38"/>
      <c r="AT210">
        <v>72</v>
      </c>
      <c r="AU210">
        <v>50</v>
      </c>
      <c r="AV210">
        <v>47</v>
      </c>
      <c r="AW210">
        <v>44</v>
      </c>
      <c r="AX210">
        <v>52</v>
      </c>
      <c r="AY210">
        <v>0</v>
      </c>
      <c r="BI210" s="72">
        <v>40813</v>
      </c>
      <c r="BJ210" s="72">
        <v>40813</v>
      </c>
      <c r="BK210" t="s">
        <v>960</v>
      </c>
    </row>
    <row r="211" spans="1:63" ht="12.75">
      <c r="A211" t="s">
        <v>900</v>
      </c>
      <c r="B211">
        <v>2010</v>
      </c>
      <c r="C211" t="s">
        <v>617</v>
      </c>
      <c r="D211" s="30">
        <v>25683</v>
      </c>
      <c r="E211" s="30">
        <v>892</v>
      </c>
      <c r="F211" s="30">
        <v>77</v>
      </c>
      <c r="G211" s="30">
        <v>73</v>
      </c>
      <c r="H211" s="30">
        <v>23409</v>
      </c>
      <c r="I211" s="30">
        <v>333</v>
      </c>
      <c r="J211" s="30">
        <v>27</v>
      </c>
      <c r="K211" s="30">
        <v>21</v>
      </c>
      <c r="P211">
        <v>78</v>
      </c>
      <c r="Q211">
        <v>75</v>
      </c>
      <c r="R211">
        <v>90</v>
      </c>
      <c r="S211">
        <v>90.4</v>
      </c>
      <c r="V211">
        <v>85</v>
      </c>
      <c r="W211">
        <v>87.5</v>
      </c>
      <c r="X211">
        <v>87</v>
      </c>
      <c r="Y211">
        <v>95.2</v>
      </c>
      <c r="AD211" s="38">
        <v>12750</v>
      </c>
      <c r="AE211" s="38">
        <v>15693</v>
      </c>
      <c r="AF211" s="38">
        <v>14500</v>
      </c>
      <c r="AG211" s="38">
        <v>25525</v>
      </c>
      <c r="AH211" s="38"/>
      <c r="AI211" s="38"/>
      <c r="AT211">
        <v>57</v>
      </c>
      <c r="AU211">
        <v>65</v>
      </c>
      <c r="AV211">
        <v>50</v>
      </c>
      <c r="AW211">
        <v>61</v>
      </c>
      <c r="AX211">
        <v>65</v>
      </c>
      <c r="AY211">
        <v>67</v>
      </c>
      <c r="BI211" s="72">
        <v>40813</v>
      </c>
      <c r="BJ211" s="72">
        <v>40813</v>
      </c>
      <c r="BK211" t="s">
        <v>960</v>
      </c>
    </row>
    <row r="212" spans="1:63" ht="12.75">
      <c r="A212" t="s">
        <v>900</v>
      </c>
      <c r="B212">
        <v>2010</v>
      </c>
      <c r="C212" t="s">
        <v>986</v>
      </c>
      <c r="D212" s="30">
        <v>15235</v>
      </c>
      <c r="E212" s="30">
        <v>265</v>
      </c>
      <c r="F212" s="30">
        <v>40</v>
      </c>
      <c r="G212" s="30">
        <v>85</v>
      </c>
      <c r="H212" s="30">
        <v>15589</v>
      </c>
      <c r="I212" s="30">
        <v>108</v>
      </c>
      <c r="J212" s="30">
        <v>17</v>
      </c>
      <c r="K212" s="30">
        <v>34</v>
      </c>
      <c r="P212">
        <v>82</v>
      </c>
      <c r="Q212">
        <v>81.1</v>
      </c>
      <c r="R212">
        <v>85</v>
      </c>
      <c r="S212">
        <v>89.1</v>
      </c>
      <c r="V212">
        <v>89</v>
      </c>
      <c r="W212">
        <v>94.7</v>
      </c>
      <c r="X212">
        <v>93</v>
      </c>
      <c r="Y212">
        <v>97.7</v>
      </c>
      <c r="AD212" s="38">
        <v>13700</v>
      </c>
      <c r="AE212" s="38">
        <v>18731</v>
      </c>
      <c r="AF212" s="38">
        <v>13200</v>
      </c>
      <c r="AG212" s="38">
        <v>16493</v>
      </c>
      <c r="AH212" s="38"/>
      <c r="AI212" s="38"/>
      <c r="AT212">
        <v>57</v>
      </c>
      <c r="AU212">
        <v>88</v>
      </c>
      <c r="AV212">
        <v>70</v>
      </c>
      <c r="AW212">
        <v>86</v>
      </c>
      <c r="AX212">
        <v>74</v>
      </c>
      <c r="AY212">
        <v>82</v>
      </c>
      <c r="BI212" s="72">
        <v>40813</v>
      </c>
      <c r="BJ212" s="72">
        <v>40813</v>
      </c>
      <c r="BK212" t="s">
        <v>960</v>
      </c>
    </row>
    <row r="213" spans="1:63" ht="12.75">
      <c r="A213" t="s">
        <v>900</v>
      </c>
      <c r="B213">
        <v>2010</v>
      </c>
      <c r="C213" t="s">
        <v>616</v>
      </c>
      <c r="D213" s="30">
        <v>30055</v>
      </c>
      <c r="E213" s="30">
        <v>1827</v>
      </c>
      <c r="F213" s="30">
        <v>157</v>
      </c>
      <c r="G213" s="30">
        <v>229</v>
      </c>
      <c r="H213" s="30">
        <v>28204</v>
      </c>
      <c r="I213" s="30">
        <v>890</v>
      </c>
      <c r="J213" s="30">
        <v>122</v>
      </c>
      <c r="K213" s="30">
        <v>144</v>
      </c>
      <c r="P213">
        <v>73</v>
      </c>
      <c r="Q213">
        <v>80.1</v>
      </c>
      <c r="R213">
        <v>80</v>
      </c>
      <c r="S213">
        <v>83.9</v>
      </c>
      <c r="V213">
        <v>84</v>
      </c>
      <c r="W213">
        <v>90</v>
      </c>
      <c r="X213">
        <v>87</v>
      </c>
      <c r="Y213">
        <v>93.9</v>
      </c>
      <c r="AD213" s="38">
        <v>13900</v>
      </c>
      <c r="AE213" s="38">
        <v>14394</v>
      </c>
      <c r="AF213" s="38">
        <v>13200</v>
      </c>
      <c r="AG213" s="38">
        <v>15821</v>
      </c>
      <c r="AH213" s="38"/>
      <c r="AI213" s="38"/>
      <c r="AT213">
        <v>65</v>
      </c>
      <c r="AU213">
        <v>72</v>
      </c>
      <c r="AV213">
        <v>68</v>
      </c>
      <c r="AW213">
        <v>77</v>
      </c>
      <c r="AX213">
        <v>40</v>
      </c>
      <c r="AY213">
        <v>52</v>
      </c>
      <c r="BI213" s="72">
        <v>40813</v>
      </c>
      <c r="BJ213" s="72">
        <v>40813</v>
      </c>
      <c r="BK213" t="s">
        <v>960</v>
      </c>
    </row>
    <row r="214" spans="1:62" ht="12.75">
      <c r="A214" t="s">
        <v>901</v>
      </c>
      <c r="B214">
        <v>2010</v>
      </c>
      <c r="C214" t="s">
        <v>633</v>
      </c>
      <c r="D214" s="30">
        <v>17542</v>
      </c>
      <c r="E214" s="30">
        <v>115</v>
      </c>
      <c r="F214" s="30">
        <v>46</v>
      </c>
      <c r="G214" s="30">
        <v>52</v>
      </c>
      <c r="H214" s="30">
        <v>15247</v>
      </c>
      <c r="I214" s="30">
        <v>124</v>
      </c>
      <c r="J214" s="30">
        <v>29</v>
      </c>
      <c r="K214" s="30">
        <v>11</v>
      </c>
      <c r="P214">
        <v>56</v>
      </c>
      <c r="Q214">
        <v>60.2</v>
      </c>
      <c r="R214">
        <v>68</v>
      </c>
      <c r="S214">
        <v>55.3</v>
      </c>
      <c r="V214">
        <v>70</v>
      </c>
      <c r="W214">
        <v>79.4</v>
      </c>
      <c r="X214">
        <v>72</v>
      </c>
      <c r="Y214">
        <v>86.6</v>
      </c>
      <c r="AD214" s="38">
        <v>12100</v>
      </c>
      <c r="AE214" s="38">
        <v>14631</v>
      </c>
      <c r="AF214" s="38">
        <v>13900</v>
      </c>
      <c r="AG214" s="38">
        <v>15127</v>
      </c>
      <c r="AH214" s="38"/>
      <c r="AI214" s="38"/>
      <c r="AT214">
        <v>57</v>
      </c>
      <c r="AU214">
        <v>77</v>
      </c>
      <c r="AV214">
        <v>52</v>
      </c>
      <c r="AW214">
        <v>87</v>
      </c>
      <c r="AX214">
        <v>44</v>
      </c>
      <c r="AY214">
        <v>68</v>
      </c>
      <c r="AZ214">
        <v>0</v>
      </c>
      <c r="BA214">
        <v>0</v>
      </c>
      <c r="BB214">
        <v>0</v>
      </c>
      <c r="BC214">
        <v>0</v>
      </c>
      <c r="BI214" s="72">
        <v>40815</v>
      </c>
      <c r="BJ214" s="72">
        <v>40815</v>
      </c>
    </row>
    <row r="215" spans="1:62" ht="12.75">
      <c r="A215" t="s">
        <v>901</v>
      </c>
      <c r="B215">
        <v>2010</v>
      </c>
      <c r="C215" t="s">
        <v>627</v>
      </c>
      <c r="D215" s="30">
        <v>13055</v>
      </c>
      <c r="E215" s="30">
        <v>199</v>
      </c>
      <c r="F215" s="30">
        <v>48</v>
      </c>
      <c r="G215" s="30">
        <v>103</v>
      </c>
      <c r="H215" s="30">
        <v>11665</v>
      </c>
      <c r="I215" s="30">
        <v>181</v>
      </c>
      <c r="J215" s="30">
        <v>21</v>
      </c>
      <c r="K215" s="30">
        <v>45</v>
      </c>
      <c r="P215">
        <v>56</v>
      </c>
      <c r="Q215">
        <v>56.2</v>
      </c>
      <c r="R215">
        <v>68</v>
      </c>
      <c r="S215">
        <v>85.5</v>
      </c>
      <c r="V215">
        <v>70</v>
      </c>
      <c r="W215">
        <v>77.6</v>
      </c>
      <c r="X215">
        <v>72</v>
      </c>
      <c r="Y215">
        <v>90.6</v>
      </c>
      <c r="AD215" s="38">
        <v>12100</v>
      </c>
      <c r="AE215" s="38">
        <v>11992</v>
      </c>
      <c r="AF215" s="38">
        <v>13900</v>
      </c>
      <c r="AG215" s="38">
        <v>22790</v>
      </c>
      <c r="AH215" s="38"/>
      <c r="AI215" s="38"/>
      <c r="AT215">
        <v>57</v>
      </c>
      <c r="AU215">
        <v>50</v>
      </c>
      <c r="AV215">
        <v>52</v>
      </c>
      <c r="AW215">
        <v>60</v>
      </c>
      <c r="AX215">
        <v>44</v>
      </c>
      <c r="AY215">
        <v>42</v>
      </c>
      <c r="AZ215">
        <v>0</v>
      </c>
      <c r="BA215">
        <v>0</v>
      </c>
      <c r="BB215">
        <v>0</v>
      </c>
      <c r="BC215">
        <v>0</v>
      </c>
      <c r="BI215" s="72">
        <v>40815</v>
      </c>
      <c r="BJ215" s="72">
        <v>40815</v>
      </c>
    </row>
    <row r="216" spans="1:62" ht="12.75">
      <c r="A216" t="s">
        <v>901</v>
      </c>
      <c r="B216">
        <v>2010</v>
      </c>
      <c r="C216" t="s">
        <v>987</v>
      </c>
      <c r="D216" s="30">
        <v>18312</v>
      </c>
      <c r="E216" s="30">
        <v>66</v>
      </c>
      <c r="F216" s="30">
        <v>79</v>
      </c>
      <c r="G216" s="30">
        <v>190</v>
      </c>
      <c r="H216" s="30">
        <v>16718</v>
      </c>
      <c r="I216" s="30">
        <v>90</v>
      </c>
      <c r="J216" s="30">
        <v>34</v>
      </c>
      <c r="K216" s="30">
        <v>93</v>
      </c>
      <c r="P216">
        <v>56</v>
      </c>
      <c r="Q216">
        <v>56.4</v>
      </c>
      <c r="R216">
        <v>68</v>
      </c>
      <c r="S216">
        <v>65.1</v>
      </c>
      <c r="V216">
        <v>70</v>
      </c>
      <c r="W216">
        <v>77.9</v>
      </c>
      <c r="X216">
        <v>72</v>
      </c>
      <c r="Y216">
        <v>80.6</v>
      </c>
      <c r="AD216" s="38">
        <v>12100</v>
      </c>
      <c r="AE216" s="38">
        <v>13573</v>
      </c>
      <c r="AF216" s="38">
        <v>13900</v>
      </c>
      <c r="AG216" s="38">
        <v>14948</v>
      </c>
      <c r="AH216" s="38"/>
      <c r="AI216" s="38"/>
      <c r="AT216">
        <v>57</v>
      </c>
      <c r="AU216">
        <v>45</v>
      </c>
      <c r="AV216">
        <v>52</v>
      </c>
      <c r="AW216">
        <v>69</v>
      </c>
      <c r="AX216">
        <v>44</v>
      </c>
      <c r="AY216">
        <v>57</v>
      </c>
      <c r="AZ216">
        <v>0</v>
      </c>
      <c r="BA216">
        <v>0</v>
      </c>
      <c r="BB216">
        <v>0</v>
      </c>
      <c r="BC216">
        <v>0</v>
      </c>
      <c r="BI216" s="72">
        <v>40815</v>
      </c>
      <c r="BJ216" s="72">
        <v>40815</v>
      </c>
    </row>
    <row r="217" spans="1:62" ht="12.75">
      <c r="A217" t="s">
        <v>901</v>
      </c>
      <c r="B217">
        <v>2010</v>
      </c>
      <c r="C217" t="s">
        <v>623</v>
      </c>
      <c r="D217" s="30">
        <v>6410</v>
      </c>
      <c r="E217" s="30">
        <v>56</v>
      </c>
      <c r="F217" s="30">
        <v>43</v>
      </c>
      <c r="G217" s="30">
        <v>78</v>
      </c>
      <c r="H217" s="30">
        <v>5502</v>
      </c>
      <c r="I217" s="30">
        <v>28</v>
      </c>
      <c r="J217" s="30">
        <v>20</v>
      </c>
      <c r="K217" s="30">
        <v>21</v>
      </c>
      <c r="P217">
        <v>56</v>
      </c>
      <c r="Q217">
        <v>63.9</v>
      </c>
      <c r="R217">
        <v>68</v>
      </c>
      <c r="S217">
        <v>91.9</v>
      </c>
      <c r="V217">
        <v>70</v>
      </c>
      <c r="W217">
        <v>81</v>
      </c>
      <c r="X217">
        <v>72</v>
      </c>
      <c r="Y217">
        <v>69.8</v>
      </c>
      <c r="AD217" s="38">
        <v>12100</v>
      </c>
      <c r="AE217" s="38">
        <v>17398</v>
      </c>
      <c r="AF217" s="38">
        <v>13900</v>
      </c>
      <c r="AG217" s="38">
        <v>12408</v>
      </c>
      <c r="AH217" s="38"/>
      <c r="AI217" s="38"/>
      <c r="AT217">
        <v>57</v>
      </c>
      <c r="AU217">
        <v>56</v>
      </c>
      <c r="AV217">
        <v>52</v>
      </c>
      <c r="AW217">
        <v>45</v>
      </c>
      <c r="AX217">
        <v>44</v>
      </c>
      <c r="AY217">
        <v>38</v>
      </c>
      <c r="AZ217">
        <v>0</v>
      </c>
      <c r="BA217">
        <v>0</v>
      </c>
      <c r="BB217">
        <v>0</v>
      </c>
      <c r="BC217">
        <v>0</v>
      </c>
      <c r="BI217" s="72">
        <v>40815</v>
      </c>
      <c r="BJ217" s="72">
        <v>40815</v>
      </c>
    </row>
    <row r="218" spans="1:62" ht="12.75">
      <c r="A218" t="s">
        <v>901</v>
      </c>
      <c r="B218">
        <v>2010</v>
      </c>
      <c r="C218" t="s">
        <v>632</v>
      </c>
      <c r="D218" s="30">
        <v>12445</v>
      </c>
      <c r="E218" s="30">
        <v>1016</v>
      </c>
      <c r="F218" s="30">
        <v>66</v>
      </c>
      <c r="G218" s="30">
        <v>73</v>
      </c>
      <c r="H218" s="30">
        <v>9238</v>
      </c>
      <c r="I218" s="30">
        <v>661</v>
      </c>
      <c r="J218" s="30">
        <v>17</v>
      </c>
      <c r="K218" s="30">
        <v>21</v>
      </c>
      <c r="P218">
        <v>56</v>
      </c>
      <c r="Q218">
        <v>57.8</v>
      </c>
      <c r="R218">
        <v>68</v>
      </c>
      <c r="S218">
        <v>60.4</v>
      </c>
      <c r="V218">
        <v>70</v>
      </c>
      <c r="W218">
        <v>79.3</v>
      </c>
      <c r="X218">
        <v>72</v>
      </c>
      <c r="Y218">
        <v>81.9</v>
      </c>
      <c r="AD218" s="38">
        <v>12100</v>
      </c>
      <c r="AE218" s="38">
        <v>14329</v>
      </c>
      <c r="AF218" s="38">
        <v>13900</v>
      </c>
      <c r="AG218" s="38">
        <v>20107</v>
      </c>
      <c r="AH218" s="38"/>
      <c r="AI218" s="38"/>
      <c r="AT218">
        <v>57</v>
      </c>
      <c r="AU218">
        <v>75</v>
      </c>
      <c r="AV218">
        <v>52</v>
      </c>
      <c r="AW218">
        <v>50</v>
      </c>
      <c r="AX218">
        <v>44</v>
      </c>
      <c r="AY218">
        <v>65</v>
      </c>
      <c r="AZ218">
        <v>0</v>
      </c>
      <c r="BA218">
        <v>0</v>
      </c>
      <c r="BB218">
        <v>0</v>
      </c>
      <c r="BC218">
        <v>0</v>
      </c>
      <c r="BI218" s="72">
        <v>40815</v>
      </c>
      <c r="BJ218" s="72">
        <v>40815</v>
      </c>
    </row>
    <row r="219" spans="1:62" ht="12.75">
      <c r="A219" t="s">
        <v>901</v>
      </c>
      <c r="B219">
        <v>2010</v>
      </c>
      <c r="C219" t="s">
        <v>631</v>
      </c>
      <c r="D219" s="30">
        <v>18453</v>
      </c>
      <c r="E219" s="30">
        <v>817</v>
      </c>
      <c r="F219" s="30">
        <v>183</v>
      </c>
      <c r="G219" s="30">
        <v>143</v>
      </c>
      <c r="H219" s="30">
        <v>15388</v>
      </c>
      <c r="I219" s="30">
        <v>755</v>
      </c>
      <c r="J219" s="30">
        <v>82</v>
      </c>
      <c r="K219" s="30">
        <v>57</v>
      </c>
      <c r="P219">
        <v>56</v>
      </c>
      <c r="Q219">
        <v>57.8</v>
      </c>
      <c r="R219">
        <v>68</v>
      </c>
      <c r="S219">
        <v>63.7</v>
      </c>
      <c r="V219">
        <v>70</v>
      </c>
      <c r="W219">
        <v>79.2</v>
      </c>
      <c r="X219">
        <v>72</v>
      </c>
      <c r="Y219">
        <v>80.6</v>
      </c>
      <c r="AD219" s="38">
        <v>12100</v>
      </c>
      <c r="AE219" s="38">
        <v>14800</v>
      </c>
      <c r="AF219" s="38">
        <v>13900</v>
      </c>
      <c r="AG219" s="38">
        <v>18774</v>
      </c>
      <c r="AH219" s="38"/>
      <c r="AI219" s="38"/>
      <c r="AT219">
        <v>57</v>
      </c>
      <c r="AU219">
        <v>75</v>
      </c>
      <c r="AV219">
        <v>52</v>
      </c>
      <c r="AW219">
        <v>53</v>
      </c>
      <c r="AX219">
        <v>44</v>
      </c>
      <c r="AY219">
        <v>68</v>
      </c>
      <c r="AZ219">
        <v>0</v>
      </c>
      <c r="BA219">
        <v>0</v>
      </c>
      <c r="BB219">
        <v>0</v>
      </c>
      <c r="BC219">
        <v>0</v>
      </c>
      <c r="BI219" s="72">
        <v>40815</v>
      </c>
      <c r="BJ219" s="72">
        <v>40815</v>
      </c>
    </row>
    <row r="220" spans="1:62" ht="12.75">
      <c r="A220" t="s">
        <v>901</v>
      </c>
      <c r="B220">
        <v>2010</v>
      </c>
      <c r="C220" t="s">
        <v>624</v>
      </c>
      <c r="D220" s="30">
        <v>5139</v>
      </c>
      <c r="E220" s="30">
        <v>99</v>
      </c>
      <c r="F220" s="30">
        <v>47</v>
      </c>
      <c r="G220" s="30">
        <v>25</v>
      </c>
      <c r="H220" s="30">
        <v>4229</v>
      </c>
      <c r="I220" s="30">
        <v>58</v>
      </c>
      <c r="J220" s="30">
        <v>10</v>
      </c>
      <c r="K220" s="30">
        <v>5</v>
      </c>
      <c r="P220">
        <v>56</v>
      </c>
      <c r="Q220">
        <v>56.9</v>
      </c>
      <c r="R220">
        <v>68</v>
      </c>
      <c r="S220">
        <v>56.6</v>
      </c>
      <c r="V220">
        <v>70</v>
      </c>
      <c r="W220">
        <v>76.2</v>
      </c>
      <c r="X220">
        <v>72</v>
      </c>
      <c r="Y220">
        <v>82.9</v>
      </c>
      <c r="AD220" s="38">
        <v>12100</v>
      </c>
      <c r="AE220" s="38">
        <v>13969</v>
      </c>
      <c r="AF220" s="38">
        <v>13900</v>
      </c>
      <c r="AG220" s="38">
        <v>15017</v>
      </c>
      <c r="AH220" s="38"/>
      <c r="AI220" s="38"/>
      <c r="AT220">
        <v>57</v>
      </c>
      <c r="AU220">
        <v>85</v>
      </c>
      <c r="AV220">
        <v>52</v>
      </c>
      <c r="AW220">
        <v>67</v>
      </c>
      <c r="AX220">
        <v>44</v>
      </c>
      <c r="AY220">
        <v>50</v>
      </c>
      <c r="AZ220">
        <v>0</v>
      </c>
      <c r="BA220">
        <v>0</v>
      </c>
      <c r="BB220">
        <v>0</v>
      </c>
      <c r="BC220">
        <v>0</v>
      </c>
      <c r="BI220" s="72">
        <v>40815</v>
      </c>
      <c r="BJ220" s="72">
        <v>40815</v>
      </c>
    </row>
    <row r="221" spans="1:63" ht="12.75">
      <c r="A221" t="s">
        <v>901</v>
      </c>
      <c r="B221">
        <v>2010</v>
      </c>
      <c r="C221" t="s">
        <v>628</v>
      </c>
      <c r="D221" s="30">
        <v>27897</v>
      </c>
      <c r="E221" s="30">
        <v>266</v>
      </c>
      <c r="F221" s="30">
        <v>186</v>
      </c>
      <c r="G221" s="30">
        <v>66</v>
      </c>
      <c r="H221" s="30">
        <v>19231</v>
      </c>
      <c r="I221" s="30">
        <v>131</v>
      </c>
      <c r="J221" s="30">
        <v>87</v>
      </c>
      <c r="K221" s="30">
        <v>28</v>
      </c>
      <c r="P221">
        <v>56</v>
      </c>
      <c r="Q221">
        <v>56.1</v>
      </c>
      <c r="R221">
        <v>68</v>
      </c>
      <c r="S221">
        <v>61</v>
      </c>
      <c r="V221">
        <v>70</v>
      </c>
      <c r="W221">
        <v>78</v>
      </c>
      <c r="X221">
        <v>72</v>
      </c>
      <c r="Y221">
        <v>93.1</v>
      </c>
      <c r="AD221" s="38">
        <v>12100</v>
      </c>
      <c r="AE221" s="38">
        <v>13322</v>
      </c>
      <c r="AF221" s="38">
        <v>13900</v>
      </c>
      <c r="AG221" s="38">
        <v>22390</v>
      </c>
      <c r="AH221" s="38"/>
      <c r="AI221" s="38"/>
      <c r="AT221">
        <v>57</v>
      </c>
      <c r="AU221">
        <v>46</v>
      </c>
      <c r="AV221">
        <v>52</v>
      </c>
      <c r="AW221">
        <v>69</v>
      </c>
      <c r="AX221">
        <v>44</v>
      </c>
      <c r="AY221">
        <v>66</v>
      </c>
      <c r="AZ221">
        <v>0</v>
      </c>
      <c r="BA221">
        <v>0</v>
      </c>
      <c r="BB221">
        <v>0</v>
      </c>
      <c r="BC221">
        <v>0</v>
      </c>
      <c r="BI221" s="72">
        <v>40815</v>
      </c>
      <c r="BJ221" s="72">
        <v>40815</v>
      </c>
      <c r="BK221" t="s">
        <v>960</v>
      </c>
    </row>
    <row r="222" spans="1:62" ht="12.75">
      <c r="A222" t="s">
        <v>901</v>
      </c>
      <c r="B222">
        <v>2010</v>
      </c>
      <c r="C222" t="s">
        <v>988</v>
      </c>
      <c r="D222" s="30">
        <v>14909</v>
      </c>
      <c r="E222" s="30">
        <v>35</v>
      </c>
      <c r="F222" s="30">
        <v>40</v>
      </c>
      <c r="G222" s="30">
        <v>75</v>
      </c>
      <c r="H222" s="30">
        <v>13348</v>
      </c>
      <c r="I222" s="30">
        <v>14</v>
      </c>
      <c r="J222" s="30">
        <v>2</v>
      </c>
      <c r="K222" s="30">
        <v>16</v>
      </c>
      <c r="P222">
        <v>56</v>
      </c>
      <c r="Q222">
        <v>58.2</v>
      </c>
      <c r="R222">
        <v>68</v>
      </c>
      <c r="S222">
        <v>83.3</v>
      </c>
      <c r="V222">
        <v>70</v>
      </c>
      <c r="W222">
        <v>79.6</v>
      </c>
      <c r="X222">
        <v>72</v>
      </c>
      <c r="Y222">
        <v>86.7</v>
      </c>
      <c r="AD222" s="38">
        <v>12100</v>
      </c>
      <c r="AE222" s="38">
        <v>14444</v>
      </c>
      <c r="AF222" s="38">
        <v>13900</v>
      </c>
      <c r="AG222" s="38">
        <v>19682</v>
      </c>
      <c r="AH222" s="38"/>
      <c r="AI222" s="38"/>
      <c r="AT222">
        <v>57</v>
      </c>
      <c r="AU222">
        <v>52</v>
      </c>
      <c r="AV222">
        <v>52</v>
      </c>
      <c r="AW222">
        <v>60</v>
      </c>
      <c r="AX222">
        <v>44</v>
      </c>
      <c r="AY222">
        <v>95</v>
      </c>
      <c r="AZ222">
        <v>0</v>
      </c>
      <c r="BA222">
        <v>0</v>
      </c>
      <c r="BB222">
        <v>0</v>
      </c>
      <c r="BC222">
        <v>0</v>
      </c>
      <c r="BI222" s="72">
        <v>40815</v>
      </c>
      <c r="BJ222" s="72">
        <v>40815</v>
      </c>
    </row>
    <row r="223" spans="1:62" ht="12.75">
      <c r="A223" t="s">
        <v>901</v>
      </c>
      <c r="B223">
        <v>2010</v>
      </c>
      <c r="C223" t="s">
        <v>626</v>
      </c>
      <c r="D223" s="30">
        <v>9543</v>
      </c>
      <c r="E223" s="30">
        <v>77</v>
      </c>
      <c r="F223" s="30">
        <v>51</v>
      </c>
      <c r="G223" s="30">
        <v>71</v>
      </c>
      <c r="H223" s="30">
        <v>7901</v>
      </c>
      <c r="I223" s="30">
        <v>42</v>
      </c>
      <c r="J223" s="30">
        <v>17</v>
      </c>
      <c r="K223" s="30">
        <v>24</v>
      </c>
      <c r="P223">
        <v>56</v>
      </c>
      <c r="Q223">
        <v>58.5</v>
      </c>
      <c r="R223">
        <v>68</v>
      </c>
      <c r="S223">
        <v>63.3</v>
      </c>
      <c r="V223">
        <v>70</v>
      </c>
      <c r="W223">
        <v>79.6</v>
      </c>
      <c r="X223">
        <v>72</v>
      </c>
      <c r="Y223">
        <v>100</v>
      </c>
      <c r="AD223" s="38">
        <v>12100</v>
      </c>
      <c r="AE223" s="38">
        <v>15232</v>
      </c>
      <c r="AF223" s="38">
        <v>13900</v>
      </c>
      <c r="AG223" s="38">
        <v>20502</v>
      </c>
      <c r="AH223" s="38"/>
      <c r="AI223" s="38"/>
      <c r="AT223">
        <v>57</v>
      </c>
      <c r="AU223">
        <v>55</v>
      </c>
      <c r="AV223">
        <v>52</v>
      </c>
      <c r="AW223">
        <v>64</v>
      </c>
      <c r="AX223">
        <v>44</v>
      </c>
      <c r="AY223">
        <v>100</v>
      </c>
      <c r="AZ223">
        <v>0</v>
      </c>
      <c r="BA223">
        <v>0</v>
      </c>
      <c r="BB223">
        <v>0</v>
      </c>
      <c r="BC223">
        <v>0</v>
      </c>
      <c r="BI223" s="72">
        <v>40815</v>
      </c>
      <c r="BJ223" s="72">
        <v>40815</v>
      </c>
    </row>
    <row r="224" spans="1:62" ht="12.75">
      <c r="A224" t="s">
        <v>901</v>
      </c>
      <c r="B224">
        <v>2010</v>
      </c>
      <c r="C224" t="s">
        <v>989</v>
      </c>
      <c r="D224" s="30">
        <v>13669</v>
      </c>
      <c r="E224" s="30">
        <v>410</v>
      </c>
      <c r="F224" s="30">
        <v>207</v>
      </c>
      <c r="G224" s="30">
        <v>198</v>
      </c>
      <c r="H224" s="30">
        <v>9812</v>
      </c>
      <c r="I224" s="30">
        <v>207</v>
      </c>
      <c r="J224" s="30">
        <v>46</v>
      </c>
      <c r="K224" s="30">
        <v>46</v>
      </c>
      <c r="P224">
        <v>56</v>
      </c>
      <c r="Q224">
        <v>51.9</v>
      </c>
      <c r="R224">
        <v>68</v>
      </c>
      <c r="S224">
        <v>56.2</v>
      </c>
      <c r="V224">
        <v>70</v>
      </c>
      <c r="W224">
        <v>74.8</v>
      </c>
      <c r="X224">
        <v>72</v>
      </c>
      <c r="Y224">
        <v>82</v>
      </c>
      <c r="AD224" s="38">
        <v>12100</v>
      </c>
      <c r="AE224" s="38">
        <v>11344</v>
      </c>
      <c r="AF224" s="38">
        <v>13900</v>
      </c>
      <c r="AG224" s="38">
        <v>16024</v>
      </c>
      <c r="AH224" s="38"/>
      <c r="AI224" s="38"/>
      <c r="AT224">
        <v>57</v>
      </c>
      <c r="AU224">
        <v>75</v>
      </c>
      <c r="AV224">
        <v>52</v>
      </c>
      <c r="AW224">
        <v>63</v>
      </c>
      <c r="AX224">
        <v>44</v>
      </c>
      <c r="AY224">
        <v>46</v>
      </c>
      <c r="AZ224">
        <v>0</v>
      </c>
      <c r="BA224">
        <v>0</v>
      </c>
      <c r="BB224">
        <v>0</v>
      </c>
      <c r="BC224">
        <v>0</v>
      </c>
      <c r="BI224" s="72">
        <v>40815</v>
      </c>
      <c r="BJ224" s="72">
        <v>40815</v>
      </c>
    </row>
    <row r="225" spans="1:62" ht="12.75">
      <c r="A225" t="s">
        <v>901</v>
      </c>
      <c r="B225">
        <v>2010</v>
      </c>
      <c r="C225" t="s">
        <v>990</v>
      </c>
      <c r="D225" s="30">
        <v>9528</v>
      </c>
      <c r="E225" s="30">
        <v>123</v>
      </c>
      <c r="F225" s="30">
        <v>59</v>
      </c>
      <c r="G225" s="30">
        <v>156</v>
      </c>
      <c r="H225" s="30">
        <v>8980</v>
      </c>
      <c r="I225" s="30">
        <v>124</v>
      </c>
      <c r="J225" s="30">
        <v>6</v>
      </c>
      <c r="K225" s="30">
        <v>15</v>
      </c>
      <c r="P225">
        <v>56</v>
      </c>
      <c r="Q225">
        <v>55.2</v>
      </c>
      <c r="R225">
        <v>68</v>
      </c>
      <c r="S225">
        <v>59.1</v>
      </c>
      <c r="V225">
        <v>70</v>
      </c>
      <c r="W225">
        <v>79.3</v>
      </c>
      <c r="X225">
        <v>72</v>
      </c>
      <c r="Y225">
        <v>82.6</v>
      </c>
      <c r="AD225" s="38">
        <v>12100</v>
      </c>
      <c r="AE225" s="38">
        <v>11951</v>
      </c>
      <c r="AF225" s="38">
        <v>13900</v>
      </c>
      <c r="AG225" s="38">
        <v>16577</v>
      </c>
      <c r="AH225" s="38"/>
      <c r="AI225" s="38"/>
      <c r="AT225">
        <v>57</v>
      </c>
      <c r="AU225">
        <v>57</v>
      </c>
      <c r="AV225">
        <v>52</v>
      </c>
      <c r="AW225">
        <v>71</v>
      </c>
      <c r="AX225">
        <v>44</v>
      </c>
      <c r="AY225">
        <v>64</v>
      </c>
      <c r="AZ225">
        <v>0</v>
      </c>
      <c r="BA225">
        <v>0</v>
      </c>
      <c r="BB225">
        <v>0</v>
      </c>
      <c r="BC225">
        <v>0</v>
      </c>
      <c r="BI225" s="72">
        <v>40815</v>
      </c>
      <c r="BJ225" s="72">
        <v>40815</v>
      </c>
    </row>
    <row r="226" spans="1:62" ht="12.75">
      <c r="A226" t="s">
        <v>901</v>
      </c>
      <c r="B226">
        <v>2010</v>
      </c>
      <c r="C226" t="s">
        <v>991</v>
      </c>
      <c r="D226" s="30">
        <v>7374</v>
      </c>
      <c r="E226" s="30">
        <v>796</v>
      </c>
      <c r="F226" s="30">
        <v>39</v>
      </c>
      <c r="G226" s="30">
        <v>54</v>
      </c>
      <c r="H226" s="30">
        <v>6014</v>
      </c>
      <c r="I226" s="30">
        <v>1037</v>
      </c>
      <c r="J226" s="30">
        <v>8</v>
      </c>
      <c r="K226" s="30">
        <v>25</v>
      </c>
      <c r="P226">
        <v>56</v>
      </c>
      <c r="Q226">
        <v>60.9</v>
      </c>
      <c r="R226">
        <v>68</v>
      </c>
      <c r="S226">
        <v>62.8</v>
      </c>
      <c r="V226">
        <v>70</v>
      </c>
      <c r="W226">
        <v>78.5</v>
      </c>
      <c r="X226">
        <v>72</v>
      </c>
      <c r="Y226">
        <v>81.6</v>
      </c>
      <c r="AD226" s="38">
        <v>12100</v>
      </c>
      <c r="AE226" s="38">
        <v>15656</v>
      </c>
      <c r="AF226" s="38">
        <v>13900</v>
      </c>
      <c r="AG226" s="38">
        <v>14924</v>
      </c>
      <c r="AH226" s="38"/>
      <c r="AI226" s="38"/>
      <c r="AT226">
        <v>57</v>
      </c>
      <c r="AU226">
        <v>84</v>
      </c>
      <c r="AV226">
        <v>52</v>
      </c>
      <c r="AW226">
        <v>75</v>
      </c>
      <c r="AX226">
        <v>44</v>
      </c>
      <c r="AY226">
        <v>91</v>
      </c>
      <c r="AZ226">
        <v>0</v>
      </c>
      <c r="BA226">
        <v>0</v>
      </c>
      <c r="BB226">
        <v>0</v>
      </c>
      <c r="BC226">
        <v>0</v>
      </c>
      <c r="BI226" s="72">
        <v>40815</v>
      </c>
      <c r="BJ226" s="72">
        <v>40815</v>
      </c>
    </row>
    <row r="227" spans="1:62" ht="12.75">
      <c r="A227" t="s">
        <v>901</v>
      </c>
      <c r="B227">
        <v>2010</v>
      </c>
      <c r="C227" t="s">
        <v>630</v>
      </c>
      <c r="D227" s="30">
        <v>29960</v>
      </c>
      <c r="E227" s="30">
        <v>172</v>
      </c>
      <c r="F227" s="30">
        <v>90</v>
      </c>
      <c r="G227" s="30">
        <v>114</v>
      </c>
      <c r="H227" s="30">
        <v>22978</v>
      </c>
      <c r="I227" s="30">
        <v>153</v>
      </c>
      <c r="J227" s="30">
        <v>59</v>
      </c>
      <c r="K227" s="30">
        <v>73</v>
      </c>
      <c r="P227">
        <v>56</v>
      </c>
      <c r="Q227">
        <v>59.4</v>
      </c>
      <c r="R227">
        <v>68</v>
      </c>
      <c r="S227">
        <v>75.8</v>
      </c>
      <c r="V227">
        <v>70</v>
      </c>
      <c r="W227">
        <v>77.8</v>
      </c>
      <c r="X227">
        <v>72</v>
      </c>
      <c r="Y227">
        <v>83</v>
      </c>
      <c r="AD227" s="38">
        <v>12100</v>
      </c>
      <c r="AE227" s="38">
        <v>14392</v>
      </c>
      <c r="AF227" s="38">
        <v>13900</v>
      </c>
      <c r="AG227" s="38">
        <v>17429</v>
      </c>
      <c r="AH227" s="38"/>
      <c r="AI227" s="38"/>
      <c r="AT227">
        <v>57</v>
      </c>
      <c r="AU227">
        <v>67</v>
      </c>
      <c r="AV227">
        <v>52</v>
      </c>
      <c r="AW227">
        <v>67</v>
      </c>
      <c r="AX227">
        <v>44</v>
      </c>
      <c r="AY227">
        <v>90</v>
      </c>
      <c r="AZ227">
        <v>0</v>
      </c>
      <c r="BA227">
        <v>0</v>
      </c>
      <c r="BB227">
        <v>0</v>
      </c>
      <c r="BC227">
        <v>0</v>
      </c>
      <c r="BI227" s="72">
        <v>40815</v>
      </c>
      <c r="BJ227" s="72">
        <v>40815</v>
      </c>
    </row>
    <row r="228" spans="1:62" ht="12.75">
      <c r="A228" t="s">
        <v>901</v>
      </c>
      <c r="B228">
        <v>2010</v>
      </c>
      <c r="C228" t="s">
        <v>629</v>
      </c>
      <c r="D228" s="30">
        <v>21430</v>
      </c>
      <c r="E228" s="30">
        <v>579</v>
      </c>
      <c r="F228" s="30">
        <v>86</v>
      </c>
      <c r="G228" s="30">
        <v>72</v>
      </c>
      <c r="H228" s="30">
        <v>17089</v>
      </c>
      <c r="I228" s="30">
        <v>494</v>
      </c>
      <c r="J228" s="30">
        <v>39</v>
      </c>
      <c r="K228" s="30">
        <v>31</v>
      </c>
      <c r="P228">
        <v>56</v>
      </c>
      <c r="Q228">
        <v>58</v>
      </c>
      <c r="R228">
        <v>68</v>
      </c>
      <c r="S228">
        <v>60.7</v>
      </c>
      <c r="V228">
        <v>70</v>
      </c>
      <c r="W228">
        <v>78.5</v>
      </c>
      <c r="X228">
        <v>72</v>
      </c>
      <c r="Y228">
        <v>84.2</v>
      </c>
      <c r="AD228" s="38">
        <v>12100</v>
      </c>
      <c r="AE228" s="38">
        <v>13049</v>
      </c>
      <c r="AF228" s="38">
        <v>13900</v>
      </c>
      <c r="AG228" s="38">
        <v>17625</v>
      </c>
      <c r="AH228" s="38"/>
      <c r="AI228" s="38"/>
      <c r="AT228">
        <v>57</v>
      </c>
      <c r="AU228">
        <v>80</v>
      </c>
      <c r="AV228">
        <v>52</v>
      </c>
      <c r="AW228">
        <v>69</v>
      </c>
      <c r="AX228">
        <v>44</v>
      </c>
      <c r="AY228">
        <v>84</v>
      </c>
      <c r="AZ228">
        <v>0</v>
      </c>
      <c r="BA228">
        <v>0</v>
      </c>
      <c r="BB228">
        <v>0</v>
      </c>
      <c r="BC228">
        <v>0</v>
      </c>
      <c r="BI228" s="72">
        <v>40815</v>
      </c>
      <c r="BJ228" s="72">
        <v>40815</v>
      </c>
    </row>
    <row r="229" spans="1:62" ht="12.75">
      <c r="A229" t="s">
        <v>901</v>
      </c>
      <c r="B229">
        <v>2010</v>
      </c>
      <c r="C229" t="s">
        <v>622</v>
      </c>
      <c r="D229" s="30">
        <v>6795</v>
      </c>
      <c r="E229" s="30">
        <v>254</v>
      </c>
      <c r="F229" s="30">
        <v>72</v>
      </c>
      <c r="G229" s="30">
        <v>56</v>
      </c>
      <c r="H229" s="30">
        <v>3513</v>
      </c>
      <c r="I229" s="30">
        <v>119</v>
      </c>
      <c r="J229" s="30">
        <v>25</v>
      </c>
      <c r="K229" s="30">
        <v>19</v>
      </c>
      <c r="P229">
        <v>56</v>
      </c>
      <c r="Q229">
        <v>63</v>
      </c>
      <c r="R229">
        <v>68</v>
      </c>
      <c r="S229">
        <v>65.4</v>
      </c>
      <c r="V229">
        <v>70</v>
      </c>
      <c r="W229">
        <v>77.9</v>
      </c>
      <c r="X229">
        <v>72</v>
      </c>
      <c r="Y229">
        <v>82</v>
      </c>
      <c r="AD229" s="38">
        <v>12100</v>
      </c>
      <c r="AE229" s="38">
        <v>14371</v>
      </c>
      <c r="AF229" s="38">
        <v>13900</v>
      </c>
      <c r="AG229" s="38">
        <v>19549</v>
      </c>
      <c r="AH229" s="38"/>
      <c r="AI229" s="38"/>
      <c r="AT229">
        <v>57</v>
      </c>
      <c r="AU229">
        <v>67</v>
      </c>
      <c r="AV229">
        <v>52</v>
      </c>
      <c r="AW229">
        <v>45</v>
      </c>
      <c r="AX229">
        <v>44</v>
      </c>
      <c r="AY229">
        <v>50</v>
      </c>
      <c r="AZ229">
        <v>0</v>
      </c>
      <c r="BA229">
        <v>0</v>
      </c>
      <c r="BB229">
        <v>0</v>
      </c>
      <c r="BC229">
        <v>0</v>
      </c>
      <c r="BI229" s="72">
        <v>40815</v>
      </c>
      <c r="BJ229" s="72">
        <v>40815</v>
      </c>
    </row>
    <row r="230" spans="1:62" ht="12.75">
      <c r="A230" t="s">
        <v>901</v>
      </c>
      <c r="B230">
        <v>2010</v>
      </c>
      <c r="C230" t="s">
        <v>625</v>
      </c>
      <c r="D230" s="30">
        <v>6680</v>
      </c>
      <c r="E230" s="30">
        <v>87</v>
      </c>
      <c r="F230" s="30">
        <v>59</v>
      </c>
      <c r="G230" s="30">
        <v>51</v>
      </c>
      <c r="H230" s="30">
        <v>5670</v>
      </c>
      <c r="I230" s="30">
        <v>65</v>
      </c>
      <c r="J230" s="30">
        <v>16</v>
      </c>
      <c r="K230" s="30">
        <v>16</v>
      </c>
      <c r="P230">
        <v>56</v>
      </c>
      <c r="Q230">
        <v>57.7</v>
      </c>
      <c r="R230">
        <v>68</v>
      </c>
      <c r="S230">
        <v>62.9</v>
      </c>
      <c r="V230">
        <v>70</v>
      </c>
      <c r="W230">
        <v>78.1</v>
      </c>
      <c r="X230">
        <v>72</v>
      </c>
      <c r="Y230">
        <v>82.1</v>
      </c>
      <c r="AD230" s="38">
        <v>12100</v>
      </c>
      <c r="AE230" s="38">
        <v>15075</v>
      </c>
      <c r="AF230" s="38">
        <v>13900</v>
      </c>
      <c r="AG230" s="38">
        <v>16762</v>
      </c>
      <c r="AH230" s="38"/>
      <c r="AI230" s="38"/>
      <c r="AT230">
        <v>57</v>
      </c>
      <c r="AU230">
        <v>74</v>
      </c>
      <c r="AV230">
        <v>52</v>
      </c>
      <c r="AW230">
        <v>56</v>
      </c>
      <c r="AX230">
        <v>44</v>
      </c>
      <c r="AY230">
        <v>53</v>
      </c>
      <c r="AZ230">
        <v>0</v>
      </c>
      <c r="BA230">
        <v>0</v>
      </c>
      <c r="BB230">
        <v>0</v>
      </c>
      <c r="BC230">
        <v>0</v>
      </c>
      <c r="BI230" s="72">
        <v>40815</v>
      </c>
      <c r="BJ230" s="72">
        <v>40815</v>
      </c>
    </row>
    <row r="231" spans="1:62" ht="12.75">
      <c r="A231" t="s">
        <v>901</v>
      </c>
      <c r="B231">
        <v>2010</v>
      </c>
      <c r="C231" t="s">
        <v>992</v>
      </c>
      <c r="D231" s="30">
        <v>4376</v>
      </c>
      <c r="E231" s="30">
        <v>157</v>
      </c>
      <c r="F231" s="30">
        <v>43</v>
      </c>
      <c r="G231" s="30">
        <v>44</v>
      </c>
      <c r="H231" s="30">
        <v>3350</v>
      </c>
      <c r="I231" s="30">
        <v>63</v>
      </c>
      <c r="J231" s="30">
        <v>20</v>
      </c>
      <c r="K231" s="30">
        <v>11</v>
      </c>
      <c r="P231">
        <v>56</v>
      </c>
      <c r="Q231">
        <v>60.1</v>
      </c>
      <c r="R231">
        <v>68</v>
      </c>
      <c r="S231">
        <v>66.7</v>
      </c>
      <c r="V231">
        <v>70</v>
      </c>
      <c r="W231">
        <v>79.3</v>
      </c>
      <c r="X231">
        <v>72</v>
      </c>
      <c r="Y231">
        <v>89.3</v>
      </c>
      <c r="AD231" s="38">
        <v>12100</v>
      </c>
      <c r="AE231" s="38">
        <v>12707</v>
      </c>
      <c r="AF231" s="38">
        <v>13900</v>
      </c>
      <c r="AG231" s="38">
        <v>17775</v>
      </c>
      <c r="AH231" s="38"/>
      <c r="AI231" s="38"/>
      <c r="AT231">
        <v>57</v>
      </c>
      <c r="AU231">
        <v>63</v>
      </c>
      <c r="AV231">
        <v>52</v>
      </c>
      <c r="AW231">
        <v>67</v>
      </c>
      <c r="AX231">
        <v>44</v>
      </c>
      <c r="AY231">
        <v>46</v>
      </c>
      <c r="AZ231">
        <v>0</v>
      </c>
      <c r="BA231">
        <v>0</v>
      </c>
      <c r="BB231">
        <v>0</v>
      </c>
      <c r="BC231">
        <v>0</v>
      </c>
      <c r="BI231" s="72">
        <v>40815</v>
      </c>
      <c r="BJ231" s="72">
        <v>40815</v>
      </c>
    </row>
    <row r="232" spans="1:62" ht="12.75">
      <c r="A232" t="s">
        <v>902</v>
      </c>
      <c r="B232">
        <v>2010</v>
      </c>
      <c r="C232" t="s">
        <v>1196</v>
      </c>
      <c r="D232" s="30">
        <v>253</v>
      </c>
      <c r="E232" s="30">
        <v>268</v>
      </c>
      <c r="F232" s="30">
        <v>21</v>
      </c>
      <c r="G232" s="30">
        <v>54</v>
      </c>
      <c r="H232" s="30">
        <v>265</v>
      </c>
      <c r="I232" s="30">
        <v>275</v>
      </c>
      <c r="J232" s="30">
        <v>13</v>
      </c>
      <c r="K232" s="30">
        <v>34</v>
      </c>
      <c r="L232">
        <v>82</v>
      </c>
      <c r="M232">
        <v>73</v>
      </c>
      <c r="N232">
        <v>75</v>
      </c>
      <c r="O232">
        <v>88</v>
      </c>
      <c r="P232">
        <v>71</v>
      </c>
      <c r="Q232">
        <v>85.1</v>
      </c>
      <c r="R232">
        <v>74</v>
      </c>
      <c r="S232">
        <v>76.4</v>
      </c>
      <c r="T232">
        <v>75</v>
      </c>
      <c r="U232">
        <v>81.3</v>
      </c>
      <c r="V232">
        <v>78</v>
      </c>
      <c r="W232">
        <v>83.1</v>
      </c>
      <c r="X232">
        <v>85</v>
      </c>
      <c r="Y232">
        <v>91.2</v>
      </c>
      <c r="Z232">
        <v>79</v>
      </c>
      <c r="AA232">
        <v>77.8</v>
      </c>
      <c r="AB232">
        <v>68</v>
      </c>
      <c r="AC232">
        <v>73.3</v>
      </c>
      <c r="AD232" s="38">
        <v>8850</v>
      </c>
      <c r="AE232" s="38">
        <v>8622</v>
      </c>
      <c r="AF232" s="38">
        <v>14500</v>
      </c>
      <c r="AG232" s="38">
        <v>16367</v>
      </c>
      <c r="AH232" s="38">
        <v>3200</v>
      </c>
      <c r="AI232" s="38">
        <v>1571</v>
      </c>
      <c r="AJ232">
        <v>67</v>
      </c>
      <c r="AK232">
        <v>68.1</v>
      </c>
      <c r="AL232">
        <v>71</v>
      </c>
      <c r="AM232">
        <v>64.3</v>
      </c>
      <c r="AN232">
        <v>52</v>
      </c>
      <c r="AO232">
        <v>55.6</v>
      </c>
      <c r="AP232">
        <v>62</v>
      </c>
      <c r="AQ232">
        <v>85.7</v>
      </c>
      <c r="AR232">
        <v>87</v>
      </c>
      <c r="AS232">
        <v>76.2</v>
      </c>
      <c r="AT232">
        <v>0</v>
      </c>
      <c r="AU232">
        <v>82</v>
      </c>
      <c r="AV232">
        <v>0</v>
      </c>
      <c r="AW232">
        <v>78</v>
      </c>
      <c r="AX232">
        <v>0</v>
      </c>
      <c r="AY232">
        <v>50</v>
      </c>
      <c r="AZ232">
        <v>0</v>
      </c>
      <c r="BD232">
        <v>1</v>
      </c>
      <c r="BE232">
        <v>2</v>
      </c>
      <c r="BF232">
        <v>14</v>
      </c>
      <c r="BI232" s="72">
        <v>40792</v>
      </c>
      <c r="BJ232" s="72">
        <v>40792</v>
      </c>
    </row>
    <row r="233" spans="1:62" ht="12.75">
      <c r="A233" t="s">
        <v>902</v>
      </c>
      <c r="B233">
        <v>2010</v>
      </c>
      <c r="C233" t="s">
        <v>1197</v>
      </c>
      <c r="D233" s="30">
        <v>2160</v>
      </c>
      <c r="E233" s="30">
        <v>317</v>
      </c>
      <c r="F233" s="30">
        <v>153</v>
      </c>
      <c r="G233" s="30">
        <v>229</v>
      </c>
      <c r="H233" s="30">
        <v>1885</v>
      </c>
      <c r="I233" s="30">
        <v>263</v>
      </c>
      <c r="J233" s="30">
        <v>116</v>
      </c>
      <c r="K233" s="30">
        <v>150</v>
      </c>
      <c r="L233">
        <v>82</v>
      </c>
      <c r="M233">
        <v>62</v>
      </c>
      <c r="N233">
        <v>75</v>
      </c>
      <c r="O233">
        <v>78</v>
      </c>
      <c r="P233">
        <v>71</v>
      </c>
      <c r="Q233">
        <v>62.4</v>
      </c>
      <c r="R233">
        <v>74</v>
      </c>
      <c r="S233">
        <v>75</v>
      </c>
      <c r="T233">
        <v>75</v>
      </c>
      <c r="U233">
        <v>66.7</v>
      </c>
      <c r="V233">
        <v>78</v>
      </c>
      <c r="W233">
        <v>87.6</v>
      </c>
      <c r="X233">
        <v>85</v>
      </c>
      <c r="Y233">
        <v>84.9</v>
      </c>
      <c r="Z233">
        <v>79</v>
      </c>
      <c r="AA233">
        <v>77.3</v>
      </c>
      <c r="AB233">
        <v>67</v>
      </c>
      <c r="AC233">
        <v>67.7</v>
      </c>
      <c r="AD233" s="38">
        <v>9300</v>
      </c>
      <c r="AE233" s="38">
        <v>11914</v>
      </c>
      <c r="AF233" s="38">
        <v>14800</v>
      </c>
      <c r="AG233" s="38">
        <v>13724</v>
      </c>
      <c r="AH233" s="38">
        <v>3500</v>
      </c>
      <c r="AI233" s="38">
        <v>4622</v>
      </c>
      <c r="AJ233">
        <v>67</v>
      </c>
      <c r="AK233">
        <v>60.7</v>
      </c>
      <c r="AL233">
        <v>71</v>
      </c>
      <c r="AM233">
        <v>68.8</v>
      </c>
      <c r="AN233">
        <v>52</v>
      </c>
      <c r="AO233">
        <v>50.7</v>
      </c>
      <c r="AP233">
        <v>61</v>
      </c>
      <c r="AQ233">
        <v>50</v>
      </c>
      <c r="AR233">
        <v>86</v>
      </c>
      <c r="AS233">
        <v>52.6</v>
      </c>
      <c r="AT233">
        <v>0</v>
      </c>
      <c r="AU233">
        <v>69</v>
      </c>
      <c r="AV233">
        <v>0</v>
      </c>
      <c r="AW233">
        <v>50</v>
      </c>
      <c r="AX233">
        <v>0</v>
      </c>
      <c r="AY233">
        <v>0</v>
      </c>
      <c r="AZ233">
        <v>0</v>
      </c>
      <c r="BD233">
        <v>2</v>
      </c>
      <c r="BE233">
        <v>3</v>
      </c>
      <c r="BF233">
        <v>12</v>
      </c>
      <c r="BI233" s="72">
        <v>40792</v>
      </c>
      <c r="BJ233" s="72">
        <v>40792</v>
      </c>
    </row>
    <row r="234" spans="1:62" ht="12.75">
      <c r="A234" t="s">
        <v>902</v>
      </c>
      <c r="B234">
        <v>2010</v>
      </c>
      <c r="C234" t="s">
        <v>1198</v>
      </c>
      <c r="D234" s="30">
        <v>4407</v>
      </c>
      <c r="E234" s="30">
        <v>1040</v>
      </c>
      <c r="F234" s="30">
        <v>138</v>
      </c>
      <c r="G234" s="30">
        <v>207</v>
      </c>
      <c r="H234" s="30">
        <v>4149</v>
      </c>
      <c r="I234" s="30">
        <v>698</v>
      </c>
      <c r="J234" s="30">
        <v>47</v>
      </c>
      <c r="K234" s="30">
        <v>105</v>
      </c>
      <c r="L234">
        <v>82</v>
      </c>
      <c r="M234">
        <v>68</v>
      </c>
      <c r="N234">
        <v>75</v>
      </c>
      <c r="O234">
        <v>93</v>
      </c>
      <c r="P234">
        <v>70</v>
      </c>
      <c r="Q234">
        <v>78.5</v>
      </c>
      <c r="R234">
        <v>69</v>
      </c>
      <c r="S234">
        <v>86</v>
      </c>
      <c r="T234">
        <v>73</v>
      </c>
      <c r="U234">
        <v>85.4</v>
      </c>
      <c r="V234">
        <v>77</v>
      </c>
      <c r="W234">
        <v>80.2</v>
      </c>
      <c r="X234">
        <v>80</v>
      </c>
      <c r="Y234">
        <v>88</v>
      </c>
      <c r="Z234">
        <v>77</v>
      </c>
      <c r="AA234">
        <v>66.7</v>
      </c>
      <c r="AB234">
        <v>65</v>
      </c>
      <c r="AC234">
        <v>67.6</v>
      </c>
      <c r="AD234" s="38">
        <v>9450</v>
      </c>
      <c r="AE234" s="38">
        <v>11436</v>
      </c>
      <c r="AF234" s="38">
        <v>13000</v>
      </c>
      <c r="AG234" s="38">
        <v>14545</v>
      </c>
      <c r="AH234" s="38">
        <v>3500</v>
      </c>
      <c r="AI234" s="38">
        <v>1979</v>
      </c>
      <c r="AJ234">
        <v>66</v>
      </c>
      <c r="AK234">
        <v>72.7</v>
      </c>
      <c r="AL234">
        <v>66</v>
      </c>
      <c r="AM234">
        <v>74.8</v>
      </c>
      <c r="AN234">
        <v>50</v>
      </c>
      <c r="AO234">
        <v>74.1</v>
      </c>
      <c r="AP234">
        <v>59</v>
      </c>
      <c r="AQ234">
        <v>88.4</v>
      </c>
      <c r="AR234">
        <v>84</v>
      </c>
      <c r="AS234">
        <v>86.3</v>
      </c>
      <c r="AT234">
        <v>0</v>
      </c>
      <c r="AU234">
        <v>79</v>
      </c>
      <c r="AV234">
        <v>0</v>
      </c>
      <c r="AW234">
        <v>86</v>
      </c>
      <c r="AX234">
        <v>0</v>
      </c>
      <c r="AY234">
        <v>7</v>
      </c>
      <c r="AZ234">
        <v>0</v>
      </c>
      <c r="BD234">
        <v>1</v>
      </c>
      <c r="BE234">
        <v>2</v>
      </c>
      <c r="BF234">
        <v>14</v>
      </c>
      <c r="BI234" s="72">
        <v>40792</v>
      </c>
      <c r="BJ234" s="72">
        <v>40792</v>
      </c>
    </row>
    <row r="235" spans="1:62" ht="12.75">
      <c r="A235" t="s">
        <v>902</v>
      </c>
      <c r="B235">
        <v>2010</v>
      </c>
      <c r="C235" t="s">
        <v>1199</v>
      </c>
      <c r="D235" s="30">
        <v>111</v>
      </c>
      <c r="E235" s="30">
        <v>260</v>
      </c>
      <c r="F235" s="30">
        <v>60</v>
      </c>
      <c r="G235" s="30">
        <v>143</v>
      </c>
      <c r="H235" s="30">
        <v>57</v>
      </c>
      <c r="I235" s="30">
        <v>128</v>
      </c>
      <c r="J235" s="30">
        <v>56</v>
      </c>
      <c r="K235" s="30">
        <v>101</v>
      </c>
      <c r="L235">
        <v>82</v>
      </c>
      <c r="M235">
        <v>71</v>
      </c>
      <c r="N235">
        <v>75</v>
      </c>
      <c r="O235">
        <v>78</v>
      </c>
      <c r="P235">
        <v>69</v>
      </c>
      <c r="Q235">
        <v>75</v>
      </c>
      <c r="R235">
        <v>73</v>
      </c>
      <c r="S235">
        <v>79.6</v>
      </c>
      <c r="T235">
        <v>74</v>
      </c>
      <c r="U235">
        <v>54.5</v>
      </c>
      <c r="V235">
        <v>76</v>
      </c>
      <c r="W235">
        <v>82.2</v>
      </c>
      <c r="X235">
        <v>84</v>
      </c>
      <c r="Y235">
        <v>92.5</v>
      </c>
      <c r="Z235">
        <v>78</v>
      </c>
      <c r="AA235">
        <v>68.4</v>
      </c>
      <c r="AB235">
        <v>67</v>
      </c>
      <c r="AC235">
        <v>38.6</v>
      </c>
      <c r="AD235" s="38">
        <v>9000</v>
      </c>
      <c r="AE235" s="38">
        <v>12088</v>
      </c>
      <c r="AF235" s="38">
        <v>15100</v>
      </c>
      <c r="AG235" s="38">
        <v>18477</v>
      </c>
      <c r="AH235" s="38">
        <v>3500</v>
      </c>
      <c r="AI235" s="38">
        <v>1446</v>
      </c>
      <c r="AJ235">
        <v>65</v>
      </c>
      <c r="AK235">
        <v>73.9</v>
      </c>
      <c r="AL235">
        <v>70</v>
      </c>
      <c r="AM235">
        <v>76.3</v>
      </c>
      <c r="AN235">
        <v>51</v>
      </c>
      <c r="AO235">
        <v>17.8</v>
      </c>
      <c r="AP235">
        <v>61</v>
      </c>
      <c r="AQ235">
        <v>21.1</v>
      </c>
      <c r="AR235">
        <v>86</v>
      </c>
      <c r="AS235">
        <v>61.9</v>
      </c>
      <c r="AT235">
        <v>0</v>
      </c>
      <c r="AU235">
        <v>63</v>
      </c>
      <c r="AV235">
        <v>0</v>
      </c>
      <c r="AW235">
        <v>25</v>
      </c>
      <c r="AX235">
        <v>0</v>
      </c>
      <c r="AY235">
        <v>35</v>
      </c>
      <c r="AZ235">
        <v>0</v>
      </c>
      <c r="BD235">
        <v>6</v>
      </c>
      <c r="BE235">
        <v>2</v>
      </c>
      <c r="BF235">
        <v>9</v>
      </c>
      <c r="BI235" s="72">
        <v>40792</v>
      </c>
      <c r="BJ235" s="72">
        <v>40792</v>
      </c>
    </row>
    <row r="236" spans="1:62" ht="12.75">
      <c r="A236" t="s">
        <v>902</v>
      </c>
      <c r="B236">
        <v>2010</v>
      </c>
      <c r="C236" t="s">
        <v>1200</v>
      </c>
      <c r="D236" s="30">
        <v>204</v>
      </c>
      <c r="E236" s="30">
        <v>204</v>
      </c>
      <c r="F236" s="30">
        <v>8</v>
      </c>
      <c r="G236" s="30">
        <v>89</v>
      </c>
      <c r="H236" s="30">
        <v>125</v>
      </c>
      <c r="I236" s="30">
        <v>101</v>
      </c>
      <c r="J236" s="30">
        <v>8</v>
      </c>
      <c r="K236" s="30">
        <v>48</v>
      </c>
      <c r="L236">
        <v>82</v>
      </c>
      <c r="M236">
        <v>69</v>
      </c>
      <c r="N236">
        <v>75</v>
      </c>
      <c r="O236">
        <v>70</v>
      </c>
      <c r="P236">
        <v>71</v>
      </c>
      <c r="Q236">
        <v>79.2</v>
      </c>
      <c r="R236">
        <v>73</v>
      </c>
      <c r="S236">
        <v>87.8</v>
      </c>
      <c r="T236">
        <v>73</v>
      </c>
      <c r="U236">
        <v>89.5</v>
      </c>
      <c r="V236">
        <v>78</v>
      </c>
      <c r="W236">
        <v>72.5</v>
      </c>
      <c r="X236">
        <v>84</v>
      </c>
      <c r="Y236">
        <v>83.5</v>
      </c>
      <c r="Z236">
        <v>77</v>
      </c>
      <c r="AA236">
        <v>68.4</v>
      </c>
      <c r="AB236">
        <v>67</v>
      </c>
      <c r="AC236">
        <v>75.8</v>
      </c>
      <c r="AD236" s="38">
        <v>9000</v>
      </c>
      <c r="AE236" s="38">
        <v>11085</v>
      </c>
      <c r="AF236" s="38">
        <v>13600</v>
      </c>
      <c r="AG236" s="38">
        <v>16382</v>
      </c>
      <c r="AH236" s="38">
        <v>3000</v>
      </c>
      <c r="AI236" s="38">
        <v>1583</v>
      </c>
      <c r="AJ236">
        <v>67</v>
      </c>
      <c r="AK236">
        <v>92.9</v>
      </c>
      <c r="AL236">
        <v>70</v>
      </c>
      <c r="AM236">
        <v>95.7</v>
      </c>
      <c r="AN236">
        <v>50</v>
      </c>
      <c r="AO236">
        <v>35</v>
      </c>
      <c r="AP236">
        <v>61</v>
      </c>
      <c r="AQ236">
        <v>87.2</v>
      </c>
      <c r="AR236">
        <v>86</v>
      </c>
      <c r="AS236">
        <v>88.8</v>
      </c>
      <c r="AT236">
        <v>0</v>
      </c>
      <c r="AU236">
        <v>93</v>
      </c>
      <c r="AV236">
        <v>0</v>
      </c>
      <c r="AW236">
        <v>85</v>
      </c>
      <c r="AX236">
        <v>0</v>
      </c>
      <c r="AY236">
        <v>0</v>
      </c>
      <c r="AZ236">
        <v>0</v>
      </c>
      <c r="BD236">
        <v>2</v>
      </c>
      <c r="BE236">
        <v>2</v>
      </c>
      <c r="BF236">
        <v>13</v>
      </c>
      <c r="BI236" s="72">
        <v>40792</v>
      </c>
      <c r="BJ236" s="72">
        <v>40792</v>
      </c>
    </row>
    <row r="237" spans="1:62" ht="12.75">
      <c r="A237" t="s">
        <v>902</v>
      </c>
      <c r="B237">
        <v>2010</v>
      </c>
      <c r="C237" t="s">
        <v>1201</v>
      </c>
      <c r="D237" s="30">
        <v>344</v>
      </c>
      <c r="E237" s="30">
        <v>583</v>
      </c>
      <c r="F237" s="30">
        <v>92</v>
      </c>
      <c r="G237" s="30">
        <v>248</v>
      </c>
      <c r="H237" s="30">
        <v>252</v>
      </c>
      <c r="I237" s="30">
        <v>377</v>
      </c>
      <c r="J237" s="30">
        <v>61</v>
      </c>
      <c r="K237" s="30">
        <v>136</v>
      </c>
      <c r="L237">
        <v>82</v>
      </c>
      <c r="M237">
        <v>70</v>
      </c>
      <c r="N237">
        <v>75</v>
      </c>
      <c r="O237">
        <v>70</v>
      </c>
      <c r="P237">
        <v>72</v>
      </c>
      <c r="Q237">
        <v>82.5</v>
      </c>
      <c r="R237">
        <v>75</v>
      </c>
      <c r="S237">
        <v>85.7</v>
      </c>
      <c r="T237">
        <v>76</v>
      </c>
      <c r="U237">
        <v>88.9</v>
      </c>
      <c r="V237">
        <v>79</v>
      </c>
      <c r="W237">
        <v>77</v>
      </c>
      <c r="X237">
        <v>86</v>
      </c>
      <c r="Y237">
        <v>87.2</v>
      </c>
      <c r="Z237">
        <v>80</v>
      </c>
      <c r="AA237">
        <v>80.4</v>
      </c>
      <c r="AB237">
        <v>69</v>
      </c>
      <c r="AC237">
        <v>56.1</v>
      </c>
      <c r="AD237" s="38">
        <v>9750</v>
      </c>
      <c r="AE237" s="38">
        <v>11951</v>
      </c>
      <c r="AF237" s="38">
        <v>16000</v>
      </c>
      <c r="AG237" s="38">
        <v>20510</v>
      </c>
      <c r="AH237" s="38">
        <v>3800</v>
      </c>
      <c r="AI237" s="38">
        <v>4104</v>
      </c>
      <c r="AJ237">
        <v>68</v>
      </c>
      <c r="AK237">
        <v>69.3</v>
      </c>
      <c r="AL237">
        <v>72</v>
      </c>
      <c r="AM237">
        <v>79.9</v>
      </c>
      <c r="AN237">
        <v>53</v>
      </c>
      <c r="AO237">
        <v>62.7</v>
      </c>
      <c r="AP237">
        <v>63</v>
      </c>
      <c r="AQ237">
        <v>72</v>
      </c>
      <c r="AR237">
        <v>88</v>
      </c>
      <c r="AS237">
        <v>87.2</v>
      </c>
      <c r="AT237">
        <v>0</v>
      </c>
      <c r="AU237">
        <v>71</v>
      </c>
      <c r="AV237">
        <v>0</v>
      </c>
      <c r="AW237">
        <v>74</v>
      </c>
      <c r="AX237">
        <v>0</v>
      </c>
      <c r="AY237">
        <v>40</v>
      </c>
      <c r="AZ237">
        <v>0</v>
      </c>
      <c r="BD237">
        <v>0</v>
      </c>
      <c r="BE237">
        <v>2</v>
      </c>
      <c r="BF237">
        <v>15</v>
      </c>
      <c r="BI237" s="72">
        <v>40792</v>
      </c>
      <c r="BJ237" s="72">
        <v>40792</v>
      </c>
    </row>
    <row r="238" spans="1:62" ht="12.75">
      <c r="A238" t="s">
        <v>902</v>
      </c>
      <c r="B238">
        <v>2010</v>
      </c>
      <c r="C238" t="s">
        <v>1202</v>
      </c>
      <c r="D238" s="30">
        <v>401</v>
      </c>
      <c r="E238" s="30">
        <v>309</v>
      </c>
      <c r="F238" s="30">
        <v>44</v>
      </c>
      <c r="G238" s="30">
        <v>69</v>
      </c>
      <c r="H238" s="30">
        <v>343</v>
      </c>
      <c r="I238" s="30">
        <v>183</v>
      </c>
      <c r="J238" s="30">
        <v>25</v>
      </c>
      <c r="K238" s="30">
        <v>36</v>
      </c>
      <c r="L238">
        <v>82</v>
      </c>
      <c r="M238">
        <v>81</v>
      </c>
      <c r="N238">
        <v>75</v>
      </c>
      <c r="O238">
        <v>87</v>
      </c>
      <c r="P238">
        <v>70</v>
      </c>
      <c r="Q238">
        <v>94.6</v>
      </c>
      <c r="R238">
        <v>75</v>
      </c>
      <c r="S238">
        <v>93.7</v>
      </c>
      <c r="T238">
        <v>76</v>
      </c>
      <c r="U238">
        <v>78.6</v>
      </c>
      <c r="V238">
        <v>77</v>
      </c>
      <c r="W238">
        <v>95.7</v>
      </c>
      <c r="X238">
        <v>86</v>
      </c>
      <c r="Y238">
        <v>91.2</v>
      </c>
      <c r="Z238">
        <v>80</v>
      </c>
      <c r="AA238">
        <v>66.7</v>
      </c>
      <c r="AB238">
        <v>69</v>
      </c>
      <c r="AC238">
        <v>55</v>
      </c>
      <c r="AD238" s="38">
        <v>8850</v>
      </c>
      <c r="AE238" s="38">
        <v>9615</v>
      </c>
      <c r="AF238" s="38">
        <v>14800</v>
      </c>
      <c r="AG238" s="38">
        <v>16645</v>
      </c>
      <c r="AH238" s="38">
        <v>3400</v>
      </c>
      <c r="AI238" s="38">
        <v>5365</v>
      </c>
      <c r="AJ238">
        <v>66</v>
      </c>
      <c r="AK238">
        <v>81.8</v>
      </c>
      <c r="AL238">
        <v>72</v>
      </c>
      <c r="AM238">
        <v>75.9</v>
      </c>
      <c r="AN238">
        <v>53</v>
      </c>
      <c r="AO238">
        <v>42.1</v>
      </c>
      <c r="AP238">
        <v>63</v>
      </c>
      <c r="AQ238">
        <v>61.5</v>
      </c>
      <c r="AR238">
        <v>88</v>
      </c>
      <c r="AS238">
        <v>68.3</v>
      </c>
      <c r="AT238">
        <v>0</v>
      </c>
      <c r="AU238">
        <v>83</v>
      </c>
      <c r="AV238">
        <v>0</v>
      </c>
      <c r="AW238">
        <v>66</v>
      </c>
      <c r="AX238">
        <v>0</v>
      </c>
      <c r="AY238">
        <v>0</v>
      </c>
      <c r="AZ238">
        <v>0</v>
      </c>
      <c r="BD238">
        <v>3</v>
      </c>
      <c r="BE238">
        <v>1</v>
      </c>
      <c r="BF238">
        <v>13</v>
      </c>
      <c r="BI238" s="72">
        <v>40792</v>
      </c>
      <c r="BJ238" s="72">
        <v>40792</v>
      </c>
    </row>
    <row r="239" spans="1:62" ht="12.75">
      <c r="A239" t="s">
        <v>902</v>
      </c>
      <c r="B239">
        <v>2010</v>
      </c>
      <c r="C239" t="s">
        <v>1203</v>
      </c>
      <c r="D239" s="30">
        <v>83</v>
      </c>
      <c r="E239" s="30">
        <v>426</v>
      </c>
      <c r="F239" s="30">
        <v>45</v>
      </c>
      <c r="G239" s="30">
        <v>126</v>
      </c>
      <c r="H239" s="30">
        <v>62</v>
      </c>
      <c r="I239" s="30">
        <v>282</v>
      </c>
      <c r="J239" s="30">
        <v>24</v>
      </c>
      <c r="K239" s="30">
        <v>73</v>
      </c>
      <c r="L239">
        <v>82</v>
      </c>
      <c r="M239">
        <v>76</v>
      </c>
      <c r="N239">
        <v>75</v>
      </c>
      <c r="O239">
        <v>75</v>
      </c>
      <c r="P239">
        <v>69</v>
      </c>
      <c r="Q239">
        <v>87</v>
      </c>
      <c r="R239">
        <v>74</v>
      </c>
      <c r="S239">
        <v>89.5</v>
      </c>
      <c r="T239">
        <v>73</v>
      </c>
      <c r="U239">
        <v>88.9</v>
      </c>
      <c r="V239">
        <v>76</v>
      </c>
      <c r="W239">
        <v>91.1</v>
      </c>
      <c r="X239">
        <v>85</v>
      </c>
      <c r="Y239">
        <v>97.2</v>
      </c>
      <c r="Z239">
        <v>77</v>
      </c>
      <c r="AA239">
        <v>60</v>
      </c>
      <c r="AB239">
        <v>66</v>
      </c>
      <c r="AC239">
        <v>85.4</v>
      </c>
      <c r="AD239" s="38">
        <v>9150</v>
      </c>
      <c r="AE239" s="38">
        <v>15847</v>
      </c>
      <c r="AF239" s="38">
        <v>15400</v>
      </c>
      <c r="AG239" s="38">
        <v>23976</v>
      </c>
      <c r="AH239" s="38">
        <v>3400</v>
      </c>
      <c r="AI239" s="38">
        <v>5954</v>
      </c>
      <c r="AJ239">
        <v>65</v>
      </c>
      <c r="AK239">
        <v>84.9</v>
      </c>
      <c r="AL239">
        <v>71</v>
      </c>
      <c r="AM239">
        <v>85.8</v>
      </c>
      <c r="AN239">
        <v>50</v>
      </c>
      <c r="AO239">
        <v>52.4</v>
      </c>
      <c r="AP239">
        <v>60</v>
      </c>
      <c r="AQ239">
        <v>73.1</v>
      </c>
      <c r="AR239">
        <v>85</v>
      </c>
      <c r="AS239">
        <v>81.1</v>
      </c>
      <c r="AT239">
        <v>0</v>
      </c>
      <c r="AU239">
        <v>87</v>
      </c>
      <c r="AV239">
        <v>0</v>
      </c>
      <c r="AW239">
        <v>73</v>
      </c>
      <c r="AX239">
        <v>0</v>
      </c>
      <c r="AY239">
        <v>57</v>
      </c>
      <c r="AZ239">
        <v>0</v>
      </c>
      <c r="BD239">
        <v>1</v>
      </c>
      <c r="BE239">
        <v>0</v>
      </c>
      <c r="BF239">
        <v>16</v>
      </c>
      <c r="BI239" s="72">
        <v>40792</v>
      </c>
      <c r="BJ239" s="72">
        <v>40792</v>
      </c>
    </row>
    <row r="240" spans="1:62" ht="12.75">
      <c r="A240" t="s">
        <v>902</v>
      </c>
      <c r="B240">
        <v>2010</v>
      </c>
      <c r="C240" t="s">
        <v>1204</v>
      </c>
      <c r="D240" s="30">
        <v>252</v>
      </c>
      <c r="E240" s="30">
        <v>702</v>
      </c>
      <c r="F240" s="30">
        <v>46</v>
      </c>
      <c r="G240" s="30">
        <v>256</v>
      </c>
      <c r="H240" s="30">
        <v>184</v>
      </c>
      <c r="I240" s="30">
        <v>467</v>
      </c>
      <c r="J240" s="30">
        <v>17</v>
      </c>
      <c r="K240" s="30">
        <v>89</v>
      </c>
      <c r="L240">
        <v>82</v>
      </c>
      <c r="M240">
        <v>70</v>
      </c>
      <c r="N240">
        <v>75</v>
      </c>
      <c r="O240">
        <v>88</v>
      </c>
      <c r="P240">
        <v>67</v>
      </c>
      <c r="Q240">
        <v>73.3</v>
      </c>
      <c r="R240">
        <v>69</v>
      </c>
      <c r="S240">
        <v>84.5</v>
      </c>
      <c r="T240">
        <v>72</v>
      </c>
      <c r="U240">
        <v>86.7</v>
      </c>
      <c r="V240">
        <v>74</v>
      </c>
      <c r="W240">
        <v>81</v>
      </c>
      <c r="X240">
        <v>80</v>
      </c>
      <c r="Y240">
        <v>90.1</v>
      </c>
      <c r="Z240">
        <v>76</v>
      </c>
      <c r="AA240">
        <v>100</v>
      </c>
      <c r="AB240">
        <v>63</v>
      </c>
      <c r="AC240">
        <v>68.5</v>
      </c>
      <c r="AD240" s="38">
        <v>8250</v>
      </c>
      <c r="AE240" s="38">
        <v>9790</v>
      </c>
      <c r="AF240" s="38">
        <v>12400</v>
      </c>
      <c r="AG240" s="38">
        <v>15924</v>
      </c>
      <c r="AH240" s="38">
        <v>3200</v>
      </c>
      <c r="AI240" s="38">
        <v>4894</v>
      </c>
      <c r="AJ240">
        <v>63</v>
      </c>
      <c r="AK240">
        <v>68.8</v>
      </c>
      <c r="AL240">
        <v>66</v>
      </c>
      <c r="AM240">
        <v>79.4</v>
      </c>
      <c r="AN240">
        <v>49</v>
      </c>
      <c r="AO240">
        <v>57.1</v>
      </c>
      <c r="AP240">
        <v>57</v>
      </c>
      <c r="AQ240">
        <v>62.5</v>
      </c>
      <c r="AR240">
        <v>82</v>
      </c>
      <c r="AS240">
        <v>93.7</v>
      </c>
      <c r="AT240">
        <v>0</v>
      </c>
      <c r="AU240">
        <v>64</v>
      </c>
      <c r="AV240">
        <v>0</v>
      </c>
      <c r="AW240">
        <v>39</v>
      </c>
      <c r="AX240">
        <v>0</v>
      </c>
      <c r="AY240">
        <v>9</v>
      </c>
      <c r="AZ240">
        <v>0</v>
      </c>
      <c r="BD240">
        <v>0</v>
      </c>
      <c r="BE240">
        <v>1</v>
      </c>
      <c r="BF240">
        <v>16</v>
      </c>
      <c r="BI240" s="72">
        <v>40792</v>
      </c>
      <c r="BJ240" s="72">
        <v>40792</v>
      </c>
    </row>
    <row r="241" spans="1:62" ht="12.75">
      <c r="A241" t="s">
        <v>902</v>
      </c>
      <c r="B241">
        <v>2010</v>
      </c>
      <c r="C241" t="s">
        <v>1205</v>
      </c>
      <c r="D241" s="30">
        <v>355</v>
      </c>
      <c r="E241" s="30">
        <v>577</v>
      </c>
      <c r="F241" s="30">
        <v>140</v>
      </c>
      <c r="G241" s="30">
        <v>47</v>
      </c>
      <c r="H241" s="30">
        <v>252</v>
      </c>
      <c r="I241" s="30">
        <v>282</v>
      </c>
      <c r="J241" s="30">
        <v>84</v>
      </c>
      <c r="K241" s="30">
        <v>36</v>
      </c>
      <c r="L241">
        <v>82</v>
      </c>
      <c r="M241">
        <v>77</v>
      </c>
      <c r="N241">
        <v>75</v>
      </c>
      <c r="O241">
        <v>72</v>
      </c>
      <c r="P241">
        <v>68</v>
      </c>
      <c r="Q241">
        <v>85.6</v>
      </c>
      <c r="R241">
        <v>72</v>
      </c>
      <c r="S241">
        <v>84.6</v>
      </c>
      <c r="T241">
        <v>74</v>
      </c>
      <c r="U241">
        <v>92</v>
      </c>
      <c r="V241">
        <v>75</v>
      </c>
      <c r="W241">
        <v>90.9</v>
      </c>
      <c r="X241">
        <v>83</v>
      </c>
      <c r="Y241">
        <v>95.2</v>
      </c>
      <c r="Z241">
        <v>78</v>
      </c>
      <c r="AA241">
        <v>94.9</v>
      </c>
      <c r="AB241">
        <v>66</v>
      </c>
      <c r="AC241">
        <v>86.7</v>
      </c>
      <c r="AD241" s="38">
        <v>9000</v>
      </c>
      <c r="AE241" s="38">
        <v>10277</v>
      </c>
      <c r="AF241" s="38">
        <v>15100</v>
      </c>
      <c r="AG241" s="38">
        <v>19401</v>
      </c>
      <c r="AH241" s="38">
        <v>3700</v>
      </c>
      <c r="AI241" s="38">
        <v>7045</v>
      </c>
      <c r="AJ241">
        <v>64</v>
      </c>
      <c r="AK241">
        <v>84.5</v>
      </c>
      <c r="AL241">
        <v>69</v>
      </c>
      <c r="AM241">
        <v>81.7</v>
      </c>
      <c r="AN241">
        <v>51</v>
      </c>
      <c r="AO241">
        <v>82.5</v>
      </c>
      <c r="AP241">
        <v>60</v>
      </c>
      <c r="AQ241">
        <v>53.8</v>
      </c>
      <c r="AR241">
        <v>85</v>
      </c>
      <c r="AS241">
        <v>76.9</v>
      </c>
      <c r="AT241">
        <v>0</v>
      </c>
      <c r="AU241">
        <v>85</v>
      </c>
      <c r="AV241">
        <v>0</v>
      </c>
      <c r="AW241">
        <v>76</v>
      </c>
      <c r="AX241">
        <v>0</v>
      </c>
      <c r="AY241">
        <v>9</v>
      </c>
      <c r="AZ241">
        <v>0</v>
      </c>
      <c r="BD241">
        <v>0</v>
      </c>
      <c r="BE241">
        <v>1</v>
      </c>
      <c r="BF241">
        <v>16</v>
      </c>
      <c r="BI241" s="72">
        <v>40792</v>
      </c>
      <c r="BJ241" s="72">
        <v>40792</v>
      </c>
    </row>
    <row r="242" spans="1:62" ht="12.75">
      <c r="A242" t="s">
        <v>902</v>
      </c>
      <c r="B242">
        <v>2010</v>
      </c>
      <c r="C242" t="s">
        <v>1206</v>
      </c>
      <c r="D242" s="30">
        <v>1032</v>
      </c>
      <c r="E242" s="30">
        <v>648</v>
      </c>
      <c r="F242" s="30">
        <v>55</v>
      </c>
      <c r="G242" s="30">
        <v>181</v>
      </c>
      <c r="H242" s="30">
        <v>832</v>
      </c>
      <c r="I242" s="30">
        <v>458</v>
      </c>
      <c r="J242" s="30">
        <v>33</v>
      </c>
      <c r="K242" s="30">
        <v>84</v>
      </c>
      <c r="L242">
        <v>82</v>
      </c>
      <c r="M242">
        <v>72</v>
      </c>
      <c r="N242">
        <v>75</v>
      </c>
      <c r="O242">
        <v>75</v>
      </c>
      <c r="P242">
        <v>72</v>
      </c>
      <c r="Q242">
        <v>77.8</v>
      </c>
      <c r="R242">
        <v>74</v>
      </c>
      <c r="S242">
        <v>80.2</v>
      </c>
      <c r="T242">
        <v>75</v>
      </c>
      <c r="U242">
        <v>90.5</v>
      </c>
      <c r="V242">
        <v>79</v>
      </c>
      <c r="W242">
        <v>79.3</v>
      </c>
      <c r="X242">
        <v>85</v>
      </c>
      <c r="Y242">
        <v>85</v>
      </c>
      <c r="Z242">
        <v>79</v>
      </c>
      <c r="AA242">
        <v>79.2</v>
      </c>
      <c r="AB242">
        <v>68</v>
      </c>
      <c r="AC242">
        <v>72.5</v>
      </c>
      <c r="AD242" s="38">
        <v>9750</v>
      </c>
      <c r="AE242" s="38">
        <v>11610</v>
      </c>
      <c r="AF242" s="38">
        <v>15400</v>
      </c>
      <c r="AG242" s="38">
        <v>21492</v>
      </c>
      <c r="AH242" s="38">
        <v>3700</v>
      </c>
      <c r="AI242" s="38">
        <v>3650</v>
      </c>
      <c r="AJ242">
        <v>68</v>
      </c>
      <c r="AK242">
        <v>71.9</v>
      </c>
      <c r="AL242">
        <v>71</v>
      </c>
      <c r="AM242">
        <v>74.4</v>
      </c>
      <c r="AN242">
        <v>52</v>
      </c>
      <c r="AO242">
        <v>82.9</v>
      </c>
      <c r="AP242">
        <v>62</v>
      </c>
      <c r="AQ242">
        <v>75.4</v>
      </c>
      <c r="AR242">
        <v>87</v>
      </c>
      <c r="AS242">
        <v>82.9</v>
      </c>
      <c r="AT242">
        <v>0</v>
      </c>
      <c r="AU242">
        <v>81</v>
      </c>
      <c r="AV242">
        <v>0</v>
      </c>
      <c r="AW242">
        <v>83</v>
      </c>
      <c r="AX242">
        <v>0</v>
      </c>
      <c r="AY242">
        <v>56</v>
      </c>
      <c r="AZ242">
        <v>0</v>
      </c>
      <c r="BD242">
        <v>0</v>
      </c>
      <c r="BE242">
        <v>1</v>
      </c>
      <c r="BF242">
        <v>16</v>
      </c>
      <c r="BI242" s="72">
        <v>40792</v>
      </c>
      <c r="BJ242" s="72">
        <v>40792</v>
      </c>
    </row>
    <row r="243" spans="1:62" ht="12.75">
      <c r="A243" t="s">
        <v>902</v>
      </c>
      <c r="B243">
        <v>2010</v>
      </c>
      <c r="C243" t="s">
        <v>1207</v>
      </c>
      <c r="D243" s="30">
        <v>719</v>
      </c>
      <c r="E243" s="30">
        <v>655</v>
      </c>
      <c r="F243" s="30">
        <v>39</v>
      </c>
      <c r="G243" s="30">
        <v>61</v>
      </c>
      <c r="H243" s="30">
        <v>674</v>
      </c>
      <c r="I243" s="30">
        <v>406</v>
      </c>
      <c r="J243" s="30">
        <v>16</v>
      </c>
      <c r="K243" s="30">
        <v>30</v>
      </c>
      <c r="L243">
        <v>82</v>
      </c>
      <c r="M243">
        <v>75</v>
      </c>
      <c r="N243">
        <v>75</v>
      </c>
      <c r="O243">
        <v>84</v>
      </c>
      <c r="P243">
        <v>70</v>
      </c>
      <c r="Q243">
        <v>93.1</v>
      </c>
      <c r="R243">
        <v>74</v>
      </c>
      <c r="S243">
        <v>82.5</v>
      </c>
      <c r="T243">
        <v>74</v>
      </c>
      <c r="U243">
        <v>100</v>
      </c>
      <c r="V243">
        <v>77</v>
      </c>
      <c r="W243">
        <v>81.8</v>
      </c>
      <c r="X243">
        <v>85</v>
      </c>
      <c r="Y243">
        <v>91</v>
      </c>
      <c r="Z243">
        <v>78</v>
      </c>
      <c r="AA243">
        <v>100</v>
      </c>
      <c r="AB243">
        <v>65</v>
      </c>
      <c r="AC243">
        <v>91.1</v>
      </c>
      <c r="AD243" s="38">
        <v>9150</v>
      </c>
      <c r="AE243" s="38">
        <v>9840</v>
      </c>
      <c r="AF243" s="38">
        <v>15400</v>
      </c>
      <c r="AG243" s="38">
        <v>37238</v>
      </c>
      <c r="AH243" s="38">
        <v>3600</v>
      </c>
      <c r="AI243" s="38">
        <v>3937</v>
      </c>
      <c r="AJ243">
        <v>66</v>
      </c>
      <c r="AK243">
        <v>88</v>
      </c>
      <c r="AL243">
        <v>71</v>
      </c>
      <c r="AM243">
        <v>79.8</v>
      </c>
      <c r="AN243">
        <v>51</v>
      </c>
      <c r="AO243">
        <v>66.7</v>
      </c>
      <c r="AP243">
        <v>59</v>
      </c>
      <c r="AQ243">
        <v>96.2</v>
      </c>
      <c r="AR243">
        <v>84</v>
      </c>
      <c r="AS243">
        <v>92.2</v>
      </c>
      <c r="AT243">
        <v>0</v>
      </c>
      <c r="AU243">
        <v>90</v>
      </c>
      <c r="AV243">
        <v>0</v>
      </c>
      <c r="AW243">
        <v>90</v>
      </c>
      <c r="AX243">
        <v>0</v>
      </c>
      <c r="AY243">
        <v>0</v>
      </c>
      <c r="AZ243">
        <v>0</v>
      </c>
      <c r="BD243">
        <v>0</v>
      </c>
      <c r="BE243">
        <v>0</v>
      </c>
      <c r="BF243">
        <v>17</v>
      </c>
      <c r="BI243" s="72">
        <v>40792</v>
      </c>
      <c r="BJ243" s="72">
        <v>40792</v>
      </c>
    </row>
    <row r="244" spans="1:62" ht="12.75">
      <c r="A244" t="s">
        <v>902</v>
      </c>
      <c r="B244">
        <v>2010</v>
      </c>
      <c r="C244" t="s">
        <v>1208</v>
      </c>
      <c r="D244" s="30">
        <v>186</v>
      </c>
      <c r="E244" s="30">
        <v>296</v>
      </c>
      <c r="F244" s="30">
        <v>29</v>
      </c>
      <c r="G244" s="30">
        <v>95</v>
      </c>
      <c r="H244" s="30">
        <v>236</v>
      </c>
      <c r="I244" s="30">
        <v>191</v>
      </c>
      <c r="J244" s="30">
        <v>28</v>
      </c>
      <c r="K244" s="30">
        <v>95</v>
      </c>
      <c r="L244">
        <v>82</v>
      </c>
      <c r="M244">
        <v>68</v>
      </c>
      <c r="N244">
        <v>75</v>
      </c>
      <c r="O244">
        <v>77</v>
      </c>
      <c r="P244">
        <v>71</v>
      </c>
      <c r="Q244">
        <v>75.3</v>
      </c>
      <c r="R244">
        <v>73</v>
      </c>
      <c r="S244">
        <v>88.8</v>
      </c>
      <c r="T244">
        <v>75</v>
      </c>
      <c r="U244">
        <v>66.7</v>
      </c>
      <c r="V244">
        <v>78</v>
      </c>
      <c r="W244">
        <v>86.8</v>
      </c>
      <c r="X244">
        <v>84</v>
      </c>
      <c r="Y244">
        <v>90.5</v>
      </c>
      <c r="Z244">
        <v>79</v>
      </c>
      <c r="AA244">
        <v>71.4</v>
      </c>
      <c r="AB244">
        <v>68</v>
      </c>
      <c r="AC244">
        <v>81.3</v>
      </c>
      <c r="AD244" s="38">
        <v>9450</v>
      </c>
      <c r="AE244" s="38">
        <v>9222</v>
      </c>
      <c r="AF244" s="38">
        <v>14800</v>
      </c>
      <c r="AG244" s="38">
        <v>18662</v>
      </c>
      <c r="AH244" s="38">
        <v>3600</v>
      </c>
      <c r="AI244" s="38">
        <v>1439</v>
      </c>
      <c r="AJ244">
        <v>67</v>
      </c>
      <c r="AK244">
        <v>75.8</v>
      </c>
      <c r="AL244">
        <v>70</v>
      </c>
      <c r="AM244">
        <v>90.2</v>
      </c>
      <c r="AN244">
        <v>52</v>
      </c>
      <c r="AO244">
        <v>37</v>
      </c>
      <c r="AP244">
        <v>62</v>
      </c>
      <c r="AQ244">
        <v>94.3</v>
      </c>
      <c r="AR244">
        <v>87</v>
      </c>
      <c r="AS244">
        <v>89.4</v>
      </c>
      <c r="AT244">
        <v>0</v>
      </c>
      <c r="AU244">
        <v>87</v>
      </c>
      <c r="AV244">
        <v>0</v>
      </c>
      <c r="AW244">
        <v>92</v>
      </c>
      <c r="AX244">
        <v>0</v>
      </c>
      <c r="AY244">
        <v>15</v>
      </c>
      <c r="AZ244">
        <v>0</v>
      </c>
      <c r="BD244">
        <v>2</v>
      </c>
      <c r="BE244">
        <v>2</v>
      </c>
      <c r="BF244">
        <v>13</v>
      </c>
      <c r="BI244" s="72">
        <v>40792</v>
      </c>
      <c r="BJ244" s="72">
        <v>40792</v>
      </c>
    </row>
    <row r="245" spans="1:62" ht="12.75">
      <c r="A245" t="s">
        <v>902</v>
      </c>
      <c r="B245">
        <v>2010</v>
      </c>
      <c r="C245" t="s">
        <v>1209</v>
      </c>
      <c r="D245" s="30">
        <v>1014</v>
      </c>
      <c r="E245" s="30">
        <v>521</v>
      </c>
      <c r="F245" s="30">
        <v>46</v>
      </c>
      <c r="G245" s="30">
        <v>98</v>
      </c>
      <c r="H245" s="30">
        <v>867</v>
      </c>
      <c r="I245" s="30">
        <v>224</v>
      </c>
      <c r="J245" s="30">
        <v>21</v>
      </c>
      <c r="K245" s="30">
        <v>45</v>
      </c>
      <c r="L245">
        <v>82</v>
      </c>
      <c r="M245">
        <v>73</v>
      </c>
      <c r="N245">
        <v>75</v>
      </c>
      <c r="O245">
        <v>65</v>
      </c>
      <c r="P245">
        <v>72</v>
      </c>
      <c r="Q245">
        <v>90.2</v>
      </c>
      <c r="R245">
        <v>74</v>
      </c>
      <c r="S245">
        <v>92.9</v>
      </c>
      <c r="T245">
        <v>73</v>
      </c>
      <c r="U245">
        <v>81.8</v>
      </c>
      <c r="V245">
        <v>79</v>
      </c>
      <c r="W245">
        <v>93.8</v>
      </c>
      <c r="X245">
        <v>85</v>
      </c>
      <c r="Y245">
        <v>93.8</v>
      </c>
      <c r="Z245">
        <v>77</v>
      </c>
      <c r="AA245">
        <v>84.6</v>
      </c>
      <c r="AB245">
        <v>69</v>
      </c>
      <c r="AC245">
        <v>95.1</v>
      </c>
      <c r="AD245" s="38">
        <v>9750</v>
      </c>
      <c r="AE245" s="38">
        <v>14038</v>
      </c>
      <c r="AF245" s="38">
        <v>14950</v>
      </c>
      <c r="AG245" s="38">
        <v>20119</v>
      </c>
      <c r="AH245" s="38">
        <v>3300</v>
      </c>
      <c r="AI245" s="38">
        <v>4371</v>
      </c>
      <c r="AJ245">
        <v>68</v>
      </c>
      <c r="AK245">
        <v>86.7</v>
      </c>
      <c r="AL245">
        <v>71</v>
      </c>
      <c r="AM245">
        <v>87.8</v>
      </c>
      <c r="AN245">
        <v>50</v>
      </c>
      <c r="AO245">
        <v>64.3</v>
      </c>
      <c r="AP245">
        <v>63</v>
      </c>
      <c r="AQ245">
        <v>95.7</v>
      </c>
      <c r="AR245">
        <v>88</v>
      </c>
      <c r="AS245">
        <v>92.1</v>
      </c>
      <c r="AT245">
        <v>0</v>
      </c>
      <c r="AU245">
        <v>93</v>
      </c>
      <c r="AV245">
        <v>0</v>
      </c>
      <c r="AW245">
        <v>82</v>
      </c>
      <c r="AX245">
        <v>0</v>
      </c>
      <c r="AY245">
        <v>58</v>
      </c>
      <c r="AZ245">
        <v>0</v>
      </c>
      <c r="BD245">
        <v>0</v>
      </c>
      <c r="BE245">
        <v>2</v>
      </c>
      <c r="BF245">
        <v>15</v>
      </c>
      <c r="BI245" s="72">
        <v>40792</v>
      </c>
      <c r="BJ245" s="72">
        <v>40792</v>
      </c>
    </row>
    <row r="246" spans="1:62" ht="12.75">
      <c r="A246" t="s">
        <v>902</v>
      </c>
      <c r="B246">
        <v>2010</v>
      </c>
      <c r="C246" t="s">
        <v>1210</v>
      </c>
      <c r="D246" s="30">
        <v>617</v>
      </c>
      <c r="E246" s="30">
        <v>801</v>
      </c>
      <c r="F246" s="30">
        <v>142</v>
      </c>
      <c r="G246" s="30">
        <v>483</v>
      </c>
      <c r="H246" s="30">
        <v>416</v>
      </c>
      <c r="I246" s="30">
        <v>469</v>
      </c>
      <c r="J246" s="30">
        <v>84</v>
      </c>
      <c r="K246" s="30">
        <v>249</v>
      </c>
      <c r="L246">
        <v>82</v>
      </c>
      <c r="M246">
        <v>59</v>
      </c>
      <c r="N246">
        <v>75</v>
      </c>
      <c r="O246">
        <v>80</v>
      </c>
      <c r="P246">
        <v>69</v>
      </c>
      <c r="Q246">
        <v>76.4</v>
      </c>
      <c r="R246">
        <v>74</v>
      </c>
      <c r="S246">
        <v>83.8</v>
      </c>
      <c r="T246">
        <v>74</v>
      </c>
      <c r="U246">
        <v>78.2</v>
      </c>
      <c r="V246">
        <v>76</v>
      </c>
      <c r="W246">
        <v>87.7</v>
      </c>
      <c r="X246">
        <v>85</v>
      </c>
      <c r="Y246">
        <v>91.7</v>
      </c>
      <c r="Z246">
        <v>78</v>
      </c>
      <c r="AA246">
        <v>80</v>
      </c>
      <c r="AB246">
        <v>68</v>
      </c>
      <c r="AC246">
        <v>81.4</v>
      </c>
      <c r="AD246" s="38">
        <v>9150</v>
      </c>
      <c r="AE246" s="38">
        <v>9139</v>
      </c>
      <c r="AF246" s="38">
        <v>15400</v>
      </c>
      <c r="AG246" s="38">
        <v>13776</v>
      </c>
      <c r="AH246" s="38">
        <v>3500</v>
      </c>
      <c r="AI246" s="38">
        <v>1929</v>
      </c>
      <c r="AJ246">
        <v>65</v>
      </c>
      <c r="AK246">
        <v>74.2</v>
      </c>
      <c r="AL246">
        <v>71</v>
      </c>
      <c r="AM246">
        <v>81.9</v>
      </c>
      <c r="AN246">
        <v>51</v>
      </c>
      <c r="AO246">
        <v>56.1</v>
      </c>
      <c r="AP246">
        <v>62</v>
      </c>
      <c r="AQ246">
        <v>67</v>
      </c>
      <c r="AR246">
        <v>87</v>
      </c>
      <c r="AS246">
        <v>82.5</v>
      </c>
      <c r="AT246">
        <v>0</v>
      </c>
      <c r="AU246">
        <v>85</v>
      </c>
      <c r="AV246">
        <v>0</v>
      </c>
      <c r="AW246">
        <v>62</v>
      </c>
      <c r="AX246">
        <v>0</v>
      </c>
      <c r="AY246">
        <v>33</v>
      </c>
      <c r="AZ246">
        <v>0</v>
      </c>
      <c r="BD246">
        <v>2</v>
      </c>
      <c r="BE246">
        <v>1</v>
      </c>
      <c r="BF246">
        <v>14</v>
      </c>
      <c r="BI246" s="72">
        <v>40792</v>
      </c>
      <c r="BJ246" s="72">
        <v>40792</v>
      </c>
    </row>
    <row r="247" spans="1:62" ht="12.75">
      <c r="A247" t="s">
        <v>902</v>
      </c>
      <c r="B247">
        <v>2010</v>
      </c>
      <c r="C247" t="s">
        <v>1097</v>
      </c>
      <c r="D247" s="30">
        <v>211</v>
      </c>
      <c r="E247" s="30">
        <v>314</v>
      </c>
      <c r="F247" s="30">
        <v>36</v>
      </c>
      <c r="G247" s="30">
        <v>106</v>
      </c>
      <c r="H247" s="30">
        <v>200</v>
      </c>
      <c r="I247" s="30">
        <v>224</v>
      </c>
      <c r="J247" s="30">
        <v>28</v>
      </c>
      <c r="K247" s="30">
        <v>72</v>
      </c>
      <c r="L247">
        <v>82</v>
      </c>
      <c r="M247">
        <v>68</v>
      </c>
      <c r="N247">
        <v>75</v>
      </c>
      <c r="O247">
        <v>72</v>
      </c>
      <c r="P247">
        <v>72</v>
      </c>
      <c r="Q247">
        <v>66.2</v>
      </c>
      <c r="R247">
        <v>75</v>
      </c>
      <c r="S247">
        <v>76.8</v>
      </c>
      <c r="T247">
        <v>72</v>
      </c>
      <c r="U247">
        <v>56</v>
      </c>
      <c r="V247">
        <v>79</v>
      </c>
      <c r="W247">
        <v>77</v>
      </c>
      <c r="X247">
        <v>86</v>
      </c>
      <c r="Y247">
        <v>84.6</v>
      </c>
      <c r="Z247">
        <v>76</v>
      </c>
      <c r="AA247">
        <v>66.7</v>
      </c>
      <c r="AB247">
        <v>67</v>
      </c>
      <c r="AC247">
        <v>45.3</v>
      </c>
      <c r="AD247" s="38">
        <v>9750</v>
      </c>
      <c r="AE247" s="38">
        <v>10468</v>
      </c>
      <c r="AF247" s="38">
        <v>16000</v>
      </c>
      <c r="AG247" s="38">
        <v>20039</v>
      </c>
      <c r="AH247" s="38">
        <v>3200</v>
      </c>
      <c r="AI247" s="38">
        <v>4126</v>
      </c>
      <c r="AJ247">
        <v>68</v>
      </c>
      <c r="AK247">
        <v>66.1</v>
      </c>
      <c r="AL247">
        <v>72</v>
      </c>
      <c r="AM247">
        <v>71.2</v>
      </c>
      <c r="AN247">
        <v>49</v>
      </c>
      <c r="AO247">
        <v>38.7</v>
      </c>
      <c r="AP247">
        <v>61</v>
      </c>
      <c r="AQ247">
        <v>89.2</v>
      </c>
      <c r="AR247">
        <v>86</v>
      </c>
      <c r="AS247">
        <v>63.8</v>
      </c>
      <c r="AT247">
        <v>0</v>
      </c>
      <c r="AU247">
        <v>53</v>
      </c>
      <c r="AV247">
        <v>0</v>
      </c>
      <c r="AW247">
        <v>71</v>
      </c>
      <c r="AX247">
        <v>0</v>
      </c>
      <c r="AY247">
        <v>0</v>
      </c>
      <c r="AZ247">
        <v>0</v>
      </c>
      <c r="BD247">
        <v>4</v>
      </c>
      <c r="BE247">
        <v>2</v>
      </c>
      <c r="BF247">
        <v>11</v>
      </c>
      <c r="BI247" s="72">
        <v>40792</v>
      </c>
      <c r="BJ247" s="72">
        <v>40792</v>
      </c>
    </row>
    <row r="248" spans="1:63" ht="12.75">
      <c r="A248" t="s">
        <v>903</v>
      </c>
      <c r="B248">
        <v>2010</v>
      </c>
      <c r="C248" t="s">
        <v>636</v>
      </c>
      <c r="D248" s="30">
        <v>11445</v>
      </c>
      <c r="E248" s="30">
        <v>193</v>
      </c>
      <c r="F248" s="30">
        <v>13</v>
      </c>
      <c r="G248" s="30">
        <v>65</v>
      </c>
      <c r="H248" s="30">
        <v>9117</v>
      </c>
      <c r="I248" s="30">
        <v>68</v>
      </c>
      <c r="J248" s="30">
        <v>3</v>
      </c>
      <c r="K248" s="30">
        <v>15</v>
      </c>
      <c r="P248">
        <v>84</v>
      </c>
      <c r="Q248">
        <v>87.2</v>
      </c>
      <c r="R248">
        <v>91</v>
      </c>
      <c r="S248">
        <v>85.7</v>
      </c>
      <c r="V248">
        <v>84</v>
      </c>
      <c r="W248">
        <v>95.7</v>
      </c>
      <c r="X248">
        <v>89</v>
      </c>
      <c r="Y248">
        <v>100</v>
      </c>
      <c r="AD248" s="38">
        <v>15984</v>
      </c>
      <c r="AE248" s="38">
        <v>23765</v>
      </c>
      <c r="AF248" s="38">
        <v>17458</v>
      </c>
      <c r="AG248" s="38">
        <v>29458</v>
      </c>
      <c r="AH248" s="38"/>
      <c r="AI248" s="38"/>
      <c r="AT248">
        <v>63</v>
      </c>
      <c r="AU248">
        <v>63</v>
      </c>
      <c r="AV248">
        <v>66</v>
      </c>
      <c r="AW248">
        <v>94</v>
      </c>
      <c r="AX248">
        <v>65</v>
      </c>
      <c r="AY248">
        <v>78</v>
      </c>
      <c r="AZ248">
        <v>0</v>
      </c>
      <c r="BA248">
        <v>0</v>
      </c>
      <c r="BB248">
        <v>0</v>
      </c>
      <c r="BC248">
        <v>0</v>
      </c>
      <c r="BF248" t="s">
        <v>974</v>
      </c>
      <c r="BI248" s="72">
        <v>40813</v>
      </c>
      <c r="BJ248" s="72">
        <v>40813</v>
      </c>
      <c r="BK248" t="s">
        <v>960</v>
      </c>
    </row>
    <row r="249" spans="1:63" ht="12.75">
      <c r="A249" t="s">
        <v>903</v>
      </c>
      <c r="B249">
        <v>2010</v>
      </c>
      <c r="C249" t="s">
        <v>634</v>
      </c>
      <c r="D249" s="30">
        <v>20866</v>
      </c>
      <c r="E249" s="30">
        <v>719</v>
      </c>
      <c r="F249" s="30">
        <v>34</v>
      </c>
      <c r="G249" s="30">
        <v>291</v>
      </c>
      <c r="H249" s="30">
        <v>18722</v>
      </c>
      <c r="I249" s="30">
        <v>295</v>
      </c>
      <c r="J249" s="30">
        <v>12</v>
      </c>
      <c r="K249" s="30">
        <v>173</v>
      </c>
      <c r="P249">
        <v>84</v>
      </c>
      <c r="Q249">
        <v>90.4</v>
      </c>
      <c r="R249">
        <v>91</v>
      </c>
      <c r="S249">
        <v>90.7</v>
      </c>
      <c r="V249">
        <v>84</v>
      </c>
      <c r="W249">
        <v>93.2</v>
      </c>
      <c r="X249">
        <v>89</v>
      </c>
      <c r="Y249">
        <v>86.4</v>
      </c>
      <c r="AD249" s="38">
        <v>15701</v>
      </c>
      <c r="AE249" s="38">
        <v>18965</v>
      </c>
      <c r="AF249" s="38">
        <v>16976</v>
      </c>
      <c r="AG249" s="38">
        <v>19349</v>
      </c>
      <c r="AH249" s="38"/>
      <c r="AI249" s="38"/>
      <c r="AT249">
        <v>63</v>
      </c>
      <c r="AU249">
        <v>70</v>
      </c>
      <c r="AV249">
        <v>66</v>
      </c>
      <c r="AW249">
        <v>59</v>
      </c>
      <c r="AX249">
        <v>65</v>
      </c>
      <c r="AY249">
        <v>98</v>
      </c>
      <c r="AZ249">
        <v>0</v>
      </c>
      <c r="BA249">
        <v>0</v>
      </c>
      <c r="BB249">
        <v>0</v>
      </c>
      <c r="BC249">
        <v>0</v>
      </c>
      <c r="BF249" t="s">
        <v>974</v>
      </c>
      <c r="BI249" s="72">
        <v>40813</v>
      </c>
      <c r="BJ249" s="72">
        <v>40813</v>
      </c>
      <c r="BK249" t="s">
        <v>960</v>
      </c>
    </row>
    <row r="250" spans="1:62" ht="12.75">
      <c r="A250" t="s">
        <v>903</v>
      </c>
      <c r="B250">
        <v>2010</v>
      </c>
      <c r="C250" t="s">
        <v>642</v>
      </c>
      <c r="D250" s="30">
        <v>6012</v>
      </c>
      <c r="E250" s="30">
        <v>390</v>
      </c>
      <c r="F250" s="30">
        <v>15</v>
      </c>
      <c r="G250" s="30">
        <v>26</v>
      </c>
      <c r="H250" s="30">
        <v>4433</v>
      </c>
      <c r="I250" s="30">
        <v>101</v>
      </c>
      <c r="J250" s="30">
        <v>4</v>
      </c>
      <c r="K250" s="30">
        <v>4</v>
      </c>
      <c r="P250">
        <v>84</v>
      </c>
      <c r="Q250">
        <v>85.7</v>
      </c>
      <c r="R250">
        <v>91</v>
      </c>
      <c r="S250">
        <v>93.1</v>
      </c>
      <c r="V250">
        <v>84</v>
      </c>
      <c r="W250">
        <v>87.6</v>
      </c>
      <c r="X250">
        <v>89</v>
      </c>
      <c r="Y250">
        <v>97.9</v>
      </c>
      <c r="AD250" s="38">
        <v>19718</v>
      </c>
      <c r="AE250" s="38">
        <v>20667</v>
      </c>
      <c r="AF250" s="38">
        <v>19943</v>
      </c>
      <c r="AG250" s="38">
        <v>23597</v>
      </c>
      <c r="AH250" s="38"/>
      <c r="AI250" s="38"/>
      <c r="AT250">
        <v>63</v>
      </c>
      <c r="AU250">
        <v>88</v>
      </c>
      <c r="AV250">
        <v>66</v>
      </c>
      <c r="AW250">
        <v>71</v>
      </c>
      <c r="AX250">
        <v>65</v>
      </c>
      <c r="AY250">
        <v>50</v>
      </c>
      <c r="AZ250">
        <v>0</v>
      </c>
      <c r="BA250">
        <v>0</v>
      </c>
      <c r="BB250">
        <v>0</v>
      </c>
      <c r="BC250">
        <v>0</v>
      </c>
      <c r="BF250" t="s">
        <v>974</v>
      </c>
      <c r="BI250" s="72">
        <v>40813</v>
      </c>
      <c r="BJ250" s="72">
        <v>40813</v>
      </c>
    </row>
    <row r="251" spans="1:62" ht="12.75">
      <c r="A251" t="s">
        <v>903</v>
      </c>
      <c r="B251">
        <v>2010</v>
      </c>
      <c r="C251" t="s">
        <v>641</v>
      </c>
      <c r="D251" s="30">
        <v>10897</v>
      </c>
      <c r="E251" s="30">
        <v>767</v>
      </c>
      <c r="F251" s="30">
        <v>11</v>
      </c>
      <c r="G251" s="30">
        <v>29</v>
      </c>
      <c r="H251" s="30">
        <v>8816</v>
      </c>
      <c r="I251" s="30">
        <v>428</v>
      </c>
      <c r="J251" s="30">
        <v>7</v>
      </c>
      <c r="K251" s="30">
        <v>11</v>
      </c>
      <c r="P251">
        <v>84</v>
      </c>
      <c r="Q251">
        <v>74.9</v>
      </c>
      <c r="R251">
        <v>91</v>
      </c>
      <c r="S251">
        <v>77.5</v>
      </c>
      <c r="V251">
        <v>84</v>
      </c>
      <c r="W251">
        <v>87.6</v>
      </c>
      <c r="X251">
        <v>89</v>
      </c>
      <c r="Y251">
        <v>91.7</v>
      </c>
      <c r="AD251" s="38">
        <v>15768</v>
      </c>
      <c r="AE251" s="38">
        <v>19966</v>
      </c>
      <c r="AF251" s="38">
        <v>19007</v>
      </c>
      <c r="AG251" s="38">
        <v>22110</v>
      </c>
      <c r="AH251" s="38"/>
      <c r="AI251" s="38"/>
      <c r="AT251">
        <v>63</v>
      </c>
      <c r="AU251">
        <v>64</v>
      </c>
      <c r="AV251">
        <v>66</v>
      </c>
      <c r="AW251">
        <v>70</v>
      </c>
      <c r="AX251">
        <v>65</v>
      </c>
      <c r="AY251">
        <v>0</v>
      </c>
      <c r="AZ251">
        <v>0</v>
      </c>
      <c r="BA251">
        <v>0</v>
      </c>
      <c r="BB251">
        <v>0</v>
      </c>
      <c r="BC251">
        <v>0</v>
      </c>
      <c r="BE251" t="s">
        <v>974</v>
      </c>
      <c r="BI251" s="72">
        <v>40813</v>
      </c>
      <c r="BJ251" s="72">
        <v>40813</v>
      </c>
    </row>
    <row r="252" spans="1:62" ht="12.75">
      <c r="A252" t="s">
        <v>903</v>
      </c>
      <c r="B252">
        <v>2010</v>
      </c>
      <c r="C252" t="s">
        <v>638</v>
      </c>
      <c r="D252" s="30">
        <v>7710</v>
      </c>
      <c r="E252" s="30">
        <v>33</v>
      </c>
      <c r="F252" s="30">
        <v>29</v>
      </c>
      <c r="G252" s="30">
        <v>196</v>
      </c>
      <c r="H252" s="30">
        <v>6249</v>
      </c>
      <c r="I252" s="30">
        <v>18</v>
      </c>
      <c r="J252" s="30">
        <v>4</v>
      </c>
      <c r="K252" s="30">
        <v>39</v>
      </c>
      <c r="P252">
        <v>84</v>
      </c>
      <c r="Q252">
        <v>68.8</v>
      </c>
      <c r="R252">
        <v>91</v>
      </c>
      <c r="S252">
        <v>85.2</v>
      </c>
      <c r="V252">
        <v>84</v>
      </c>
      <c r="W252">
        <v>90.7</v>
      </c>
      <c r="X252">
        <v>89</v>
      </c>
      <c r="Y252">
        <v>96</v>
      </c>
      <c r="AD252" s="38">
        <v>9602</v>
      </c>
      <c r="AE252" s="38">
        <v>9852</v>
      </c>
      <c r="AF252" s="38">
        <v>12931</v>
      </c>
      <c r="AG252" s="38">
        <v>15489</v>
      </c>
      <c r="AH252" s="38"/>
      <c r="AI252" s="38"/>
      <c r="AT252">
        <v>63</v>
      </c>
      <c r="AU252">
        <v>57</v>
      </c>
      <c r="AV252">
        <v>66</v>
      </c>
      <c r="AW252">
        <v>64</v>
      </c>
      <c r="AX252">
        <v>65</v>
      </c>
      <c r="AY252">
        <v>54</v>
      </c>
      <c r="AZ252">
        <v>0</v>
      </c>
      <c r="BA252">
        <v>0</v>
      </c>
      <c r="BB252">
        <v>0</v>
      </c>
      <c r="BC252">
        <v>0</v>
      </c>
      <c r="BE252" t="s">
        <v>974</v>
      </c>
      <c r="BI252" s="72">
        <v>40813</v>
      </c>
      <c r="BJ252" s="72">
        <v>40813</v>
      </c>
    </row>
    <row r="253" spans="1:62" ht="12.75">
      <c r="A253" t="s">
        <v>903</v>
      </c>
      <c r="B253">
        <v>2010</v>
      </c>
      <c r="C253" t="s">
        <v>639</v>
      </c>
      <c r="D253" s="30">
        <v>28671</v>
      </c>
      <c r="E253" s="30">
        <v>398</v>
      </c>
      <c r="F253" s="30">
        <v>215</v>
      </c>
      <c r="G253" s="30">
        <v>144</v>
      </c>
      <c r="H253" s="30">
        <v>25326</v>
      </c>
      <c r="I253" s="30">
        <v>112</v>
      </c>
      <c r="J253" s="30">
        <v>51</v>
      </c>
      <c r="K253" s="30">
        <v>42</v>
      </c>
      <c r="P253">
        <v>84</v>
      </c>
      <c r="Q253">
        <v>67.5</v>
      </c>
      <c r="R253">
        <v>91</v>
      </c>
      <c r="S253">
        <v>74.7</v>
      </c>
      <c r="V253">
        <v>84</v>
      </c>
      <c r="W253">
        <v>83.9</v>
      </c>
      <c r="X253">
        <v>89</v>
      </c>
      <c r="Y253">
        <v>89.9</v>
      </c>
      <c r="AD253" s="38">
        <v>11205</v>
      </c>
      <c r="AE253" s="38">
        <v>12807</v>
      </c>
      <c r="AF253" s="38">
        <v>13578</v>
      </c>
      <c r="AG253" s="38">
        <v>15518</v>
      </c>
      <c r="AH253" s="38"/>
      <c r="AI253" s="38"/>
      <c r="AT253">
        <v>63</v>
      </c>
      <c r="AU253">
        <v>76</v>
      </c>
      <c r="AV253">
        <v>66</v>
      </c>
      <c r="AW253">
        <v>100</v>
      </c>
      <c r="AX253">
        <v>65</v>
      </c>
      <c r="AY253">
        <v>68</v>
      </c>
      <c r="AZ253">
        <v>0</v>
      </c>
      <c r="BA253">
        <v>0</v>
      </c>
      <c r="BB253">
        <v>0</v>
      </c>
      <c r="BC253">
        <v>0</v>
      </c>
      <c r="BF253" t="s">
        <v>974</v>
      </c>
      <c r="BI253" s="72">
        <v>40813</v>
      </c>
      <c r="BJ253" s="72">
        <v>40813</v>
      </c>
    </row>
    <row r="254" spans="1:62" ht="12.75">
      <c r="A254" t="s">
        <v>903</v>
      </c>
      <c r="B254">
        <v>2010</v>
      </c>
      <c r="C254" t="s">
        <v>635</v>
      </c>
      <c r="D254" s="30">
        <v>13324</v>
      </c>
      <c r="E254" s="30">
        <v>395</v>
      </c>
      <c r="F254" s="30">
        <v>55</v>
      </c>
      <c r="G254" s="30">
        <v>106</v>
      </c>
      <c r="H254" s="30">
        <v>12010</v>
      </c>
      <c r="I254" s="30">
        <v>54</v>
      </c>
      <c r="J254" s="30">
        <v>20</v>
      </c>
      <c r="K254" s="30">
        <v>46</v>
      </c>
      <c r="P254">
        <v>84</v>
      </c>
      <c r="Q254">
        <v>90</v>
      </c>
      <c r="R254">
        <v>91</v>
      </c>
      <c r="S254">
        <v>94.3</v>
      </c>
      <c r="V254">
        <v>84</v>
      </c>
      <c r="W254">
        <v>95.9</v>
      </c>
      <c r="X254">
        <v>89</v>
      </c>
      <c r="Y254">
        <v>95.5</v>
      </c>
      <c r="AD254" s="38">
        <v>16535</v>
      </c>
      <c r="AE254" s="38">
        <v>20828</v>
      </c>
      <c r="AF254" s="38">
        <v>19922</v>
      </c>
      <c r="AG254" s="38">
        <v>25189</v>
      </c>
      <c r="AH254" s="38"/>
      <c r="AI254" s="38"/>
      <c r="AT254">
        <v>63</v>
      </c>
      <c r="AU254">
        <v>61</v>
      </c>
      <c r="AV254">
        <v>66</v>
      </c>
      <c r="AW254">
        <v>66</v>
      </c>
      <c r="AX254">
        <v>65</v>
      </c>
      <c r="AY254">
        <v>45</v>
      </c>
      <c r="AZ254">
        <v>0</v>
      </c>
      <c r="BA254">
        <v>0</v>
      </c>
      <c r="BB254">
        <v>0</v>
      </c>
      <c r="BC254">
        <v>0</v>
      </c>
      <c r="BF254" t="s">
        <v>974</v>
      </c>
      <c r="BI254" s="72">
        <v>40813</v>
      </c>
      <c r="BJ254" s="72">
        <v>40813</v>
      </c>
    </row>
    <row r="255" spans="1:62" ht="12.75">
      <c r="A255" t="s">
        <v>903</v>
      </c>
      <c r="B255">
        <v>2010</v>
      </c>
      <c r="C255" t="s">
        <v>644</v>
      </c>
      <c r="D255" s="30">
        <v>8340</v>
      </c>
      <c r="E255" s="30">
        <v>135</v>
      </c>
      <c r="F255" s="30">
        <v>12</v>
      </c>
      <c r="G255" s="30">
        <v>42</v>
      </c>
      <c r="H255" s="30">
        <v>6839</v>
      </c>
      <c r="I255" s="30">
        <v>44</v>
      </c>
      <c r="J255" s="30">
        <v>2</v>
      </c>
      <c r="K255" s="30">
        <v>0</v>
      </c>
      <c r="P255">
        <v>84</v>
      </c>
      <c r="Q255">
        <v>90.5</v>
      </c>
      <c r="R255">
        <v>91</v>
      </c>
      <c r="S255">
        <v>92.5</v>
      </c>
      <c r="V255">
        <v>84</v>
      </c>
      <c r="W255">
        <v>100</v>
      </c>
      <c r="X255">
        <v>89</v>
      </c>
      <c r="Y255">
        <v>95.5</v>
      </c>
      <c r="AD255" s="38">
        <v>11440</v>
      </c>
      <c r="AE255" s="38">
        <v>15804</v>
      </c>
      <c r="AF255" s="38">
        <v>15217</v>
      </c>
      <c r="AG255" s="38">
        <v>19779</v>
      </c>
      <c r="AH255" s="38"/>
      <c r="AI255" s="38"/>
      <c r="AT255">
        <v>63</v>
      </c>
      <c r="AU255">
        <v>0</v>
      </c>
      <c r="AV255">
        <v>66</v>
      </c>
      <c r="AW255">
        <v>0</v>
      </c>
      <c r="AX255">
        <v>65</v>
      </c>
      <c r="AY255">
        <v>0</v>
      </c>
      <c r="AZ255">
        <v>0</v>
      </c>
      <c r="BA255">
        <v>0</v>
      </c>
      <c r="BB255">
        <v>0</v>
      </c>
      <c r="BC255">
        <v>0</v>
      </c>
      <c r="BD255" t="s">
        <v>974</v>
      </c>
      <c r="BI255" s="72">
        <v>40813</v>
      </c>
      <c r="BJ255" s="72">
        <v>40813</v>
      </c>
    </row>
    <row r="256" spans="1:62" ht="12.75">
      <c r="A256" t="s">
        <v>903</v>
      </c>
      <c r="B256">
        <v>2010</v>
      </c>
      <c r="C256" t="s">
        <v>637</v>
      </c>
      <c r="D256" s="30">
        <v>18154</v>
      </c>
      <c r="E256" s="30">
        <v>296</v>
      </c>
      <c r="F256" s="30">
        <v>31</v>
      </c>
      <c r="G256" s="30">
        <v>317</v>
      </c>
      <c r="H256" s="30">
        <v>13997</v>
      </c>
      <c r="I256" s="30">
        <v>66</v>
      </c>
      <c r="J256" s="30">
        <v>13</v>
      </c>
      <c r="K256" s="30">
        <v>97</v>
      </c>
      <c r="P256">
        <v>84</v>
      </c>
      <c r="Q256">
        <v>68.6</v>
      </c>
      <c r="R256">
        <v>91</v>
      </c>
      <c r="S256">
        <v>87.1</v>
      </c>
      <c r="V256">
        <v>84</v>
      </c>
      <c r="W256">
        <v>83.8</v>
      </c>
      <c r="X256">
        <v>89</v>
      </c>
      <c r="Y256">
        <v>93</v>
      </c>
      <c r="AD256" s="38">
        <v>13970</v>
      </c>
      <c r="AE256" s="38">
        <v>14003</v>
      </c>
      <c r="AF256" s="38">
        <v>17905</v>
      </c>
      <c r="AG256" s="38">
        <v>28943</v>
      </c>
      <c r="AH256" s="38"/>
      <c r="AI256" s="38"/>
      <c r="AT256">
        <v>63</v>
      </c>
      <c r="AU256">
        <v>90</v>
      </c>
      <c r="AV256">
        <v>66</v>
      </c>
      <c r="AW256">
        <v>98</v>
      </c>
      <c r="AX256">
        <v>65</v>
      </c>
      <c r="AY256">
        <v>100</v>
      </c>
      <c r="AZ256">
        <v>0</v>
      </c>
      <c r="BA256">
        <v>0</v>
      </c>
      <c r="BB256">
        <v>0</v>
      </c>
      <c r="BC256">
        <v>0</v>
      </c>
      <c r="BF256" t="s">
        <v>974</v>
      </c>
      <c r="BI256" s="72">
        <v>40813</v>
      </c>
      <c r="BJ256" s="72">
        <v>40813</v>
      </c>
    </row>
    <row r="257" spans="1:62" ht="12.75">
      <c r="A257" t="s">
        <v>903</v>
      </c>
      <c r="B257">
        <v>2010</v>
      </c>
      <c r="C257" t="s">
        <v>640</v>
      </c>
      <c r="D257" s="30">
        <v>8216</v>
      </c>
      <c r="E257" s="30">
        <v>210</v>
      </c>
      <c r="F257" s="30">
        <v>38</v>
      </c>
      <c r="G257" s="30">
        <v>116</v>
      </c>
      <c r="H257" s="30">
        <v>6956</v>
      </c>
      <c r="I257" s="30">
        <v>86</v>
      </c>
      <c r="J257" s="30">
        <v>8</v>
      </c>
      <c r="K257" s="30">
        <v>27</v>
      </c>
      <c r="P257">
        <v>84</v>
      </c>
      <c r="Q257">
        <v>84.5</v>
      </c>
      <c r="R257">
        <v>91</v>
      </c>
      <c r="S257">
        <v>88.8</v>
      </c>
      <c r="V257">
        <v>84</v>
      </c>
      <c r="W257">
        <v>92.7</v>
      </c>
      <c r="X257">
        <v>89</v>
      </c>
      <c r="Y257">
        <v>94.2</v>
      </c>
      <c r="AD257" s="38">
        <v>14746</v>
      </c>
      <c r="AE257" s="38">
        <v>16262</v>
      </c>
      <c r="AF257" s="38">
        <v>16337</v>
      </c>
      <c r="AG257" s="38">
        <v>16840</v>
      </c>
      <c r="AH257" s="38"/>
      <c r="AI257" s="38"/>
      <c r="AT257">
        <v>63</v>
      </c>
      <c r="AU257">
        <v>85</v>
      </c>
      <c r="AV257">
        <v>66</v>
      </c>
      <c r="AW257">
        <v>66</v>
      </c>
      <c r="AX257">
        <v>65</v>
      </c>
      <c r="AY257">
        <v>65</v>
      </c>
      <c r="AZ257">
        <v>0</v>
      </c>
      <c r="BA257">
        <v>0</v>
      </c>
      <c r="BB257">
        <v>0</v>
      </c>
      <c r="BC257">
        <v>0</v>
      </c>
      <c r="BF257" t="s">
        <v>974</v>
      </c>
      <c r="BI257" s="72">
        <v>40813</v>
      </c>
      <c r="BJ257" s="72">
        <v>40813</v>
      </c>
    </row>
    <row r="258" spans="1:62" ht="12.75">
      <c r="A258" t="s">
        <v>903</v>
      </c>
      <c r="B258">
        <v>2010</v>
      </c>
      <c r="C258" t="s">
        <v>643</v>
      </c>
      <c r="D258" s="30">
        <v>6243</v>
      </c>
      <c r="E258" s="30">
        <v>233</v>
      </c>
      <c r="F258" s="30">
        <v>11</v>
      </c>
      <c r="G258" s="30">
        <v>187</v>
      </c>
      <c r="H258" s="30">
        <v>5840</v>
      </c>
      <c r="I258" s="30">
        <v>94</v>
      </c>
      <c r="J258" s="30">
        <v>9</v>
      </c>
      <c r="K258" s="30">
        <v>47</v>
      </c>
      <c r="P258">
        <v>84</v>
      </c>
      <c r="Q258">
        <v>93.9</v>
      </c>
      <c r="R258">
        <v>91</v>
      </c>
      <c r="S258">
        <v>97.9</v>
      </c>
      <c r="V258">
        <v>84</v>
      </c>
      <c r="W258">
        <v>81.1</v>
      </c>
      <c r="X258">
        <v>89</v>
      </c>
      <c r="Y258">
        <v>88.9</v>
      </c>
      <c r="AD258" s="38">
        <v>11065</v>
      </c>
      <c r="AE258" s="38">
        <v>8867</v>
      </c>
      <c r="AF258" s="38">
        <v>12883</v>
      </c>
      <c r="AG258" s="38">
        <v>11538</v>
      </c>
      <c r="AH258" s="38"/>
      <c r="AI258" s="38"/>
      <c r="AT258">
        <v>63</v>
      </c>
      <c r="AU258">
        <v>71</v>
      </c>
      <c r="AV258">
        <v>66</v>
      </c>
      <c r="AW258">
        <v>81</v>
      </c>
      <c r="AX258">
        <v>65</v>
      </c>
      <c r="AY258">
        <v>80</v>
      </c>
      <c r="AZ258">
        <v>0</v>
      </c>
      <c r="BA258">
        <v>0</v>
      </c>
      <c r="BB258">
        <v>0</v>
      </c>
      <c r="BC258">
        <v>0</v>
      </c>
      <c r="BF258" t="s">
        <v>974</v>
      </c>
      <c r="BI258" s="72">
        <v>40813</v>
      </c>
      <c r="BJ258" s="72">
        <v>40813</v>
      </c>
    </row>
    <row r="259" spans="1:62" ht="12.75">
      <c r="A259" t="s">
        <v>903</v>
      </c>
      <c r="B259">
        <v>2010</v>
      </c>
      <c r="C259" t="s">
        <v>645</v>
      </c>
      <c r="D259" s="30">
        <v>14134</v>
      </c>
      <c r="E259" s="30">
        <v>265</v>
      </c>
      <c r="F259" s="30">
        <v>22</v>
      </c>
      <c r="G259" s="30">
        <v>297</v>
      </c>
      <c r="H259" s="30">
        <v>11418</v>
      </c>
      <c r="I259" s="30">
        <v>156</v>
      </c>
      <c r="J259" s="30">
        <v>8</v>
      </c>
      <c r="K259" s="30">
        <v>121</v>
      </c>
      <c r="P259">
        <v>84</v>
      </c>
      <c r="Q259">
        <v>80.5</v>
      </c>
      <c r="R259">
        <v>91</v>
      </c>
      <c r="S259">
        <v>91.6</v>
      </c>
      <c r="V259">
        <v>84</v>
      </c>
      <c r="W259">
        <v>85.9</v>
      </c>
      <c r="X259">
        <v>89</v>
      </c>
      <c r="Y259">
        <v>91.7</v>
      </c>
      <c r="AD259" s="38">
        <v>12347</v>
      </c>
      <c r="AE259" s="38">
        <v>15437</v>
      </c>
      <c r="AF259" s="38">
        <v>13124</v>
      </c>
      <c r="AG259" s="38">
        <v>16295</v>
      </c>
      <c r="AH259" s="38"/>
      <c r="AI259" s="38"/>
      <c r="AT259">
        <v>63</v>
      </c>
      <c r="AU259">
        <v>74</v>
      </c>
      <c r="AV259">
        <v>66</v>
      </c>
      <c r="AW259">
        <v>86</v>
      </c>
      <c r="AX259">
        <v>65</v>
      </c>
      <c r="AY259">
        <v>77</v>
      </c>
      <c r="AZ259">
        <v>0</v>
      </c>
      <c r="BA259">
        <v>0</v>
      </c>
      <c r="BB259">
        <v>0</v>
      </c>
      <c r="BC259">
        <v>0</v>
      </c>
      <c r="BF259" t="s">
        <v>974</v>
      </c>
      <c r="BI259" s="72">
        <v>40813</v>
      </c>
      <c r="BJ259" s="72">
        <v>40813</v>
      </c>
    </row>
    <row r="260" spans="1:63" ht="12.75">
      <c r="A260" t="s">
        <v>904</v>
      </c>
      <c r="B260">
        <v>2010</v>
      </c>
      <c r="C260" t="s">
        <v>1211</v>
      </c>
      <c r="D260" s="30">
        <v>172</v>
      </c>
      <c r="E260" s="30">
        <v>195</v>
      </c>
      <c r="F260" s="30">
        <v>93</v>
      </c>
      <c r="G260" s="30">
        <v>126</v>
      </c>
      <c r="H260" s="30">
        <v>80</v>
      </c>
      <c r="I260" s="30">
        <v>59</v>
      </c>
      <c r="J260" s="30">
        <v>25</v>
      </c>
      <c r="K260" s="30">
        <v>52</v>
      </c>
      <c r="L260">
        <v>80</v>
      </c>
      <c r="M260">
        <v>89</v>
      </c>
      <c r="N260">
        <v>76</v>
      </c>
      <c r="O260">
        <v>70</v>
      </c>
      <c r="P260">
        <v>82</v>
      </c>
      <c r="Q260">
        <v>82</v>
      </c>
      <c r="R260">
        <v>87</v>
      </c>
      <c r="S260">
        <v>85</v>
      </c>
      <c r="T260">
        <v>80</v>
      </c>
      <c r="U260">
        <v>78</v>
      </c>
      <c r="V260">
        <v>81</v>
      </c>
      <c r="W260">
        <v>83</v>
      </c>
      <c r="X260">
        <v>90</v>
      </c>
      <c r="Y260">
        <v>93</v>
      </c>
      <c r="Z260">
        <v>80</v>
      </c>
      <c r="AA260">
        <v>87</v>
      </c>
      <c r="AB260">
        <v>69</v>
      </c>
      <c r="AC260">
        <v>73</v>
      </c>
      <c r="AD260" s="38">
        <v>10000</v>
      </c>
      <c r="AE260" s="38">
        <v>9781</v>
      </c>
      <c r="AF260" s="38">
        <v>12000</v>
      </c>
      <c r="AG260" s="38">
        <v>25064</v>
      </c>
      <c r="AH260" s="38">
        <v>4000</v>
      </c>
      <c r="AI260" s="38">
        <v>4543</v>
      </c>
      <c r="AJ260">
        <v>68</v>
      </c>
      <c r="AK260">
        <v>79</v>
      </c>
      <c r="AL260">
        <v>69</v>
      </c>
      <c r="AM260">
        <v>52</v>
      </c>
      <c r="AN260">
        <v>59</v>
      </c>
      <c r="AO260">
        <v>87</v>
      </c>
      <c r="AP260">
        <v>66</v>
      </c>
      <c r="AQ260">
        <v>97</v>
      </c>
      <c r="AR260">
        <v>99</v>
      </c>
      <c r="AS260">
        <v>98</v>
      </c>
      <c r="AT260">
        <v>80</v>
      </c>
      <c r="AU260">
        <v>60</v>
      </c>
      <c r="AV260">
        <v>65</v>
      </c>
      <c r="AW260">
        <v>71</v>
      </c>
      <c r="AX260">
        <v>0</v>
      </c>
      <c r="AY260">
        <v>10</v>
      </c>
      <c r="BD260">
        <v>1</v>
      </c>
      <c r="BE260">
        <v>6</v>
      </c>
      <c r="BF260">
        <v>10</v>
      </c>
      <c r="BI260" s="72">
        <v>40819</v>
      </c>
      <c r="BJ260" s="72">
        <v>40819</v>
      </c>
      <c r="BK260" t="s">
        <v>960</v>
      </c>
    </row>
    <row r="261" spans="1:63" ht="12.75">
      <c r="A261" t="s">
        <v>904</v>
      </c>
      <c r="B261">
        <v>2010</v>
      </c>
      <c r="C261" t="s">
        <v>1212</v>
      </c>
      <c r="D261" s="30">
        <v>324</v>
      </c>
      <c r="E261" s="30">
        <v>354</v>
      </c>
      <c r="F261" s="30">
        <v>99</v>
      </c>
      <c r="G261" s="30">
        <v>281</v>
      </c>
      <c r="H261" s="30">
        <v>121</v>
      </c>
      <c r="I261" s="30">
        <v>167</v>
      </c>
      <c r="J261" s="30">
        <v>34</v>
      </c>
      <c r="K261" s="30">
        <v>85</v>
      </c>
      <c r="L261">
        <v>80</v>
      </c>
      <c r="M261">
        <v>75</v>
      </c>
      <c r="N261">
        <v>76</v>
      </c>
      <c r="O261">
        <v>70</v>
      </c>
      <c r="P261">
        <v>82</v>
      </c>
      <c r="Q261">
        <v>79</v>
      </c>
      <c r="R261">
        <v>87</v>
      </c>
      <c r="S261">
        <v>89</v>
      </c>
      <c r="T261">
        <v>80</v>
      </c>
      <c r="U261">
        <v>92</v>
      </c>
      <c r="V261">
        <v>81</v>
      </c>
      <c r="W261">
        <v>91</v>
      </c>
      <c r="X261">
        <v>90</v>
      </c>
      <c r="Y261">
        <v>88</v>
      </c>
      <c r="Z261">
        <v>80</v>
      </c>
      <c r="AA261">
        <v>93</v>
      </c>
      <c r="AB261">
        <v>69</v>
      </c>
      <c r="AC261">
        <v>75</v>
      </c>
      <c r="AD261" s="38">
        <v>10000</v>
      </c>
      <c r="AE261" s="38">
        <v>10628</v>
      </c>
      <c r="AF261" s="38">
        <v>12000</v>
      </c>
      <c r="AG261" s="38">
        <v>14093</v>
      </c>
      <c r="AH261" s="38">
        <v>4000</v>
      </c>
      <c r="AI261" s="38">
        <v>8750</v>
      </c>
      <c r="AJ261">
        <v>68</v>
      </c>
      <c r="AK261">
        <v>65</v>
      </c>
      <c r="AL261">
        <v>69</v>
      </c>
      <c r="AM261">
        <v>63</v>
      </c>
      <c r="AN261">
        <v>59</v>
      </c>
      <c r="AO261">
        <v>81</v>
      </c>
      <c r="AP261">
        <v>66</v>
      </c>
      <c r="AQ261">
        <v>80</v>
      </c>
      <c r="AR261">
        <v>99</v>
      </c>
      <c r="AS261">
        <v>95</v>
      </c>
      <c r="AT261">
        <v>80</v>
      </c>
      <c r="AU261">
        <v>67</v>
      </c>
      <c r="AV261">
        <v>65</v>
      </c>
      <c r="AW261">
        <v>73</v>
      </c>
      <c r="AX261">
        <v>0</v>
      </c>
      <c r="AY261">
        <v>16</v>
      </c>
      <c r="BD261">
        <v>0</v>
      </c>
      <c r="BE261">
        <v>7</v>
      </c>
      <c r="BF261">
        <v>10</v>
      </c>
      <c r="BI261" s="72">
        <v>40819</v>
      </c>
      <c r="BJ261" s="72">
        <v>40819</v>
      </c>
      <c r="BK261" t="s">
        <v>960</v>
      </c>
    </row>
    <row r="262" spans="1:63" ht="12.75">
      <c r="A262" t="s">
        <v>904</v>
      </c>
      <c r="B262">
        <v>2010</v>
      </c>
      <c r="C262" t="s">
        <v>993</v>
      </c>
      <c r="D262" s="30">
        <v>325</v>
      </c>
      <c r="E262" s="30">
        <v>561</v>
      </c>
      <c r="F262" s="30">
        <v>128</v>
      </c>
      <c r="G262" s="30">
        <v>136</v>
      </c>
      <c r="H262" s="30">
        <v>152</v>
      </c>
      <c r="I262" s="30">
        <v>287</v>
      </c>
      <c r="J262" s="30">
        <v>58</v>
      </c>
      <c r="K262" s="30">
        <v>59</v>
      </c>
      <c r="L262">
        <v>80</v>
      </c>
      <c r="M262">
        <v>72</v>
      </c>
      <c r="N262">
        <v>76</v>
      </c>
      <c r="O262">
        <v>70</v>
      </c>
      <c r="P262">
        <v>82</v>
      </c>
      <c r="Q262">
        <v>66</v>
      </c>
      <c r="R262">
        <v>87</v>
      </c>
      <c r="S262">
        <v>77</v>
      </c>
      <c r="T262">
        <v>80</v>
      </c>
      <c r="U262">
        <v>49</v>
      </c>
      <c r="V262">
        <v>81</v>
      </c>
      <c r="W262">
        <v>85</v>
      </c>
      <c r="X262">
        <v>90</v>
      </c>
      <c r="Y262">
        <v>92</v>
      </c>
      <c r="Z262">
        <v>80</v>
      </c>
      <c r="AA262">
        <v>85</v>
      </c>
      <c r="AB262">
        <v>69</v>
      </c>
      <c r="AC262">
        <v>57</v>
      </c>
      <c r="AD262" s="38">
        <v>10000</v>
      </c>
      <c r="AE262" s="38">
        <v>11540</v>
      </c>
      <c r="AF262" s="38">
        <v>12000</v>
      </c>
      <c r="AG262" s="38">
        <v>16033</v>
      </c>
      <c r="AH262" s="38">
        <v>4000</v>
      </c>
      <c r="AI262" s="38">
        <v>3760</v>
      </c>
      <c r="AJ262">
        <v>68</v>
      </c>
      <c r="AK262">
        <v>43</v>
      </c>
      <c r="AL262">
        <v>69</v>
      </c>
      <c r="AM262">
        <v>56</v>
      </c>
      <c r="AN262">
        <v>59</v>
      </c>
      <c r="AO262">
        <v>31</v>
      </c>
      <c r="AP262">
        <v>66</v>
      </c>
      <c r="AQ262">
        <v>65</v>
      </c>
      <c r="AR262">
        <v>99</v>
      </c>
      <c r="AS262">
        <v>81</v>
      </c>
      <c r="AT262">
        <v>80</v>
      </c>
      <c r="AU262">
        <v>53</v>
      </c>
      <c r="AV262">
        <v>65</v>
      </c>
      <c r="AW262">
        <v>58</v>
      </c>
      <c r="AX262">
        <v>0</v>
      </c>
      <c r="AY262">
        <v>0</v>
      </c>
      <c r="BD262">
        <v>3</v>
      </c>
      <c r="BE262">
        <v>9</v>
      </c>
      <c r="BF262">
        <v>5</v>
      </c>
      <c r="BI262" s="72">
        <v>40819</v>
      </c>
      <c r="BJ262" s="72">
        <v>40819</v>
      </c>
      <c r="BK262" t="s">
        <v>960</v>
      </c>
    </row>
    <row r="263" spans="1:63" ht="12.75">
      <c r="A263" t="s">
        <v>904</v>
      </c>
      <c r="B263">
        <v>2010</v>
      </c>
      <c r="C263" t="s">
        <v>994</v>
      </c>
      <c r="D263" s="30">
        <v>282</v>
      </c>
      <c r="E263" s="30">
        <v>384</v>
      </c>
      <c r="F263" s="30">
        <v>86</v>
      </c>
      <c r="G263" s="30">
        <v>156</v>
      </c>
      <c r="H263" s="30">
        <v>92</v>
      </c>
      <c r="I263" s="30">
        <v>145</v>
      </c>
      <c r="J263" s="30">
        <v>31</v>
      </c>
      <c r="K263" s="30">
        <v>51</v>
      </c>
      <c r="L263">
        <v>80</v>
      </c>
      <c r="M263">
        <v>76</v>
      </c>
      <c r="N263">
        <v>76</v>
      </c>
      <c r="O263">
        <v>70</v>
      </c>
      <c r="P263">
        <v>82</v>
      </c>
      <c r="Q263">
        <v>80</v>
      </c>
      <c r="R263">
        <v>87</v>
      </c>
      <c r="S263">
        <v>93</v>
      </c>
      <c r="T263">
        <v>80</v>
      </c>
      <c r="U263">
        <v>71</v>
      </c>
      <c r="V263">
        <v>81</v>
      </c>
      <c r="W263">
        <v>82</v>
      </c>
      <c r="X263">
        <v>90</v>
      </c>
      <c r="Y263">
        <v>87</v>
      </c>
      <c r="Z263">
        <v>80</v>
      </c>
      <c r="AA263">
        <v>64</v>
      </c>
      <c r="AB263">
        <v>69</v>
      </c>
      <c r="AC263">
        <v>61</v>
      </c>
      <c r="AD263" s="38">
        <v>10000</v>
      </c>
      <c r="AE263" s="38">
        <v>8629</v>
      </c>
      <c r="AF263" s="38">
        <v>12000</v>
      </c>
      <c r="AG263" s="38">
        <v>14242</v>
      </c>
      <c r="AH263" s="38">
        <v>4000</v>
      </c>
      <c r="AI263" s="38">
        <v>923</v>
      </c>
      <c r="AJ263">
        <v>68</v>
      </c>
      <c r="AK263">
        <v>53</v>
      </c>
      <c r="AL263">
        <v>69</v>
      </c>
      <c r="AM263">
        <v>50</v>
      </c>
      <c r="AN263">
        <v>59</v>
      </c>
      <c r="AO263">
        <v>48</v>
      </c>
      <c r="AP263">
        <v>66</v>
      </c>
      <c r="AQ263">
        <v>71</v>
      </c>
      <c r="AR263">
        <v>99</v>
      </c>
      <c r="AS263">
        <v>88</v>
      </c>
      <c r="AT263">
        <v>80</v>
      </c>
      <c r="AU263">
        <v>66</v>
      </c>
      <c r="AV263">
        <v>65</v>
      </c>
      <c r="AW263">
        <v>59</v>
      </c>
      <c r="AX263">
        <v>0</v>
      </c>
      <c r="AY263">
        <v>13</v>
      </c>
      <c r="BD263">
        <v>3</v>
      </c>
      <c r="BE263">
        <v>10</v>
      </c>
      <c r="BF263">
        <v>4</v>
      </c>
      <c r="BI263" s="72">
        <v>40819</v>
      </c>
      <c r="BJ263" s="72">
        <v>40819</v>
      </c>
      <c r="BK263" t="s">
        <v>960</v>
      </c>
    </row>
    <row r="264" spans="1:63" ht="12.75">
      <c r="A264" t="s">
        <v>905</v>
      </c>
      <c r="B264">
        <v>2010</v>
      </c>
      <c r="C264" t="s">
        <v>1213</v>
      </c>
      <c r="D264" s="30">
        <v>44403</v>
      </c>
      <c r="E264" s="30">
        <v>1744</v>
      </c>
      <c r="F264" s="30">
        <v>775</v>
      </c>
      <c r="G264" s="30">
        <v>1067</v>
      </c>
      <c r="H264" s="30">
        <v>42429</v>
      </c>
      <c r="I264" s="30">
        <v>952</v>
      </c>
      <c r="J264" s="30">
        <v>357</v>
      </c>
      <c r="K264" s="30">
        <v>581</v>
      </c>
      <c r="L264">
        <v>91</v>
      </c>
      <c r="M264">
        <v>97.2</v>
      </c>
      <c r="N264">
        <v>86</v>
      </c>
      <c r="O264">
        <v>82.8</v>
      </c>
      <c r="P264">
        <v>89</v>
      </c>
      <c r="Q264">
        <v>95.3</v>
      </c>
      <c r="R264">
        <v>95</v>
      </c>
      <c r="S264">
        <v>96.7</v>
      </c>
      <c r="T264">
        <v>84</v>
      </c>
      <c r="U264">
        <v>89.8</v>
      </c>
      <c r="V264">
        <v>86</v>
      </c>
      <c r="W264">
        <v>95.6</v>
      </c>
      <c r="X264">
        <v>93</v>
      </c>
      <c r="Y264">
        <v>98</v>
      </c>
      <c r="Z264">
        <v>86</v>
      </c>
      <c r="AA264">
        <v>94</v>
      </c>
      <c r="AB264">
        <v>80</v>
      </c>
      <c r="AC264">
        <v>94</v>
      </c>
      <c r="AD264" s="38">
        <v>10400</v>
      </c>
      <c r="AE264" s="38">
        <v>12278</v>
      </c>
      <c r="AF264" s="38">
        <v>13400</v>
      </c>
      <c r="AG264" s="38">
        <v>16514</v>
      </c>
      <c r="AH264" s="38">
        <v>3500</v>
      </c>
      <c r="AI264" s="38">
        <v>3758</v>
      </c>
      <c r="AJ264">
        <v>84</v>
      </c>
      <c r="AK264">
        <v>90.7</v>
      </c>
      <c r="AL264">
        <v>84</v>
      </c>
      <c r="AM264">
        <v>90</v>
      </c>
      <c r="AN264">
        <v>80</v>
      </c>
      <c r="AO264">
        <v>84.3</v>
      </c>
      <c r="AP264">
        <v>90</v>
      </c>
      <c r="AQ264">
        <v>92.4</v>
      </c>
      <c r="AR264">
        <v>95</v>
      </c>
      <c r="AS264">
        <v>94.2</v>
      </c>
      <c r="AT264">
        <v>0</v>
      </c>
      <c r="AU264">
        <v>61</v>
      </c>
      <c r="AV264">
        <v>0</v>
      </c>
      <c r="AW264">
        <v>42</v>
      </c>
      <c r="AX264">
        <v>0</v>
      </c>
      <c r="AY264">
        <v>0</v>
      </c>
      <c r="BE264" t="s">
        <v>974</v>
      </c>
      <c r="BI264" s="72">
        <v>40813</v>
      </c>
      <c r="BJ264" s="72">
        <v>40813</v>
      </c>
      <c r="BK264" t="s">
        <v>960</v>
      </c>
    </row>
    <row r="265" spans="1:63" ht="12.75">
      <c r="A265" t="s">
        <v>905</v>
      </c>
      <c r="B265">
        <v>2010</v>
      </c>
      <c r="C265" t="s">
        <v>1214</v>
      </c>
      <c r="D265" s="30">
        <v>24210</v>
      </c>
      <c r="E265" s="30">
        <v>350</v>
      </c>
      <c r="F265" s="30">
        <v>41</v>
      </c>
      <c r="G265" s="30">
        <v>306</v>
      </c>
      <c r="H265" s="30">
        <v>23150</v>
      </c>
      <c r="I265" s="30">
        <v>30</v>
      </c>
      <c r="J265" s="30">
        <v>3</v>
      </c>
      <c r="K265" s="30">
        <v>132</v>
      </c>
      <c r="L265">
        <v>91</v>
      </c>
      <c r="M265">
        <v>97.5</v>
      </c>
      <c r="N265">
        <v>86</v>
      </c>
      <c r="O265">
        <v>80.6</v>
      </c>
      <c r="P265">
        <v>82</v>
      </c>
      <c r="Q265">
        <v>94.1</v>
      </c>
      <c r="R265">
        <v>93</v>
      </c>
      <c r="S265">
        <v>93.8</v>
      </c>
      <c r="T265">
        <v>77</v>
      </c>
      <c r="U265">
        <v>92.9</v>
      </c>
      <c r="V265">
        <v>80</v>
      </c>
      <c r="W265">
        <v>97.8</v>
      </c>
      <c r="X265">
        <v>92</v>
      </c>
      <c r="Y265">
        <v>96.2</v>
      </c>
      <c r="Z265">
        <v>86</v>
      </c>
      <c r="AA265">
        <v>100</v>
      </c>
      <c r="AB265">
        <v>67</v>
      </c>
      <c r="AC265">
        <v>90.9</v>
      </c>
      <c r="AD265" s="38">
        <v>9000</v>
      </c>
      <c r="AE265" s="38">
        <v>16359</v>
      </c>
      <c r="AF265" s="38">
        <v>12800</v>
      </c>
      <c r="AG265" s="38">
        <v>15744</v>
      </c>
      <c r="AH265" s="38">
        <v>3300</v>
      </c>
      <c r="AI265" s="38">
        <v>5732</v>
      </c>
      <c r="AJ265">
        <v>62</v>
      </c>
      <c r="AK265">
        <v>92.5</v>
      </c>
      <c r="AL265">
        <v>75</v>
      </c>
      <c r="AM265">
        <v>94.1</v>
      </c>
      <c r="AN265">
        <v>65</v>
      </c>
      <c r="AO265">
        <v>71.4</v>
      </c>
      <c r="AP265">
        <v>82</v>
      </c>
      <c r="AQ265">
        <v>95</v>
      </c>
      <c r="AR265">
        <v>92</v>
      </c>
      <c r="AS265">
        <v>88.1</v>
      </c>
      <c r="AT265">
        <v>0</v>
      </c>
      <c r="AU265">
        <v>88</v>
      </c>
      <c r="AV265">
        <v>0</v>
      </c>
      <c r="AW265">
        <v>32</v>
      </c>
      <c r="AX265">
        <v>0</v>
      </c>
      <c r="AY265">
        <v>16</v>
      </c>
      <c r="BE265" t="s">
        <v>974</v>
      </c>
      <c r="BI265" s="72">
        <v>40813</v>
      </c>
      <c r="BJ265" s="72">
        <v>40813</v>
      </c>
      <c r="BK265" t="s">
        <v>960</v>
      </c>
    </row>
    <row r="266" spans="1:63" ht="12.75">
      <c r="A266" t="s">
        <v>905</v>
      </c>
      <c r="B266">
        <v>2010</v>
      </c>
      <c r="C266" t="s">
        <v>1215</v>
      </c>
      <c r="D266" s="30">
        <v>16022</v>
      </c>
      <c r="E266" s="30">
        <v>766</v>
      </c>
      <c r="F266" s="30">
        <v>148</v>
      </c>
      <c r="G266" s="30">
        <v>273</v>
      </c>
      <c r="H266" s="30">
        <v>16194</v>
      </c>
      <c r="I266" s="30">
        <v>342</v>
      </c>
      <c r="J266" s="30">
        <v>11</v>
      </c>
      <c r="K266" s="30">
        <v>65</v>
      </c>
      <c r="L266">
        <v>91</v>
      </c>
      <c r="M266">
        <v>97.8</v>
      </c>
      <c r="N266">
        <v>86</v>
      </c>
      <c r="O266">
        <v>81.8</v>
      </c>
      <c r="P266">
        <v>89</v>
      </c>
      <c r="Q266">
        <v>98.7</v>
      </c>
      <c r="R266">
        <v>94</v>
      </c>
      <c r="S266">
        <v>95.9</v>
      </c>
      <c r="T266">
        <v>78</v>
      </c>
      <c r="U266">
        <v>85.7</v>
      </c>
      <c r="V266">
        <v>84</v>
      </c>
      <c r="W266">
        <v>90.6</v>
      </c>
      <c r="X266">
        <v>92</v>
      </c>
      <c r="Y266">
        <v>93.3</v>
      </c>
      <c r="Z266">
        <v>82</v>
      </c>
      <c r="AA266">
        <v>93.3</v>
      </c>
      <c r="AB266">
        <v>80</v>
      </c>
      <c r="AC266">
        <v>80.9</v>
      </c>
      <c r="AD266" s="38">
        <v>10400</v>
      </c>
      <c r="AE266" s="38">
        <v>14706</v>
      </c>
      <c r="AF266" s="38">
        <v>13200</v>
      </c>
      <c r="AG266" s="38">
        <v>15527</v>
      </c>
      <c r="AH266" s="38">
        <v>3800</v>
      </c>
      <c r="AI266" s="38">
        <v>4128</v>
      </c>
      <c r="AJ266">
        <v>84</v>
      </c>
      <c r="AK266">
        <v>93.6</v>
      </c>
      <c r="AL266">
        <v>84</v>
      </c>
      <c r="AM266">
        <v>86</v>
      </c>
      <c r="AN266">
        <v>77</v>
      </c>
      <c r="AO266">
        <v>68.8</v>
      </c>
      <c r="AP266">
        <v>89</v>
      </c>
      <c r="AQ266">
        <v>97.6</v>
      </c>
      <c r="AR266">
        <v>95</v>
      </c>
      <c r="AS266">
        <v>97.6</v>
      </c>
      <c r="AT266">
        <v>0</v>
      </c>
      <c r="AU266">
        <v>78</v>
      </c>
      <c r="AV266">
        <v>0</v>
      </c>
      <c r="AW266">
        <v>70</v>
      </c>
      <c r="AX266">
        <v>0</v>
      </c>
      <c r="AY266">
        <v>0</v>
      </c>
      <c r="BE266" t="s">
        <v>974</v>
      </c>
      <c r="BI266" s="72">
        <v>40813</v>
      </c>
      <c r="BJ266" s="72">
        <v>40813</v>
      </c>
      <c r="BK266" t="s">
        <v>960</v>
      </c>
    </row>
    <row r="267" spans="1:63" ht="12.75">
      <c r="A267" t="s">
        <v>905</v>
      </c>
      <c r="B267">
        <v>2010</v>
      </c>
      <c r="C267" t="s">
        <v>1216</v>
      </c>
      <c r="D267" s="30">
        <v>9138</v>
      </c>
      <c r="E267" s="30">
        <v>938</v>
      </c>
      <c r="F267" s="30">
        <v>229</v>
      </c>
      <c r="G267" s="30">
        <v>865</v>
      </c>
      <c r="H267" s="30">
        <v>4758</v>
      </c>
      <c r="I267" s="30">
        <v>266</v>
      </c>
      <c r="J267" s="30">
        <v>68</v>
      </c>
      <c r="K267" s="30">
        <v>279</v>
      </c>
      <c r="L267">
        <v>91</v>
      </c>
      <c r="M267">
        <v>91.7</v>
      </c>
      <c r="N267">
        <v>86</v>
      </c>
      <c r="O267">
        <v>83.9</v>
      </c>
      <c r="P267">
        <v>89</v>
      </c>
      <c r="Q267">
        <v>89.2</v>
      </c>
      <c r="R267">
        <v>94</v>
      </c>
      <c r="S267">
        <v>96.5</v>
      </c>
      <c r="T267">
        <v>82</v>
      </c>
      <c r="U267">
        <v>93</v>
      </c>
      <c r="V267">
        <v>85</v>
      </c>
      <c r="W267">
        <v>92.2</v>
      </c>
      <c r="X267">
        <v>92</v>
      </c>
      <c r="Y267">
        <v>95.2</v>
      </c>
      <c r="Z267">
        <v>85</v>
      </c>
      <c r="AA267">
        <v>93.3</v>
      </c>
      <c r="AB267">
        <v>79</v>
      </c>
      <c r="AC267">
        <v>90.9</v>
      </c>
      <c r="AD267" s="38">
        <v>10200</v>
      </c>
      <c r="AE267" s="38">
        <v>14429</v>
      </c>
      <c r="AF267" s="38">
        <v>13000</v>
      </c>
      <c r="AG267" s="38">
        <v>16818</v>
      </c>
      <c r="AH267" s="38">
        <v>3000</v>
      </c>
      <c r="AI267" s="38">
        <v>4848</v>
      </c>
      <c r="AJ267">
        <v>84</v>
      </c>
      <c r="AK267">
        <v>91.1</v>
      </c>
      <c r="AL267">
        <v>84</v>
      </c>
      <c r="AM267">
        <v>94.4</v>
      </c>
      <c r="AN267">
        <v>79</v>
      </c>
      <c r="AO267">
        <v>77.8</v>
      </c>
      <c r="AP267">
        <v>88</v>
      </c>
      <c r="AQ267">
        <v>94</v>
      </c>
      <c r="AR267">
        <v>95</v>
      </c>
      <c r="AS267">
        <v>99.7</v>
      </c>
      <c r="AT267">
        <v>0</v>
      </c>
      <c r="AU267">
        <v>90</v>
      </c>
      <c r="AV267">
        <v>0</v>
      </c>
      <c r="AW267">
        <v>92</v>
      </c>
      <c r="AX267">
        <v>0</v>
      </c>
      <c r="AY267">
        <v>1</v>
      </c>
      <c r="BE267" t="s">
        <v>974</v>
      </c>
      <c r="BI267" s="72">
        <v>40813</v>
      </c>
      <c r="BJ267" s="72">
        <v>40813</v>
      </c>
      <c r="BK267" t="s">
        <v>960</v>
      </c>
    </row>
    <row r="268" spans="1:63" ht="12.75">
      <c r="A268" t="s">
        <v>905</v>
      </c>
      <c r="B268">
        <v>2010</v>
      </c>
      <c r="C268" t="s">
        <v>1217</v>
      </c>
      <c r="D268" s="30">
        <v>32000</v>
      </c>
      <c r="E268" s="30">
        <v>3711</v>
      </c>
      <c r="F268" s="30">
        <v>653</v>
      </c>
      <c r="G268" s="30">
        <v>938</v>
      </c>
      <c r="H268" s="30">
        <v>28932</v>
      </c>
      <c r="I268" s="30">
        <v>716</v>
      </c>
      <c r="J268" s="30">
        <v>45</v>
      </c>
      <c r="K268" s="30">
        <v>251</v>
      </c>
      <c r="L268">
        <v>91</v>
      </c>
      <c r="M268">
        <v>96.1</v>
      </c>
      <c r="N268">
        <v>86</v>
      </c>
      <c r="O268">
        <v>82</v>
      </c>
      <c r="P268">
        <v>82</v>
      </c>
      <c r="Q268">
        <v>94</v>
      </c>
      <c r="R268">
        <v>92</v>
      </c>
      <c r="S268">
        <v>97.3</v>
      </c>
      <c r="T268">
        <v>80</v>
      </c>
      <c r="U268">
        <v>90</v>
      </c>
      <c r="V268">
        <v>80</v>
      </c>
      <c r="W268">
        <v>92.1</v>
      </c>
      <c r="X268">
        <v>90</v>
      </c>
      <c r="Y268">
        <v>93.7</v>
      </c>
      <c r="Z268">
        <v>75</v>
      </c>
      <c r="AA268">
        <v>89.7</v>
      </c>
      <c r="AB268">
        <v>67</v>
      </c>
      <c r="AC268">
        <v>73.9</v>
      </c>
      <c r="AD268" s="38">
        <v>8500</v>
      </c>
      <c r="AE268" s="38">
        <v>8329</v>
      </c>
      <c r="AF268" s="38">
        <v>10800</v>
      </c>
      <c r="AG268" s="38">
        <v>13615</v>
      </c>
      <c r="AH268" s="38">
        <v>2600</v>
      </c>
      <c r="AI268" s="38">
        <v>4020</v>
      </c>
      <c r="AJ268">
        <v>80</v>
      </c>
      <c r="AK268">
        <v>92</v>
      </c>
      <c r="AL268">
        <v>83</v>
      </c>
      <c r="AM268">
        <v>92.4</v>
      </c>
      <c r="AN268">
        <v>75</v>
      </c>
      <c r="AO268">
        <v>82.1</v>
      </c>
      <c r="AP268">
        <v>90</v>
      </c>
      <c r="AQ268">
        <v>83.2</v>
      </c>
      <c r="AR268">
        <v>92</v>
      </c>
      <c r="AS268">
        <v>94.6</v>
      </c>
      <c r="AT268">
        <v>0</v>
      </c>
      <c r="AU268">
        <v>46</v>
      </c>
      <c r="AV268">
        <v>0</v>
      </c>
      <c r="AW268">
        <v>57</v>
      </c>
      <c r="AX268">
        <v>0</v>
      </c>
      <c r="AY268">
        <v>0</v>
      </c>
      <c r="BE268" t="s">
        <v>974</v>
      </c>
      <c r="BI268" s="72">
        <v>40813</v>
      </c>
      <c r="BJ268" s="72">
        <v>40813</v>
      </c>
      <c r="BK268" t="s">
        <v>960</v>
      </c>
    </row>
    <row r="269" spans="1:63" ht="12.75">
      <c r="A269" t="s">
        <v>905</v>
      </c>
      <c r="B269">
        <v>2010</v>
      </c>
      <c r="C269" t="s">
        <v>1218</v>
      </c>
      <c r="D269" s="30">
        <v>4324</v>
      </c>
      <c r="E269" s="30">
        <v>896</v>
      </c>
      <c r="F269" s="30">
        <v>427</v>
      </c>
      <c r="G269" s="30">
        <v>238</v>
      </c>
      <c r="H269" s="30">
        <v>3621</v>
      </c>
      <c r="I269" s="30">
        <v>290</v>
      </c>
      <c r="J269" s="30">
        <v>102</v>
      </c>
      <c r="K269" s="30">
        <v>69</v>
      </c>
      <c r="L269">
        <v>91</v>
      </c>
      <c r="M269">
        <v>96.4</v>
      </c>
      <c r="N269">
        <v>86</v>
      </c>
      <c r="O269">
        <v>79.8</v>
      </c>
      <c r="P269">
        <v>89</v>
      </c>
      <c r="Q269">
        <v>95.5</v>
      </c>
      <c r="R269">
        <v>95</v>
      </c>
      <c r="S269">
        <v>95.7</v>
      </c>
      <c r="T269">
        <v>84</v>
      </c>
      <c r="U269">
        <v>92.6</v>
      </c>
      <c r="V269">
        <v>86</v>
      </c>
      <c r="W269">
        <v>89.6</v>
      </c>
      <c r="X269">
        <v>92</v>
      </c>
      <c r="Y269">
        <v>95.8</v>
      </c>
      <c r="Z269">
        <v>86</v>
      </c>
      <c r="AA269">
        <v>98</v>
      </c>
      <c r="AB269">
        <v>80</v>
      </c>
      <c r="AC269">
        <v>90.3</v>
      </c>
      <c r="AD269" s="38">
        <v>9500</v>
      </c>
      <c r="AE269" s="38">
        <v>11288</v>
      </c>
      <c r="AF269" s="38">
        <v>12800</v>
      </c>
      <c r="AG269" s="38">
        <v>13726</v>
      </c>
      <c r="AH269" s="38">
        <v>3800</v>
      </c>
      <c r="AI269" s="38">
        <v>5547</v>
      </c>
      <c r="AJ269">
        <v>84</v>
      </c>
      <c r="AK269">
        <v>91.1</v>
      </c>
      <c r="AL269">
        <v>84</v>
      </c>
      <c r="AM269">
        <v>92</v>
      </c>
      <c r="AN269">
        <v>80</v>
      </c>
      <c r="AO269">
        <v>87.2</v>
      </c>
      <c r="AP269">
        <v>89</v>
      </c>
      <c r="AQ269">
        <v>91.7</v>
      </c>
      <c r="AR269">
        <v>95</v>
      </c>
      <c r="AS269">
        <v>91.3</v>
      </c>
      <c r="AT269">
        <v>0</v>
      </c>
      <c r="AU269">
        <v>92</v>
      </c>
      <c r="AV269">
        <v>0</v>
      </c>
      <c r="AW269">
        <v>53</v>
      </c>
      <c r="AX269">
        <v>0</v>
      </c>
      <c r="AY269">
        <v>44</v>
      </c>
      <c r="BE269" t="s">
        <v>974</v>
      </c>
      <c r="BI269" s="72">
        <v>40813</v>
      </c>
      <c r="BJ269" s="72">
        <v>40813</v>
      </c>
      <c r="BK269" t="s">
        <v>960</v>
      </c>
    </row>
    <row r="270" spans="1:63" ht="12.75">
      <c r="A270" t="s">
        <v>905</v>
      </c>
      <c r="B270">
        <v>2010</v>
      </c>
      <c r="C270" t="s">
        <v>1219</v>
      </c>
      <c r="D270" s="30">
        <v>39506</v>
      </c>
      <c r="E270" s="30">
        <v>1481</v>
      </c>
      <c r="F270" s="30">
        <v>773</v>
      </c>
      <c r="G270" s="30">
        <v>2647</v>
      </c>
      <c r="H270" s="30">
        <v>35557</v>
      </c>
      <c r="I270" s="30">
        <v>289</v>
      </c>
      <c r="J270" s="30">
        <v>79</v>
      </c>
      <c r="K270" s="30">
        <v>1734</v>
      </c>
      <c r="L270">
        <v>91</v>
      </c>
      <c r="M270">
        <v>94.2</v>
      </c>
      <c r="N270">
        <v>86</v>
      </c>
      <c r="O270">
        <v>81.8</v>
      </c>
      <c r="P270">
        <v>82</v>
      </c>
      <c r="Q270">
        <v>68.3</v>
      </c>
      <c r="R270">
        <v>94</v>
      </c>
      <c r="S270">
        <v>80.3</v>
      </c>
      <c r="T270">
        <v>78</v>
      </c>
      <c r="U270">
        <v>67.2</v>
      </c>
      <c r="V270">
        <v>82</v>
      </c>
      <c r="W270">
        <v>84.4</v>
      </c>
      <c r="X270">
        <v>90</v>
      </c>
      <c r="Y270">
        <v>90.7</v>
      </c>
      <c r="Z270">
        <v>85</v>
      </c>
      <c r="AA270">
        <v>81.9</v>
      </c>
      <c r="AB270">
        <v>67</v>
      </c>
      <c r="AC270">
        <v>94.4</v>
      </c>
      <c r="AD270" s="38">
        <v>10400</v>
      </c>
      <c r="AE270" s="38">
        <v>10052</v>
      </c>
      <c r="AF270" s="38">
        <v>11300</v>
      </c>
      <c r="AG270" s="38">
        <v>13127</v>
      </c>
      <c r="AH270" s="38">
        <v>3500</v>
      </c>
      <c r="AI270" s="38">
        <v>2904</v>
      </c>
      <c r="AJ270">
        <v>84</v>
      </c>
      <c r="AK270">
        <v>80.7</v>
      </c>
      <c r="AL270">
        <v>84</v>
      </c>
      <c r="AM270">
        <v>88.1</v>
      </c>
      <c r="AN270">
        <v>72</v>
      </c>
      <c r="AO270">
        <v>52.8</v>
      </c>
      <c r="AP270">
        <v>90</v>
      </c>
      <c r="AQ270">
        <v>80.7</v>
      </c>
      <c r="AR270">
        <v>96</v>
      </c>
      <c r="AS270">
        <v>94.1</v>
      </c>
      <c r="AT270">
        <v>0</v>
      </c>
      <c r="AU270">
        <v>15</v>
      </c>
      <c r="AV270">
        <v>0</v>
      </c>
      <c r="AW270">
        <v>5</v>
      </c>
      <c r="AX270">
        <v>0</v>
      </c>
      <c r="AY270">
        <v>0</v>
      </c>
      <c r="BD270" t="s">
        <v>974</v>
      </c>
      <c r="BI270" s="72">
        <v>40815</v>
      </c>
      <c r="BJ270" s="72">
        <v>40815</v>
      </c>
      <c r="BK270" t="s">
        <v>960</v>
      </c>
    </row>
    <row r="271" spans="1:63" ht="12.75">
      <c r="A271" t="s">
        <v>905</v>
      </c>
      <c r="B271">
        <v>2010</v>
      </c>
      <c r="C271" t="s">
        <v>1220</v>
      </c>
      <c r="D271" s="30">
        <v>18231</v>
      </c>
      <c r="E271" s="30">
        <v>351</v>
      </c>
      <c r="F271" s="30">
        <v>185</v>
      </c>
      <c r="G271" s="30">
        <v>252</v>
      </c>
      <c r="H271" s="30">
        <v>19574</v>
      </c>
      <c r="I271" s="30">
        <v>274</v>
      </c>
      <c r="J271" s="30">
        <v>66</v>
      </c>
      <c r="K271" s="30">
        <v>102</v>
      </c>
      <c r="L271">
        <v>91</v>
      </c>
      <c r="M271">
        <v>90</v>
      </c>
      <c r="N271">
        <v>86</v>
      </c>
      <c r="O271">
        <v>76.2</v>
      </c>
      <c r="P271">
        <v>89</v>
      </c>
      <c r="Q271">
        <v>95.2</v>
      </c>
      <c r="R271">
        <v>95</v>
      </c>
      <c r="S271">
        <v>94.2</v>
      </c>
      <c r="T271">
        <v>84</v>
      </c>
      <c r="U271">
        <v>97.8</v>
      </c>
      <c r="V271">
        <v>85</v>
      </c>
      <c r="W271">
        <v>91.1</v>
      </c>
      <c r="X271">
        <v>92</v>
      </c>
      <c r="Y271">
        <v>90.5</v>
      </c>
      <c r="Z271">
        <v>85</v>
      </c>
      <c r="AA271">
        <v>95</v>
      </c>
      <c r="AB271">
        <v>79</v>
      </c>
      <c r="AC271">
        <v>93</v>
      </c>
      <c r="AD271" s="38">
        <v>9000</v>
      </c>
      <c r="AE271" s="38">
        <v>10543</v>
      </c>
      <c r="AF271" s="38">
        <v>13400</v>
      </c>
      <c r="AG271" s="38">
        <v>15840</v>
      </c>
      <c r="AH271" s="38">
        <v>3300</v>
      </c>
      <c r="AI271" s="38">
        <v>2422</v>
      </c>
      <c r="AJ271">
        <v>82</v>
      </c>
      <c r="AK271">
        <v>90.5</v>
      </c>
      <c r="AL271">
        <v>84</v>
      </c>
      <c r="AM271">
        <v>88.7</v>
      </c>
      <c r="AN271">
        <v>79</v>
      </c>
      <c r="AO271">
        <v>93.8</v>
      </c>
      <c r="AP271">
        <v>89</v>
      </c>
      <c r="AQ271">
        <v>92.5</v>
      </c>
      <c r="AR271">
        <v>92</v>
      </c>
      <c r="AS271">
        <v>96.6</v>
      </c>
      <c r="AT271">
        <v>0</v>
      </c>
      <c r="AU271">
        <v>84</v>
      </c>
      <c r="AV271">
        <v>0</v>
      </c>
      <c r="AW271">
        <v>44</v>
      </c>
      <c r="AX271">
        <v>0</v>
      </c>
      <c r="AY271">
        <v>0</v>
      </c>
      <c r="BD271" t="s">
        <v>974</v>
      </c>
      <c r="BI271" s="72">
        <v>40815</v>
      </c>
      <c r="BJ271" s="72">
        <v>40815</v>
      </c>
      <c r="BK271" t="s">
        <v>960</v>
      </c>
    </row>
    <row r="272" spans="1:63" ht="12.75">
      <c r="A272" t="s">
        <v>905</v>
      </c>
      <c r="B272">
        <v>2010</v>
      </c>
      <c r="C272" t="s">
        <v>1221</v>
      </c>
      <c r="D272" s="30">
        <v>8577</v>
      </c>
      <c r="E272" s="30">
        <v>569</v>
      </c>
      <c r="F272" s="30">
        <v>26</v>
      </c>
      <c r="G272" s="30">
        <v>114</v>
      </c>
      <c r="H272" s="30">
        <v>8311</v>
      </c>
      <c r="I272" s="30">
        <v>103</v>
      </c>
      <c r="J272" s="30">
        <v>3</v>
      </c>
      <c r="K272" s="30">
        <v>33</v>
      </c>
      <c r="L272">
        <v>91</v>
      </c>
      <c r="M272">
        <v>94.1</v>
      </c>
      <c r="N272">
        <v>86</v>
      </c>
      <c r="O272">
        <v>95.1</v>
      </c>
      <c r="P272">
        <v>89</v>
      </c>
      <c r="Q272">
        <v>89.5</v>
      </c>
      <c r="R272">
        <v>95</v>
      </c>
      <c r="S272">
        <v>97.3</v>
      </c>
      <c r="T272">
        <v>84</v>
      </c>
      <c r="U272">
        <v>87.5</v>
      </c>
      <c r="V272">
        <v>86</v>
      </c>
      <c r="W272">
        <v>97.7</v>
      </c>
      <c r="X272">
        <v>92</v>
      </c>
      <c r="Y272">
        <v>98.9</v>
      </c>
      <c r="Z272">
        <v>86</v>
      </c>
      <c r="AA272">
        <v>100</v>
      </c>
      <c r="AB272">
        <v>80</v>
      </c>
      <c r="AC272">
        <v>78.6</v>
      </c>
      <c r="AD272" s="38">
        <v>10200</v>
      </c>
      <c r="AE272" s="38">
        <v>20464</v>
      </c>
      <c r="AF272" s="38">
        <v>13200</v>
      </c>
      <c r="AG272" s="38">
        <v>19422</v>
      </c>
      <c r="AH272" s="38">
        <v>3800</v>
      </c>
      <c r="AI272" s="38">
        <v>2115</v>
      </c>
      <c r="AJ272">
        <v>84</v>
      </c>
      <c r="AK272">
        <v>90.3</v>
      </c>
      <c r="AL272">
        <v>84</v>
      </c>
      <c r="AM272">
        <v>89.3</v>
      </c>
      <c r="AN272">
        <v>80</v>
      </c>
      <c r="AO272">
        <v>80</v>
      </c>
      <c r="AP272">
        <v>90</v>
      </c>
      <c r="AQ272">
        <v>91.7</v>
      </c>
      <c r="AR272">
        <v>92</v>
      </c>
      <c r="AS272">
        <v>92.3</v>
      </c>
      <c r="AT272">
        <v>0</v>
      </c>
      <c r="AU272">
        <v>63</v>
      </c>
      <c r="AV272">
        <v>0</v>
      </c>
      <c r="AW272">
        <v>58</v>
      </c>
      <c r="AX272">
        <v>0</v>
      </c>
      <c r="AY272">
        <v>0</v>
      </c>
      <c r="BD272" t="s">
        <v>974</v>
      </c>
      <c r="BI272" s="72">
        <v>40815</v>
      </c>
      <c r="BJ272" s="72">
        <v>40815</v>
      </c>
      <c r="BK272" t="s">
        <v>960</v>
      </c>
    </row>
    <row r="273" spans="1:63" ht="12.75">
      <c r="A273" t="s">
        <v>905</v>
      </c>
      <c r="B273">
        <v>2010</v>
      </c>
      <c r="C273" t="s">
        <v>1222</v>
      </c>
      <c r="D273" s="30">
        <v>70451</v>
      </c>
      <c r="E273" s="30">
        <v>3964</v>
      </c>
      <c r="F273" s="30">
        <v>255</v>
      </c>
      <c r="G273" s="30">
        <v>1603</v>
      </c>
      <c r="H273" s="30">
        <v>68471</v>
      </c>
      <c r="I273" s="30">
        <v>1052</v>
      </c>
      <c r="J273" s="30">
        <v>89</v>
      </c>
      <c r="K273" s="30">
        <v>555</v>
      </c>
      <c r="L273">
        <v>91</v>
      </c>
      <c r="M273">
        <v>92.8</v>
      </c>
      <c r="N273">
        <v>86</v>
      </c>
      <c r="O273">
        <v>81.3</v>
      </c>
      <c r="P273">
        <v>88</v>
      </c>
      <c r="Q273">
        <v>91.3</v>
      </c>
      <c r="R273">
        <v>94</v>
      </c>
      <c r="S273">
        <v>98</v>
      </c>
      <c r="T273">
        <v>80</v>
      </c>
      <c r="U273">
        <v>95.1</v>
      </c>
      <c r="V273">
        <v>85</v>
      </c>
      <c r="W273">
        <v>94.1</v>
      </c>
      <c r="X273">
        <v>92</v>
      </c>
      <c r="Y273">
        <v>94.3</v>
      </c>
      <c r="Z273">
        <v>78</v>
      </c>
      <c r="AA273">
        <v>96.6</v>
      </c>
      <c r="AB273">
        <v>79</v>
      </c>
      <c r="AC273">
        <v>89</v>
      </c>
      <c r="AD273" s="38">
        <v>9500</v>
      </c>
      <c r="AE273" s="38">
        <v>12106</v>
      </c>
      <c r="AF273" s="38">
        <v>12800</v>
      </c>
      <c r="AG273" s="38">
        <v>16093</v>
      </c>
      <c r="AH273" s="38">
        <v>3000</v>
      </c>
      <c r="AI273" s="38">
        <v>4869</v>
      </c>
      <c r="AJ273">
        <v>82</v>
      </c>
      <c r="AK273">
        <v>77.4</v>
      </c>
      <c r="AL273">
        <v>83</v>
      </c>
      <c r="AM273">
        <v>75.9</v>
      </c>
      <c r="AN273">
        <v>72</v>
      </c>
      <c r="AO273">
        <v>84.3</v>
      </c>
      <c r="AP273">
        <v>88</v>
      </c>
      <c r="AQ273">
        <v>96.4</v>
      </c>
      <c r="AR273">
        <v>92</v>
      </c>
      <c r="AS273">
        <v>86.8</v>
      </c>
      <c r="AT273">
        <v>0</v>
      </c>
      <c r="AU273">
        <v>86</v>
      </c>
      <c r="AV273">
        <v>0</v>
      </c>
      <c r="AW273">
        <v>85</v>
      </c>
      <c r="AX273">
        <v>0</v>
      </c>
      <c r="AY273">
        <v>4</v>
      </c>
      <c r="BE273" t="s">
        <v>974</v>
      </c>
      <c r="BI273" s="72">
        <v>40815</v>
      </c>
      <c r="BJ273" s="72">
        <v>40815</v>
      </c>
      <c r="BK273" t="s">
        <v>960</v>
      </c>
    </row>
    <row r="274" spans="1:63" ht="12.75">
      <c r="A274" t="s">
        <v>905</v>
      </c>
      <c r="B274">
        <v>2010</v>
      </c>
      <c r="C274" t="s">
        <v>1223</v>
      </c>
      <c r="D274" s="30">
        <v>1780</v>
      </c>
      <c r="E274" s="30">
        <v>97</v>
      </c>
      <c r="F274" s="30">
        <v>49</v>
      </c>
      <c r="G274" s="30">
        <v>41</v>
      </c>
      <c r="H274" s="30">
        <v>1855</v>
      </c>
      <c r="I274" s="30">
        <v>44</v>
      </c>
      <c r="J274" s="30">
        <v>29</v>
      </c>
      <c r="K274" s="30">
        <v>26</v>
      </c>
      <c r="L274">
        <v>91</v>
      </c>
      <c r="M274">
        <v>94.9</v>
      </c>
      <c r="N274">
        <v>86</v>
      </c>
      <c r="O274">
        <v>90.1</v>
      </c>
      <c r="P274">
        <v>89</v>
      </c>
      <c r="Q274">
        <v>94</v>
      </c>
      <c r="R274">
        <v>95</v>
      </c>
      <c r="S274">
        <v>95.3</v>
      </c>
      <c r="T274">
        <v>84</v>
      </c>
      <c r="U274">
        <v>92.9</v>
      </c>
      <c r="V274">
        <v>86</v>
      </c>
      <c r="W274">
        <v>98.5</v>
      </c>
      <c r="X274">
        <v>92</v>
      </c>
      <c r="Y274">
        <v>88</v>
      </c>
      <c r="Z274">
        <v>86</v>
      </c>
      <c r="AA274">
        <v>100</v>
      </c>
      <c r="AB274">
        <v>80</v>
      </c>
      <c r="AC274">
        <v>94.1</v>
      </c>
      <c r="AD274" s="38">
        <v>10400</v>
      </c>
      <c r="AE274" s="38">
        <v>15341</v>
      </c>
      <c r="AF274" s="38">
        <v>12200</v>
      </c>
      <c r="AG274" s="38">
        <v>18844</v>
      </c>
      <c r="AH274" s="38">
        <v>3800</v>
      </c>
      <c r="AI274" s="38">
        <v>8419</v>
      </c>
      <c r="AJ274">
        <v>84</v>
      </c>
      <c r="AK274">
        <v>86.7</v>
      </c>
      <c r="AL274">
        <v>84</v>
      </c>
      <c r="AM274">
        <v>80</v>
      </c>
      <c r="AN274">
        <v>80</v>
      </c>
      <c r="AO274">
        <v>100</v>
      </c>
      <c r="AP274">
        <v>90</v>
      </c>
      <c r="AQ274">
        <v>100</v>
      </c>
      <c r="AR274">
        <v>96</v>
      </c>
      <c r="AS274">
        <v>100</v>
      </c>
      <c r="AT274">
        <v>0</v>
      </c>
      <c r="AU274">
        <v>89</v>
      </c>
      <c r="AV274">
        <v>0</v>
      </c>
      <c r="AW274">
        <v>35</v>
      </c>
      <c r="AX274">
        <v>0</v>
      </c>
      <c r="AY274">
        <v>0</v>
      </c>
      <c r="BE274" t="s">
        <v>974</v>
      </c>
      <c r="BI274" s="72">
        <v>40815</v>
      </c>
      <c r="BJ274" s="72">
        <v>40815</v>
      </c>
      <c r="BK274" t="s">
        <v>960</v>
      </c>
    </row>
    <row r="275" spans="1:63" ht="12.75">
      <c r="A275" t="s">
        <v>905</v>
      </c>
      <c r="B275">
        <v>2010</v>
      </c>
      <c r="C275" t="s">
        <v>1224</v>
      </c>
      <c r="D275" s="30">
        <v>13162</v>
      </c>
      <c r="E275" s="30">
        <v>258</v>
      </c>
      <c r="F275" s="30">
        <v>43</v>
      </c>
      <c r="G275" s="30">
        <v>214</v>
      </c>
      <c r="H275" s="30">
        <v>13142</v>
      </c>
      <c r="I275" s="30">
        <v>102</v>
      </c>
      <c r="J275" s="30">
        <v>14</v>
      </c>
      <c r="K275" s="30">
        <v>82</v>
      </c>
      <c r="L275">
        <v>91</v>
      </c>
      <c r="M275">
        <v>95.1</v>
      </c>
      <c r="N275">
        <v>86</v>
      </c>
      <c r="O275">
        <v>86</v>
      </c>
      <c r="P275">
        <v>89</v>
      </c>
      <c r="Q275">
        <v>93.9</v>
      </c>
      <c r="R275">
        <v>94</v>
      </c>
      <c r="S275">
        <v>97</v>
      </c>
      <c r="T275">
        <v>83</v>
      </c>
      <c r="U275">
        <v>100</v>
      </c>
      <c r="V275">
        <v>85</v>
      </c>
      <c r="W275">
        <v>93.1</v>
      </c>
      <c r="X275">
        <v>92</v>
      </c>
      <c r="Y275">
        <v>91.1</v>
      </c>
      <c r="Z275">
        <v>85</v>
      </c>
      <c r="AA275">
        <v>75</v>
      </c>
      <c r="AB275">
        <v>77</v>
      </c>
      <c r="AC275">
        <v>70.7</v>
      </c>
      <c r="AD275" s="38">
        <v>9500</v>
      </c>
      <c r="AE275" s="38">
        <v>11174</v>
      </c>
      <c r="AF275" s="38">
        <v>11200</v>
      </c>
      <c r="AG275" s="38">
        <v>13139</v>
      </c>
      <c r="AH275" s="38">
        <v>3100</v>
      </c>
      <c r="AI275" s="38">
        <v>2338</v>
      </c>
      <c r="AJ275">
        <v>83</v>
      </c>
      <c r="AK275">
        <v>93.8</v>
      </c>
      <c r="AL275">
        <v>84</v>
      </c>
      <c r="AM275">
        <v>91.8</v>
      </c>
      <c r="AN275">
        <v>80</v>
      </c>
      <c r="AO275">
        <v>100</v>
      </c>
      <c r="AP275">
        <v>90</v>
      </c>
      <c r="AQ275">
        <v>87</v>
      </c>
      <c r="AR275">
        <v>95</v>
      </c>
      <c r="AS275">
        <v>90</v>
      </c>
      <c r="AT275">
        <v>0</v>
      </c>
      <c r="AU275">
        <v>59</v>
      </c>
      <c r="AV275">
        <v>0</v>
      </c>
      <c r="AW275">
        <v>73</v>
      </c>
      <c r="AX275">
        <v>0</v>
      </c>
      <c r="AY275">
        <v>0</v>
      </c>
      <c r="BE275" t="s">
        <v>974</v>
      </c>
      <c r="BI275" s="72">
        <v>40815</v>
      </c>
      <c r="BJ275" s="72">
        <v>40815</v>
      </c>
      <c r="BK275" t="s">
        <v>960</v>
      </c>
    </row>
    <row r="276" spans="1:63" ht="12.75">
      <c r="A276" t="s">
        <v>905</v>
      </c>
      <c r="B276">
        <v>2010</v>
      </c>
      <c r="C276" t="s">
        <v>1225</v>
      </c>
      <c r="D276" s="30">
        <v>7995</v>
      </c>
      <c r="E276" s="30">
        <v>389</v>
      </c>
      <c r="F276" s="30">
        <v>102</v>
      </c>
      <c r="G276" s="30">
        <v>110</v>
      </c>
      <c r="H276" s="30">
        <v>7342</v>
      </c>
      <c r="I276" s="30">
        <v>401</v>
      </c>
      <c r="J276" s="30">
        <v>48</v>
      </c>
      <c r="K276" s="30">
        <v>73</v>
      </c>
      <c r="L276">
        <v>91</v>
      </c>
      <c r="M276">
        <v>99.4</v>
      </c>
      <c r="N276">
        <v>86</v>
      </c>
      <c r="O276">
        <v>82.1</v>
      </c>
      <c r="P276">
        <v>89</v>
      </c>
      <c r="Q276">
        <v>92.9</v>
      </c>
      <c r="R276">
        <v>95</v>
      </c>
      <c r="S276">
        <v>97.9</v>
      </c>
      <c r="T276">
        <v>84</v>
      </c>
      <c r="U276">
        <v>86.7</v>
      </c>
      <c r="V276">
        <v>86</v>
      </c>
      <c r="W276">
        <v>96</v>
      </c>
      <c r="X276">
        <v>93</v>
      </c>
      <c r="Y276">
        <v>97.9</v>
      </c>
      <c r="Z276">
        <v>86</v>
      </c>
      <c r="AA276">
        <v>97.5</v>
      </c>
      <c r="AB276">
        <v>80</v>
      </c>
      <c r="AC276">
        <v>96.2</v>
      </c>
      <c r="AD276" s="38">
        <v>9500</v>
      </c>
      <c r="AE276" s="38">
        <v>14466</v>
      </c>
      <c r="AF276" s="38">
        <v>12800</v>
      </c>
      <c r="AG276" s="38">
        <v>23959</v>
      </c>
      <c r="AH276" s="38">
        <v>3500</v>
      </c>
      <c r="AI276" s="38">
        <v>6249</v>
      </c>
      <c r="AJ276">
        <v>84</v>
      </c>
      <c r="AK276">
        <v>94.3</v>
      </c>
      <c r="AL276">
        <v>84</v>
      </c>
      <c r="AM276">
        <v>96.2</v>
      </c>
      <c r="AN276">
        <v>79</v>
      </c>
      <c r="AO276">
        <v>88</v>
      </c>
      <c r="AP276">
        <v>90</v>
      </c>
      <c r="AQ276">
        <v>95.5</v>
      </c>
      <c r="AR276">
        <v>95</v>
      </c>
      <c r="AS276">
        <v>98.4</v>
      </c>
      <c r="AT276">
        <v>0</v>
      </c>
      <c r="AU276">
        <v>84</v>
      </c>
      <c r="AV276">
        <v>0</v>
      </c>
      <c r="AW276">
        <v>66</v>
      </c>
      <c r="AX276">
        <v>0</v>
      </c>
      <c r="AY276">
        <v>0</v>
      </c>
      <c r="BE276" t="s">
        <v>974</v>
      </c>
      <c r="BI276" s="72">
        <v>40815</v>
      </c>
      <c r="BJ276" s="72">
        <v>40815</v>
      </c>
      <c r="BK276" t="s">
        <v>960</v>
      </c>
    </row>
    <row r="277" spans="1:63" ht="12.75">
      <c r="A277" t="s">
        <v>905</v>
      </c>
      <c r="B277">
        <v>2010</v>
      </c>
      <c r="C277" t="s">
        <v>1226</v>
      </c>
      <c r="D277" s="30">
        <v>11646</v>
      </c>
      <c r="E277" s="30">
        <v>355</v>
      </c>
      <c r="F277" s="30">
        <v>142</v>
      </c>
      <c r="G277" s="30">
        <v>112</v>
      </c>
      <c r="H277" s="30">
        <v>11228</v>
      </c>
      <c r="I277" s="30">
        <v>120</v>
      </c>
      <c r="J277" s="30">
        <v>46</v>
      </c>
      <c r="K277" s="30">
        <v>55</v>
      </c>
      <c r="L277">
        <v>91</v>
      </c>
      <c r="M277">
        <v>89</v>
      </c>
      <c r="N277">
        <v>86</v>
      </c>
      <c r="O277">
        <v>86.6</v>
      </c>
      <c r="P277">
        <v>88</v>
      </c>
      <c r="Q277">
        <v>93.4</v>
      </c>
      <c r="R277">
        <v>94</v>
      </c>
      <c r="S277">
        <v>98.2</v>
      </c>
      <c r="T277">
        <v>84</v>
      </c>
      <c r="U277">
        <v>92.5</v>
      </c>
      <c r="V277">
        <v>84</v>
      </c>
      <c r="W277">
        <v>89.3</v>
      </c>
      <c r="X277">
        <v>92</v>
      </c>
      <c r="Y277">
        <v>96</v>
      </c>
      <c r="Z277">
        <v>85</v>
      </c>
      <c r="AA277">
        <v>100</v>
      </c>
      <c r="AB277">
        <v>80</v>
      </c>
      <c r="AC277">
        <v>96.2</v>
      </c>
      <c r="AD277" s="38">
        <v>10200</v>
      </c>
      <c r="AE277" s="38">
        <v>10750</v>
      </c>
      <c r="AF277" s="38">
        <v>13200</v>
      </c>
      <c r="AG277" s="38">
        <v>13972</v>
      </c>
      <c r="AH277" s="38">
        <v>3800</v>
      </c>
      <c r="AI277" s="38">
        <v>5159</v>
      </c>
      <c r="AJ277">
        <v>82</v>
      </c>
      <c r="AK277">
        <v>90.4</v>
      </c>
      <c r="AL277">
        <v>83</v>
      </c>
      <c r="AM277">
        <v>83.8</v>
      </c>
      <c r="AN277">
        <v>79</v>
      </c>
      <c r="AO277">
        <v>91.7</v>
      </c>
      <c r="AP277">
        <v>89</v>
      </c>
      <c r="AQ277">
        <v>91.7</v>
      </c>
      <c r="AR277">
        <v>95</v>
      </c>
      <c r="AS277">
        <v>97.5</v>
      </c>
      <c r="AT277">
        <v>0</v>
      </c>
      <c r="AU277">
        <v>69</v>
      </c>
      <c r="AV277">
        <v>0</v>
      </c>
      <c r="AW277">
        <v>44</v>
      </c>
      <c r="AX277">
        <v>0</v>
      </c>
      <c r="AY277">
        <v>6</v>
      </c>
      <c r="BE277" t="s">
        <v>974</v>
      </c>
      <c r="BI277" s="72">
        <v>40815</v>
      </c>
      <c r="BJ277" s="72">
        <v>40815</v>
      </c>
      <c r="BK277" t="s">
        <v>960</v>
      </c>
    </row>
    <row r="278" spans="1:63" ht="12.75">
      <c r="A278" t="s">
        <v>905</v>
      </c>
      <c r="B278">
        <v>2010</v>
      </c>
      <c r="C278" t="s">
        <v>1227</v>
      </c>
      <c r="D278" s="30">
        <v>24448</v>
      </c>
      <c r="E278" s="30">
        <v>1244</v>
      </c>
      <c r="F278" s="30">
        <v>133</v>
      </c>
      <c r="G278" s="30">
        <v>351</v>
      </c>
      <c r="H278" s="30">
        <v>22462</v>
      </c>
      <c r="I278" s="30">
        <v>439</v>
      </c>
      <c r="J278" s="30">
        <v>51</v>
      </c>
      <c r="K278" s="30">
        <v>119</v>
      </c>
      <c r="L278">
        <v>91</v>
      </c>
      <c r="M278">
        <v>96.5</v>
      </c>
      <c r="N278">
        <v>86</v>
      </c>
      <c r="O278">
        <v>79.4</v>
      </c>
      <c r="P278">
        <v>89</v>
      </c>
      <c r="Q278">
        <v>85.6</v>
      </c>
      <c r="R278">
        <v>95</v>
      </c>
      <c r="S278">
        <v>95.5</v>
      </c>
      <c r="T278">
        <v>84</v>
      </c>
      <c r="U278">
        <v>75.7</v>
      </c>
      <c r="V278">
        <v>86</v>
      </c>
      <c r="W278">
        <v>92.3</v>
      </c>
      <c r="X278">
        <v>92</v>
      </c>
      <c r="Y278">
        <v>91.9</v>
      </c>
      <c r="Z278">
        <v>86</v>
      </c>
      <c r="AA278">
        <v>90.5</v>
      </c>
      <c r="AB278">
        <v>80</v>
      </c>
      <c r="AC278">
        <v>79.2</v>
      </c>
      <c r="AD278" s="38">
        <v>10200</v>
      </c>
      <c r="AE278" s="38">
        <v>11300</v>
      </c>
      <c r="AF278" s="38">
        <v>13200</v>
      </c>
      <c r="AG278" s="38">
        <v>16621</v>
      </c>
      <c r="AH278" s="38">
        <v>2500</v>
      </c>
      <c r="AI278" s="38">
        <v>3610</v>
      </c>
      <c r="AJ278">
        <v>84</v>
      </c>
      <c r="AK278">
        <v>87.3</v>
      </c>
      <c r="AL278">
        <v>84</v>
      </c>
      <c r="AM278">
        <v>85.7</v>
      </c>
      <c r="AN278">
        <v>70</v>
      </c>
      <c r="AO278">
        <v>68.1</v>
      </c>
      <c r="AP278">
        <v>89</v>
      </c>
      <c r="AQ278">
        <v>87</v>
      </c>
      <c r="AR278">
        <v>95</v>
      </c>
      <c r="AS278">
        <v>85.1</v>
      </c>
      <c r="AT278">
        <v>0</v>
      </c>
      <c r="AU278">
        <v>64</v>
      </c>
      <c r="AV278">
        <v>0</v>
      </c>
      <c r="AW278">
        <v>64</v>
      </c>
      <c r="AX278">
        <v>0</v>
      </c>
      <c r="AY278">
        <v>0</v>
      </c>
      <c r="BE278" t="s">
        <v>974</v>
      </c>
      <c r="BI278" s="72">
        <v>40815</v>
      </c>
      <c r="BJ278" s="72">
        <v>40815</v>
      </c>
      <c r="BK278" t="s">
        <v>960</v>
      </c>
    </row>
    <row r="279" spans="1:63" ht="12.75">
      <c r="A279" t="s">
        <v>905</v>
      </c>
      <c r="B279">
        <v>2010</v>
      </c>
      <c r="C279" t="s">
        <v>1228</v>
      </c>
      <c r="D279" s="30">
        <v>11761</v>
      </c>
      <c r="E279" s="30">
        <v>219</v>
      </c>
      <c r="F279" s="30">
        <v>1</v>
      </c>
      <c r="G279" s="30">
        <v>341</v>
      </c>
      <c r="H279" s="30">
        <v>11928</v>
      </c>
      <c r="I279" s="30">
        <v>84</v>
      </c>
      <c r="J279" s="30">
        <v>1</v>
      </c>
      <c r="K279" s="30">
        <v>218</v>
      </c>
      <c r="L279">
        <v>91</v>
      </c>
      <c r="M279">
        <v>95.7</v>
      </c>
      <c r="N279">
        <v>86</v>
      </c>
      <c r="O279">
        <v>86.6</v>
      </c>
      <c r="P279">
        <v>89</v>
      </c>
      <c r="Q279">
        <v>90.9</v>
      </c>
      <c r="R279">
        <v>95</v>
      </c>
      <c r="S279">
        <v>91</v>
      </c>
      <c r="T279">
        <v>84</v>
      </c>
      <c r="U279">
        <v>100</v>
      </c>
      <c r="V279">
        <v>86</v>
      </c>
      <c r="W279">
        <v>91.5</v>
      </c>
      <c r="X279">
        <v>93</v>
      </c>
      <c r="Y279">
        <v>96.2</v>
      </c>
      <c r="Z279">
        <v>86</v>
      </c>
      <c r="AA279">
        <v>100</v>
      </c>
      <c r="AB279">
        <v>80</v>
      </c>
      <c r="AC279">
        <v>79.6</v>
      </c>
      <c r="AD279" s="38">
        <v>10200</v>
      </c>
      <c r="AE279" s="38">
        <v>15000</v>
      </c>
      <c r="AF279" s="38">
        <v>13000</v>
      </c>
      <c r="AG279" s="38">
        <v>13086</v>
      </c>
      <c r="AH279" s="38">
        <v>3100</v>
      </c>
      <c r="AI279" s="38">
        <v>0</v>
      </c>
      <c r="AJ279">
        <v>84</v>
      </c>
      <c r="AK279">
        <v>88.3</v>
      </c>
      <c r="AL279">
        <v>84</v>
      </c>
      <c r="AM279">
        <v>91.5</v>
      </c>
      <c r="AN279">
        <v>80</v>
      </c>
      <c r="AO279">
        <v>100</v>
      </c>
      <c r="AP279">
        <v>90</v>
      </c>
      <c r="AQ279">
        <v>97.2</v>
      </c>
      <c r="AR279">
        <v>96</v>
      </c>
      <c r="AS279">
        <v>97.8</v>
      </c>
      <c r="AT279">
        <v>0</v>
      </c>
      <c r="AU279">
        <v>59</v>
      </c>
      <c r="AV279">
        <v>0</v>
      </c>
      <c r="AW279">
        <v>56</v>
      </c>
      <c r="AX279">
        <v>0</v>
      </c>
      <c r="AY279">
        <v>0</v>
      </c>
      <c r="BF279" t="s">
        <v>974</v>
      </c>
      <c r="BI279" s="72">
        <v>40815</v>
      </c>
      <c r="BJ279" s="72">
        <v>40815</v>
      </c>
      <c r="BK279" t="s">
        <v>960</v>
      </c>
    </row>
    <row r="280" spans="1:63" ht="12.75">
      <c r="A280" t="s">
        <v>905</v>
      </c>
      <c r="B280">
        <v>2010</v>
      </c>
      <c r="C280" t="s">
        <v>1229</v>
      </c>
      <c r="D280" s="30">
        <v>24068</v>
      </c>
      <c r="E280" s="30">
        <v>572</v>
      </c>
      <c r="F280" s="30">
        <v>89</v>
      </c>
      <c r="G280" s="30">
        <v>406</v>
      </c>
      <c r="H280" s="30">
        <v>24164</v>
      </c>
      <c r="I280" s="30">
        <v>203</v>
      </c>
      <c r="J280" s="30">
        <v>40</v>
      </c>
      <c r="K280" s="30">
        <v>242</v>
      </c>
      <c r="L280">
        <v>91</v>
      </c>
      <c r="M280">
        <v>98.4</v>
      </c>
      <c r="N280">
        <v>86</v>
      </c>
      <c r="O280">
        <v>85.3</v>
      </c>
      <c r="P280">
        <v>89</v>
      </c>
      <c r="Q280">
        <v>94.9</v>
      </c>
      <c r="R280">
        <v>95</v>
      </c>
      <c r="S280">
        <v>92.9</v>
      </c>
      <c r="T280">
        <v>83</v>
      </c>
      <c r="U280">
        <v>81</v>
      </c>
      <c r="V280">
        <v>85</v>
      </c>
      <c r="W280">
        <v>93.1</v>
      </c>
      <c r="X280">
        <v>92</v>
      </c>
      <c r="Y280">
        <v>95.2</v>
      </c>
      <c r="Z280">
        <v>86</v>
      </c>
      <c r="AA280">
        <v>100</v>
      </c>
      <c r="AB280">
        <v>80</v>
      </c>
      <c r="AC280">
        <v>92.1</v>
      </c>
      <c r="AD280" s="38">
        <v>10400</v>
      </c>
      <c r="AE280" s="38">
        <v>11812</v>
      </c>
      <c r="AF280" s="38">
        <v>13400</v>
      </c>
      <c r="AG280" s="38">
        <v>12931</v>
      </c>
      <c r="AH280" s="38">
        <v>3300</v>
      </c>
      <c r="AI280" s="38">
        <v>5283</v>
      </c>
      <c r="AJ280">
        <v>83</v>
      </c>
      <c r="AK280">
        <v>88.7</v>
      </c>
      <c r="AL280">
        <v>77</v>
      </c>
      <c r="AM280">
        <v>86.4</v>
      </c>
      <c r="AN280">
        <v>80</v>
      </c>
      <c r="AO280">
        <v>78.6</v>
      </c>
      <c r="AP280">
        <v>90</v>
      </c>
      <c r="AQ280">
        <v>96.5</v>
      </c>
      <c r="AR280">
        <v>96</v>
      </c>
      <c r="AS280">
        <v>98.8</v>
      </c>
      <c r="AT280">
        <v>0</v>
      </c>
      <c r="AU280">
        <v>70</v>
      </c>
      <c r="AV280">
        <v>0</v>
      </c>
      <c r="AW280">
        <v>59</v>
      </c>
      <c r="AX280">
        <v>0</v>
      </c>
      <c r="AY280">
        <v>50</v>
      </c>
      <c r="BE280" t="s">
        <v>974</v>
      </c>
      <c r="BI280" s="72">
        <v>40815</v>
      </c>
      <c r="BJ280" s="72">
        <v>40815</v>
      </c>
      <c r="BK280" t="s">
        <v>960</v>
      </c>
    </row>
    <row r="281" spans="1:63" ht="12.75">
      <c r="A281" t="s">
        <v>905</v>
      </c>
      <c r="B281">
        <v>2010</v>
      </c>
      <c r="C281" t="s">
        <v>1230</v>
      </c>
      <c r="D281" s="30">
        <v>61993</v>
      </c>
      <c r="E281" s="30">
        <v>672</v>
      </c>
      <c r="F281" s="30">
        <v>308</v>
      </c>
      <c r="G281" s="30">
        <v>325</v>
      </c>
      <c r="H281" s="30">
        <v>60776</v>
      </c>
      <c r="I281" s="30">
        <v>174</v>
      </c>
      <c r="J281" s="30">
        <v>173</v>
      </c>
      <c r="K281" s="30">
        <v>212</v>
      </c>
      <c r="L281">
        <v>91</v>
      </c>
      <c r="M281">
        <v>94.3</v>
      </c>
      <c r="N281">
        <v>86</v>
      </c>
      <c r="O281">
        <v>85</v>
      </c>
      <c r="P281">
        <v>89</v>
      </c>
      <c r="Q281">
        <v>96.2</v>
      </c>
      <c r="R281">
        <v>95</v>
      </c>
      <c r="S281">
        <v>98.7</v>
      </c>
      <c r="T281">
        <v>84</v>
      </c>
      <c r="U281">
        <v>89.1</v>
      </c>
      <c r="V281">
        <v>86</v>
      </c>
      <c r="W281">
        <v>96.9</v>
      </c>
      <c r="X281">
        <v>92</v>
      </c>
      <c r="Y281">
        <v>98.3</v>
      </c>
      <c r="Z281">
        <v>86</v>
      </c>
      <c r="AA281">
        <v>87.5</v>
      </c>
      <c r="AB281">
        <v>80</v>
      </c>
      <c r="AC281">
        <v>90.7</v>
      </c>
      <c r="AD281" s="38">
        <v>10400</v>
      </c>
      <c r="AE281" s="38">
        <v>20328</v>
      </c>
      <c r="AF281" s="38">
        <v>13400</v>
      </c>
      <c r="AG281" s="38">
        <v>22100</v>
      </c>
      <c r="AH281" s="38">
        <v>3800</v>
      </c>
      <c r="AI281" s="38">
        <v>3681</v>
      </c>
      <c r="AJ281">
        <v>84</v>
      </c>
      <c r="AK281">
        <v>90.8</v>
      </c>
      <c r="AL281">
        <v>84</v>
      </c>
      <c r="AM281">
        <v>87.1</v>
      </c>
      <c r="AN281">
        <v>79</v>
      </c>
      <c r="AO281">
        <v>90.4</v>
      </c>
      <c r="AP281">
        <v>90</v>
      </c>
      <c r="AQ281">
        <v>89.7</v>
      </c>
      <c r="AR281">
        <v>96</v>
      </c>
      <c r="AS281">
        <v>95.1</v>
      </c>
      <c r="AT281">
        <v>0</v>
      </c>
      <c r="AU281">
        <v>74</v>
      </c>
      <c r="AV281">
        <v>0</v>
      </c>
      <c r="AW281">
        <v>43</v>
      </c>
      <c r="AX281">
        <v>0</v>
      </c>
      <c r="AY281">
        <v>0</v>
      </c>
      <c r="BE281" t="s">
        <v>974</v>
      </c>
      <c r="BI281" s="72">
        <v>40815</v>
      </c>
      <c r="BJ281" s="72">
        <v>40815</v>
      </c>
      <c r="BK281" t="s">
        <v>960</v>
      </c>
    </row>
    <row r="282" spans="1:63" ht="12.75">
      <c r="A282" t="s">
        <v>905</v>
      </c>
      <c r="B282">
        <v>2010</v>
      </c>
      <c r="C282" t="s">
        <v>1231</v>
      </c>
      <c r="D282" s="30">
        <v>14868</v>
      </c>
      <c r="E282" s="30">
        <v>690</v>
      </c>
      <c r="F282" s="30">
        <v>39</v>
      </c>
      <c r="G282" s="30">
        <v>320</v>
      </c>
      <c r="H282" s="30">
        <v>15508</v>
      </c>
      <c r="I282" s="30">
        <v>276</v>
      </c>
      <c r="J282" s="30">
        <v>27</v>
      </c>
      <c r="K282" s="30">
        <v>268</v>
      </c>
      <c r="L282">
        <v>91</v>
      </c>
      <c r="M282">
        <v>99.8</v>
      </c>
      <c r="N282">
        <v>86</v>
      </c>
      <c r="O282">
        <v>78.4</v>
      </c>
      <c r="P282">
        <v>88</v>
      </c>
      <c r="Q282">
        <v>85.3</v>
      </c>
      <c r="R282">
        <v>94</v>
      </c>
      <c r="S282">
        <v>94.2</v>
      </c>
      <c r="T282">
        <v>83</v>
      </c>
      <c r="U282">
        <v>85</v>
      </c>
      <c r="V282">
        <v>85</v>
      </c>
      <c r="W282">
        <v>88.4</v>
      </c>
      <c r="X282">
        <v>92</v>
      </c>
      <c r="Y282">
        <v>95</v>
      </c>
      <c r="Z282">
        <v>85</v>
      </c>
      <c r="AA282">
        <v>84.4</v>
      </c>
      <c r="AB282">
        <v>79</v>
      </c>
      <c r="AC282">
        <v>65.6</v>
      </c>
      <c r="AD282" s="38">
        <v>9000</v>
      </c>
      <c r="AE282" s="38">
        <v>10718</v>
      </c>
      <c r="AF282" s="38">
        <v>12800</v>
      </c>
      <c r="AG282" s="38">
        <v>15586</v>
      </c>
      <c r="AH282" s="38">
        <v>3100</v>
      </c>
      <c r="AI282" s="38">
        <v>4379</v>
      </c>
      <c r="AJ282">
        <v>80</v>
      </c>
      <c r="AK282">
        <v>67.2</v>
      </c>
      <c r="AL282">
        <v>84</v>
      </c>
      <c r="AM282">
        <v>76.4</v>
      </c>
      <c r="AN282">
        <v>80</v>
      </c>
      <c r="AO282">
        <v>66.7</v>
      </c>
      <c r="AP282">
        <v>82</v>
      </c>
      <c r="AQ282">
        <v>80.9</v>
      </c>
      <c r="AR282">
        <v>96</v>
      </c>
      <c r="AS282">
        <v>95.4</v>
      </c>
      <c r="AT282">
        <v>0</v>
      </c>
      <c r="AU282">
        <v>44</v>
      </c>
      <c r="AV282">
        <v>0</v>
      </c>
      <c r="AW282">
        <v>35</v>
      </c>
      <c r="AX282">
        <v>0</v>
      </c>
      <c r="AY282">
        <v>13</v>
      </c>
      <c r="BE282" t="s">
        <v>974</v>
      </c>
      <c r="BI282" s="72">
        <v>40815</v>
      </c>
      <c r="BJ282" s="72">
        <v>40815</v>
      </c>
      <c r="BK282" t="s">
        <v>960</v>
      </c>
    </row>
    <row r="283" spans="1:63" ht="12.75">
      <c r="A283" t="s">
        <v>905</v>
      </c>
      <c r="B283">
        <v>2010</v>
      </c>
      <c r="C283" t="s">
        <v>1232</v>
      </c>
      <c r="D283" s="30">
        <v>21216</v>
      </c>
      <c r="E283" s="30">
        <v>1325</v>
      </c>
      <c r="F283" s="30">
        <v>1</v>
      </c>
      <c r="G283" s="30">
        <v>635</v>
      </c>
      <c r="H283" s="30">
        <v>19931</v>
      </c>
      <c r="I283" s="30">
        <v>472</v>
      </c>
      <c r="J283" s="30">
        <v>1</v>
      </c>
      <c r="K283" s="30">
        <v>116</v>
      </c>
      <c r="L283">
        <v>91</v>
      </c>
      <c r="M283">
        <v>97.3</v>
      </c>
      <c r="N283">
        <v>86</v>
      </c>
      <c r="O283">
        <v>70.1</v>
      </c>
      <c r="P283">
        <v>89</v>
      </c>
      <c r="Q283">
        <v>97.6</v>
      </c>
      <c r="R283">
        <v>94</v>
      </c>
      <c r="S283">
        <v>99.2</v>
      </c>
      <c r="T283">
        <v>80</v>
      </c>
      <c r="U283">
        <v>100</v>
      </c>
      <c r="V283">
        <v>85</v>
      </c>
      <c r="W283">
        <v>90.7</v>
      </c>
      <c r="X283">
        <v>92</v>
      </c>
      <c r="Y283">
        <v>96.7</v>
      </c>
      <c r="Z283">
        <v>75</v>
      </c>
      <c r="AA283">
        <v>33.3</v>
      </c>
      <c r="AB283">
        <v>77</v>
      </c>
      <c r="AC283">
        <v>91.2</v>
      </c>
      <c r="AD283" s="38">
        <v>10400</v>
      </c>
      <c r="AE283" s="38">
        <v>15259</v>
      </c>
      <c r="AF283" s="38">
        <v>13200</v>
      </c>
      <c r="AG283" s="38">
        <v>18834</v>
      </c>
      <c r="AH283" s="38">
        <v>2400</v>
      </c>
      <c r="AI283" s="38">
        <v>-763</v>
      </c>
      <c r="AJ283">
        <v>84</v>
      </c>
      <c r="AK283">
        <v>99.4</v>
      </c>
      <c r="AL283">
        <v>84</v>
      </c>
      <c r="AM283">
        <v>98.3</v>
      </c>
      <c r="AN283">
        <v>72</v>
      </c>
      <c r="AO283">
        <v>66.7</v>
      </c>
      <c r="AP283">
        <v>82</v>
      </c>
      <c r="AQ283">
        <v>93.6</v>
      </c>
      <c r="AR283">
        <v>92</v>
      </c>
      <c r="AS283">
        <v>97.4</v>
      </c>
      <c r="AT283">
        <v>0</v>
      </c>
      <c r="AU283">
        <v>91</v>
      </c>
      <c r="AV283">
        <v>0</v>
      </c>
      <c r="AW283">
        <v>94</v>
      </c>
      <c r="AX283">
        <v>0</v>
      </c>
      <c r="AY283">
        <v>17</v>
      </c>
      <c r="BD283" t="s">
        <v>974</v>
      </c>
      <c r="BI283" s="72">
        <v>40815</v>
      </c>
      <c r="BJ283" s="72">
        <v>40815</v>
      </c>
      <c r="BK283" t="s">
        <v>960</v>
      </c>
    </row>
    <row r="284" spans="1:63" ht="12.75">
      <c r="A284" t="s">
        <v>905</v>
      </c>
      <c r="B284">
        <v>2010</v>
      </c>
      <c r="C284" t="s">
        <v>1233</v>
      </c>
      <c r="D284" s="30">
        <v>22007</v>
      </c>
      <c r="E284" s="30">
        <v>856</v>
      </c>
      <c r="F284" s="30">
        <v>167</v>
      </c>
      <c r="G284" s="30">
        <v>180</v>
      </c>
      <c r="H284" s="30">
        <v>21273</v>
      </c>
      <c r="I284" s="30">
        <v>190</v>
      </c>
      <c r="J284" s="30">
        <v>49</v>
      </c>
      <c r="K284" s="30">
        <v>61</v>
      </c>
      <c r="L284">
        <v>91</v>
      </c>
      <c r="M284">
        <v>94.7</v>
      </c>
      <c r="N284">
        <v>86</v>
      </c>
      <c r="O284">
        <v>87.9</v>
      </c>
      <c r="P284">
        <v>89</v>
      </c>
      <c r="Q284">
        <v>100</v>
      </c>
      <c r="R284">
        <v>95</v>
      </c>
      <c r="S284">
        <v>99.3</v>
      </c>
      <c r="T284">
        <v>84</v>
      </c>
      <c r="U284">
        <v>100</v>
      </c>
      <c r="V284">
        <v>86</v>
      </c>
      <c r="W284">
        <v>98.3</v>
      </c>
      <c r="X284">
        <v>93</v>
      </c>
      <c r="Y284">
        <v>100</v>
      </c>
      <c r="Z284">
        <v>85</v>
      </c>
      <c r="AA284">
        <v>100</v>
      </c>
      <c r="AB284">
        <v>80</v>
      </c>
      <c r="AC284">
        <v>100</v>
      </c>
      <c r="AD284" s="38">
        <v>10200</v>
      </c>
      <c r="AE284" s="38">
        <v>12908</v>
      </c>
      <c r="AF284" s="38">
        <v>13200</v>
      </c>
      <c r="AG284" s="38">
        <v>19932</v>
      </c>
      <c r="AH284" s="38">
        <v>3500</v>
      </c>
      <c r="AI284" s="38">
        <v>5202</v>
      </c>
      <c r="AJ284">
        <v>84</v>
      </c>
      <c r="AK284">
        <v>100</v>
      </c>
      <c r="AL284">
        <v>84</v>
      </c>
      <c r="AM284">
        <v>97</v>
      </c>
      <c r="AN284">
        <v>80</v>
      </c>
      <c r="AO284">
        <v>100</v>
      </c>
      <c r="AP284">
        <v>90</v>
      </c>
      <c r="AQ284">
        <v>98</v>
      </c>
      <c r="AR284">
        <v>96</v>
      </c>
      <c r="AS284">
        <v>98.9</v>
      </c>
      <c r="AT284">
        <v>0</v>
      </c>
      <c r="AU284">
        <v>100</v>
      </c>
      <c r="AV284">
        <v>0</v>
      </c>
      <c r="AW284">
        <v>73</v>
      </c>
      <c r="AX284">
        <v>0</v>
      </c>
      <c r="AY284">
        <v>0</v>
      </c>
      <c r="BF284" t="s">
        <v>974</v>
      </c>
      <c r="BI284" s="72">
        <v>40815</v>
      </c>
      <c r="BJ284" s="72">
        <v>40815</v>
      </c>
      <c r="BK284" t="s">
        <v>960</v>
      </c>
    </row>
    <row r="285" spans="1:63" ht="12.75">
      <c r="A285" t="s">
        <v>905</v>
      </c>
      <c r="B285">
        <v>2010</v>
      </c>
      <c r="C285" t="s">
        <v>1234</v>
      </c>
      <c r="D285" s="30">
        <v>92174</v>
      </c>
      <c r="E285" s="30">
        <v>3829</v>
      </c>
      <c r="F285" s="30">
        <v>397</v>
      </c>
      <c r="G285" s="30">
        <v>467</v>
      </c>
      <c r="H285" s="30">
        <v>89402</v>
      </c>
      <c r="I285" s="30">
        <v>1041</v>
      </c>
      <c r="J285" s="30">
        <v>173</v>
      </c>
      <c r="K285" s="30">
        <v>171</v>
      </c>
      <c r="L285">
        <v>91</v>
      </c>
      <c r="M285">
        <v>95.3</v>
      </c>
      <c r="N285">
        <v>86</v>
      </c>
      <c r="O285">
        <v>77.9</v>
      </c>
      <c r="P285">
        <v>89</v>
      </c>
      <c r="Q285">
        <v>91.8</v>
      </c>
      <c r="R285">
        <v>94</v>
      </c>
      <c r="S285">
        <v>95.2</v>
      </c>
      <c r="T285">
        <v>83</v>
      </c>
      <c r="U285">
        <v>85.3</v>
      </c>
      <c r="V285">
        <v>85</v>
      </c>
      <c r="W285">
        <v>91.3</v>
      </c>
      <c r="X285">
        <v>92</v>
      </c>
      <c r="Y285">
        <v>95.3</v>
      </c>
      <c r="Z285">
        <v>85</v>
      </c>
      <c r="AA285">
        <v>88.6</v>
      </c>
      <c r="AB285">
        <v>79</v>
      </c>
      <c r="AC285">
        <v>80.2</v>
      </c>
      <c r="AD285" s="38">
        <v>10200</v>
      </c>
      <c r="AE285" s="38">
        <v>12596</v>
      </c>
      <c r="AF285" s="38">
        <v>13400</v>
      </c>
      <c r="AG285" s="38">
        <v>18602</v>
      </c>
      <c r="AH285" s="38">
        <v>3300</v>
      </c>
      <c r="AI285" s="38">
        <v>4057</v>
      </c>
      <c r="AJ285">
        <v>84</v>
      </c>
      <c r="AK285">
        <v>75.5</v>
      </c>
      <c r="AL285">
        <v>84</v>
      </c>
      <c r="AM285">
        <v>75.7</v>
      </c>
      <c r="AN285">
        <v>75</v>
      </c>
      <c r="AO285">
        <v>74.3</v>
      </c>
      <c r="AP285">
        <v>89</v>
      </c>
      <c r="AQ285">
        <v>92.9</v>
      </c>
      <c r="AR285">
        <v>95</v>
      </c>
      <c r="AS285">
        <v>90.7</v>
      </c>
      <c r="AT285">
        <v>0</v>
      </c>
      <c r="AU285">
        <v>72</v>
      </c>
      <c r="AV285">
        <v>0</v>
      </c>
      <c r="AW285">
        <v>35</v>
      </c>
      <c r="AX285">
        <v>0</v>
      </c>
      <c r="AY285">
        <v>10</v>
      </c>
      <c r="BE285" t="s">
        <v>974</v>
      </c>
      <c r="BI285" s="72">
        <v>40815</v>
      </c>
      <c r="BJ285" s="72">
        <v>40815</v>
      </c>
      <c r="BK285" t="s">
        <v>960</v>
      </c>
    </row>
    <row r="286" spans="1:63" ht="12.75">
      <c r="A286" t="s">
        <v>905</v>
      </c>
      <c r="B286">
        <v>2010</v>
      </c>
      <c r="C286" t="s">
        <v>1235</v>
      </c>
      <c r="D286" s="30">
        <v>18782</v>
      </c>
      <c r="E286" s="30">
        <v>716</v>
      </c>
      <c r="F286" s="30">
        <v>252</v>
      </c>
      <c r="G286" s="30">
        <v>133</v>
      </c>
      <c r="H286" s="30">
        <v>17850</v>
      </c>
      <c r="I286" s="30">
        <v>352</v>
      </c>
      <c r="J286" s="30">
        <v>139</v>
      </c>
      <c r="K286" s="30">
        <v>67</v>
      </c>
      <c r="L286">
        <v>91</v>
      </c>
      <c r="M286">
        <v>87.7</v>
      </c>
      <c r="N286">
        <v>86</v>
      </c>
      <c r="O286">
        <v>78.6</v>
      </c>
      <c r="P286">
        <v>78</v>
      </c>
      <c r="Q286">
        <v>69</v>
      </c>
      <c r="R286">
        <v>87</v>
      </c>
      <c r="S286">
        <v>77.2</v>
      </c>
      <c r="T286">
        <v>80</v>
      </c>
      <c r="U286">
        <v>68.3</v>
      </c>
      <c r="V286">
        <v>84</v>
      </c>
      <c r="W286">
        <v>81</v>
      </c>
      <c r="X286">
        <v>92</v>
      </c>
      <c r="Y286">
        <v>90.4</v>
      </c>
      <c r="Z286">
        <v>85</v>
      </c>
      <c r="AA286">
        <v>73.7</v>
      </c>
      <c r="AB286">
        <v>79</v>
      </c>
      <c r="AC286">
        <v>75.9</v>
      </c>
      <c r="AD286" s="38">
        <v>10000</v>
      </c>
      <c r="AE286" s="38">
        <v>10842</v>
      </c>
      <c r="AF286" s="38">
        <v>12800</v>
      </c>
      <c r="AG286" s="38">
        <v>14144</v>
      </c>
      <c r="AH286" s="38">
        <v>3300</v>
      </c>
      <c r="AI286" s="38">
        <v>3201</v>
      </c>
      <c r="AJ286">
        <v>75</v>
      </c>
      <c r="AK286">
        <v>67.5</v>
      </c>
      <c r="AL286">
        <v>72</v>
      </c>
      <c r="AM286">
        <v>62.7</v>
      </c>
      <c r="AN286">
        <v>72</v>
      </c>
      <c r="AO286">
        <v>45.4</v>
      </c>
      <c r="AP286">
        <v>89</v>
      </c>
      <c r="AQ286">
        <v>90</v>
      </c>
      <c r="AR286">
        <v>92</v>
      </c>
      <c r="AS286">
        <v>91.5</v>
      </c>
      <c r="AT286">
        <v>0</v>
      </c>
      <c r="AU286">
        <v>59</v>
      </c>
      <c r="AV286">
        <v>0</v>
      </c>
      <c r="AW286">
        <v>33</v>
      </c>
      <c r="AX286">
        <v>0</v>
      </c>
      <c r="AY286">
        <v>8</v>
      </c>
      <c r="BD286" t="s">
        <v>974</v>
      </c>
      <c r="BI286" s="72">
        <v>40815</v>
      </c>
      <c r="BJ286" s="72">
        <v>40815</v>
      </c>
      <c r="BK286" t="s">
        <v>960</v>
      </c>
    </row>
    <row r="287" spans="1:63" ht="12.75">
      <c r="A287" t="s">
        <v>905</v>
      </c>
      <c r="B287">
        <v>2010</v>
      </c>
      <c r="C287" t="s">
        <v>1236</v>
      </c>
      <c r="D287" s="30">
        <v>15210</v>
      </c>
      <c r="E287" s="30">
        <v>670</v>
      </c>
      <c r="F287" s="30">
        <v>162</v>
      </c>
      <c r="G287" s="30">
        <v>220</v>
      </c>
      <c r="H287" s="30">
        <v>13932</v>
      </c>
      <c r="I287" s="30">
        <v>156</v>
      </c>
      <c r="J287" s="30">
        <v>36</v>
      </c>
      <c r="K287" s="30">
        <v>36</v>
      </c>
      <c r="L287">
        <v>91</v>
      </c>
      <c r="M287">
        <v>97.1</v>
      </c>
      <c r="N287">
        <v>86</v>
      </c>
      <c r="O287">
        <v>77.8</v>
      </c>
      <c r="P287">
        <v>89</v>
      </c>
      <c r="Q287">
        <v>88</v>
      </c>
      <c r="R287">
        <v>92</v>
      </c>
      <c r="S287">
        <v>92.3</v>
      </c>
      <c r="T287">
        <v>84</v>
      </c>
      <c r="U287">
        <v>90.3</v>
      </c>
      <c r="V287">
        <v>86</v>
      </c>
      <c r="W287">
        <v>97.6</v>
      </c>
      <c r="X287">
        <v>92</v>
      </c>
      <c r="Y287">
        <v>96</v>
      </c>
      <c r="Z287">
        <v>85</v>
      </c>
      <c r="AA287">
        <v>92.3</v>
      </c>
      <c r="AB287">
        <v>80</v>
      </c>
      <c r="AC287">
        <v>88.2</v>
      </c>
      <c r="AD287" s="38">
        <v>10200</v>
      </c>
      <c r="AE287" s="38">
        <v>17241</v>
      </c>
      <c r="AF287" s="38">
        <v>13400</v>
      </c>
      <c r="AG287" s="38">
        <v>20592</v>
      </c>
      <c r="AH287" s="38">
        <v>3000</v>
      </c>
      <c r="AI287" s="38">
        <v>18131</v>
      </c>
      <c r="AJ287">
        <v>84</v>
      </c>
      <c r="AK287">
        <v>86.2</v>
      </c>
      <c r="AL287">
        <v>83</v>
      </c>
      <c r="AM287">
        <v>83.5</v>
      </c>
      <c r="AN287">
        <v>80</v>
      </c>
      <c r="AO287">
        <v>81.8</v>
      </c>
      <c r="AP287">
        <v>89</v>
      </c>
      <c r="AQ287">
        <v>91.7</v>
      </c>
      <c r="AR287">
        <v>95</v>
      </c>
      <c r="AS287">
        <v>87.5</v>
      </c>
      <c r="AT287">
        <v>0</v>
      </c>
      <c r="AU287">
        <v>89</v>
      </c>
      <c r="AV287">
        <v>0</v>
      </c>
      <c r="AW287">
        <v>59</v>
      </c>
      <c r="AX287">
        <v>0</v>
      </c>
      <c r="AY287">
        <v>6</v>
      </c>
      <c r="BE287" t="s">
        <v>974</v>
      </c>
      <c r="BI287" s="72">
        <v>40815</v>
      </c>
      <c r="BJ287" s="72">
        <v>40815</v>
      </c>
      <c r="BK287" t="s">
        <v>960</v>
      </c>
    </row>
    <row r="288" spans="1:63" ht="12.75">
      <c r="A288" t="s">
        <v>905</v>
      </c>
      <c r="B288">
        <v>2010</v>
      </c>
      <c r="C288" t="s">
        <v>1237</v>
      </c>
      <c r="D288" s="30">
        <v>899</v>
      </c>
      <c r="E288" s="30">
        <v>223</v>
      </c>
      <c r="F288" s="30">
        <v>154</v>
      </c>
      <c r="G288" s="30">
        <v>284</v>
      </c>
      <c r="H288" s="30">
        <v>388</v>
      </c>
      <c r="I288" s="30">
        <v>42</v>
      </c>
      <c r="J288" s="30">
        <v>3</v>
      </c>
      <c r="K288" s="30">
        <v>63</v>
      </c>
      <c r="L288">
        <v>91</v>
      </c>
      <c r="M288">
        <v>95.2</v>
      </c>
      <c r="N288">
        <v>86</v>
      </c>
      <c r="O288">
        <v>87</v>
      </c>
      <c r="P288">
        <v>87</v>
      </c>
      <c r="Q288">
        <v>70.6</v>
      </c>
      <c r="R288">
        <v>94</v>
      </c>
      <c r="S288">
        <v>90</v>
      </c>
      <c r="T288">
        <v>78</v>
      </c>
      <c r="U288">
        <v>75</v>
      </c>
      <c r="V288">
        <v>82</v>
      </c>
      <c r="W288">
        <v>89.6</v>
      </c>
      <c r="X288">
        <v>92</v>
      </c>
      <c r="Y288">
        <v>100</v>
      </c>
      <c r="Z288">
        <v>78</v>
      </c>
      <c r="AA288">
        <v>80</v>
      </c>
      <c r="AB288">
        <v>67</v>
      </c>
      <c r="AC288">
        <v>66.7</v>
      </c>
      <c r="AD288" s="38">
        <v>9500</v>
      </c>
      <c r="AE288" s="38">
        <v>10219</v>
      </c>
      <c r="AF288" s="38">
        <v>12200</v>
      </c>
      <c r="AG288" s="38">
        <v>9708</v>
      </c>
      <c r="AH288" s="38">
        <v>3000</v>
      </c>
      <c r="AI288" s="38">
        <v>738</v>
      </c>
      <c r="AJ288">
        <v>83</v>
      </c>
      <c r="AK288">
        <v>82.1</v>
      </c>
      <c r="AL288">
        <v>84</v>
      </c>
      <c r="AM288">
        <v>86.2</v>
      </c>
      <c r="AN288">
        <v>70</v>
      </c>
      <c r="AO288">
        <v>50</v>
      </c>
      <c r="AP288">
        <v>82</v>
      </c>
      <c r="AQ288">
        <v>78.6</v>
      </c>
      <c r="AR288">
        <v>96</v>
      </c>
      <c r="AS288">
        <v>83.1</v>
      </c>
      <c r="AT288">
        <v>0</v>
      </c>
      <c r="AU288">
        <v>26</v>
      </c>
      <c r="AV288">
        <v>0</v>
      </c>
      <c r="AW288">
        <v>13</v>
      </c>
      <c r="AX288">
        <v>0</v>
      </c>
      <c r="AY288">
        <v>0</v>
      </c>
      <c r="BD288" t="s">
        <v>974</v>
      </c>
      <c r="BI288" s="72">
        <v>40815</v>
      </c>
      <c r="BJ288" s="72">
        <v>40815</v>
      </c>
      <c r="BK288" t="s">
        <v>960</v>
      </c>
    </row>
    <row r="289" spans="1:62" ht="12.75">
      <c r="A289" t="s">
        <v>906</v>
      </c>
      <c r="B289">
        <v>2010</v>
      </c>
      <c r="C289" t="s">
        <v>1238</v>
      </c>
      <c r="D289" s="30">
        <v>221</v>
      </c>
      <c r="E289" s="30">
        <v>853</v>
      </c>
      <c r="F289" s="30">
        <v>61</v>
      </c>
      <c r="G289" s="30">
        <v>299</v>
      </c>
      <c r="H289" s="30">
        <v>167</v>
      </c>
      <c r="I289" s="30">
        <v>453</v>
      </c>
      <c r="J289" s="30">
        <v>24</v>
      </c>
      <c r="K289" s="30">
        <v>122</v>
      </c>
      <c r="L289">
        <v>76</v>
      </c>
      <c r="M289">
        <v>74.4</v>
      </c>
      <c r="N289">
        <v>77</v>
      </c>
      <c r="O289">
        <v>78.1</v>
      </c>
      <c r="P289">
        <v>80</v>
      </c>
      <c r="Q289">
        <v>84.7</v>
      </c>
      <c r="R289">
        <v>83</v>
      </c>
      <c r="S289">
        <v>90.7</v>
      </c>
      <c r="T289">
        <v>79</v>
      </c>
      <c r="U289">
        <v>82.1</v>
      </c>
      <c r="V289">
        <v>80</v>
      </c>
      <c r="W289">
        <v>89.4</v>
      </c>
      <c r="X289">
        <v>88</v>
      </c>
      <c r="Y289">
        <v>96.5</v>
      </c>
      <c r="Z289">
        <v>83</v>
      </c>
      <c r="AA289">
        <v>82.6</v>
      </c>
      <c r="AB289">
        <v>73</v>
      </c>
      <c r="AC289">
        <v>92.4</v>
      </c>
      <c r="AD289" s="38">
        <v>10160</v>
      </c>
      <c r="AE289" s="38">
        <v>13118</v>
      </c>
      <c r="AF289" s="38">
        <v>14287</v>
      </c>
      <c r="AG289" s="38">
        <v>20293</v>
      </c>
      <c r="AH289" s="38">
        <v>3550</v>
      </c>
      <c r="AI289" s="38">
        <v>4092</v>
      </c>
      <c r="AJ289">
        <v>66</v>
      </c>
      <c r="AK289">
        <v>72.7</v>
      </c>
      <c r="AL289">
        <v>62</v>
      </c>
      <c r="AM289">
        <v>73.6</v>
      </c>
      <c r="AN289">
        <v>56</v>
      </c>
      <c r="AO289">
        <v>76.9</v>
      </c>
      <c r="AP289">
        <v>76</v>
      </c>
      <c r="AQ289">
        <v>93</v>
      </c>
      <c r="AR289">
        <v>90</v>
      </c>
      <c r="AS289">
        <v>97.7</v>
      </c>
      <c r="AT289">
        <v>0</v>
      </c>
      <c r="AU289">
        <v>74</v>
      </c>
      <c r="AV289">
        <v>0</v>
      </c>
      <c r="AW289">
        <v>79</v>
      </c>
      <c r="AX289">
        <v>0</v>
      </c>
      <c r="AY289">
        <v>56</v>
      </c>
      <c r="AZ289">
        <v>0</v>
      </c>
      <c r="BA289">
        <v>0</v>
      </c>
      <c r="BB289">
        <v>0</v>
      </c>
      <c r="BC289">
        <v>0</v>
      </c>
      <c r="BI289" s="72">
        <v>40814</v>
      </c>
      <c r="BJ289" s="72">
        <v>40814</v>
      </c>
    </row>
    <row r="290" spans="1:62" ht="12.75">
      <c r="A290" t="s">
        <v>906</v>
      </c>
      <c r="B290">
        <v>2010</v>
      </c>
      <c r="C290" t="s">
        <v>1239</v>
      </c>
      <c r="D290" s="30">
        <v>285</v>
      </c>
      <c r="E290" s="30">
        <v>1257</v>
      </c>
      <c r="F290" s="30">
        <v>47</v>
      </c>
      <c r="G290" s="30">
        <v>229</v>
      </c>
      <c r="H290" s="30">
        <v>114</v>
      </c>
      <c r="I290" s="30">
        <v>459</v>
      </c>
      <c r="J290" s="30">
        <v>7</v>
      </c>
      <c r="K290" s="30">
        <v>86</v>
      </c>
      <c r="L290">
        <v>76</v>
      </c>
      <c r="M290">
        <v>74.4</v>
      </c>
      <c r="N290">
        <v>77</v>
      </c>
      <c r="O290">
        <v>78.1</v>
      </c>
      <c r="P290">
        <v>80</v>
      </c>
      <c r="Q290">
        <v>63.8</v>
      </c>
      <c r="R290">
        <v>83</v>
      </c>
      <c r="S290">
        <v>88.3</v>
      </c>
      <c r="T290">
        <v>70</v>
      </c>
      <c r="U290">
        <v>40</v>
      </c>
      <c r="V290">
        <v>80</v>
      </c>
      <c r="W290">
        <v>90.5</v>
      </c>
      <c r="X290">
        <v>88</v>
      </c>
      <c r="Y290">
        <v>91.8</v>
      </c>
      <c r="Z290">
        <v>80</v>
      </c>
      <c r="AA290">
        <v>75</v>
      </c>
      <c r="AB290">
        <v>70</v>
      </c>
      <c r="AC290">
        <v>61.5</v>
      </c>
      <c r="AD290" s="38">
        <v>10713</v>
      </c>
      <c r="AE290" s="38">
        <v>17916</v>
      </c>
      <c r="AF290" s="38">
        <v>16943</v>
      </c>
      <c r="AG290" s="38">
        <v>23735</v>
      </c>
      <c r="AH290" s="38">
        <v>3200</v>
      </c>
      <c r="AI290" s="38">
        <v>2762</v>
      </c>
      <c r="AJ290">
        <v>66</v>
      </c>
      <c r="AK290">
        <v>41.2</v>
      </c>
      <c r="AL290">
        <v>62</v>
      </c>
      <c r="AM290">
        <v>75.2</v>
      </c>
      <c r="AN290">
        <v>50</v>
      </c>
      <c r="AO290">
        <v>28.6</v>
      </c>
      <c r="AP290">
        <v>75</v>
      </c>
      <c r="AQ290">
        <v>82.9</v>
      </c>
      <c r="AR290">
        <v>90</v>
      </c>
      <c r="AS290">
        <v>94.9</v>
      </c>
      <c r="AT290">
        <v>0</v>
      </c>
      <c r="AU290">
        <v>53</v>
      </c>
      <c r="AV290">
        <v>0</v>
      </c>
      <c r="AW290">
        <v>51</v>
      </c>
      <c r="AX290">
        <v>0</v>
      </c>
      <c r="AY290">
        <v>0</v>
      </c>
      <c r="AZ290">
        <v>0</v>
      </c>
      <c r="BA290">
        <v>0</v>
      </c>
      <c r="BB290">
        <v>0</v>
      </c>
      <c r="BC290">
        <v>0</v>
      </c>
      <c r="BI290" s="72">
        <v>40814</v>
      </c>
      <c r="BJ290" s="72">
        <v>40814</v>
      </c>
    </row>
    <row r="291" spans="1:62" ht="12.75">
      <c r="A291" t="s">
        <v>906</v>
      </c>
      <c r="B291">
        <v>2010</v>
      </c>
      <c r="C291" t="s">
        <v>1240</v>
      </c>
      <c r="D291" s="30">
        <v>68</v>
      </c>
      <c r="E291" s="30">
        <v>133</v>
      </c>
      <c r="F291" s="30">
        <v>71</v>
      </c>
      <c r="G291" s="30">
        <v>136</v>
      </c>
      <c r="H291" s="30">
        <v>45</v>
      </c>
      <c r="I291" s="30">
        <v>28</v>
      </c>
      <c r="J291" s="30">
        <v>21</v>
      </c>
      <c r="K291" s="30">
        <v>39</v>
      </c>
      <c r="L291">
        <v>76</v>
      </c>
      <c r="M291">
        <v>74.4</v>
      </c>
      <c r="N291">
        <v>77</v>
      </c>
      <c r="O291">
        <v>78.1</v>
      </c>
      <c r="P291">
        <v>80</v>
      </c>
      <c r="Q291">
        <v>83.9</v>
      </c>
      <c r="R291">
        <v>83</v>
      </c>
      <c r="S291">
        <v>84.2</v>
      </c>
      <c r="T291">
        <v>75</v>
      </c>
      <c r="U291">
        <v>80</v>
      </c>
      <c r="V291">
        <v>80</v>
      </c>
      <c r="W291">
        <v>100</v>
      </c>
      <c r="X291">
        <v>88</v>
      </c>
      <c r="Y291">
        <v>85.7</v>
      </c>
      <c r="Z291">
        <v>78</v>
      </c>
      <c r="AA291">
        <v>85.7</v>
      </c>
      <c r="AB291">
        <v>70</v>
      </c>
      <c r="AC291">
        <v>57.1</v>
      </c>
      <c r="AD291" s="38">
        <v>9921</v>
      </c>
      <c r="AE291" s="38">
        <v>11706</v>
      </c>
      <c r="AF291" s="38">
        <v>13354</v>
      </c>
      <c r="AG291" s="38">
        <v>14773</v>
      </c>
      <c r="AH291" s="38">
        <v>3800</v>
      </c>
      <c r="AI291" s="38">
        <v>6576</v>
      </c>
      <c r="AJ291">
        <v>66</v>
      </c>
      <c r="AK291">
        <v>68.8</v>
      </c>
      <c r="AL291">
        <v>62</v>
      </c>
      <c r="AM291">
        <v>80</v>
      </c>
      <c r="AN291">
        <v>55</v>
      </c>
      <c r="AO291">
        <v>55</v>
      </c>
      <c r="AP291">
        <v>75</v>
      </c>
      <c r="AQ291">
        <v>87.9</v>
      </c>
      <c r="AR291">
        <v>90</v>
      </c>
      <c r="AS291">
        <v>85.3</v>
      </c>
      <c r="AT291">
        <v>0</v>
      </c>
      <c r="AU291">
        <v>78</v>
      </c>
      <c r="AV291">
        <v>0</v>
      </c>
      <c r="AW291">
        <v>86</v>
      </c>
      <c r="AX291">
        <v>0</v>
      </c>
      <c r="AY291">
        <v>23</v>
      </c>
      <c r="AZ291">
        <v>0</v>
      </c>
      <c r="BA291">
        <v>0</v>
      </c>
      <c r="BB291">
        <v>0</v>
      </c>
      <c r="BC291">
        <v>0</v>
      </c>
      <c r="BI291" s="72">
        <v>40814</v>
      </c>
      <c r="BJ291" s="72">
        <v>40814</v>
      </c>
    </row>
    <row r="292" spans="1:62" ht="12.75">
      <c r="A292" t="s">
        <v>906</v>
      </c>
      <c r="B292">
        <v>2010</v>
      </c>
      <c r="C292" t="s">
        <v>1241</v>
      </c>
      <c r="D292" s="30">
        <v>360</v>
      </c>
      <c r="E292" s="30">
        <v>1960</v>
      </c>
      <c r="F292" s="30">
        <v>105</v>
      </c>
      <c r="G292" s="30">
        <v>314</v>
      </c>
      <c r="H292" s="30">
        <v>197</v>
      </c>
      <c r="I292" s="30">
        <v>1103</v>
      </c>
      <c r="J292" s="30">
        <v>54</v>
      </c>
      <c r="K292" s="30">
        <v>120</v>
      </c>
      <c r="L292">
        <v>76</v>
      </c>
      <c r="M292">
        <v>74.4</v>
      </c>
      <c r="N292">
        <v>77</v>
      </c>
      <c r="O292">
        <v>78.1</v>
      </c>
      <c r="P292">
        <v>80</v>
      </c>
      <c r="Q292">
        <v>76.4</v>
      </c>
      <c r="R292">
        <v>83</v>
      </c>
      <c r="S292">
        <v>88.2</v>
      </c>
      <c r="T292">
        <v>75</v>
      </c>
      <c r="U292">
        <v>43.8</v>
      </c>
      <c r="V292">
        <v>80</v>
      </c>
      <c r="W292">
        <v>85.5</v>
      </c>
      <c r="X292">
        <v>88</v>
      </c>
      <c r="Y292">
        <v>93.1</v>
      </c>
      <c r="Z292">
        <v>78</v>
      </c>
      <c r="AA292">
        <v>88.2</v>
      </c>
      <c r="AB292">
        <v>70</v>
      </c>
      <c r="AC292">
        <v>90.6</v>
      </c>
      <c r="AD292" s="38">
        <v>12156</v>
      </c>
      <c r="AE292" s="38">
        <v>12552</v>
      </c>
      <c r="AF292" s="38">
        <v>19775</v>
      </c>
      <c r="AG292" s="38">
        <v>24542</v>
      </c>
      <c r="AH292" s="38">
        <v>3400</v>
      </c>
      <c r="AI292" s="38">
        <v>2882</v>
      </c>
      <c r="AJ292">
        <v>66</v>
      </c>
      <c r="AK292">
        <v>61.2</v>
      </c>
      <c r="AL292">
        <v>62</v>
      </c>
      <c r="AM292">
        <v>73.9</v>
      </c>
      <c r="AN292">
        <v>55</v>
      </c>
      <c r="AO292">
        <v>38.1</v>
      </c>
      <c r="AP292">
        <v>75</v>
      </c>
      <c r="AQ292">
        <v>81.5</v>
      </c>
      <c r="AR292">
        <v>90</v>
      </c>
      <c r="AS292">
        <v>79.7</v>
      </c>
      <c r="AT292">
        <v>0</v>
      </c>
      <c r="AU292">
        <v>64</v>
      </c>
      <c r="AV292">
        <v>0</v>
      </c>
      <c r="AW292">
        <v>57</v>
      </c>
      <c r="AX292">
        <v>0</v>
      </c>
      <c r="AY292">
        <v>29</v>
      </c>
      <c r="AZ292">
        <v>0</v>
      </c>
      <c r="BA292">
        <v>0</v>
      </c>
      <c r="BB292">
        <v>0</v>
      </c>
      <c r="BC292">
        <v>0</v>
      </c>
      <c r="BI292" s="72">
        <v>40814</v>
      </c>
      <c r="BJ292" s="72">
        <v>40814</v>
      </c>
    </row>
    <row r="293" spans="1:62" ht="12.75">
      <c r="A293" t="s">
        <v>906</v>
      </c>
      <c r="B293">
        <v>2010</v>
      </c>
      <c r="C293" t="s">
        <v>1242</v>
      </c>
      <c r="D293" s="30">
        <v>351</v>
      </c>
      <c r="E293" s="30">
        <v>607</v>
      </c>
      <c r="F293" s="30">
        <v>212</v>
      </c>
      <c r="G293" s="30">
        <v>720</v>
      </c>
      <c r="H293" s="30">
        <v>303</v>
      </c>
      <c r="I293" s="30">
        <v>294</v>
      </c>
      <c r="J293" s="30">
        <v>106</v>
      </c>
      <c r="K293" s="30">
        <v>349</v>
      </c>
      <c r="L293">
        <v>76</v>
      </c>
      <c r="M293">
        <v>74.4</v>
      </c>
      <c r="N293">
        <v>77</v>
      </c>
      <c r="O293">
        <v>78.1</v>
      </c>
      <c r="P293">
        <v>80</v>
      </c>
      <c r="Q293">
        <v>88</v>
      </c>
      <c r="R293">
        <v>83</v>
      </c>
      <c r="S293">
        <v>93.8</v>
      </c>
      <c r="T293">
        <v>69</v>
      </c>
      <c r="U293">
        <v>65.1</v>
      </c>
      <c r="V293">
        <v>80</v>
      </c>
      <c r="W293">
        <v>82.7</v>
      </c>
      <c r="X293">
        <v>88</v>
      </c>
      <c r="Y293">
        <v>92.6</v>
      </c>
      <c r="Z293">
        <v>75</v>
      </c>
      <c r="AA293">
        <v>80.4</v>
      </c>
      <c r="AB293">
        <v>64</v>
      </c>
      <c r="AC293">
        <v>64.3</v>
      </c>
      <c r="AD293" s="38">
        <v>9867</v>
      </c>
      <c r="AE293" s="38">
        <v>10727</v>
      </c>
      <c r="AF293" s="38">
        <v>18509</v>
      </c>
      <c r="AG293" s="38">
        <v>22525</v>
      </c>
      <c r="AH293" s="38">
        <v>2900</v>
      </c>
      <c r="AI293" s="38">
        <v>1588</v>
      </c>
      <c r="AJ293">
        <v>66</v>
      </c>
      <c r="AK293">
        <v>77.8</v>
      </c>
      <c r="AL293">
        <v>62</v>
      </c>
      <c r="AM293">
        <v>68.3</v>
      </c>
      <c r="AN293">
        <v>48</v>
      </c>
      <c r="AO293">
        <v>54.6</v>
      </c>
      <c r="AP293">
        <v>70</v>
      </c>
      <c r="AQ293">
        <v>83.9</v>
      </c>
      <c r="AR293">
        <v>86</v>
      </c>
      <c r="AS293">
        <v>98.8</v>
      </c>
      <c r="AT293">
        <v>0</v>
      </c>
      <c r="AU293">
        <v>45</v>
      </c>
      <c r="AV293">
        <v>0</v>
      </c>
      <c r="AW293">
        <v>20</v>
      </c>
      <c r="AX293">
        <v>0</v>
      </c>
      <c r="AY293">
        <v>15</v>
      </c>
      <c r="AZ293">
        <v>0</v>
      </c>
      <c r="BA293">
        <v>0</v>
      </c>
      <c r="BB293">
        <v>0</v>
      </c>
      <c r="BC293">
        <v>0</v>
      </c>
      <c r="BI293" s="72">
        <v>40814</v>
      </c>
      <c r="BJ293" s="72">
        <v>40814</v>
      </c>
    </row>
    <row r="294" spans="1:62" ht="12.75">
      <c r="A294" t="s">
        <v>906</v>
      </c>
      <c r="B294">
        <v>2010</v>
      </c>
      <c r="C294" t="s">
        <v>1243</v>
      </c>
      <c r="D294" s="30">
        <v>45</v>
      </c>
      <c r="E294" s="30">
        <v>433</v>
      </c>
      <c r="F294" s="30">
        <v>16</v>
      </c>
      <c r="G294" s="30">
        <v>47</v>
      </c>
      <c r="H294" s="30">
        <v>22</v>
      </c>
      <c r="I294" s="30">
        <v>303</v>
      </c>
      <c r="J294" s="30">
        <v>7</v>
      </c>
      <c r="K294" s="30">
        <v>18</v>
      </c>
      <c r="L294">
        <v>76</v>
      </c>
      <c r="M294">
        <v>74.4</v>
      </c>
      <c r="N294">
        <v>77</v>
      </c>
      <c r="O294">
        <v>78.1</v>
      </c>
      <c r="P294">
        <v>80</v>
      </c>
      <c r="Q294">
        <v>77.3</v>
      </c>
      <c r="R294">
        <v>83</v>
      </c>
      <c r="S294">
        <v>90.2</v>
      </c>
      <c r="T294">
        <v>72</v>
      </c>
      <c r="U294">
        <v>75</v>
      </c>
      <c r="V294">
        <v>80</v>
      </c>
      <c r="W294">
        <v>81.8</v>
      </c>
      <c r="X294">
        <v>88</v>
      </c>
      <c r="Y294">
        <v>94</v>
      </c>
      <c r="Z294">
        <v>77</v>
      </c>
      <c r="AA294">
        <v>0</v>
      </c>
      <c r="AB294">
        <v>62</v>
      </c>
      <c r="AC294">
        <v>66.7</v>
      </c>
      <c r="AD294" s="38">
        <v>8514</v>
      </c>
      <c r="AE294" s="38">
        <v>14076</v>
      </c>
      <c r="AF294" s="38">
        <v>17205</v>
      </c>
      <c r="AG294" s="38">
        <v>21386</v>
      </c>
      <c r="AH294" s="38">
        <v>3800</v>
      </c>
      <c r="AI294" s="38">
        <v>702</v>
      </c>
      <c r="AJ294">
        <v>66</v>
      </c>
      <c r="AK294">
        <v>81.8</v>
      </c>
      <c r="AL294">
        <v>62</v>
      </c>
      <c r="AM294">
        <v>72.9</v>
      </c>
      <c r="AN294">
        <v>55</v>
      </c>
      <c r="AO294">
        <v>50</v>
      </c>
      <c r="AP294">
        <v>70</v>
      </c>
      <c r="AQ294">
        <v>100</v>
      </c>
      <c r="AR294">
        <v>80</v>
      </c>
      <c r="AS294">
        <v>98</v>
      </c>
      <c r="AT294">
        <v>0</v>
      </c>
      <c r="AU294">
        <v>77</v>
      </c>
      <c r="AV294">
        <v>0</v>
      </c>
      <c r="AW294">
        <v>70</v>
      </c>
      <c r="AX294">
        <v>0</v>
      </c>
      <c r="AY294">
        <v>63</v>
      </c>
      <c r="AZ294">
        <v>0</v>
      </c>
      <c r="BA294">
        <v>0</v>
      </c>
      <c r="BB294">
        <v>0</v>
      </c>
      <c r="BC294">
        <v>0</v>
      </c>
      <c r="BI294" s="72">
        <v>40814</v>
      </c>
      <c r="BJ294" s="72">
        <v>40814</v>
      </c>
    </row>
    <row r="295" spans="1:62" ht="12.75">
      <c r="A295" t="s">
        <v>906</v>
      </c>
      <c r="B295">
        <v>2010</v>
      </c>
      <c r="C295" t="s">
        <v>1244</v>
      </c>
      <c r="D295" s="30">
        <v>284</v>
      </c>
      <c r="E295" s="30">
        <v>246</v>
      </c>
      <c r="F295" s="30">
        <v>98</v>
      </c>
      <c r="G295" s="30">
        <v>238</v>
      </c>
      <c r="H295" s="30">
        <v>136</v>
      </c>
      <c r="I295" s="30">
        <v>129</v>
      </c>
      <c r="J295" s="30">
        <v>39</v>
      </c>
      <c r="K295" s="30">
        <v>88</v>
      </c>
      <c r="L295">
        <v>76</v>
      </c>
      <c r="M295">
        <v>74.4</v>
      </c>
      <c r="N295">
        <v>77</v>
      </c>
      <c r="O295">
        <v>78.1</v>
      </c>
      <c r="P295">
        <v>80</v>
      </c>
      <c r="Q295">
        <v>75.5</v>
      </c>
      <c r="R295">
        <v>83</v>
      </c>
      <c r="S295">
        <v>94.7</v>
      </c>
      <c r="T295">
        <v>75</v>
      </c>
      <c r="U295">
        <v>93.5</v>
      </c>
      <c r="V295">
        <v>80</v>
      </c>
      <c r="W295">
        <v>83</v>
      </c>
      <c r="X295">
        <v>88</v>
      </c>
      <c r="Y295">
        <v>94.1</v>
      </c>
      <c r="Z295">
        <v>78</v>
      </c>
      <c r="AA295">
        <v>100</v>
      </c>
      <c r="AB295">
        <v>70</v>
      </c>
      <c r="AC295">
        <v>80.7</v>
      </c>
      <c r="AD295" s="38">
        <v>10022</v>
      </c>
      <c r="AE295" s="38">
        <v>11595</v>
      </c>
      <c r="AF295" s="38">
        <v>11186</v>
      </c>
      <c r="AG295" s="38">
        <v>25505</v>
      </c>
      <c r="AH295" s="38">
        <v>3800</v>
      </c>
      <c r="AI295" s="38">
        <v>9045</v>
      </c>
      <c r="AJ295">
        <v>66</v>
      </c>
      <c r="AK295">
        <v>69.1</v>
      </c>
      <c r="AL295">
        <v>62</v>
      </c>
      <c r="AM295">
        <v>75.8</v>
      </c>
      <c r="AN295">
        <v>55</v>
      </c>
      <c r="AO295">
        <v>92</v>
      </c>
      <c r="AP295">
        <v>75</v>
      </c>
      <c r="AQ295">
        <v>85.7</v>
      </c>
      <c r="AR295">
        <v>90</v>
      </c>
      <c r="AS295">
        <v>88.1</v>
      </c>
      <c r="AT295">
        <v>0</v>
      </c>
      <c r="AU295">
        <v>78</v>
      </c>
      <c r="AV295">
        <v>0</v>
      </c>
      <c r="AW295">
        <v>92</v>
      </c>
      <c r="AX295">
        <v>0</v>
      </c>
      <c r="AY295">
        <v>31</v>
      </c>
      <c r="AZ295">
        <v>0</v>
      </c>
      <c r="BA295">
        <v>0</v>
      </c>
      <c r="BB295">
        <v>0</v>
      </c>
      <c r="BC295">
        <v>0</v>
      </c>
      <c r="BI295" s="72">
        <v>40814</v>
      </c>
      <c r="BJ295" s="72">
        <v>40814</v>
      </c>
    </row>
    <row r="296" spans="1:62" ht="12.75">
      <c r="A296" t="s">
        <v>906</v>
      </c>
      <c r="B296">
        <v>2010</v>
      </c>
      <c r="C296" t="s">
        <v>1245</v>
      </c>
      <c r="D296" s="30">
        <v>160</v>
      </c>
      <c r="E296" s="30">
        <v>83</v>
      </c>
      <c r="F296" s="30">
        <v>37</v>
      </c>
      <c r="G296" s="30">
        <v>160</v>
      </c>
      <c r="H296" s="30">
        <v>113</v>
      </c>
      <c r="I296" s="30">
        <v>73</v>
      </c>
      <c r="J296" s="30">
        <v>26</v>
      </c>
      <c r="K296" s="30">
        <v>60</v>
      </c>
      <c r="L296">
        <v>76</v>
      </c>
      <c r="M296">
        <v>74.4</v>
      </c>
      <c r="N296">
        <v>77</v>
      </c>
      <c r="O296">
        <v>78.1</v>
      </c>
      <c r="P296">
        <v>80</v>
      </c>
      <c r="Q296">
        <v>69.2</v>
      </c>
      <c r="R296">
        <v>83</v>
      </c>
      <c r="S296">
        <v>82.9</v>
      </c>
      <c r="T296">
        <v>75</v>
      </c>
      <c r="U296">
        <v>88.2</v>
      </c>
      <c r="V296">
        <v>80</v>
      </c>
      <c r="W296">
        <v>82.5</v>
      </c>
      <c r="X296">
        <v>88</v>
      </c>
      <c r="Y296">
        <v>83.3</v>
      </c>
      <c r="Z296">
        <v>78</v>
      </c>
      <c r="AA296">
        <v>75</v>
      </c>
      <c r="AB296">
        <v>70</v>
      </c>
      <c r="AC296">
        <v>77.3</v>
      </c>
      <c r="AD296" s="38">
        <v>9018</v>
      </c>
      <c r="AE296" s="38">
        <v>16804</v>
      </c>
      <c r="AF296" s="38">
        <v>13328</v>
      </c>
      <c r="AG296" s="38">
        <v>11736</v>
      </c>
      <c r="AH296" s="38">
        <v>3800</v>
      </c>
      <c r="AI296" s="38">
        <v>9817</v>
      </c>
      <c r="AJ296">
        <v>66</v>
      </c>
      <c r="AK296">
        <v>42.1</v>
      </c>
      <c r="AL296">
        <v>62</v>
      </c>
      <c r="AM296">
        <v>25</v>
      </c>
      <c r="AN296">
        <v>55</v>
      </c>
      <c r="AO296">
        <v>63</v>
      </c>
      <c r="AP296">
        <v>75</v>
      </c>
      <c r="AQ296">
        <v>92.9</v>
      </c>
      <c r="AR296">
        <v>90</v>
      </c>
      <c r="AS296">
        <v>98.8</v>
      </c>
      <c r="AT296">
        <v>0</v>
      </c>
      <c r="AU296">
        <v>86</v>
      </c>
      <c r="AV296">
        <v>0</v>
      </c>
      <c r="AW296">
        <v>81</v>
      </c>
      <c r="AX296">
        <v>0</v>
      </c>
      <c r="AY296">
        <v>27</v>
      </c>
      <c r="AZ296">
        <v>0</v>
      </c>
      <c r="BA296">
        <v>0</v>
      </c>
      <c r="BB296">
        <v>0</v>
      </c>
      <c r="BC296">
        <v>0</v>
      </c>
      <c r="BI296" s="72">
        <v>40814</v>
      </c>
      <c r="BJ296" s="72">
        <v>40814</v>
      </c>
    </row>
    <row r="297" spans="1:62" ht="12.75">
      <c r="A297" t="s">
        <v>906</v>
      </c>
      <c r="B297">
        <v>2010</v>
      </c>
      <c r="C297" t="s">
        <v>1246</v>
      </c>
      <c r="D297" s="30">
        <v>271</v>
      </c>
      <c r="E297" s="30">
        <v>629</v>
      </c>
      <c r="F297" s="30">
        <v>269</v>
      </c>
      <c r="G297" s="30">
        <v>394</v>
      </c>
      <c r="H297" s="30">
        <v>275</v>
      </c>
      <c r="I297" s="30">
        <v>369</v>
      </c>
      <c r="J297" s="30">
        <v>117</v>
      </c>
      <c r="K297" s="30">
        <v>168</v>
      </c>
      <c r="L297">
        <v>76</v>
      </c>
      <c r="M297">
        <v>74.4</v>
      </c>
      <c r="N297">
        <v>77</v>
      </c>
      <c r="O297">
        <v>78.1</v>
      </c>
      <c r="P297">
        <v>80</v>
      </c>
      <c r="Q297">
        <v>76.6</v>
      </c>
      <c r="R297">
        <v>83</v>
      </c>
      <c r="S297">
        <v>83.1</v>
      </c>
      <c r="T297">
        <v>69</v>
      </c>
      <c r="U297">
        <v>78.9</v>
      </c>
      <c r="V297">
        <v>80</v>
      </c>
      <c r="W297">
        <v>86.5</v>
      </c>
      <c r="X297">
        <v>88</v>
      </c>
      <c r="Y297">
        <v>94.9</v>
      </c>
      <c r="Z297">
        <v>75</v>
      </c>
      <c r="AA297">
        <v>94.1</v>
      </c>
      <c r="AB297">
        <v>70</v>
      </c>
      <c r="AC297">
        <v>78.5</v>
      </c>
      <c r="AD297" s="38">
        <v>11067</v>
      </c>
      <c r="AE297" s="38">
        <v>12747</v>
      </c>
      <c r="AF297" s="38">
        <v>18758</v>
      </c>
      <c r="AG297" s="38">
        <v>22367</v>
      </c>
      <c r="AH297" s="38">
        <v>2900</v>
      </c>
      <c r="AI297" s="38">
        <v>5635</v>
      </c>
      <c r="AJ297">
        <v>66</v>
      </c>
      <c r="AK297">
        <v>80</v>
      </c>
      <c r="AL297">
        <v>62</v>
      </c>
      <c r="AM297">
        <v>65.7</v>
      </c>
      <c r="AN297">
        <v>48</v>
      </c>
      <c r="AO297">
        <v>56.5</v>
      </c>
      <c r="AP297">
        <v>75</v>
      </c>
      <c r="AQ297">
        <v>90.8</v>
      </c>
      <c r="AR297">
        <v>87</v>
      </c>
      <c r="AS297">
        <v>85.3</v>
      </c>
      <c r="AT297">
        <v>0</v>
      </c>
      <c r="AU297">
        <v>74</v>
      </c>
      <c r="AV297">
        <v>0</v>
      </c>
      <c r="AW297">
        <v>72</v>
      </c>
      <c r="AX297">
        <v>0</v>
      </c>
      <c r="AY297">
        <v>21</v>
      </c>
      <c r="AZ297">
        <v>0</v>
      </c>
      <c r="BA297">
        <v>0</v>
      </c>
      <c r="BB297">
        <v>0</v>
      </c>
      <c r="BC297">
        <v>0</v>
      </c>
      <c r="BI297" s="72">
        <v>40814</v>
      </c>
      <c r="BJ297" s="72">
        <v>40814</v>
      </c>
    </row>
    <row r="298" spans="1:62" ht="12.75">
      <c r="A298" t="s">
        <v>906</v>
      </c>
      <c r="B298">
        <v>2010</v>
      </c>
      <c r="C298" t="s">
        <v>485</v>
      </c>
      <c r="D298" s="30">
        <v>500</v>
      </c>
      <c r="E298" s="30">
        <v>925</v>
      </c>
      <c r="F298" s="30">
        <v>126</v>
      </c>
      <c r="G298" s="30">
        <v>581</v>
      </c>
      <c r="H298" s="30">
        <v>320</v>
      </c>
      <c r="I298" s="30">
        <v>450</v>
      </c>
      <c r="J298" s="30">
        <v>54</v>
      </c>
      <c r="K298" s="30">
        <v>237</v>
      </c>
      <c r="L298">
        <v>76</v>
      </c>
      <c r="M298">
        <v>74.4</v>
      </c>
      <c r="N298">
        <v>77</v>
      </c>
      <c r="O298">
        <v>78.1</v>
      </c>
      <c r="P298">
        <v>80</v>
      </c>
      <c r="Q298">
        <v>84.9</v>
      </c>
      <c r="R298">
        <v>83</v>
      </c>
      <c r="S298">
        <v>88.9</v>
      </c>
      <c r="T298">
        <v>75</v>
      </c>
      <c r="U298">
        <v>91.2</v>
      </c>
      <c r="V298">
        <v>80</v>
      </c>
      <c r="W298">
        <v>89.6</v>
      </c>
      <c r="X298">
        <v>88</v>
      </c>
      <c r="Y298">
        <v>92.4</v>
      </c>
      <c r="Z298">
        <v>78</v>
      </c>
      <c r="AA298">
        <v>90.6</v>
      </c>
      <c r="AB298">
        <v>70</v>
      </c>
      <c r="AC298">
        <v>86.7</v>
      </c>
      <c r="AD298" s="38">
        <v>10906</v>
      </c>
      <c r="AE298" s="38">
        <v>13613</v>
      </c>
      <c r="AF298" s="38">
        <v>12022</v>
      </c>
      <c r="AG298" s="38">
        <v>16311</v>
      </c>
      <c r="AH298" s="38">
        <v>3580</v>
      </c>
      <c r="AI298" s="38">
        <v>8079</v>
      </c>
      <c r="AJ298">
        <v>66</v>
      </c>
      <c r="AK298">
        <v>80.4</v>
      </c>
      <c r="AL298">
        <v>62</v>
      </c>
      <c r="AM298">
        <v>77.1</v>
      </c>
      <c r="AN298">
        <v>49</v>
      </c>
      <c r="AO298">
        <v>70.4</v>
      </c>
      <c r="AP298">
        <v>75</v>
      </c>
      <c r="AQ298">
        <v>93.8</v>
      </c>
      <c r="AR298">
        <v>90</v>
      </c>
      <c r="AS298">
        <v>95.2</v>
      </c>
      <c r="AT298">
        <v>0</v>
      </c>
      <c r="AU298">
        <v>61</v>
      </c>
      <c r="AV298">
        <v>0</v>
      </c>
      <c r="AW298">
        <v>55</v>
      </c>
      <c r="AX298">
        <v>0</v>
      </c>
      <c r="AY298">
        <v>33</v>
      </c>
      <c r="AZ298">
        <v>0</v>
      </c>
      <c r="BA298">
        <v>0</v>
      </c>
      <c r="BB298">
        <v>0</v>
      </c>
      <c r="BC298">
        <v>0</v>
      </c>
      <c r="BI298" s="72">
        <v>40814</v>
      </c>
      <c r="BJ298" s="72">
        <v>40814</v>
      </c>
    </row>
    <row r="299" spans="1:62" ht="12.75">
      <c r="A299" t="s">
        <v>906</v>
      </c>
      <c r="B299">
        <v>2010</v>
      </c>
      <c r="C299" t="s">
        <v>996</v>
      </c>
      <c r="D299" s="30">
        <v>150</v>
      </c>
      <c r="E299" s="30">
        <v>577</v>
      </c>
      <c r="F299" s="30">
        <v>59</v>
      </c>
      <c r="G299" s="30">
        <v>135</v>
      </c>
      <c r="H299" s="30">
        <v>95</v>
      </c>
      <c r="I299" s="30">
        <v>309</v>
      </c>
      <c r="J299" s="30">
        <v>16</v>
      </c>
      <c r="K299" s="30">
        <v>43</v>
      </c>
      <c r="L299">
        <v>76</v>
      </c>
      <c r="M299">
        <v>74.4</v>
      </c>
      <c r="N299">
        <v>77</v>
      </c>
      <c r="O299">
        <v>78.1</v>
      </c>
      <c r="P299">
        <v>80</v>
      </c>
      <c r="Q299">
        <v>78.6</v>
      </c>
      <c r="R299">
        <v>83</v>
      </c>
      <c r="S299">
        <v>89.9</v>
      </c>
      <c r="T299">
        <v>76</v>
      </c>
      <c r="U299">
        <v>77.8</v>
      </c>
      <c r="V299">
        <v>80</v>
      </c>
      <c r="W299">
        <v>78.7</v>
      </c>
      <c r="X299">
        <v>88</v>
      </c>
      <c r="Y299">
        <v>91.8</v>
      </c>
      <c r="Z299">
        <v>79</v>
      </c>
      <c r="AA299">
        <v>100</v>
      </c>
      <c r="AB299">
        <v>70</v>
      </c>
      <c r="AC299">
        <v>62.5</v>
      </c>
      <c r="AD299" s="38">
        <v>8135</v>
      </c>
      <c r="AE299" s="38">
        <v>11637</v>
      </c>
      <c r="AF299" s="38">
        <v>14354</v>
      </c>
      <c r="AG299" s="38">
        <v>15087</v>
      </c>
      <c r="AH299" s="38">
        <v>3400</v>
      </c>
      <c r="AI299" s="38">
        <v>2941</v>
      </c>
      <c r="AJ299">
        <v>66</v>
      </c>
      <c r="AK299">
        <v>78.6</v>
      </c>
      <c r="AL299">
        <v>62</v>
      </c>
      <c r="AM299">
        <v>66.1</v>
      </c>
      <c r="AN299">
        <v>53</v>
      </c>
      <c r="AO299">
        <v>53.8</v>
      </c>
      <c r="AP299">
        <v>76</v>
      </c>
      <c r="AQ299">
        <v>78.1</v>
      </c>
      <c r="AR299">
        <v>86</v>
      </c>
      <c r="AS299">
        <v>85.8</v>
      </c>
      <c r="AT299">
        <v>0</v>
      </c>
      <c r="AU299">
        <v>76</v>
      </c>
      <c r="AV299">
        <v>0</v>
      </c>
      <c r="AW299">
        <v>76</v>
      </c>
      <c r="AX299">
        <v>0</v>
      </c>
      <c r="AY299">
        <v>27</v>
      </c>
      <c r="AZ299">
        <v>0</v>
      </c>
      <c r="BA299">
        <v>0</v>
      </c>
      <c r="BB299">
        <v>0</v>
      </c>
      <c r="BC299">
        <v>0</v>
      </c>
      <c r="BI299" s="72">
        <v>40814</v>
      </c>
      <c r="BJ299" s="72">
        <v>40814</v>
      </c>
    </row>
    <row r="300" spans="1:62" ht="12.75">
      <c r="A300" t="s">
        <v>906</v>
      </c>
      <c r="B300">
        <v>2010</v>
      </c>
      <c r="C300" t="s">
        <v>1247</v>
      </c>
      <c r="D300" s="30">
        <v>260</v>
      </c>
      <c r="E300" s="30">
        <v>720</v>
      </c>
      <c r="F300" s="30">
        <v>168</v>
      </c>
      <c r="G300" s="30">
        <v>201</v>
      </c>
      <c r="H300" s="30">
        <v>134</v>
      </c>
      <c r="I300" s="30">
        <v>331</v>
      </c>
      <c r="J300" s="30">
        <v>58</v>
      </c>
      <c r="K300" s="30">
        <v>65</v>
      </c>
      <c r="L300">
        <v>76</v>
      </c>
      <c r="M300">
        <v>74.4</v>
      </c>
      <c r="N300">
        <v>77</v>
      </c>
      <c r="O300">
        <v>78.1</v>
      </c>
      <c r="P300">
        <v>80</v>
      </c>
      <c r="Q300">
        <v>68.9</v>
      </c>
      <c r="R300">
        <v>83</v>
      </c>
      <c r="S300">
        <v>87.8</v>
      </c>
      <c r="T300">
        <v>75</v>
      </c>
      <c r="U300">
        <v>81.8</v>
      </c>
      <c r="V300">
        <v>80</v>
      </c>
      <c r="W300">
        <v>78.6</v>
      </c>
      <c r="X300">
        <v>88</v>
      </c>
      <c r="Y300">
        <v>90.9</v>
      </c>
      <c r="Z300">
        <v>78</v>
      </c>
      <c r="AA300">
        <v>88.2</v>
      </c>
      <c r="AB300">
        <v>79</v>
      </c>
      <c r="AC300">
        <v>74.1</v>
      </c>
      <c r="AD300" s="38">
        <v>11268</v>
      </c>
      <c r="AE300" s="38">
        <v>10255</v>
      </c>
      <c r="AF300" s="38">
        <v>16237</v>
      </c>
      <c r="AG300" s="38">
        <v>17846</v>
      </c>
      <c r="AH300" s="38">
        <v>3800</v>
      </c>
      <c r="AI300" s="38">
        <v>4238</v>
      </c>
      <c r="AJ300">
        <v>66</v>
      </c>
      <c r="AK300">
        <v>62.9</v>
      </c>
      <c r="AL300">
        <v>62</v>
      </c>
      <c r="AM300">
        <v>60</v>
      </c>
      <c r="AN300">
        <v>55</v>
      </c>
      <c r="AO300">
        <v>56.9</v>
      </c>
      <c r="AP300">
        <v>75</v>
      </c>
      <c r="AQ300">
        <v>84.4</v>
      </c>
      <c r="AR300">
        <v>90</v>
      </c>
      <c r="AS300">
        <v>94.8</v>
      </c>
      <c r="AT300">
        <v>0</v>
      </c>
      <c r="AU300">
        <v>74</v>
      </c>
      <c r="AV300">
        <v>0</v>
      </c>
      <c r="AW300">
        <v>74</v>
      </c>
      <c r="AX300">
        <v>0</v>
      </c>
      <c r="AY300">
        <v>6</v>
      </c>
      <c r="AZ300">
        <v>0</v>
      </c>
      <c r="BA300">
        <v>0</v>
      </c>
      <c r="BB300">
        <v>0</v>
      </c>
      <c r="BC300">
        <v>0</v>
      </c>
      <c r="BI300" s="72">
        <v>40814</v>
      </c>
      <c r="BJ300" s="72">
        <v>40814</v>
      </c>
    </row>
    <row r="301" spans="1:62" ht="12.75">
      <c r="A301" t="s">
        <v>906</v>
      </c>
      <c r="B301">
        <v>2010</v>
      </c>
      <c r="C301" t="s">
        <v>1248</v>
      </c>
      <c r="D301" s="30">
        <v>76</v>
      </c>
      <c r="E301" s="30">
        <v>286</v>
      </c>
      <c r="F301" s="30">
        <v>26</v>
      </c>
      <c r="G301" s="30">
        <v>141</v>
      </c>
      <c r="H301" s="30">
        <v>31</v>
      </c>
      <c r="I301" s="30">
        <v>75</v>
      </c>
      <c r="J301" s="30">
        <v>15</v>
      </c>
      <c r="K301" s="30">
        <v>59</v>
      </c>
      <c r="L301">
        <v>76</v>
      </c>
      <c r="M301">
        <v>74.4</v>
      </c>
      <c r="N301">
        <v>77</v>
      </c>
      <c r="O301">
        <v>78.1</v>
      </c>
      <c r="P301">
        <v>80</v>
      </c>
      <c r="Q301">
        <v>87.5</v>
      </c>
      <c r="R301">
        <v>83</v>
      </c>
      <c r="S301">
        <v>96.8</v>
      </c>
      <c r="T301">
        <v>75</v>
      </c>
      <c r="U301">
        <v>90</v>
      </c>
      <c r="V301">
        <v>80</v>
      </c>
      <c r="W301">
        <v>89.3</v>
      </c>
      <c r="X301">
        <v>88</v>
      </c>
      <c r="Y301">
        <v>94.3</v>
      </c>
      <c r="Z301">
        <v>78</v>
      </c>
      <c r="AA301">
        <v>87.5</v>
      </c>
      <c r="AB301">
        <v>70</v>
      </c>
      <c r="AC301">
        <v>84.6</v>
      </c>
      <c r="AD301" s="38">
        <v>10711</v>
      </c>
      <c r="AE301" s="38">
        <v>13552</v>
      </c>
      <c r="AF301" s="38">
        <v>14370</v>
      </c>
      <c r="AG301" s="38">
        <v>13639</v>
      </c>
      <c r="AH301" s="38">
        <v>3800</v>
      </c>
      <c r="AI301" s="38">
        <v>6476</v>
      </c>
      <c r="AJ301">
        <v>66</v>
      </c>
      <c r="AK301">
        <v>76.7</v>
      </c>
      <c r="AL301">
        <v>62</v>
      </c>
      <c r="AM301">
        <v>87.9</v>
      </c>
      <c r="AN301">
        <v>55</v>
      </c>
      <c r="AO301">
        <v>47.1</v>
      </c>
      <c r="AP301">
        <v>75</v>
      </c>
      <c r="AQ301">
        <v>82.9</v>
      </c>
      <c r="AR301">
        <v>90</v>
      </c>
      <c r="AS301">
        <v>96.8</v>
      </c>
      <c r="AT301">
        <v>0</v>
      </c>
      <c r="AU301">
        <v>81</v>
      </c>
      <c r="AV301">
        <v>0</v>
      </c>
      <c r="AW301">
        <v>66</v>
      </c>
      <c r="AX301">
        <v>0</v>
      </c>
      <c r="AY301">
        <v>20</v>
      </c>
      <c r="AZ301">
        <v>0</v>
      </c>
      <c r="BA301">
        <v>0</v>
      </c>
      <c r="BB301">
        <v>0</v>
      </c>
      <c r="BC301">
        <v>0</v>
      </c>
      <c r="BI301" s="72">
        <v>40814</v>
      </c>
      <c r="BJ301" s="72">
        <v>40814</v>
      </c>
    </row>
    <row r="302" spans="1:62" ht="12.75">
      <c r="A302" t="s">
        <v>906</v>
      </c>
      <c r="B302">
        <v>2010</v>
      </c>
      <c r="C302" t="s">
        <v>486</v>
      </c>
      <c r="D302" s="30">
        <v>75</v>
      </c>
      <c r="E302" s="30">
        <v>483</v>
      </c>
      <c r="F302" s="30">
        <v>26</v>
      </c>
      <c r="G302" s="30">
        <v>6</v>
      </c>
      <c r="H302" s="30">
        <v>46</v>
      </c>
      <c r="I302" s="30">
        <v>183</v>
      </c>
      <c r="J302" s="30">
        <v>6</v>
      </c>
      <c r="K302" s="30">
        <v>3</v>
      </c>
      <c r="L302">
        <v>76</v>
      </c>
      <c r="M302">
        <v>74.4</v>
      </c>
      <c r="N302">
        <v>77</v>
      </c>
      <c r="O302">
        <v>78.1</v>
      </c>
      <c r="P302">
        <v>80</v>
      </c>
      <c r="Q302">
        <v>38.7</v>
      </c>
      <c r="R302">
        <v>83</v>
      </c>
      <c r="S302">
        <v>91.5</v>
      </c>
      <c r="T302">
        <v>75</v>
      </c>
      <c r="U302">
        <v>100</v>
      </c>
      <c r="V302">
        <v>80</v>
      </c>
      <c r="W302">
        <v>94.4</v>
      </c>
      <c r="X302">
        <v>88</v>
      </c>
      <c r="Y302">
        <v>96</v>
      </c>
      <c r="Z302">
        <v>75</v>
      </c>
      <c r="AA302">
        <v>100</v>
      </c>
      <c r="AB302">
        <v>50</v>
      </c>
      <c r="AC302">
        <v>100</v>
      </c>
      <c r="AD302" s="38">
        <v>13456</v>
      </c>
      <c r="AE302" s="38">
        <v>16450</v>
      </c>
      <c r="AF302" s="38">
        <v>12440</v>
      </c>
      <c r="AG302" s="38">
        <v>19331</v>
      </c>
      <c r="AH302" s="38">
        <v>3500</v>
      </c>
      <c r="AI302" s="38">
        <v>5219</v>
      </c>
      <c r="AJ302">
        <v>66</v>
      </c>
      <c r="AK302">
        <v>48.6</v>
      </c>
      <c r="AL302">
        <v>62</v>
      </c>
      <c r="AM302">
        <v>81.6</v>
      </c>
      <c r="AN302">
        <v>55</v>
      </c>
      <c r="AO302">
        <v>60</v>
      </c>
      <c r="AP302">
        <v>50</v>
      </c>
      <c r="AQ302">
        <v>100</v>
      </c>
      <c r="AR302">
        <v>90</v>
      </c>
      <c r="AS302">
        <v>100</v>
      </c>
      <c r="AT302">
        <v>0</v>
      </c>
      <c r="AU302">
        <v>100</v>
      </c>
      <c r="AV302">
        <v>0</v>
      </c>
      <c r="AW302">
        <v>71</v>
      </c>
      <c r="AX302">
        <v>0</v>
      </c>
      <c r="AY302">
        <v>80</v>
      </c>
      <c r="AZ302">
        <v>0</v>
      </c>
      <c r="BA302">
        <v>0</v>
      </c>
      <c r="BB302">
        <v>0</v>
      </c>
      <c r="BC302">
        <v>0</v>
      </c>
      <c r="BI302" s="72">
        <v>40814</v>
      </c>
      <c r="BJ302" s="72">
        <v>40814</v>
      </c>
    </row>
    <row r="303" spans="1:62" ht="12.75">
      <c r="A303" t="s">
        <v>906</v>
      </c>
      <c r="B303">
        <v>2010</v>
      </c>
      <c r="C303" t="s">
        <v>1249</v>
      </c>
      <c r="D303" s="30">
        <v>27</v>
      </c>
      <c r="E303" s="30">
        <v>380</v>
      </c>
      <c r="F303" s="30">
        <v>13</v>
      </c>
      <c r="G303" s="30">
        <v>31</v>
      </c>
      <c r="H303" s="30">
        <v>14</v>
      </c>
      <c r="I303" s="30">
        <v>281</v>
      </c>
      <c r="J303" s="30">
        <v>5</v>
      </c>
      <c r="K303" s="30">
        <v>12</v>
      </c>
      <c r="L303">
        <v>76</v>
      </c>
      <c r="M303">
        <v>74.4</v>
      </c>
      <c r="N303">
        <v>77</v>
      </c>
      <c r="O303">
        <v>78.1</v>
      </c>
      <c r="P303">
        <v>80</v>
      </c>
      <c r="Q303">
        <v>93.8</v>
      </c>
      <c r="R303">
        <v>83</v>
      </c>
      <c r="S303">
        <v>94.1</v>
      </c>
      <c r="T303">
        <v>70</v>
      </c>
      <c r="U303">
        <v>80</v>
      </c>
      <c r="V303">
        <v>80</v>
      </c>
      <c r="W303">
        <v>87.5</v>
      </c>
      <c r="X303">
        <v>88</v>
      </c>
      <c r="Y303">
        <v>94.2</v>
      </c>
      <c r="Z303">
        <v>73</v>
      </c>
      <c r="AA303">
        <v>50</v>
      </c>
      <c r="AB303">
        <v>66</v>
      </c>
      <c r="AC303">
        <v>100</v>
      </c>
      <c r="AD303" s="38">
        <v>8898</v>
      </c>
      <c r="AE303" s="38">
        <v>8399</v>
      </c>
      <c r="AF303" s="38">
        <v>20056</v>
      </c>
      <c r="AG303" s="38">
        <v>24356</v>
      </c>
      <c r="AH303" s="38">
        <v>3800</v>
      </c>
      <c r="AI303" s="38">
        <v>-2577</v>
      </c>
      <c r="AJ303">
        <v>66</v>
      </c>
      <c r="AK303">
        <v>85.7</v>
      </c>
      <c r="AL303">
        <v>62</v>
      </c>
      <c r="AM303">
        <v>77.7</v>
      </c>
      <c r="AN303">
        <v>50</v>
      </c>
      <c r="AO303">
        <v>66.7</v>
      </c>
      <c r="AP303">
        <v>75</v>
      </c>
      <c r="AQ303">
        <v>100</v>
      </c>
      <c r="AR303">
        <v>90</v>
      </c>
      <c r="AS303">
        <v>88.6</v>
      </c>
      <c r="AT303">
        <v>0</v>
      </c>
      <c r="AU303">
        <v>78</v>
      </c>
      <c r="AV303">
        <v>0</v>
      </c>
      <c r="AW303">
        <v>91</v>
      </c>
      <c r="AX303">
        <v>0</v>
      </c>
      <c r="AY303">
        <v>0</v>
      </c>
      <c r="AZ303">
        <v>0</v>
      </c>
      <c r="BA303">
        <v>0</v>
      </c>
      <c r="BB303">
        <v>0</v>
      </c>
      <c r="BC303">
        <v>0</v>
      </c>
      <c r="BI303" s="72">
        <v>40814</v>
      </c>
      <c r="BJ303" s="72">
        <v>40814</v>
      </c>
    </row>
    <row r="304" spans="1:62" ht="12.75">
      <c r="A304" t="s">
        <v>906</v>
      </c>
      <c r="B304">
        <v>2010</v>
      </c>
      <c r="C304" t="s">
        <v>1250</v>
      </c>
      <c r="D304" s="30">
        <v>34</v>
      </c>
      <c r="E304" s="30">
        <v>84</v>
      </c>
      <c r="F304" s="30">
        <v>16</v>
      </c>
      <c r="G304" s="30">
        <v>39</v>
      </c>
      <c r="H304" s="30">
        <v>30</v>
      </c>
      <c r="I304" s="30">
        <v>41</v>
      </c>
      <c r="J304" s="30">
        <v>6</v>
      </c>
      <c r="K304" s="30">
        <v>9</v>
      </c>
      <c r="L304">
        <v>76</v>
      </c>
      <c r="M304">
        <v>74.4</v>
      </c>
      <c r="N304">
        <v>77</v>
      </c>
      <c r="O304">
        <v>78.1</v>
      </c>
      <c r="P304">
        <v>80</v>
      </c>
      <c r="Q304">
        <v>88.9</v>
      </c>
      <c r="R304">
        <v>83</v>
      </c>
      <c r="S304">
        <v>93.3</v>
      </c>
      <c r="T304">
        <v>75</v>
      </c>
      <c r="U304">
        <v>100</v>
      </c>
      <c r="V304">
        <v>80</v>
      </c>
      <c r="W304">
        <v>80</v>
      </c>
      <c r="X304">
        <v>88</v>
      </c>
      <c r="Y304">
        <v>100</v>
      </c>
      <c r="Z304">
        <v>78</v>
      </c>
      <c r="AA304">
        <v>0</v>
      </c>
      <c r="AB304">
        <v>70</v>
      </c>
      <c r="AC304">
        <v>66.7</v>
      </c>
      <c r="AD304" s="38">
        <v>9296</v>
      </c>
      <c r="AE304" s="38">
        <v>17611</v>
      </c>
      <c r="AF304" s="38">
        <v>11333</v>
      </c>
      <c r="AG304" s="38">
        <v>16186</v>
      </c>
      <c r="AH304" s="38">
        <v>3600</v>
      </c>
      <c r="AI304" s="38">
        <v>1449</v>
      </c>
      <c r="AJ304">
        <v>66</v>
      </c>
      <c r="AK304">
        <v>87.5</v>
      </c>
      <c r="AL304">
        <v>62</v>
      </c>
      <c r="AM304">
        <v>65.2</v>
      </c>
      <c r="AN304">
        <v>50</v>
      </c>
      <c r="AO304">
        <v>100</v>
      </c>
      <c r="AP304">
        <v>75</v>
      </c>
      <c r="AQ304">
        <v>85.7</v>
      </c>
      <c r="AR304">
        <v>90</v>
      </c>
      <c r="AS304">
        <v>98</v>
      </c>
      <c r="AT304">
        <v>0</v>
      </c>
      <c r="AU304">
        <v>78</v>
      </c>
      <c r="AV304">
        <v>0</v>
      </c>
      <c r="AW304">
        <v>80</v>
      </c>
      <c r="AX304">
        <v>0</v>
      </c>
      <c r="AY304">
        <v>50</v>
      </c>
      <c r="AZ304">
        <v>0</v>
      </c>
      <c r="BA304">
        <v>0</v>
      </c>
      <c r="BB304">
        <v>0</v>
      </c>
      <c r="BC304">
        <v>0</v>
      </c>
      <c r="BI304" s="72">
        <v>40814</v>
      </c>
      <c r="BJ304" s="72">
        <v>40814</v>
      </c>
    </row>
    <row r="305" spans="1:63" ht="12.75">
      <c r="A305" t="s">
        <v>907</v>
      </c>
      <c r="B305">
        <v>2010</v>
      </c>
      <c r="C305" t="s">
        <v>646</v>
      </c>
      <c r="D305" s="30">
        <v>45376</v>
      </c>
      <c r="E305" s="30">
        <v>18828</v>
      </c>
      <c r="F305" s="30">
        <v>565</v>
      </c>
      <c r="G305" s="30">
        <v>538</v>
      </c>
      <c r="H305" s="30">
        <v>22839</v>
      </c>
      <c r="I305" s="30">
        <v>7239</v>
      </c>
      <c r="J305" s="30">
        <v>164</v>
      </c>
      <c r="K305" s="30">
        <v>195</v>
      </c>
      <c r="P305">
        <v>65</v>
      </c>
      <c r="Q305">
        <v>57.6</v>
      </c>
      <c r="R305">
        <v>62</v>
      </c>
      <c r="S305">
        <v>70.2</v>
      </c>
      <c r="V305">
        <v>81</v>
      </c>
      <c r="W305">
        <v>87.2</v>
      </c>
      <c r="X305">
        <v>90</v>
      </c>
      <c r="Y305">
        <v>92.9</v>
      </c>
      <c r="AD305" s="38">
        <v>11321</v>
      </c>
      <c r="AE305" s="38">
        <v>11493</v>
      </c>
      <c r="AF305" s="38">
        <v>10039</v>
      </c>
      <c r="AG305" s="38">
        <v>12141</v>
      </c>
      <c r="AH305" s="38"/>
      <c r="AI305" s="38"/>
      <c r="AT305">
        <v>62</v>
      </c>
      <c r="AU305">
        <v>83</v>
      </c>
      <c r="AV305">
        <v>43</v>
      </c>
      <c r="AW305">
        <v>76</v>
      </c>
      <c r="AX305">
        <v>35</v>
      </c>
      <c r="BF305">
        <v>150</v>
      </c>
      <c r="BI305" s="72">
        <v>40814</v>
      </c>
      <c r="BJ305" s="72">
        <v>40814</v>
      </c>
      <c r="BK305" t="s">
        <v>960</v>
      </c>
    </row>
    <row r="306" spans="1:63" ht="12.75">
      <c r="A306" t="s">
        <v>907</v>
      </c>
      <c r="B306">
        <v>2010</v>
      </c>
      <c r="C306" t="s">
        <v>648</v>
      </c>
      <c r="D306" s="30">
        <v>15691</v>
      </c>
      <c r="E306" s="30">
        <v>5820</v>
      </c>
      <c r="F306" s="30">
        <v>73</v>
      </c>
      <c r="G306" s="30">
        <v>91</v>
      </c>
      <c r="H306" s="30">
        <v>8637</v>
      </c>
      <c r="I306" s="30">
        <v>1955</v>
      </c>
      <c r="J306" s="30">
        <v>32</v>
      </c>
      <c r="K306" s="30">
        <v>37</v>
      </c>
      <c r="P306">
        <v>65</v>
      </c>
      <c r="Q306">
        <v>67.7</v>
      </c>
      <c r="R306">
        <v>65</v>
      </c>
      <c r="S306">
        <v>77.3</v>
      </c>
      <c r="V306">
        <v>81</v>
      </c>
      <c r="W306">
        <v>92.3</v>
      </c>
      <c r="X306">
        <v>83</v>
      </c>
      <c r="Y306">
        <v>90.9</v>
      </c>
      <c r="AD306" s="38">
        <v>10960</v>
      </c>
      <c r="AE306" s="38">
        <v>14829</v>
      </c>
      <c r="AF306" s="38">
        <v>12984</v>
      </c>
      <c r="AG306" s="38">
        <v>16777</v>
      </c>
      <c r="AH306" s="38"/>
      <c r="AI306" s="38"/>
      <c r="AT306">
        <v>62</v>
      </c>
      <c r="AU306">
        <v>65</v>
      </c>
      <c r="AV306">
        <v>43</v>
      </c>
      <c r="AW306">
        <v>79</v>
      </c>
      <c r="AX306">
        <v>35</v>
      </c>
      <c r="AY306">
        <v>50</v>
      </c>
      <c r="BI306" s="72">
        <v>40814</v>
      </c>
      <c r="BJ306" s="72">
        <v>40814</v>
      </c>
      <c r="BK306" t="s">
        <v>960</v>
      </c>
    </row>
    <row r="307" spans="1:63" ht="12.75">
      <c r="A307" t="s">
        <v>907</v>
      </c>
      <c r="B307">
        <v>2010</v>
      </c>
      <c r="C307" t="s">
        <v>649</v>
      </c>
      <c r="D307" s="30">
        <v>18838</v>
      </c>
      <c r="E307" s="30">
        <v>11322</v>
      </c>
      <c r="F307" s="30">
        <v>141</v>
      </c>
      <c r="G307" s="30">
        <v>319</v>
      </c>
      <c r="H307" s="30">
        <v>9506</v>
      </c>
      <c r="I307" s="30">
        <v>4322</v>
      </c>
      <c r="J307" s="30">
        <v>34</v>
      </c>
      <c r="K307" s="30">
        <v>70</v>
      </c>
      <c r="P307">
        <v>65</v>
      </c>
      <c r="Q307">
        <v>65.8</v>
      </c>
      <c r="R307">
        <v>65</v>
      </c>
      <c r="S307">
        <v>76.9</v>
      </c>
      <c r="V307">
        <v>85</v>
      </c>
      <c r="W307">
        <v>86.3</v>
      </c>
      <c r="X307">
        <v>88</v>
      </c>
      <c r="Y307">
        <v>87.3</v>
      </c>
      <c r="AD307" s="38">
        <v>12875</v>
      </c>
      <c r="AE307" s="38">
        <v>13053</v>
      </c>
      <c r="AF307" s="38">
        <v>12552</v>
      </c>
      <c r="AG307" s="38">
        <v>15795</v>
      </c>
      <c r="AH307" s="38"/>
      <c r="AI307" s="38"/>
      <c r="AT307">
        <v>62</v>
      </c>
      <c r="AU307">
        <v>83</v>
      </c>
      <c r="AV307">
        <v>43</v>
      </c>
      <c r="AW307">
        <v>79</v>
      </c>
      <c r="AX307">
        <v>35</v>
      </c>
      <c r="AY307">
        <v>89</v>
      </c>
      <c r="BI307" s="72">
        <v>40814</v>
      </c>
      <c r="BJ307" s="72">
        <v>40814</v>
      </c>
      <c r="BK307" t="s">
        <v>960</v>
      </c>
    </row>
    <row r="308" spans="1:63" ht="12.75">
      <c r="A308" t="s">
        <v>907</v>
      </c>
      <c r="B308">
        <v>2010</v>
      </c>
      <c r="C308" t="s">
        <v>652</v>
      </c>
      <c r="D308" s="30">
        <v>43906</v>
      </c>
      <c r="E308" s="30">
        <v>16137</v>
      </c>
      <c r="F308" s="30">
        <v>255</v>
      </c>
      <c r="G308" s="30">
        <v>193</v>
      </c>
      <c r="H308" s="30">
        <v>24297</v>
      </c>
      <c r="I308" s="30">
        <v>5943</v>
      </c>
      <c r="J308" s="30">
        <v>143</v>
      </c>
      <c r="K308" s="30">
        <v>111</v>
      </c>
      <c r="P308">
        <v>63</v>
      </c>
      <c r="Q308">
        <v>52.1</v>
      </c>
      <c r="R308">
        <v>65</v>
      </c>
      <c r="S308">
        <v>69.1</v>
      </c>
      <c r="V308">
        <v>79</v>
      </c>
      <c r="W308">
        <v>80.6</v>
      </c>
      <c r="X308">
        <v>81</v>
      </c>
      <c r="Y308">
        <v>87.3</v>
      </c>
      <c r="AD308" s="38">
        <v>11574</v>
      </c>
      <c r="AE308" s="38">
        <v>12382</v>
      </c>
      <c r="AF308" s="38">
        <v>11859</v>
      </c>
      <c r="AG308" s="38">
        <v>16135</v>
      </c>
      <c r="AH308" s="38"/>
      <c r="AI308" s="38"/>
      <c r="AT308">
        <v>62</v>
      </c>
      <c r="AU308">
        <v>70</v>
      </c>
      <c r="AV308">
        <v>43</v>
      </c>
      <c r="AW308">
        <v>60</v>
      </c>
      <c r="AX308">
        <v>35</v>
      </c>
      <c r="AY308">
        <v>40</v>
      </c>
      <c r="BI308" s="72">
        <v>40814</v>
      </c>
      <c r="BJ308" s="72">
        <v>40814</v>
      </c>
      <c r="BK308" t="s">
        <v>960</v>
      </c>
    </row>
    <row r="309" spans="1:63" ht="12.75">
      <c r="A309" t="s">
        <v>907</v>
      </c>
      <c r="B309">
        <v>2010</v>
      </c>
      <c r="C309" t="s">
        <v>653</v>
      </c>
      <c r="D309" s="30">
        <v>40996</v>
      </c>
      <c r="E309" s="30">
        <v>20369</v>
      </c>
      <c r="F309" s="30">
        <v>141</v>
      </c>
      <c r="G309" s="30">
        <v>326</v>
      </c>
      <c r="H309" s="30">
        <v>22464</v>
      </c>
      <c r="I309" s="30">
        <v>7881</v>
      </c>
      <c r="J309" s="30">
        <v>39</v>
      </c>
      <c r="K309" s="30">
        <v>91</v>
      </c>
      <c r="P309">
        <v>65</v>
      </c>
      <c r="Q309">
        <v>56</v>
      </c>
      <c r="R309">
        <v>65</v>
      </c>
      <c r="S309">
        <v>65.2</v>
      </c>
      <c r="V309">
        <v>85</v>
      </c>
      <c r="W309">
        <v>83.3</v>
      </c>
      <c r="X309">
        <v>90</v>
      </c>
      <c r="Y309">
        <v>86.3</v>
      </c>
      <c r="AD309" s="38">
        <v>10915</v>
      </c>
      <c r="AE309" s="38">
        <v>94</v>
      </c>
      <c r="AF309" s="38">
        <v>10117</v>
      </c>
      <c r="AG309" s="38">
        <v>85</v>
      </c>
      <c r="AH309" s="38"/>
      <c r="AI309" s="38"/>
      <c r="AT309">
        <v>62</v>
      </c>
      <c r="AU309">
        <v>68</v>
      </c>
      <c r="AV309">
        <v>43</v>
      </c>
      <c r="AW309">
        <v>61</v>
      </c>
      <c r="AX309">
        <v>35</v>
      </c>
      <c r="AY309">
        <v>14</v>
      </c>
      <c r="BI309" s="72">
        <v>40801</v>
      </c>
      <c r="BJ309" s="72">
        <v>40801</v>
      </c>
      <c r="BK309" t="s">
        <v>960</v>
      </c>
    </row>
    <row r="310" spans="1:63" ht="12.75">
      <c r="A310" t="s">
        <v>907</v>
      </c>
      <c r="B310">
        <v>2010</v>
      </c>
      <c r="C310" t="s">
        <v>647</v>
      </c>
      <c r="D310" s="30">
        <v>16750</v>
      </c>
      <c r="E310" s="30">
        <v>7548</v>
      </c>
      <c r="F310" s="30">
        <v>147</v>
      </c>
      <c r="G310" s="30">
        <v>279</v>
      </c>
      <c r="H310" s="30">
        <v>9440</v>
      </c>
      <c r="I310" s="30">
        <v>3273</v>
      </c>
      <c r="J310" s="30">
        <v>42</v>
      </c>
      <c r="K310" s="30">
        <v>74</v>
      </c>
      <c r="P310">
        <v>65</v>
      </c>
      <c r="Q310">
        <v>58.4</v>
      </c>
      <c r="R310">
        <v>65</v>
      </c>
      <c r="S310">
        <v>66.6</v>
      </c>
      <c r="V310">
        <v>86</v>
      </c>
      <c r="W310">
        <v>84.5</v>
      </c>
      <c r="X310">
        <v>87</v>
      </c>
      <c r="Y310">
        <v>93.6</v>
      </c>
      <c r="AD310" s="38">
        <v>11645</v>
      </c>
      <c r="AE310" s="38">
        <v>11284</v>
      </c>
      <c r="AF310" s="38">
        <v>10642</v>
      </c>
      <c r="AG310" s="38">
        <v>12171</v>
      </c>
      <c r="AH310" s="38"/>
      <c r="AI310" s="38"/>
      <c r="AT310">
        <v>62</v>
      </c>
      <c r="AU310">
        <v>71</v>
      </c>
      <c r="AV310">
        <v>43</v>
      </c>
      <c r="AW310">
        <v>78</v>
      </c>
      <c r="AX310">
        <v>35</v>
      </c>
      <c r="AY310">
        <v>30</v>
      </c>
      <c r="BI310" s="72">
        <v>40793</v>
      </c>
      <c r="BJ310" s="72">
        <v>40793</v>
      </c>
      <c r="BK310" t="s">
        <v>960</v>
      </c>
    </row>
    <row r="311" spans="1:63" ht="12.75">
      <c r="A311" t="s">
        <v>907</v>
      </c>
      <c r="B311">
        <v>2010</v>
      </c>
      <c r="C311" t="s">
        <v>650</v>
      </c>
      <c r="D311" s="30">
        <v>19298</v>
      </c>
      <c r="E311" s="30">
        <v>8767</v>
      </c>
      <c r="F311" s="30">
        <v>83</v>
      </c>
      <c r="G311" s="30">
        <v>111</v>
      </c>
      <c r="H311" s="30">
        <v>11200</v>
      </c>
      <c r="I311" s="30">
        <v>4094</v>
      </c>
      <c r="J311" s="30">
        <v>27</v>
      </c>
      <c r="K311" s="30">
        <v>53</v>
      </c>
      <c r="P311">
        <v>61</v>
      </c>
      <c r="Q311">
        <v>57.8</v>
      </c>
      <c r="R311">
        <v>64</v>
      </c>
      <c r="S311">
        <v>63.6</v>
      </c>
      <c r="V311">
        <v>82</v>
      </c>
      <c r="W311">
        <v>82.7</v>
      </c>
      <c r="X311">
        <v>90</v>
      </c>
      <c r="Y311">
        <v>83.7</v>
      </c>
      <c r="AD311" s="38">
        <v>11356</v>
      </c>
      <c r="AE311" s="38">
        <v>12184</v>
      </c>
      <c r="AF311" s="38">
        <v>10951</v>
      </c>
      <c r="AG311" s="38">
        <v>15118</v>
      </c>
      <c r="AH311" s="38"/>
      <c r="AI311" s="38"/>
      <c r="AT311">
        <v>62</v>
      </c>
      <c r="AU311">
        <v>67</v>
      </c>
      <c r="AV311">
        <v>43</v>
      </c>
      <c r="AW311">
        <v>58</v>
      </c>
      <c r="AX311">
        <v>35</v>
      </c>
      <c r="AY311">
        <v>9</v>
      </c>
      <c r="BI311" s="72">
        <v>40801</v>
      </c>
      <c r="BJ311" s="72">
        <v>40801</v>
      </c>
      <c r="BK311" t="s">
        <v>960</v>
      </c>
    </row>
    <row r="312" spans="1:63" ht="12.75">
      <c r="A312" t="s">
        <v>907</v>
      </c>
      <c r="B312">
        <v>2010</v>
      </c>
      <c r="C312" t="s">
        <v>659</v>
      </c>
      <c r="D312" s="30">
        <v>15555</v>
      </c>
      <c r="E312" s="30">
        <v>6536</v>
      </c>
      <c r="F312" s="30">
        <v>96</v>
      </c>
      <c r="G312" s="30">
        <v>176</v>
      </c>
      <c r="H312" s="30">
        <v>9521</v>
      </c>
      <c r="I312" s="30">
        <v>3020</v>
      </c>
      <c r="J312" s="30">
        <v>54</v>
      </c>
      <c r="K312" s="30">
        <v>72</v>
      </c>
      <c r="P312">
        <v>65</v>
      </c>
      <c r="Q312">
        <v>57.1</v>
      </c>
      <c r="R312">
        <v>67</v>
      </c>
      <c r="S312">
        <v>62.5</v>
      </c>
      <c r="V312">
        <v>77</v>
      </c>
      <c r="W312">
        <v>79</v>
      </c>
      <c r="X312">
        <v>84</v>
      </c>
      <c r="Y312">
        <v>86</v>
      </c>
      <c r="AD312" s="38">
        <v>9345</v>
      </c>
      <c r="AE312" s="38">
        <v>11506</v>
      </c>
      <c r="AF312" s="38">
        <v>8532</v>
      </c>
      <c r="AG312" s="38">
        <v>11013</v>
      </c>
      <c r="AH312" s="38"/>
      <c r="AI312" s="38"/>
      <c r="AT312">
        <v>62</v>
      </c>
      <c r="AU312">
        <v>55</v>
      </c>
      <c r="AV312">
        <v>43</v>
      </c>
      <c r="AW312">
        <v>60</v>
      </c>
      <c r="AX312">
        <v>35</v>
      </c>
      <c r="AY312">
        <v>26</v>
      </c>
      <c r="BI312" s="72">
        <v>40793</v>
      </c>
      <c r="BJ312" s="72">
        <v>40793</v>
      </c>
      <c r="BK312" t="s">
        <v>960</v>
      </c>
    </row>
    <row r="313" spans="1:63" ht="12.75">
      <c r="A313" t="s">
        <v>907</v>
      </c>
      <c r="B313">
        <v>2010</v>
      </c>
      <c r="C313" t="s">
        <v>651</v>
      </c>
      <c r="D313" s="30">
        <v>17743</v>
      </c>
      <c r="E313" s="30">
        <v>11776</v>
      </c>
      <c r="F313" s="30">
        <v>57</v>
      </c>
      <c r="G313" s="30">
        <v>91</v>
      </c>
      <c r="H313" s="30">
        <v>9487</v>
      </c>
      <c r="I313" s="30">
        <v>4644</v>
      </c>
      <c r="J313" s="30">
        <v>11</v>
      </c>
      <c r="K313" s="30">
        <v>18</v>
      </c>
      <c r="Q313">
        <v>61.6</v>
      </c>
      <c r="S313">
        <v>71.1</v>
      </c>
      <c r="W313">
        <v>100</v>
      </c>
      <c r="Y313">
        <v>90</v>
      </c>
      <c r="AD313" s="38"/>
      <c r="AE313" s="38">
        <v>9812</v>
      </c>
      <c r="AF313" s="38"/>
      <c r="AG313" s="38">
        <v>17630</v>
      </c>
      <c r="AH313" s="38"/>
      <c r="AI313" s="38"/>
      <c r="AT313">
        <v>62</v>
      </c>
      <c r="AU313">
        <v>44</v>
      </c>
      <c r="AV313">
        <v>43</v>
      </c>
      <c r="AW313">
        <v>56</v>
      </c>
      <c r="AX313">
        <v>35</v>
      </c>
      <c r="AY313">
        <v>80</v>
      </c>
      <c r="BI313" s="72">
        <v>40793</v>
      </c>
      <c r="BJ313" s="72">
        <v>40793</v>
      </c>
      <c r="BK313" t="s">
        <v>960</v>
      </c>
    </row>
    <row r="314" spans="1:63" ht="12.75">
      <c r="A314" t="s">
        <v>907</v>
      </c>
      <c r="B314">
        <v>2010</v>
      </c>
      <c r="C314" t="s">
        <v>655</v>
      </c>
      <c r="D314" s="30">
        <v>37548</v>
      </c>
      <c r="E314" s="30">
        <v>18911</v>
      </c>
      <c r="F314" s="30">
        <v>138</v>
      </c>
      <c r="G314" s="30">
        <v>348</v>
      </c>
      <c r="H314" s="30">
        <v>21282</v>
      </c>
      <c r="I314" s="30">
        <v>7754</v>
      </c>
      <c r="J314" s="30">
        <v>89</v>
      </c>
      <c r="K314" s="30">
        <v>145</v>
      </c>
      <c r="P314">
        <v>65</v>
      </c>
      <c r="Q314">
        <v>45.3</v>
      </c>
      <c r="R314">
        <v>65</v>
      </c>
      <c r="S314">
        <v>60.4</v>
      </c>
      <c r="V314">
        <v>82</v>
      </c>
      <c r="W314">
        <v>80.6</v>
      </c>
      <c r="X314">
        <v>86</v>
      </c>
      <c r="Y314">
        <v>90.3</v>
      </c>
      <c r="AD314" s="38">
        <v>10298</v>
      </c>
      <c r="AE314" s="38">
        <v>12712</v>
      </c>
      <c r="AF314" s="38">
        <v>11646</v>
      </c>
      <c r="AG314" s="38">
        <v>20445</v>
      </c>
      <c r="AH314" s="38"/>
      <c r="AI314" s="38"/>
      <c r="AT314">
        <v>62</v>
      </c>
      <c r="AU314">
        <v>84</v>
      </c>
      <c r="AV314">
        <v>43</v>
      </c>
      <c r="AW314">
        <v>75</v>
      </c>
      <c r="AX314">
        <v>35</v>
      </c>
      <c r="AY314">
        <v>79</v>
      </c>
      <c r="BI314" s="72">
        <v>40801</v>
      </c>
      <c r="BJ314" s="72">
        <v>40801</v>
      </c>
      <c r="BK314" t="s">
        <v>960</v>
      </c>
    </row>
    <row r="315" spans="1:63" ht="12.75">
      <c r="A315" t="s">
        <v>907</v>
      </c>
      <c r="B315">
        <v>2010</v>
      </c>
      <c r="C315" t="s">
        <v>658</v>
      </c>
      <c r="D315" s="30">
        <v>46356</v>
      </c>
      <c r="E315" s="30">
        <v>23315</v>
      </c>
      <c r="F315" s="30">
        <v>354</v>
      </c>
      <c r="G315" s="30">
        <v>650</v>
      </c>
      <c r="H315" s="30">
        <v>22809</v>
      </c>
      <c r="I315" s="30">
        <v>7271</v>
      </c>
      <c r="J315" s="30">
        <v>103</v>
      </c>
      <c r="K315" s="30">
        <v>117</v>
      </c>
      <c r="P315">
        <v>61</v>
      </c>
      <c r="Q315">
        <v>51.4</v>
      </c>
      <c r="R315">
        <v>65</v>
      </c>
      <c r="S315">
        <v>70.8</v>
      </c>
      <c r="V315">
        <v>82</v>
      </c>
      <c r="W315">
        <v>78.6</v>
      </c>
      <c r="X315">
        <v>89</v>
      </c>
      <c r="Y315">
        <v>68.4</v>
      </c>
      <c r="AD315" s="38">
        <v>10547</v>
      </c>
      <c r="AE315" s="38">
        <v>8968</v>
      </c>
      <c r="AF315" s="38">
        <v>14059</v>
      </c>
      <c r="AG315" s="38">
        <v>21129</v>
      </c>
      <c r="AH315" s="38"/>
      <c r="AI315" s="38"/>
      <c r="AT315">
        <v>62</v>
      </c>
      <c r="AU315">
        <v>65</v>
      </c>
      <c r="AV315">
        <v>43</v>
      </c>
      <c r="AW315">
        <v>48</v>
      </c>
      <c r="AX315">
        <v>34</v>
      </c>
      <c r="AY315">
        <v>39</v>
      </c>
      <c r="BI315" s="72">
        <v>40814</v>
      </c>
      <c r="BJ315" s="72">
        <v>40814</v>
      </c>
      <c r="BK315" t="s">
        <v>960</v>
      </c>
    </row>
    <row r="316" spans="1:63" ht="12.75">
      <c r="A316" t="s">
        <v>907</v>
      </c>
      <c r="B316">
        <v>2010</v>
      </c>
      <c r="C316" t="s">
        <v>654</v>
      </c>
      <c r="D316" s="30">
        <v>19441</v>
      </c>
      <c r="E316" s="30">
        <v>9982</v>
      </c>
      <c r="F316" s="30">
        <v>80</v>
      </c>
      <c r="G316" s="30">
        <v>98</v>
      </c>
      <c r="H316" s="30">
        <v>10363</v>
      </c>
      <c r="I316" s="30">
        <v>4561</v>
      </c>
      <c r="J316" s="30">
        <v>59</v>
      </c>
      <c r="K316" s="30">
        <v>98</v>
      </c>
      <c r="P316">
        <v>66</v>
      </c>
      <c r="Q316">
        <v>53.7</v>
      </c>
      <c r="R316">
        <v>66</v>
      </c>
      <c r="S316">
        <v>61.5</v>
      </c>
      <c r="V316">
        <v>84</v>
      </c>
      <c r="W316">
        <v>82.2</v>
      </c>
      <c r="X316">
        <v>93</v>
      </c>
      <c r="Y316">
        <v>91.7</v>
      </c>
      <c r="AD316" s="38">
        <v>11425</v>
      </c>
      <c r="AE316" s="38">
        <v>10816</v>
      </c>
      <c r="AF316" s="38">
        <v>9939</v>
      </c>
      <c r="AG316" s="38">
        <v>13165</v>
      </c>
      <c r="AH316" s="38"/>
      <c r="AI316" s="38"/>
      <c r="AT316">
        <v>62</v>
      </c>
      <c r="AU316">
        <v>45</v>
      </c>
      <c r="AV316">
        <v>43</v>
      </c>
      <c r="AW316">
        <v>21</v>
      </c>
      <c r="AX316">
        <v>35</v>
      </c>
      <c r="AY316">
        <v>6</v>
      </c>
      <c r="BI316" s="72">
        <v>40799</v>
      </c>
      <c r="BJ316" s="72">
        <v>40799</v>
      </c>
      <c r="BK316" t="s">
        <v>960</v>
      </c>
    </row>
    <row r="317" spans="1:63" ht="12.75">
      <c r="A317" t="s">
        <v>907</v>
      </c>
      <c r="B317">
        <v>2010</v>
      </c>
      <c r="C317" t="s">
        <v>657</v>
      </c>
      <c r="D317" s="30">
        <v>33614</v>
      </c>
      <c r="E317" s="30">
        <v>16326</v>
      </c>
      <c r="F317" s="30">
        <v>178</v>
      </c>
      <c r="G317" s="30">
        <v>273</v>
      </c>
      <c r="H317" s="30">
        <v>18719</v>
      </c>
      <c r="I317" s="30">
        <v>7534</v>
      </c>
      <c r="J317" s="30">
        <v>54</v>
      </c>
      <c r="K317" s="30">
        <v>93</v>
      </c>
      <c r="P317">
        <v>59</v>
      </c>
      <c r="Q317">
        <v>56.9</v>
      </c>
      <c r="R317">
        <v>63</v>
      </c>
      <c r="S317">
        <v>66.2</v>
      </c>
      <c r="V317">
        <v>79</v>
      </c>
      <c r="W317">
        <v>84.5</v>
      </c>
      <c r="X317">
        <v>89</v>
      </c>
      <c r="Y317">
        <v>93.5</v>
      </c>
      <c r="AD317" s="38">
        <v>10385</v>
      </c>
      <c r="AE317" s="38">
        <v>11039</v>
      </c>
      <c r="AF317" s="38">
        <v>9838</v>
      </c>
      <c r="AG317" s="38">
        <v>12918</v>
      </c>
      <c r="AH317" s="38"/>
      <c r="AI317" s="38"/>
      <c r="AT317">
        <v>62</v>
      </c>
      <c r="AU317">
        <v>81</v>
      </c>
      <c r="AV317">
        <v>43</v>
      </c>
      <c r="AW317">
        <v>78</v>
      </c>
      <c r="AX317">
        <v>35</v>
      </c>
      <c r="AY317">
        <v>65</v>
      </c>
      <c r="BI317" s="72">
        <v>40793</v>
      </c>
      <c r="BJ317" s="72">
        <v>40793</v>
      </c>
      <c r="BK317" t="s">
        <v>960</v>
      </c>
    </row>
    <row r="318" spans="1:63" ht="12.75">
      <c r="A318" t="s">
        <v>907</v>
      </c>
      <c r="B318">
        <v>2010</v>
      </c>
      <c r="C318" t="s">
        <v>656</v>
      </c>
      <c r="D318" s="30">
        <v>25749</v>
      </c>
      <c r="E318" s="30">
        <v>10774</v>
      </c>
      <c r="F318" s="30">
        <v>46</v>
      </c>
      <c r="G318" s="30">
        <v>206</v>
      </c>
      <c r="H318" s="30">
        <v>14401</v>
      </c>
      <c r="I318" s="30">
        <v>4612</v>
      </c>
      <c r="J318" s="30">
        <v>10</v>
      </c>
      <c r="K318" s="30">
        <v>90</v>
      </c>
      <c r="P318">
        <v>63</v>
      </c>
      <c r="Q318">
        <v>55.1</v>
      </c>
      <c r="R318">
        <v>64</v>
      </c>
      <c r="S318">
        <v>60.7</v>
      </c>
      <c r="V318">
        <v>76</v>
      </c>
      <c r="W318">
        <v>81.6</v>
      </c>
      <c r="X318">
        <v>80</v>
      </c>
      <c r="Y318">
        <v>88.6</v>
      </c>
      <c r="AD318" s="38">
        <v>9849</v>
      </c>
      <c r="AE318" s="38">
        <v>10254</v>
      </c>
      <c r="AF318" s="38">
        <v>9939</v>
      </c>
      <c r="AG318" s="38">
        <v>12977</v>
      </c>
      <c r="AH318" s="38"/>
      <c r="AI318" s="38"/>
      <c r="AT318">
        <v>62</v>
      </c>
      <c r="AU318">
        <v>76</v>
      </c>
      <c r="AV318">
        <v>43</v>
      </c>
      <c r="AW318">
        <v>91</v>
      </c>
      <c r="AX318">
        <v>35</v>
      </c>
      <c r="AY318">
        <v>33</v>
      </c>
      <c r="BI318" s="72">
        <v>40793</v>
      </c>
      <c r="BJ318" s="72">
        <v>40793</v>
      </c>
      <c r="BK318" t="s">
        <v>960</v>
      </c>
    </row>
    <row r="319" spans="1:63" ht="12.75">
      <c r="A319" t="s">
        <v>931</v>
      </c>
      <c r="B319">
        <v>2010</v>
      </c>
      <c r="C319" t="s">
        <v>660</v>
      </c>
      <c r="D319" s="30">
        <v>3306</v>
      </c>
      <c r="E319" s="30">
        <v>2468</v>
      </c>
      <c r="F319" s="30">
        <v>478</v>
      </c>
      <c r="G319" s="30">
        <v>525</v>
      </c>
      <c r="H319" s="30">
        <v>3542</v>
      </c>
      <c r="I319" s="30">
        <v>1818</v>
      </c>
      <c r="J319" s="30">
        <v>381</v>
      </c>
      <c r="K319" s="30">
        <v>995</v>
      </c>
      <c r="P319">
        <v>58</v>
      </c>
      <c r="Q319">
        <v>57.1</v>
      </c>
      <c r="R319">
        <v>58.5</v>
      </c>
      <c r="S319">
        <v>56.6</v>
      </c>
      <c r="V319">
        <v>83</v>
      </c>
      <c r="W319">
        <v>80.3</v>
      </c>
      <c r="X319">
        <v>85</v>
      </c>
      <c r="Y319">
        <v>80.3</v>
      </c>
      <c r="AD319" s="38">
        <v>9200</v>
      </c>
      <c r="AE319" s="38">
        <v>11362</v>
      </c>
      <c r="AF319" s="38">
        <v>11050</v>
      </c>
      <c r="AG319" s="38">
        <v>13474</v>
      </c>
      <c r="AH319" s="38"/>
      <c r="AI319" s="38"/>
      <c r="AT319">
        <v>67</v>
      </c>
      <c r="AU319">
        <v>57</v>
      </c>
      <c r="AV319">
        <v>70</v>
      </c>
      <c r="AW319">
        <v>56</v>
      </c>
      <c r="AX319">
        <v>46</v>
      </c>
      <c r="AY319">
        <v>0</v>
      </c>
      <c r="AZ319">
        <v>0</v>
      </c>
      <c r="BA319">
        <v>0</v>
      </c>
      <c r="BB319">
        <v>0</v>
      </c>
      <c r="BC319">
        <v>0</v>
      </c>
      <c r="BD319">
        <v>1</v>
      </c>
      <c r="BE319">
        <v>6</v>
      </c>
      <c r="BF319">
        <v>2</v>
      </c>
      <c r="BI319" s="72">
        <v>40816</v>
      </c>
      <c r="BJ319" s="72">
        <v>40816</v>
      </c>
      <c r="BK319" t="s">
        <v>960</v>
      </c>
    </row>
    <row r="320" spans="1:63" ht="12.75">
      <c r="A320" t="s">
        <v>931</v>
      </c>
      <c r="B320">
        <v>2010</v>
      </c>
      <c r="C320" t="s">
        <v>1372</v>
      </c>
      <c r="D320" s="30">
        <v>1564</v>
      </c>
      <c r="E320" s="30">
        <v>1246</v>
      </c>
      <c r="F320" s="30">
        <v>215</v>
      </c>
      <c r="G320" s="30">
        <v>625</v>
      </c>
      <c r="H320" s="30">
        <v>1419</v>
      </c>
      <c r="I320" s="30">
        <v>1370</v>
      </c>
      <c r="J320" s="30">
        <v>178</v>
      </c>
      <c r="K320" s="30">
        <v>624</v>
      </c>
      <c r="P320">
        <v>58</v>
      </c>
      <c r="Q320">
        <v>70.5</v>
      </c>
      <c r="R320">
        <v>58.5</v>
      </c>
      <c r="S320">
        <v>57.2</v>
      </c>
      <c r="V320">
        <v>83</v>
      </c>
      <c r="W320">
        <v>87.1</v>
      </c>
      <c r="X320">
        <v>85</v>
      </c>
      <c r="Y320">
        <v>83.1</v>
      </c>
      <c r="AD320" s="38">
        <v>9200</v>
      </c>
      <c r="AE320" s="38">
        <v>12881</v>
      </c>
      <c r="AF320" s="38">
        <v>11050</v>
      </c>
      <c r="AG320" s="38">
        <v>10735</v>
      </c>
      <c r="AH320" s="38"/>
      <c r="AI320" s="38"/>
      <c r="AT320">
        <v>67</v>
      </c>
      <c r="AU320">
        <v>73</v>
      </c>
      <c r="AV320">
        <v>70</v>
      </c>
      <c r="AW320">
        <v>73</v>
      </c>
      <c r="AX320">
        <v>46</v>
      </c>
      <c r="AY320">
        <v>77</v>
      </c>
      <c r="AZ320">
        <v>0</v>
      </c>
      <c r="BA320">
        <v>0</v>
      </c>
      <c r="BB320">
        <v>0</v>
      </c>
      <c r="BC320">
        <v>0</v>
      </c>
      <c r="BD320">
        <v>0</v>
      </c>
      <c r="BE320">
        <v>3</v>
      </c>
      <c r="BF320">
        <v>6</v>
      </c>
      <c r="BI320" s="72">
        <v>40816</v>
      </c>
      <c r="BJ320" s="72">
        <v>40816</v>
      </c>
      <c r="BK320" t="s">
        <v>960</v>
      </c>
    </row>
    <row r="321" spans="1:63" ht="12.75">
      <c r="A321" t="s">
        <v>931</v>
      </c>
      <c r="B321">
        <v>2010</v>
      </c>
      <c r="C321" t="s">
        <v>661</v>
      </c>
      <c r="D321" s="30">
        <v>3308</v>
      </c>
      <c r="E321" s="30">
        <v>2181</v>
      </c>
      <c r="F321" s="30">
        <v>291</v>
      </c>
      <c r="G321" s="30">
        <v>648</v>
      </c>
      <c r="H321" s="30">
        <v>2263</v>
      </c>
      <c r="I321" s="30">
        <v>1715</v>
      </c>
      <c r="J321" s="30">
        <v>283</v>
      </c>
      <c r="K321" s="30">
        <v>660</v>
      </c>
      <c r="P321">
        <v>58</v>
      </c>
      <c r="Q321">
        <v>72.8</v>
      </c>
      <c r="R321">
        <v>58.5</v>
      </c>
      <c r="S321">
        <v>69.5</v>
      </c>
      <c r="V321">
        <v>83</v>
      </c>
      <c r="W321">
        <v>87.3</v>
      </c>
      <c r="X321">
        <v>85</v>
      </c>
      <c r="Y321">
        <v>86.3</v>
      </c>
      <c r="AD321" s="38">
        <v>9200</v>
      </c>
      <c r="AE321" s="38">
        <v>13995</v>
      </c>
      <c r="AF321" s="38">
        <v>11050</v>
      </c>
      <c r="AG321" s="38">
        <v>14159</v>
      </c>
      <c r="AH321" s="38"/>
      <c r="AI321" s="38"/>
      <c r="AT321">
        <v>67</v>
      </c>
      <c r="AU321">
        <v>82</v>
      </c>
      <c r="AV321">
        <v>70</v>
      </c>
      <c r="AW321">
        <v>82</v>
      </c>
      <c r="AX321">
        <v>46</v>
      </c>
      <c r="AY321">
        <v>46</v>
      </c>
      <c r="AZ321">
        <v>0</v>
      </c>
      <c r="BA321">
        <v>0</v>
      </c>
      <c r="BB321">
        <v>0</v>
      </c>
      <c r="BC321">
        <v>0</v>
      </c>
      <c r="BD321">
        <v>0</v>
      </c>
      <c r="BE321">
        <v>1</v>
      </c>
      <c r="BF321">
        <v>8</v>
      </c>
      <c r="BI321" s="72">
        <v>40816</v>
      </c>
      <c r="BJ321" s="72">
        <v>40816</v>
      </c>
      <c r="BK321" t="s">
        <v>960</v>
      </c>
    </row>
    <row r="322" spans="1:63" ht="12.75">
      <c r="A322" t="s">
        <v>931</v>
      </c>
      <c r="B322">
        <v>2010</v>
      </c>
      <c r="C322" t="s">
        <v>1373</v>
      </c>
      <c r="D322" s="30">
        <v>13162</v>
      </c>
      <c r="E322" s="30">
        <v>16552</v>
      </c>
      <c r="F322" s="30">
        <v>426</v>
      </c>
      <c r="G322" s="30">
        <v>913</v>
      </c>
      <c r="H322" s="30">
        <v>12265</v>
      </c>
      <c r="I322" s="30">
        <v>11045</v>
      </c>
      <c r="J322" s="30">
        <v>254</v>
      </c>
      <c r="K322" s="30">
        <v>594</v>
      </c>
      <c r="P322">
        <v>58</v>
      </c>
      <c r="Q322">
        <v>50</v>
      </c>
      <c r="R322">
        <v>58.5</v>
      </c>
      <c r="S322">
        <v>51</v>
      </c>
      <c r="V322">
        <v>83</v>
      </c>
      <c r="W322">
        <v>76.4</v>
      </c>
      <c r="X322">
        <v>85</v>
      </c>
      <c r="Y322">
        <v>76.4</v>
      </c>
      <c r="AD322" s="38">
        <v>9200</v>
      </c>
      <c r="AE322" s="38">
        <v>10169</v>
      </c>
      <c r="AF322" s="38">
        <v>11050</v>
      </c>
      <c r="AG322" s="38">
        <v>13172</v>
      </c>
      <c r="AH322" s="38"/>
      <c r="AI322" s="38"/>
      <c r="AT322">
        <v>67</v>
      </c>
      <c r="AU322">
        <v>76</v>
      </c>
      <c r="AV322">
        <v>70</v>
      </c>
      <c r="AW322">
        <v>75</v>
      </c>
      <c r="AX322">
        <v>46</v>
      </c>
      <c r="AY322">
        <v>78</v>
      </c>
      <c r="AZ322">
        <v>0</v>
      </c>
      <c r="BA322">
        <v>0</v>
      </c>
      <c r="BB322">
        <v>0</v>
      </c>
      <c r="BC322">
        <v>0</v>
      </c>
      <c r="BD322">
        <v>0</v>
      </c>
      <c r="BE322">
        <v>4</v>
      </c>
      <c r="BF322">
        <v>5</v>
      </c>
      <c r="BI322" s="72">
        <v>40816</v>
      </c>
      <c r="BJ322" s="72">
        <v>40816</v>
      </c>
      <c r="BK322" t="s">
        <v>960</v>
      </c>
    </row>
    <row r="323" spans="1:63" ht="12.75">
      <c r="A323" t="s">
        <v>908</v>
      </c>
      <c r="B323">
        <v>2010</v>
      </c>
      <c r="C323" t="s">
        <v>275</v>
      </c>
      <c r="D323" s="30">
        <v>96954</v>
      </c>
      <c r="E323" s="30">
        <v>2071</v>
      </c>
      <c r="F323" s="30">
        <v>150</v>
      </c>
      <c r="G323" s="30">
        <v>537</v>
      </c>
      <c r="H323" s="30">
        <v>66637</v>
      </c>
      <c r="I323" s="30">
        <v>681</v>
      </c>
      <c r="J323" s="30">
        <v>63</v>
      </c>
      <c r="K323" s="30">
        <v>220</v>
      </c>
      <c r="P323">
        <v>88</v>
      </c>
      <c r="Q323">
        <v>61.3</v>
      </c>
      <c r="R323">
        <v>88</v>
      </c>
      <c r="S323">
        <v>69.6</v>
      </c>
      <c r="V323">
        <v>88</v>
      </c>
      <c r="W323">
        <v>80.3</v>
      </c>
      <c r="X323">
        <v>92</v>
      </c>
      <c r="Y323">
        <v>86.8</v>
      </c>
      <c r="AD323" s="38">
        <v>11700</v>
      </c>
      <c r="AE323" s="38">
        <v>12803</v>
      </c>
      <c r="AF323" s="38">
        <v>14600</v>
      </c>
      <c r="AG323" s="38">
        <v>18209</v>
      </c>
      <c r="AH323" s="38"/>
      <c r="AI323" s="38"/>
      <c r="AT323">
        <v>80</v>
      </c>
      <c r="AU323">
        <v>83</v>
      </c>
      <c r="AV323">
        <v>71</v>
      </c>
      <c r="AW323">
        <v>62</v>
      </c>
      <c r="AX323">
        <v>30</v>
      </c>
      <c r="AY323">
        <v>17</v>
      </c>
      <c r="BD323" t="s">
        <v>974</v>
      </c>
      <c r="BI323" s="72">
        <v>40811</v>
      </c>
      <c r="BJ323" s="72">
        <v>40811</v>
      </c>
      <c r="BK323" t="s">
        <v>960</v>
      </c>
    </row>
    <row r="324" spans="1:63" ht="12.75">
      <c r="A324" t="s">
        <v>908</v>
      </c>
      <c r="B324">
        <v>2010</v>
      </c>
      <c r="C324" t="s">
        <v>276</v>
      </c>
      <c r="D324" s="30">
        <v>15506</v>
      </c>
      <c r="E324" s="30">
        <v>272</v>
      </c>
      <c r="F324" s="30">
        <v>28</v>
      </c>
      <c r="G324" s="30">
        <v>114</v>
      </c>
      <c r="H324" s="30">
        <v>9994</v>
      </c>
      <c r="I324" s="30">
        <v>99</v>
      </c>
      <c r="J324" s="30">
        <v>11</v>
      </c>
      <c r="K324" s="30">
        <v>41</v>
      </c>
      <c r="P324">
        <v>88</v>
      </c>
      <c r="Q324">
        <v>76.9</v>
      </c>
      <c r="R324">
        <v>88</v>
      </c>
      <c r="S324">
        <v>72.9</v>
      </c>
      <c r="V324">
        <v>88</v>
      </c>
      <c r="W324">
        <v>83.7</v>
      </c>
      <c r="X324">
        <v>92</v>
      </c>
      <c r="Y324">
        <v>91.4</v>
      </c>
      <c r="AD324" s="38">
        <v>11700</v>
      </c>
      <c r="AE324" s="38">
        <v>9722</v>
      </c>
      <c r="AF324" s="38">
        <v>14600</v>
      </c>
      <c r="AG324" s="38">
        <v>16634</v>
      </c>
      <c r="AH324" s="38"/>
      <c r="AI324" s="38"/>
      <c r="AT324">
        <v>80</v>
      </c>
      <c r="AU324">
        <v>92</v>
      </c>
      <c r="AV324">
        <v>71</v>
      </c>
      <c r="AW324">
        <v>61</v>
      </c>
      <c r="AX324">
        <v>30</v>
      </c>
      <c r="AY324">
        <v>65</v>
      </c>
      <c r="BE324" t="s">
        <v>974</v>
      </c>
      <c r="BI324" s="72">
        <v>40811</v>
      </c>
      <c r="BJ324" s="72">
        <v>40811</v>
      </c>
      <c r="BK324" t="s">
        <v>960</v>
      </c>
    </row>
    <row r="325" spans="1:63" ht="12.75">
      <c r="A325" t="s">
        <v>909</v>
      </c>
      <c r="B325">
        <v>2010</v>
      </c>
      <c r="C325" t="s">
        <v>997</v>
      </c>
      <c r="D325" s="30">
        <v>384</v>
      </c>
      <c r="E325" s="30">
        <v>345</v>
      </c>
      <c r="F325" s="30">
        <v>147</v>
      </c>
      <c r="G325" s="30">
        <v>179</v>
      </c>
      <c r="H325" s="30">
        <v>155</v>
      </c>
      <c r="I325" s="30">
        <v>122</v>
      </c>
      <c r="J325" s="30">
        <v>35</v>
      </c>
      <c r="K325" s="30">
        <v>35</v>
      </c>
      <c r="P325">
        <v>82.9</v>
      </c>
      <c r="Q325">
        <v>61.2</v>
      </c>
      <c r="R325">
        <v>87.9</v>
      </c>
      <c r="S325">
        <v>75.8</v>
      </c>
      <c r="V325">
        <v>84.5</v>
      </c>
      <c r="W325">
        <v>82.3</v>
      </c>
      <c r="X325">
        <v>90</v>
      </c>
      <c r="Y325">
        <v>90.7</v>
      </c>
      <c r="AD325" s="38">
        <v>10854</v>
      </c>
      <c r="AE325" s="38">
        <v>9678</v>
      </c>
      <c r="AF325" s="38">
        <v>13233</v>
      </c>
      <c r="AG325" s="38">
        <v>12828</v>
      </c>
      <c r="AH325" s="38"/>
      <c r="AI325" s="38"/>
      <c r="AT325">
        <v>69</v>
      </c>
      <c r="AU325">
        <v>59</v>
      </c>
      <c r="AV325">
        <v>41</v>
      </c>
      <c r="AW325">
        <v>48</v>
      </c>
      <c r="AX325">
        <v>22</v>
      </c>
      <c r="AY325">
        <v>26</v>
      </c>
      <c r="AZ325">
        <v>0</v>
      </c>
      <c r="BA325">
        <v>0</v>
      </c>
      <c r="BB325">
        <v>0</v>
      </c>
      <c r="BC325">
        <v>0</v>
      </c>
      <c r="BI325" s="72">
        <v>40801</v>
      </c>
      <c r="BJ325" s="72">
        <v>40801</v>
      </c>
      <c r="BK325" t="s">
        <v>960</v>
      </c>
    </row>
    <row r="326" spans="1:63" ht="12.75">
      <c r="A326" t="s">
        <v>909</v>
      </c>
      <c r="B326">
        <v>2010</v>
      </c>
      <c r="C326" t="s">
        <v>999</v>
      </c>
      <c r="D326" s="30">
        <v>474</v>
      </c>
      <c r="E326" s="30">
        <v>1124</v>
      </c>
      <c r="F326" s="30">
        <v>232</v>
      </c>
      <c r="G326" s="30">
        <v>142</v>
      </c>
      <c r="H326" s="30">
        <v>270</v>
      </c>
      <c r="I326" s="30">
        <v>612</v>
      </c>
      <c r="J326" s="30">
        <v>72</v>
      </c>
      <c r="K326" s="30">
        <v>41</v>
      </c>
      <c r="P326">
        <v>82.9</v>
      </c>
      <c r="Q326">
        <v>69.2</v>
      </c>
      <c r="R326">
        <v>87.9</v>
      </c>
      <c r="S326">
        <v>81.4</v>
      </c>
      <c r="V326">
        <v>89.5</v>
      </c>
      <c r="W326">
        <v>94.2</v>
      </c>
      <c r="X326">
        <v>90.8</v>
      </c>
      <c r="Y326">
        <v>91.8</v>
      </c>
      <c r="AD326" s="38">
        <v>11995</v>
      </c>
      <c r="AE326" s="38">
        <v>11153</v>
      </c>
      <c r="AF326" s="38">
        <v>13882</v>
      </c>
      <c r="AG326" s="38">
        <v>19220</v>
      </c>
      <c r="AH326" s="38"/>
      <c r="AI326" s="38"/>
      <c r="AT326">
        <v>74</v>
      </c>
      <c r="AU326">
        <v>80</v>
      </c>
      <c r="AV326">
        <v>49</v>
      </c>
      <c r="AW326">
        <v>60</v>
      </c>
      <c r="AX326">
        <v>44</v>
      </c>
      <c r="AY326">
        <v>65</v>
      </c>
      <c r="AZ326">
        <v>0</v>
      </c>
      <c r="BA326">
        <v>0</v>
      </c>
      <c r="BB326">
        <v>0</v>
      </c>
      <c r="BC326">
        <v>0</v>
      </c>
      <c r="BI326" s="72">
        <v>40801</v>
      </c>
      <c r="BJ326" s="72">
        <v>40801</v>
      </c>
      <c r="BK326" t="s">
        <v>960</v>
      </c>
    </row>
    <row r="327" spans="1:62" ht="12.75">
      <c r="A327" t="s">
        <v>909</v>
      </c>
      <c r="B327">
        <v>2010</v>
      </c>
      <c r="C327" t="s">
        <v>1000</v>
      </c>
      <c r="D327" s="30">
        <v>357</v>
      </c>
      <c r="E327" s="30">
        <v>739</v>
      </c>
      <c r="F327" s="30">
        <v>88</v>
      </c>
      <c r="G327" s="30">
        <v>94</v>
      </c>
      <c r="H327" s="30">
        <v>238</v>
      </c>
      <c r="I327" s="30">
        <v>508</v>
      </c>
      <c r="J327" s="30">
        <v>16</v>
      </c>
      <c r="K327" s="30">
        <v>42</v>
      </c>
      <c r="P327">
        <v>72.7</v>
      </c>
      <c r="Q327">
        <v>51.3</v>
      </c>
      <c r="R327">
        <v>81</v>
      </c>
      <c r="S327">
        <v>58.8</v>
      </c>
      <c r="V327">
        <v>82.1</v>
      </c>
      <c r="W327">
        <v>70.1</v>
      </c>
      <c r="X327">
        <v>91.8</v>
      </c>
      <c r="Y327">
        <v>83.9</v>
      </c>
      <c r="AD327" s="38">
        <v>10111</v>
      </c>
      <c r="AE327" s="38">
        <v>7764</v>
      </c>
      <c r="AF327" s="38">
        <v>13864</v>
      </c>
      <c r="AG327" s="38">
        <v>14324</v>
      </c>
      <c r="AH327" s="38"/>
      <c r="AI327" s="38"/>
      <c r="AT327">
        <v>70</v>
      </c>
      <c r="AU327">
        <v>61</v>
      </c>
      <c r="AV327">
        <v>57</v>
      </c>
      <c r="AW327">
        <v>65</v>
      </c>
      <c r="AX327">
        <v>22</v>
      </c>
      <c r="AY327">
        <v>27</v>
      </c>
      <c r="AZ327">
        <v>0</v>
      </c>
      <c r="BA327">
        <v>0</v>
      </c>
      <c r="BB327">
        <v>0</v>
      </c>
      <c r="BC327">
        <v>0</v>
      </c>
      <c r="BI327" s="72">
        <v>40801</v>
      </c>
      <c r="BJ327" s="72">
        <v>40801</v>
      </c>
    </row>
    <row r="328" spans="1:62" ht="12.75">
      <c r="A328" t="s">
        <v>909</v>
      </c>
      <c r="B328">
        <v>2010</v>
      </c>
      <c r="C328" t="s">
        <v>1001</v>
      </c>
      <c r="D328" s="30">
        <v>361</v>
      </c>
      <c r="E328" s="30">
        <v>631</v>
      </c>
      <c r="F328" s="30">
        <v>195</v>
      </c>
      <c r="G328" s="30">
        <v>204</v>
      </c>
      <c r="H328" s="30">
        <v>223</v>
      </c>
      <c r="I328" s="30">
        <v>356</v>
      </c>
      <c r="J328" s="30">
        <v>101</v>
      </c>
      <c r="K328" s="30">
        <v>109</v>
      </c>
      <c r="P328">
        <v>75.4</v>
      </c>
      <c r="Q328">
        <v>69.6</v>
      </c>
      <c r="R328">
        <v>85.7</v>
      </c>
      <c r="S328">
        <v>76.8</v>
      </c>
      <c r="V328">
        <v>84.3</v>
      </c>
      <c r="W328">
        <v>89.3</v>
      </c>
      <c r="X328">
        <v>90</v>
      </c>
      <c r="Y328">
        <v>89</v>
      </c>
      <c r="AD328" s="38">
        <v>10354</v>
      </c>
      <c r="AE328" s="38">
        <v>11823</v>
      </c>
      <c r="AF328" s="38">
        <v>13882</v>
      </c>
      <c r="AG328" s="38">
        <v>20035</v>
      </c>
      <c r="AH328" s="38"/>
      <c r="AI328" s="38"/>
      <c r="AT328">
        <v>59</v>
      </c>
      <c r="AU328">
        <v>42</v>
      </c>
      <c r="AV328">
        <v>41</v>
      </c>
      <c r="AW328">
        <v>35</v>
      </c>
      <c r="AX328">
        <v>46</v>
      </c>
      <c r="AY328">
        <v>62</v>
      </c>
      <c r="AZ328">
        <v>0</v>
      </c>
      <c r="BA328">
        <v>0</v>
      </c>
      <c r="BB328">
        <v>0</v>
      </c>
      <c r="BC328">
        <v>0</v>
      </c>
      <c r="BI328" s="72">
        <v>40801</v>
      </c>
      <c r="BJ328" s="72">
        <v>40801</v>
      </c>
    </row>
    <row r="329" spans="1:62" ht="12.75">
      <c r="A329" t="s">
        <v>909</v>
      </c>
      <c r="B329">
        <v>2010</v>
      </c>
      <c r="C329" t="s">
        <v>1002</v>
      </c>
      <c r="D329" s="30">
        <v>226</v>
      </c>
      <c r="E329" s="30">
        <v>102</v>
      </c>
      <c r="F329" s="30">
        <v>75</v>
      </c>
      <c r="G329" s="30">
        <v>139</v>
      </c>
      <c r="H329" s="30">
        <v>217</v>
      </c>
      <c r="I329" s="30">
        <v>99</v>
      </c>
      <c r="J329" s="30">
        <v>33</v>
      </c>
      <c r="K329" s="30">
        <v>57</v>
      </c>
      <c r="P329">
        <v>72.7</v>
      </c>
      <c r="Q329">
        <v>46.6</v>
      </c>
      <c r="R329">
        <v>81.3</v>
      </c>
      <c r="S329">
        <v>48.6</v>
      </c>
      <c r="V329">
        <v>82.1</v>
      </c>
      <c r="W329">
        <v>80.1</v>
      </c>
      <c r="X329">
        <v>90</v>
      </c>
      <c r="Y329">
        <v>85.3</v>
      </c>
      <c r="AD329" s="38">
        <v>10635</v>
      </c>
      <c r="AE329" s="38">
        <v>8793</v>
      </c>
      <c r="AF329" s="38">
        <v>12464</v>
      </c>
      <c r="AG329" s="38">
        <v>12340</v>
      </c>
      <c r="AH329" s="38"/>
      <c r="AI329" s="38"/>
      <c r="AT329">
        <v>59</v>
      </c>
      <c r="AU329">
        <v>52</v>
      </c>
      <c r="AV329">
        <v>41</v>
      </c>
      <c r="AW329">
        <v>53</v>
      </c>
      <c r="AX329">
        <v>50</v>
      </c>
      <c r="AY329">
        <v>51</v>
      </c>
      <c r="AZ329">
        <v>0</v>
      </c>
      <c r="BA329">
        <v>0</v>
      </c>
      <c r="BB329">
        <v>0</v>
      </c>
      <c r="BC329">
        <v>0</v>
      </c>
      <c r="BI329" s="72">
        <v>40801</v>
      </c>
      <c r="BJ329" s="72">
        <v>40801</v>
      </c>
    </row>
    <row r="330" spans="1:62" ht="12.75">
      <c r="A330" t="s">
        <v>909</v>
      </c>
      <c r="B330">
        <v>2010</v>
      </c>
      <c r="C330" t="s">
        <v>1017</v>
      </c>
      <c r="D330" s="30">
        <v>131</v>
      </c>
      <c r="E330" s="30">
        <v>201</v>
      </c>
      <c r="F330" s="30">
        <v>17</v>
      </c>
      <c r="G330" s="30">
        <v>76</v>
      </c>
      <c r="H330" s="30">
        <v>93</v>
      </c>
      <c r="I330" s="30">
        <v>106</v>
      </c>
      <c r="J330" s="30">
        <v>9</v>
      </c>
      <c r="K330" s="30">
        <v>34</v>
      </c>
      <c r="P330">
        <v>80.9</v>
      </c>
      <c r="Q330">
        <v>84.1</v>
      </c>
      <c r="R330">
        <v>87.9</v>
      </c>
      <c r="S330">
        <v>90.7</v>
      </c>
      <c r="V330">
        <v>85</v>
      </c>
      <c r="W330">
        <v>93.3</v>
      </c>
      <c r="X330">
        <v>92.6</v>
      </c>
      <c r="Y330">
        <v>93.3</v>
      </c>
      <c r="AD330" s="38">
        <v>11692</v>
      </c>
      <c r="AE330" s="38">
        <v>17979</v>
      </c>
      <c r="AF330" s="38">
        <v>12262</v>
      </c>
      <c r="AG330" s="38">
        <v>15268</v>
      </c>
      <c r="AH330" s="38"/>
      <c r="AI330" s="38"/>
      <c r="AT330">
        <v>59</v>
      </c>
      <c r="AU330">
        <v>48</v>
      </c>
      <c r="AV330">
        <v>41</v>
      </c>
      <c r="AW330">
        <v>53</v>
      </c>
      <c r="AX330">
        <v>50</v>
      </c>
      <c r="AY330">
        <v>64</v>
      </c>
      <c r="AZ330">
        <v>0</v>
      </c>
      <c r="BA330">
        <v>0</v>
      </c>
      <c r="BB330">
        <v>0</v>
      </c>
      <c r="BC330">
        <v>0</v>
      </c>
      <c r="BI330" s="72">
        <v>40801</v>
      </c>
      <c r="BJ330" s="72">
        <v>40801</v>
      </c>
    </row>
    <row r="331" spans="1:62" ht="12.75">
      <c r="A331" t="s">
        <v>909</v>
      </c>
      <c r="B331">
        <v>2010</v>
      </c>
      <c r="C331" t="s">
        <v>1003</v>
      </c>
      <c r="D331" s="30">
        <v>106</v>
      </c>
      <c r="E331" s="30">
        <v>164</v>
      </c>
      <c r="F331" s="30">
        <v>49</v>
      </c>
      <c r="G331" s="30">
        <v>61</v>
      </c>
      <c r="H331" s="30">
        <v>69</v>
      </c>
      <c r="I331" s="30">
        <v>142</v>
      </c>
      <c r="J331" s="30">
        <v>17</v>
      </c>
      <c r="K331" s="30">
        <v>17</v>
      </c>
      <c r="P331">
        <v>72.7</v>
      </c>
      <c r="Q331">
        <v>63.4</v>
      </c>
      <c r="R331">
        <v>81</v>
      </c>
      <c r="S331">
        <v>74.1</v>
      </c>
      <c r="V331">
        <v>82.1</v>
      </c>
      <c r="W331">
        <v>79.3</v>
      </c>
      <c r="X331">
        <v>92.7</v>
      </c>
      <c r="Y331">
        <v>87.3</v>
      </c>
      <c r="AD331" s="38">
        <v>10111</v>
      </c>
      <c r="AE331" s="38">
        <v>10853</v>
      </c>
      <c r="AF331" s="38">
        <v>13882</v>
      </c>
      <c r="AG331" s="38">
        <v>16440</v>
      </c>
      <c r="AH331" s="38"/>
      <c r="AI331" s="38"/>
      <c r="AT331">
        <v>61</v>
      </c>
      <c r="AU331">
        <v>65</v>
      </c>
      <c r="AV331">
        <v>41</v>
      </c>
      <c r="AW331">
        <v>59</v>
      </c>
      <c r="AX331">
        <v>38</v>
      </c>
      <c r="AY331">
        <v>46</v>
      </c>
      <c r="AZ331">
        <v>0</v>
      </c>
      <c r="BA331">
        <v>0</v>
      </c>
      <c r="BB331">
        <v>0</v>
      </c>
      <c r="BC331">
        <v>0</v>
      </c>
      <c r="BI331" s="72">
        <v>40801</v>
      </c>
      <c r="BJ331" s="72">
        <v>40801</v>
      </c>
    </row>
    <row r="332" spans="1:62" ht="12.75">
      <c r="A332" t="s">
        <v>909</v>
      </c>
      <c r="B332">
        <v>2010</v>
      </c>
      <c r="C332" t="s">
        <v>662</v>
      </c>
      <c r="D332" s="30">
        <v>468</v>
      </c>
      <c r="E332" s="30">
        <v>636</v>
      </c>
      <c r="F332" s="30">
        <v>78</v>
      </c>
      <c r="G332" s="30">
        <v>208</v>
      </c>
      <c r="H332" s="30">
        <v>276</v>
      </c>
      <c r="I332" s="30">
        <v>298</v>
      </c>
      <c r="J332" s="30">
        <v>21</v>
      </c>
      <c r="K332" s="30">
        <v>57</v>
      </c>
      <c r="P332">
        <v>76</v>
      </c>
      <c r="Q332">
        <v>67.6</v>
      </c>
      <c r="R332">
        <v>83.5</v>
      </c>
      <c r="S332">
        <v>77</v>
      </c>
      <c r="V332">
        <v>86.2</v>
      </c>
      <c r="W332">
        <v>87.8</v>
      </c>
      <c r="X332">
        <v>92.6</v>
      </c>
      <c r="Y332">
        <v>88.4</v>
      </c>
      <c r="AD332" s="38">
        <v>10394</v>
      </c>
      <c r="AE332" s="38">
        <v>9957</v>
      </c>
      <c r="AF332" s="38">
        <v>11320</v>
      </c>
      <c r="AG332" s="38">
        <v>11491</v>
      </c>
      <c r="AH332" s="38"/>
      <c r="AI332" s="38"/>
      <c r="AT332">
        <v>60</v>
      </c>
      <c r="AU332">
        <v>57</v>
      </c>
      <c r="AV332">
        <v>46</v>
      </c>
      <c r="AW332">
        <v>62</v>
      </c>
      <c r="AX332">
        <v>42</v>
      </c>
      <c r="AY332">
        <v>32</v>
      </c>
      <c r="AZ332">
        <v>0</v>
      </c>
      <c r="BA332">
        <v>0</v>
      </c>
      <c r="BB332">
        <v>0</v>
      </c>
      <c r="BC332">
        <v>0</v>
      </c>
      <c r="BI332" s="72">
        <v>40801</v>
      </c>
      <c r="BJ332" s="72">
        <v>40801</v>
      </c>
    </row>
    <row r="333" spans="1:62" ht="12.75">
      <c r="A333" t="s">
        <v>909</v>
      </c>
      <c r="B333">
        <v>2010</v>
      </c>
      <c r="C333" t="s">
        <v>1004</v>
      </c>
      <c r="D333" s="30">
        <v>107</v>
      </c>
      <c r="E333" s="30">
        <v>707</v>
      </c>
      <c r="F333" s="30">
        <v>14</v>
      </c>
      <c r="G333" s="30">
        <v>100</v>
      </c>
      <c r="H333" s="30">
        <v>70</v>
      </c>
      <c r="I333" s="30">
        <v>560</v>
      </c>
      <c r="J333" s="30">
        <v>4</v>
      </c>
      <c r="K333" s="30">
        <v>83</v>
      </c>
      <c r="P333">
        <v>78.2</v>
      </c>
      <c r="Q333">
        <v>38</v>
      </c>
      <c r="R333">
        <v>87.9</v>
      </c>
      <c r="S333">
        <v>65.6</v>
      </c>
      <c r="V333">
        <v>89.5</v>
      </c>
      <c r="W333">
        <v>80.2</v>
      </c>
      <c r="X333">
        <v>92.7</v>
      </c>
      <c r="Y333">
        <v>92.8</v>
      </c>
      <c r="AD333" s="38">
        <v>11172</v>
      </c>
      <c r="AE333" s="38">
        <v>11592</v>
      </c>
      <c r="AF333" s="38">
        <v>13882</v>
      </c>
      <c r="AG333" s="38">
        <v>14320</v>
      </c>
      <c r="AH333" s="38"/>
      <c r="AI333" s="38"/>
      <c r="AT333">
        <v>59</v>
      </c>
      <c r="AU333">
        <v>49</v>
      </c>
      <c r="AV333">
        <v>41</v>
      </c>
      <c r="AW333">
        <v>63</v>
      </c>
      <c r="AX333">
        <v>22</v>
      </c>
      <c r="AY333">
        <v>56</v>
      </c>
      <c r="AZ333">
        <v>0</v>
      </c>
      <c r="BA333">
        <v>0</v>
      </c>
      <c r="BB333">
        <v>0</v>
      </c>
      <c r="BC333">
        <v>0</v>
      </c>
      <c r="BI333" s="72">
        <v>40801</v>
      </c>
      <c r="BJ333" s="72">
        <v>40801</v>
      </c>
    </row>
    <row r="334" spans="1:62" ht="12.75">
      <c r="A334" t="s">
        <v>909</v>
      </c>
      <c r="B334">
        <v>2010</v>
      </c>
      <c r="C334" t="s">
        <v>663</v>
      </c>
      <c r="D334" s="30">
        <v>532</v>
      </c>
      <c r="E334" s="30">
        <v>621</v>
      </c>
      <c r="F334" s="30">
        <v>128</v>
      </c>
      <c r="G334" s="30">
        <v>151</v>
      </c>
      <c r="H334" s="30">
        <v>165</v>
      </c>
      <c r="I334" s="30">
        <v>196</v>
      </c>
      <c r="J334" s="30">
        <v>35</v>
      </c>
      <c r="K334" s="30">
        <v>48</v>
      </c>
      <c r="P334">
        <v>76.1</v>
      </c>
      <c r="Q334">
        <v>70.8</v>
      </c>
      <c r="R334">
        <v>81.1</v>
      </c>
      <c r="S334">
        <v>76.6</v>
      </c>
      <c r="V334">
        <v>89</v>
      </c>
      <c r="W334">
        <v>88.8</v>
      </c>
      <c r="X334">
        <v>90.5</v>
      </c>
      <c r="Y334">
        <v>88.5</v>
      </c>
      <c r="AD334" s="38">
        <v>11995</v>
      </c>
      <c r="AE334" s="38">
        <v>12209</v>
      </c>
      <c r="AF334" s="38">
        <v>13882</v>
      </c>
      <c r="AG334" s="38">
        <v>15717</v>
      </c>
      <c r="AH334" s="38"/>
      <c r="AI334" s="38"/>
      <c r="AT334">
        <v>74</v>
      </c>
      <c r="AU334">
        <v>78</v>
      </c>
      <c r="AV334">
        <v>49</v>
      </c>
      <c r="AW334">
        <v>67</v>
      </c>
      <c r="AX334">
        <v>24</v>
      </c>
      <c r="AY334">
        <v>33</v>
      </c>
      <c r="AZ334">
        <v>0</v>
      </c>
      <c r="BA334">
        <v>0</v>
      </c>
      <c r="BB334">
        <v>0</v>
      </c>
      <c r="BC334">
        <v>0</v>
      </c>
      <c r="BI334" s="72">
        <v>40801</v>
      </c>
      <c r="BJ334" s="72">
        <v>40801</v>
      </c>
    </row>
    <row r="335" spans="1:62" ht="12.75">
      <c r="A335" t="s">
        <v>909</v>
      </c>
      <c r="B335">
        <v>2010</v>
      </c>
      <c r="C335" t="s">
        <v>665</v>
      </c>
      <c r="D335" s="30">
        <v>430</v>
      </c>
      <c r="E335" s="30">
        <v>436</v>
      </c>
      <c r="F335" s="30">
        <v>102</v>
      </c>
      <c r="G335" s="30">
        <v>122</v>
      </c>
      <c r="H335" s="30">
        <v>327</v>
      </c>
      <c r="I335" s="30">
        <v>241</v>
      </c>
      <c r="J335" s="30">
        <v>33</v>
      </c>
      <c r="K335" s="30">
        <v>40</v>
      </c>
      <c r="P335">
        <v>75.4</v>
      </c>
      <c r="Q335">
        <v>65.1</v>
      </c>
      <c r="R335">
        <v>83.4</v>
      </c>
      <c r="S335">
        <v>77.1</v>
      </c>
      <c r="V335">
        <v>82.2</v>
      </c>
      <c r="W335">
        <v>87.4</v>
      </c>
      <c r="X335">
        <v>90</v>
      </c>
      <c r="Y335">
        <v>86.4</v>
      </c>
      <c r="AD335" s="38">
        <v>10159</v>
      </c>
      <c r="AE335" s="38">
        <v>11373</v>
      </c>
      <c r="AF335" s="38">
        <v>11320</v>
      </c>
      <c r="AG335" s="38">
        <v>12785</v>
      </c>
      <c r="AH335" s="38"/>
      <c r="AI335" s="38"/>
      <c r="AT335">
        <v>62</v>
      </c>
      <c r="AU335">
        <v>46</v>
      </c>
      <c r="AV335">
        <v>50</v>
      </c>
      <c r="AW335">
        <v>35</v>
      </c>
      <c r="AX335">
        <v>33</v>
      </c>
      <c r="AY335">
        <v>29</v>
      </c>
      <c r="AZ335">
        <v>0</v>
      </c>
      <c r="BA335">
        <v>0</v>
      </c>
      <c r="BB335">
        <v>0</v>
      </c>
      <c r="BC335">
        <v>0</v>
      </c>
      <c r="BI335" s="72">
        <v>40801</v>
      </c>
      <c r="BJ335" s="72">
        <v>40801</v>
      </c>
    </row>
    <row r="336" spans="1:62" ht="12.75">
      <c r="A336" t="s">
        <v>909</v>
      </c>
      <c r="B336">
        <v>2010</v>
      </c>
      <c r="C336" t="s">
        <v>277</v>
      </c>
      <c r="D336" s="30">
        <v>173</v>
      </c>
      <c r="E336" s="30">
        <v>391</v>
      </c>
      <c r="F336" s="30">
        <v>63</v>
      </c>
      <c r="G336" s="30">
        <v>90</v>
      </c>
      <c r="H336" s="30">
        <v>82</v>
      </c>
      <c r="I336" s="30">
        <v>243</v>
      </c>
      <c r="J336" s="30">
        <v>26</v>
      </c>
      <c r="K336" s="30">
        <v>31</v>
      </c>
      <c r="P336">
        <v>82.9</v>
      </c>
      <c r="Q336">
        <v>76.9</v>
      </c>
      <c r="R336">
        <v>85.7</v>
      </c>
      <c r="S336">
        <v>89.7</v>
      </c>
      <c r="V336">
        <v>82.1</v>
      </c>
      <c r="W336">
        <v>93.2</v>
      </c>
      <c r="X336">
        <v>90.1</v>
      </c>
      <c r="Y336">
        <v>86</v>
      </c>
      <c r="AD336" s="38">
        <v>10111</v>
      </c>
      <c r="AE336" s="38">
        <v>10177</v>
      </c>
      <c r="AF336" s="38">
        <v>12099</v>
      </c>
      <c r="AG336" s="38">
        <v>11934</v>
      </c>
      <c r="AH336" s="38"/>
      <c r="AI336" s="38"/>
      <c r="AT336">
        <v>74</v>
      </c>
      <c r="AU336">
        <v>52</v>
      </c>
      <c r="AV336">
        <v>57</v>
      </c>
      <c r="AW336">
        <v>59</v>
      </c>
      <c r="AX336">
        <v>54</v>
      </c>
      <c r="AY336">
        <v>46</v>
      </c>
      <c r="AZ336">
        <v>0</v>
      </c>
      <c r="BA336">
        <v>0</v>
      </c>
      <c r="BB336">
        <v>0</v>
      </c>
      <c r="BC336">
        <v>0</v>
      </c>
      <c r="BI336" s="72">
        <v>40801</v>
      </c>
      <c r="BJ336" s="72">
        <v>40801</v>
      </c>
    </row>
    <row r="337" spans="1:62" ht="12.75">
      <c r="A337" t="s">
        <v>909</v>
      </c>
      <c r="B337">
        <v>2010</v>
      </c>
      <c r="C337" t="s">
        <v>1005</v>
      </c>
      <c r="D337" s="30">
        <v>367</v>
      </c>
      <c r="E337" s="30">
        <v>293</v>
      </c>
      <c r="F337" s="30">
        <v>97</v>
      </c>
      <c r="G337" s="30">
        <v>326</v>
      </c>
      <c r="H337" s="30">
        <v>313</v>
      </c>
      <c r="I337" s="30">
        <v>172</v>
      </c>
      <c r="J337" s="30">
        <v>34</v>
      </c>
      <c r="K337" s="30">
        <v>124</v>
      </c>
      <c r="P337">
        <v>75.4</v>
      </c>
      <c r="Q337">
        <v>55.8</v>
      </c>
      <c r="R337">
        <v>81.2</v>
      </c>
      <c r="S337">
        <v>58.6</v>
      </c>
      <c r="V337">
        <v>85.9</v>
      </c>
      <c r="W337">
        <v>80.5</v>
      </c>
      <c r="X337">
        <v>90</v>
      </c>
      <c r="Y337">
        <v>88.8</v>
      </c>
      <c r="AD337" s="38">
        <v>11106</v>
      </c>
      <c r="AE337" s="38">
        <v>10508</v>
      </c>
      <c r="AF337" s="38">
        <v>11412</v>
      </c>
      <c r="AG337" s="38">
        <v>12131</v>
      </c>
      <c r="AH337" s="38"/>
      <c r="AI337" s="38"/>
      <c r="AT337">
        <v>60</v>
      </c>
      <c r="AU337">
        <v>55</v>
      </c>
      <c r="AV337">
        <v>57</v>
      </c>
      <c r="AW337">
        <v>71</v>
      </c>
      <c r="AX337">
        <v>30</v>
      </c>
      <c r="AY337">
        <v>17</v>
      </c>
      <c r="AZ337">
        <v>0</v>
      </c>
      <c r="BA337">
        <v>0</v>
      </c>
      <c r="BB337">
        <v>0</v>
      </c>
      <c r="BC337">
        <v>0</v>
      </c>
      <c r="BI337" s="72">
        <v>40801</v>
      </c>
      <c r="BJ337" s="72">
        <v>40801</v>
      </c>
    </row>
    <row r="338" spans="1:62" ht="12.75">
      <c r="A338" t="s">
        <v>909</v>
      </c>
      <c r="B338">
        <v>2010</v>
      </c>
      <c r="C338" t="s">
        <v>1006</v>
      </c>
      <c r="D338" s="30">
        <v>293</v>
      </c>
      <c r="E338" s="30">
        <v>585</v>
      </c>
      <c r="F338" s="30">
        <v>25</v>
      </c>
      <c r="G338" s="30">
        <v>188</v>
      </c>
      <c r="H338" s="30">
        <v>148</v>
      </c>
      <c r="I338" s="30">
        <v>215</v>
      </c>
      <c r="J338" s="30">
        <v>8</v>
      </c>
      <c r="K338" s="30">
        <v>57</v>
      </c>
      <c r="P338">
        <v>82.9</v>
      </c>
      <c r="Q338">
        <v>73.1</v>
      </c>
      <c r="R338">
        <v>87.9</v>
      </c>
      <c r="S338">
        <v>86.9</v>
      </c>
      <c r="V338">
        <v>85.5</v>
      </c>
      <c r="W338">
        <v>88.3</v>
      </c>
      <c r="X338">
        <v>92.7</v>
      </c>
      <c r="Y338">
        <v>93.7</v>
      </c>
      <c r="AD338" s="38">
        <v>10111</v>
      </c>
      <c r="AE338" s="38">
        <v>9198</v>
      </c>
      <c r="AF338" s="38">
        <v>11320</v>
      </c>
      <c r="AG338" s="38">
        <v>13275</v>
      </c>
      <c r="AH338" s="38"/>
      <c r="AI338" s="38"/>
      <c r="AT338">
        <v>73</v>
      </c>
      <c r="AU338">
        <v>74</v>
      </c>
      <c r="AV338">
        <v>57</v>
      </c>
      <c r="AW338">
        <v>81</v>
      </c>
      <c r="AX338">
        <v>45</v>
      </c>
      <c r="AY338">
        <v>91</v>
      </c>
      <c r="AZ338">
        <v>0</v>
      </c>
      <c r="BA338">
        <v>0</v>
      </c>
      <c r="BB338">
        <v>0</v>
      </c>
      <c r="BC338">
        <v>0</v>
      </c>
      <c r="BI338" s="72">
        <v>40801</v>
      </c>
      <c r="BJ338" s="72">
        <v>40801</v>
      </c>
    </row>
    <row r="339" spans="1:62" ht="12.75">
      <c r="A339" t="s">
        <v>909</v>
      </c>
      <c r="B339">
        <v>2010</v>
      </c>
      <c r="C339" t="s">
        <v>1007</v>
      </c>
      <c r="D339" s="30">
        <v>238</v>
      </c>
      <c r="E339" s="30">
        <v>184</v>
      </c>
      <c r="F339" s="30">
        <v>15</v>
      </c>
      <c r="G339" s="30">
        <v>40</v>
      </c>
      <c r="H339" s="30">
        <v>123</v>
      </c>
      <c r="I339" s="30">
        <v>119</v>
      </c>
      <c r="J339" s="30">
        <v>17</v>
      </c>
      <c r="K339" s="30">
        <v>22</v>
      </c>
      <c r="P339">
        <v>72.7</v>
      </c>
      <c r="Q339">
        <v>50</v>
      </c>
      <c r="R339">
        <v>81</v>
      </c>
      <c r="S339">
        <v>74.4</v>
      </c>
      <c r="V339">
        <v>84.8</v>
      </c>
      <c r="W339">
        <v>72.5</v>
      </c>
      <c r="X339">
        <v>91.1</v>
      </c>
      <c r="Y339">
        <v>87.1</v>
      </c>
      <c r="AD339" s="38">
        <v>10371</v>
      </c>
      <c r="AE339" s="38">
        <v>8925</v>
      </c>
      <c r="AF339" s="38">
        <v>11320</v>
      </c>
      <c r="AG339" s="38">
        <v>11970</v>
      </c>
      <c r="AH339" s="38"/>
      <c r="AI339" s="38"/>
      <c r="AT339">
        <v>59</v>
      </c>
      <c r="AU339">
        <v>45</v>
      </c>
      <c r="AV339">
        <v>52</v>
      </c>
      <c r="AW339">
        <v>37</v>
      </c>
      <c r="AX339">
        <v>22</v>
      </c>
      <c r="AY339">
        <v>12</v>
      </c>
      <c r="AZ339">
        <v>0</v>
      </c>
      <c r="BA339">
        <v>0</v>
      </c>
      <c r="BB339">
        <v>0</v>
      </c>
      <c r="BC339">
        <v>0</v>
      </c>
      <c r="BI339" s="72">
        <v>40801</v>
      </c>
      <c r="BJ339" s="72">
        <v>40801</v>
      </c>
    </row>
    <row r="340" spans="1:62" ht="12.75">
      <c r="A340" t="s">
        <v>909</v>
      </c>
      <c r="B340">
        <v>2010</v>
      </c>
      <c r="C340" t="s">
        <v>1008</v>
      </c>
      <c r="D340" s="30">
        <v>755</v>
      </c>
      <c r="E340" s="30">
        <v>1268</v>
      </c>
      <c r="F340" s="30">
        <v>125</v>
      </c>
      <c r="G340" s="30">
        <v>277</v>
      </c>
      <c r="H340" s="30">
        <v>767</v>
      </c>
      <c r="I340" s="30">
        <v>1052</v>
      </c>
      <c r="J340" s="30">
        <v>52</v>
      </c>
      <c r="K340" s="30">
        <v>99</v>
      </c>
      <c r="P340">
        <v>72.7</v>
      </c>
      <c r="Q340">
        <v>57.6</v>
      </c>
      <c r="R340">
        <v>85.1</v>
      </c>
      <c r="S340">
        <v>69.3</v>
      </c>
      <c r="V340">
        <v>87.9</v>
      </c>
      <c r="W340">
        <v>83</v>
      </c>
      <c r="X340">
        <v>92.3</v>
      </c>
      <c r="Y340">
        <v>92.2</v>
      </c>
      <c r="AD340" s="38">
        <v>11995</v>
      </c>
      <c r="AE340" s="38">
        <v>9487</v>
      </c>
      <c r="AF340" s="38">
        <v>12453</v>
      </c>
      <c r="AG340" s="38">
        <v>13432</v>
      </c>
      <c r="AH340" s="38"/>
      <c r="AI340" s="38"/>
      <c r="AT340">
        <v>61</v>
      </c>
      <c r="AU340">
        <v>62</v>
      </c>
      <c r="AV340">
        <v>42</v>
      </c>
      <c r="AW340">
        <v>47</v>
      </c>
      <c r="AX340">
        <v>23</v>
      </c>
      <c r="AY340">
        <v>23</v>
      </c>
      <c r="AZ340">
        <v>0</v>
      </c>
      <c r="BA340">
        <v>0</v>
      </c>
      <c r="BB340">
        <v>0</v>
      </c>
      <c r="BC340">
        <v>0</v>
      </c>
      <c r="BI340" s="72">
        <v>40801</v>
      </c>
      <c r="BJ340" s="72">
        <v>40801</v>
      </c>
    </row>
    <row r="341" spans="1:62" ht="12.75">
      <c r="A341" t="s">
        <v>909</v>
      </c>
      <c r="B341">
        <v>2010</v>
      </c>
      <c r="C341" t="s">
        <v>1009</v>
      </c>
      <c r="D341" s="30">
        <v>121</v>
      </c>
      <c r="E341" s="30">
        <v>217</v>
      </c>
      <c r="F341" s="30">
        <v>44</v>
      </c>
      <c r="G341" s="30">
        <v>26</v>
      </c>
      <c r="H341" s="30">
        <v>88</v>
      </c>
      <c r="I341" s="30">
        <v>174</v>
      </c>
      <c r="J341" s="30">
        <v>7</v>
      </c>
      <c r="K341" s="30">
        <v>7</v>
      </c>
      <c r="P341">
        <v>82.8</v>
      </c>
      <c r="Q341">
        <v>66.7</v>
      </c>
      <c r="R341">
        <v>85.4</v>
      </c>
      <c r="S341">
        <v>73.1</v>
      </c>
      <c r="V341">
        <v>84</v>
      </c>
      <c r="W341">
        <v>90</v>
      </c>
      <c r="X341">
        <v>92.7</v>
      </c>
      <c r="Y341">
        <v>92.9</v>
      </c>
      <c r="AD341" s="38">
        <v>11995</v>
      </c>
      <c r="AE341" s="38">
        <v>12821</v>
      </c>
      <c r="AF341" s="38">
        <v>11320</v>
      </c>
      <c r="AG341" s="38">
        <v>14770</v>
      </c>
      <c r="AH341" s="38"/>
      <c r="AI341" s="38"/>
      <c r="AT341">
        <v>67</v>
      </c>
      <c r="AU341">
        <v>50</v>
      </c>
      <c r="AV341">
        <v>46</v>
      </c>
      <c r="AW341">
        <v>62</v>
      </c>
      <c r="AX341">
        <v>54</v>
      </c>
      <c r="AY341">
        <v>43</v>
      </c>
      <c r="AZ341">
        <v>0</v>
      </c>
      <c r="BA341">
        <v>0</v>
      </c>
      <c r="BB341">
        <v>0</v>
      </c>
      <c r="BC341">
        <v>0</v>
      </c>
      <c r="BI341" s="72">
        <v>40801</v>
      </c>
      <c r="BJ341" s="72">
        <v>40801</v>
      </c>
    </row>
    <row r="342" spans="1:62" ht="12.75">
      <c r="A342" t="s">
        <v>909</v>
      </c>
      <c r="B342">
        <v>2010</v>
      </c>
      <c r="C342" t="s">
        <v>1010</v>
      </c>
      <c r="D342" s="30">
        <v>353</v>
      </c>
      <c r="E342" s="30">
        <v>806</v>
      </c>
      <c r="F342" s="30">
        <v>35</v>
      </c>
      <c r="G342" s="30">
        <v>70</v>
      </c>
      <c r="H342" s="30">
        <v>278</v>
      </c>
      <c r="I342" s="30">
        <v>481</v>
      </c>
      <c r="J342" s="30">
        <v>4</v>
      </c>
      <c r="K342" s="30">
        <v>24</v>
      </c>
      <c r="P342">
        <v>73.2</v>
      </c>
      <c r="Q342">
        <v>58.7</v>
      </c>
      <c r="R342">
        <v>81</v>
      </c>
      <c r="S342">
        <v>75.4</v>
      </c>
      <c r="V342">
        <v>86.7</v>
      </c>
      <c r="W342">
        <v>88.4</v>
      </c>
      <c r="X342">
        <v>90.2</v>
      </c>
      <c r="Y342">
        <v>89.1</v>
      </c>
      <c r="AD342" s="38">
        <v>11723</v>
      </c>
      <c r="AE342" s="38">
        <v>11393</v>
      </c>
      <c r="AF342" s="38">
        <v>12584</v>
      </c>
      <c r="AG342" s="38">
        <v>11527</v>
      </c>
      <c r="AH342" s="38"/>
      <c r="AI342" s="38"/>
      <c r="AT342">
        <v>71</v>
      </c>
      <c r="AU342">
        <v>79</v>
      </c>
      <c r="AV342">
        <v>57</v>
      </c>
      <c r="AW342">
        <v>92</v>
      </c>
      <c r="AX342">
        <v>43</v>
      </c>
      <c r="AY342">
        <v>47</v>
      </c>
      <c r="AZ342">
        <v>0</v>
      </c>
      <c r="BA342">
        <v>0</v>
      </c>
      <c r="BB342">
        <v>0</v>
      </c>
      <c r="BC342">
        <v>0</v>
      </c>
      <c r="BI342" s="72">
        <v>40801</v>
      </c>
      <c r="BJ342" s="72">
        <v>40801</v>
      </c>
    </row>
    <row r="343" spans="1:62" ht="12.75">
      <c r="A343" t="s">
        <v>909</v>
      </c>
      <c r="B343">
        <v>2010</v>
      </c>
      <c r="C343" t="s">
        <v>1011</v>
      </c>
      <c r="D343" s="30">
        <v>334</v>
      </c>
      <c r="E343" s="30">
        <v>291</v>
      </c>
      <c r="F343" s="30">
        <v>93</v>
      </c>
      <c r="G343" s="30">
        <v>126</v>
      </c>
      <c r="H343" s="30">
        <v>237</v>
      </c>
      <c r="I343" s="30">
        <v>172</v>
      </c>
      <c r="J343" s="30">
        <v>25</v>
      </c>
      <c r="K343" s="30">
        <v>42</v>
      </c>
      <c r="P343">
        <v>82.9</v>
      </c>
      <c r="Q343">
        <v>66.2</v>
      </c>
      <c r="R343">
        <v>87.9</v>
      </c>
      <c r="S343">
        <v>85.4</v>
      </c>
      <c r="V343">
        <v>89.5</v>
      </c>
      <c r="W343">
        <v>89.3</v>
      </c>
      <c r="X343">
        <v>92.7</v>
      </c>
      <c r="Y343">
        <v>85</v>
      </c>
      <c r="AD343" s="38">
        <v>11095</v>
      </c>
      <c r="AE343" s="38">
        <v>12137</v>
      </c>
      <c r="AF343" s="38">
        <v>12029</v>
      </c>
      <c r="AG343" s="38">
        <v>11816</v>
      </c>
      <c r="AH343" s="38"/>
      <c r="AI343" s="38"/>
      <c r="AT343">
        <v>65</v>
      </c>
      <c r="AU343">
        <v>78</v>
      </c>
      <c r="AV343">
        <v>52</v>
      </c>
      <c r="AW343">
        <v>53</v>
      </c>
      <c r="AX343">
        <v>22</v>
      </c>
      <c r="AY343">
        <v>35</v>
      </c>
      <c r="AZ343">
        <v>0</v>
      </c>
      <c r="BA343">
        <v>0</v>
      </c>
      <c r="BB343">
        <v>0</v>
      </c>
      <c r="BC343">
        <v>0</v>
      </c>
      <c r="BI343" s="72">
        <v>40801</v>
      </c>
      <c r="BJ343" s="72">
        <v>40801</v>
      </c>
    </row>
    <row r="344" spans="1:62" ht="12.75">
      <c r="A344" t="s">
        <v>909</v>
      </c>
      <c r="B344">
        <v>2010</v>
      </c>
      <c r="C344" t="s">
        <v>1012</v>
      </c>
      <c r="D344" s="30">
        <v>231</v>
      </c>
      <c r="E344" s="30">
        <v>419</v>
      </c>
      <c r="F344" s="30">
        <v>95</v>
      </c>
      <c r="G344" s="30">
        <v>68</v>
      </c>
      <c r="H344" s="30">
        <v>101</v>
      </c>
      <c r="I344" s="30">
        <v>213</v>
      </c>
      <c r="J344" s="30">
        <v>24</v>
      </c>
      <c r="K344" s="30">
        <v>18</v>
      </c>
      <c r="P344">
        <v>78.1</v>
      </c>
      <c r="Q344">
        <v>67.6</v>
      </c>
      <c r="R344">
        <v>86.9</v>
      </c>
      <c r="S344">
        <v>79.2</v>
      </c>
      <c r="V344">
        <v>89.5</v>
      </c>
      <c r="W344">
        <v>85.7</v>
      </c>
      <c r="X344">
        <v>91.7</v>
      </c>
      <c r="Y344">
        <v>91.3</v>
      </c>
      <c r="AD344" s="38">
        <v>10294</v>
      </c>
      <c r="AE344" s="38">
        <v>9497</v>
      </c>
      <c r="AF344" s="38">
        <v>12678</v>
      </c>
      <c r="AG344" s="38">
        <v>15157</v>
      </c>
      <c r="AH344" s="38"/>
      <c r="AI344" s="38"/>
      <c r="AT344">
        <v>74</v>
      </c>
      <c r="AU344">
        <v>79</v>
      </c>
      <c r="AV344">
        <v>48</v>
      </c>
      <c r="AW344">
        <v>47</v>
      </c>
      <c r="AX344">
        <v>54</v>
      </c>
      <c r="AY344">
        <v>69</v>
      </c>
      <c r="AZ344">
        <v>0</v>
      </c>
      <c r="BA344">
        <v>0</v>
      </c>
      <c r="BB344">
        <v>0</v>
      </c>
      <c r="BC344">
        <v>0</v>
      </c>
      <c r="BI344" s="72">
        <v>40801</v>
      </c>
      <c r="BJ344" s="72">
        <v>40801</v>
      </c>
    </row>
    <row r="345" spans="1:62" ht="12.75">
      <c r="A345" t="s">
        <v>909</v>
      </c>
      <c r="B345">
        <v>2010</v>
      </c>
      <c r="C345" t="s">
        <v>1013</v>
      </c>
      <c r="D345" s="30">
        <v>199</v>
      </c>
      <c r="E345" s="30">
        <v>285</v>
      </c>
      <c r="F345" s="30">
        <v>22</v>
      </c>
      <c r="G345" s="30">
        <v>83</v>
      </c>
      <c r="H345" s="30">
        <v>96</v>
      </c>
      <c r="I345" s="30">
        <v>140</v>
      </c>
      <c r="J345" s="30">
        <v>11</v>
      </c>
      <c r="K345" s="30">
        <v>37</v>
      </c>
      <c r="P345">
        <v>79.1</v>
      </c>
      <c r="Q345">
        <v>85.7</v>
      </c>
      <c r="R345">
        <v>81</v>
      </c>
      <c r="S345">
        <v>92.2</v>
      </c>
      <c r="V345">
        <v>83.7</v>
      </c>
      <c r="W345">
        <v>82.8</v>
      </c>
      <c r="X345">
        <v>92.7</v>
      </c>
      <c r="Y345">
        <v>89.6</v>
      </c>
      <c r="AD345" s="38">
        <v>10981</v>
      </c>
      <c r="AE345" s="38">
        <v>11278</v>
      </c>
      <c r="AF345" s="38">
        <v>11320</v>
      </c>
      <c r="AG345" s="38">
        <v>11515</v>
      </c>
      <c r="AH345" s="38"/>
      <c r="AI345" s="38"/>
      <c r="AT345">
        <v>65</v>
      </c>
      <c r="AU345">
        <v>56</v>
      </c>
      <c r="AV345">
        <v>57</v>
      </c>
      <c r="AW345">
        <v>66</v>
      </c>
      <c r="AX345">
        <v>54</v>
      </c>
      <c r="AY345">
        <v>29</v>
      </c>
      <c r="AZ345">
        <v>0</v>
      </c>
      <c r="BA345">
        <v>0</v>
      </c>
      <c r="BB345">
        <v>0</v>
      </c>
      <c r="BC345">
        <v>0</v>
      </c>
      <c r="BI345" s="72">
        <v>40801</v>
      </c>
      <c r="BJ345" s="72">
        <v>40801</v>
      </c>
    </row>
    <row r="346" spans="1:63" ht="12.75">
      <c r="A346" t="s">
        <v>909</v>
      </c>
      <c r="B346">
        <v>2010</v>
      </c>
      <c r="C346" t="s">
        <v>1098</v>
      </c>
      <c r="D346" s="30">
        <v>234</v>
      </c>
      <c r="E346" s="30">
        <v>318</v>
      </c>
      <c r="F346" s="30">
        <v>65</v>
      </c>
      <c r="G346" s="30">
        <v>128</v>
      </c>
      <c r="H346" s="30">
        <v>147</v>
      </c>
      <c r="I346" s="30">
        <v>167</v>
      </c>
      <c r="J346" s="30">
        <v>32</v>
      </c>
      <c r="K346" s="30">
        <v>47</v>
      </c>
      <c r="P346">
        <v>72.7</v>
      </c>
      <c r="Q346">
        <v>63</v>
      </c>
      <c r="R346">
        <v>81</v>
      </c>
      <c r="S346">
        <v>71.3</v>
      </c>
      <c r="V346">
        <v>82.1</v>
      </c>
      <c r="W346">
        <v>90.8</v>
      </c>
      <c r="X346">
        <v>90</v>
      </c>
      <c r="Y346">
        <v>86.8</v>
      </c>
      <c r="AD346" s="38">
        <v>10111</v>
      </c>
      <c r="AE346" s="38">
        <v>10221</v>
      </c>
      <c r="AF346" s="38">
        <v>11338</v>
      </c>
      <c r="AG346" s="38">
        <v>15004</v>
      </c>
      <c r="AH346" s="38"/>
      <c r="AI346" s="38"/>
      <c r="AT346">
        <v>74</v>
      </c>
      <c r="AU346">
        <v>60</v>
      </c>
      <c r="AV346">
        <v>51</v>
      </c>
      <c r="AW346">
        <v>50</v>
      </c>
      <c r="AX346">
        <v>54</v>
      </c>
      <c r="AY346">
        <v>69</v>
      </c>
      <c r="AZ346">
        <v>0</v>
      </c>
      <c r="BA346">
        <v>0</v>
      </c>
      <c r="BB346">
        <v>0</v>
      </c>
      <c r="BC346">
        <v>0</v>
      </c>
      <c r="BE346" t="s">
        <v>974</v>
      </c>
      <c r="BI346" s="72">
        <v>40805</v>
      </c>
      <c r="BJ346" s="72">
        <v>40805</v>
      </c>
      <c r="BK346" t="s">
        <v>960</v>
      </c>
    </row>
    <row r="347" spans="1:62" ht="12.75">
      <c r="A347" t="s">
        <v>909</v>
      </c>
      <c r="B347">
        <v>2010</v>
      </c>
      <c r="C347" t="s">
        <v>664</v>
      </c>
      <c r="D347" s="30">
        <v>568</v>
      </c>
      <c r="E347" s="30">
        <v>358</v>
      </c>
      <c r="F347" s="30">
        <v>129</v>
      </c>
      <c r="G347" s="30">
        <v>431</v>
      </c>
      <c r="H347" s="30">
        <v>279</v>
      </c>
      <c r="I347" s="30">
        <v>174</v>
      </c>
      <c r="J347" s="30">
        <v>45</v>
      </c>
      <c r="K347" s="30">
        <v>106</v>
      </c>
      <c r="P347">
        <v>78.6</v>
      </c>
      <c r="Q347">
        <v>80.6</v>
      </c>
      <c r="R347">
        <v>85.5</v>
      </c>
      <c r="S347">
        <v>81.9</v>
      </c>
      <c r="V347">
        <v>82.1</v>
      </c>
      <c r="W347">
        <v>71.1</v>
      </c>
      <c r="X347">
        <v>91.9</v>
      </c>
      <c r="Y347">
        <v>86.9</v>
      </c>
      <c r="AD347" s="38">
        <v>10111</v>
      </c>
      <c r="AE347" s="38">
        <v>8029</v>
      </c>
      <c r="AF347" s="38">
        <v>11733</v>
      </c>
      <c r="AG347" s="38">
        <v>12073</v>
      </c>
      <c r="AH347" s="38"/>
      <c r="AI347" s="38"/>
      <c r="AT347">
        <v>65</v>
      </c>
      <c r="AU347">
        <v>73</v>
      </c>
      <c r="AV347">
        <v>47</v>
      </c>
      <c r="AW347">
        <v>67</v>
      </c>
      <c r="AX347">
        <v>22</v>
      </c>
      <c r="AY347">
        <v>51</v>
      </c>
      <c r="AZ347">
        <v>0</v>
      </c>
      <c r="BA347">
        <v>0</v>
      </c>
      <c r="BB347">
        <v>0</v>
      </c>
      <c r="BC347">
        <v>0</v>
      </c>
      <c r="BI347" s="72">
        <v>40801</v>
      </c>
      <c r="BJ347" s="72">
        <v>40801</v>
      </c>
    </row>
    <row r="348" spans="1:62" ht="12.75">
      <c r="A348" t="s">
        <v>909</v>
      </c>
      <c r="B348">
        <v>2010</v>
      </c>
      <c r="C348" t="s">
        <v>1014</v>
      </c>
      <c r="D348" s="30">
        <v>373</v>
      </c>
      <c r="E348" s="30">
        <v>323</v>
      </c>
      <c r="F348" s="30">
        <v>11</v>
      </c>
      <c r="G348" s="30">
        <v>98</v>
      </c>
      <c r="H348" s="30">
        <v>217</v>
      </c>
      <c r="I348" s="30">
        <v>205</v>
      </c>
      <c r="J348" s="30">
        <v>12</v>
      </c>
      <c r="K348" s="30">
        <v>35</v>
      </c>
      <c r="P348">
        <v>82.5</v>
      </c>
      <c r="Q348">
        <v>71.1</v>
      </c>
      <c r="R348">
        <v>81</v>
      </c>
      <c r="S348">
        <v>75.8</v>
      </c>
      <c r="V348">
        <v>89.5</v>
      </c>
      <c r="W348">
        <v>85.1</v>
      </c>
      <c r="X348">
        <v>90.9</v>
      </c>
      <c r="Y348">
        <v>87.2</v>
      </c>
      <c r="AD348" s="38">
        <v>11995</v>
      </c>
      <c r="AE348" s="38">
        <v>13358</v>
      </c>
      <c r="AF348" s="38">
        <v>12175</v>
      </c>
      <c r="AG348" s="38">
        <v>12217</v>
      </c>
      <c r="AH348" s="38"/>
      <c r="AI348" s="38"/>
      <c r="AT348">
        <v>59</v>
      </c>
      <c r="AU348">
        <v>41</v>
      </c>
      <c r="AV348">
        <v>46</v>
      </c>
      <c r="AW348">
        <v>54</v>
      </c>
      <c r="AX348">
        <v>54</v>
      </c>
      <c r="AY348">
        <v>50</v>
      </c>
      <c r="AZ348">
        <v>0</v>
      </c>
      <c r="BA348">
        <v>0</v>
      </c>
      <c r="BB348">
        <v>0</v>
      </c>
      <c r="BC348">
        <v>0</v>
      </c>
      <c r="BI348" s="72">
        <v>40801</v>
      </c>
      <c r="BJ348" s="72">
        <v>40801</v>
      </c>
    </row>
    <row r="349" spans="1:63" ht="12.75">
      <c r="A349" t="s">
        <v>910</v>
      </c>
      <c r="B349">
        <v>2010</v>
      </c>
      <c r="C349" t="s">
        <v>1015</v>
      </c>
      <c r="D349" s="30">
        <v>78635</v>
      </c>
      <c r="E349" s="30">
        <v>445</v>
      </c>
      <c r="F349" s="30">
        <v>172</v>
      </c>
      <c r="G349" s="30">
        <v>503</v>
      </c>
      <c r="H349" s="30">
        <v>66397</v>
      </c>
      <c r="I349" s="30">
        <v>230</v>
      </c>
      <c r="J349" s="30">
        <v>126</v>
      </c>
      <c r="K349" s="30">
        <v>273</v>
      </c>
      <c r="P349">
        <v>77</v>
      </c>
      <c r="Q349">
        <v>76.4</v>
      </c>
      <c r="R349">
        <v>84.5</v>
      </c>
      <c r="S349">
        <v>85.4</v>
      </c>
      <c r="V349">
        <v>83.5</v>
      </c>
      <c r="W349">
        <v>82.3</v>
      </c>
      <c r="X349">
        <v>90.5</v>
      </c>
      <c r="Y349">
        <v>90.7</v>
      </c>
      <c r="AD349" s="38">
        <v>9400</v>
      </c>
      <c r="AE349" s="38">
        <v>12366</v>
      </c>
      <c r="AF349" s="38">
        <v>11400</v>
      </c>
      <c r="AG349" s="38">
        <v>15461</v>
      </c>
      <c r="AH349" s="38"/>
      <c r="AI349" s="38"/>
      <c r="AT349">
        <v>64</v>
      </c>
      <c r="AU349">
        <v>67</v>
      </c>
      <c r="AV349">
        <v>44</v>
      </c>
      <c r="AW349">
        <v>58</v>
      </c>
      <c r="AX349">
        <v>20</v>
      </c>
      <c r="AY349">
        <v>50</v>
      </c>
      <c r="BD349">
        <v>2</v>
      </c>
      <c r="BF349">
        <v>7</v>
      </c>
      <c r="BI349" s="72">
        <v>40815</v>
      </c>
      <c r="BJ349" s="72">
        <v>40815</v>
      </c>
      <c r="BK349" t="s">
        <v>960</v>
      </c>
    </row>
    <row r="350" spans="1:63" ht="12.75">
      <c r="A350" t="s">
        <v>911</v>
      </c>
      <c r="B350">
        <v>2010</v>
      </c>
      <c r="C350" t="s">
        <v>1251</v>
      </c>
      <c r="D350" s="30">
        <v>9189</v>
      </c>
      <c r="E350" s="30">
        <v>154</v>
      </c>
      <c r="F350" s="30">
        <v>60</v>
      </c>
      <c r="G350" s="30">
        <v>23</v>
      </c>
      <c r="H350" s="30">
        <v>4719</v>
      </c>
      <c r="I350" s="30">
        <v>71</v>
      </c>
      <c r="J350" s="30">
        <v>19</v>
      </c>
      <c r="K350" s="30">
        <v>8</v>
      </c>
      <c r="P350">
        <v>78.8</v>
      </c>
      <c r="Q350">
        <v>89.5</v>
      </c>
      <c r="R350">
        <v>89</v>
      </c>
      <c r="S350">
        <v>91.3</v>
      </c>
      <c r="V350">
        <v>83.1</v>
      </c>
      <c r="W350">
        <v>96.8</v>
      </c>
      <c r="X350">
        <v>90</v>
      </c>
      <c r="Y350">
        <v>100</v>
      </c>
      <c r="AD350" s="38">
        <v>10000</v>
      </c>
      <c r="AE350" s="38">
        <v>17580</v>
      </c>
      <c r="AF350" s="38">
        <v>13000</v>
      </c>
      <c r="AG350" s="38">
        <v>16536</v>
      </c>
      <c r="AH350" s="38"/>
      <c r="AI350" s="38"/>
      <c r="AT350">
        <v>76</v>
      </c>
      <c r="AU350">
        <v>80</v>
      </c>
      <c r="AV350">
        <v>73</v>
      </c>
      <c r="AW350">
        <v>70</v>
      </c>
      <c r="AX350">
        <v>38</v>
      </c>
      <c r="AY350">
        <v>84</v>
      </c>
      <c r="BE350" t="s">
        <v>974</v>
      </c>
      <c r="BI350" s="72">
        <v>40814</v>
      </c>
      <c r="BJ350" s="72">
        <v>40814</v>
      </c>
      <c r="BK350" t="s">
        <v>960</v>
      </c>
    </row>
    <row r="351" spans="1:63" ht="12.75">
      <c r="A351" t="s">
        <v>911</v>
      </c>
      <c r="B351">
        <v>2010</v>
      </c>
      <c r="C351" t="s">
        <v>1016</v>
      </c>
      <c r="D351" s="30">
        <v>19212</v>
      </c>
      <c r="E351" s="30">
        <v>668</v>
      </c>
      <c r="F351" s="30">
        <v>204</v>
      </c>
      <c r="G351" s="30">
        <v>198</v>
      </c>
      <c r="H351" s="30">
        <v>10307</v>
      </c>
      <c r="I351" s="30">
        <v>320</v>
      </c>
      <c r="J351" s="30">
        <v>105</v>
      </c>
      <c r="K351" s="30">
        <v>96</v>
      </c>
      <c r="P351">
        <v>78.8</v>
      </c>
      <c r="Q351">
        <v>79</v>
      </c>
      <c r="R351">
        <v>89</v>
      </c>
      <c r="S351">
        <v>89.5</v>
      </c>
      <c r="V351">
        <v>83.1</v>
      </c>
      <c r="W351">
        <v>84.7</v>
      </c>
      <c r="X351">
        <v>90</v>
      </c>
      <c r="Y351">
        <v>94.9</v>
      </c>
      <c r="AD351" s="38">
        <v>10000</v>
      </c>
      <c r="AE351" s="38">
        <v>9358</v>
      </c>
      <c r="AF351" s="38">
        <v>13000</v>
      </c>
      <c r="AG351" s="38">
        <v>13418</v>
      </c>
      <c r="AH351" s="38"/>
      <c r="AI351" s="38"/>
      <c r="AT351">
        <v>76</v>
      </c>
      <c r="AU351">
        <v>73</v>
      </c>
      <c r="AV351">
        <v>73</v>
      </c>
      <c r="AW351">
        <v>66</v>
      </c>
      <c r="AX351">
        <v>38</v>
      </c>
      <c r="AY351">
        <v>44</v>
      </c>
      <c r="BE351" t="s">
        <v>974</v>
      </c>
      <c r="BI351" s="72">
        <v>40814</v>
      </c>
      <c r="BJ351" s="72">
        <v>40814</v>
      </c>
      <c r="BK351" t="s">
        <v>960</v>
      </c>
    </row>
    <row r="352" spans="1:63" ht="12.75">
      <c r="A352" t="s">
        <v>911</v>
      </c>
      <c r="B352">
        <v>2010</v>
      </c>
      <c r="C352" t="s">
        <v>1252</v>
      </c>
      <c r="D352" s="30">
        <v>17701</v>
      </c>
      <c r="E352" s="30">
        <v>304</v>
      </c>
      <c r="F352" s="30">
        <v>282</v>
      </c>
      <c r="G352" s="30">
        <v>200</v>
      </c>
      <c r="H352" s="30">
        <v>9607</v>
      </c>
      <c r="I352" s="30">
        <v>147</v>
      </c>
      <c r="J352" s="30">
        <v>113</v>
      </c>
      <c r="K352" s="30">
        <v>97</v>
      </c>
      <c r="P352">
        <v>78.8</v>
      </c>
      <c r="Q352">
        <v>68</v>
      </c>
      <c r="R352">
        <v>89</v>
      </c>
      <c r="S352">
        <v>93.4</v>
      </c>
      <c r="V352">
        <v>83.1</v>
      </c>
      <c r="W352">
        <v>85.2</v>
      </c>
      <c r="X352">
        <v>90</v>
      </c>
      <c r="Y352">
        <v>95</v>
      </c>
      <c r="AD352" s="38">
        <v>10000</v>
      </c>
      <c r="AE352" s="38">
        <v>11647</v>
      </c>
      <c r="AF352" s="38">
        <v>13000</v>
      </c>
      <c r="AG352" s="38">
        <v>15533</v>
      </c>
      <c r="AH352" s="38"/>
      <c r="AI352" s="38"/>
      <c r="AT352">
        <v>76</v>
      </c>
      <c r="AU352">
        <v>77</v>
      </c>
      <c r="AV352">
        <v>73</v>
      </c>
      <c r="AW352">
        <v>61</v>
      </c>
      <c r="AX352">
        <v>38</v>
      </c>
      <c r="AY352">
        <v>53</v>
      </c>
      <c r="BE352" t="s">
        <v>974</v>
      </c>
      <c r="BI352" s="72">
        <v>40814</v>
      </c>
      <c r="BJ352" s="72">
        <v>40814</v>
      </c>
      <c r="BK352" t="s">
        <v>960</v>
      </c>
    </row>
    <row r="353" spans="1:63" ht="12.75">
      <c r="A353" t="s">
        <v>912</v>
      </c>
      <c r="B353">
        <v>2010</v>
      </c>
      <c r="C353" t="s">
        <v>1099</v>
      </c>
      <c r="D353" s="30">
        <v>22954</v>
      </c>
      <c r="E353" s="30">
        <v>1338</v>
      </c>
      <c r="F353" s="30">
        <v>123</v>
      </c>
      <c r="G353" s="30">
        <v>440</v>
      </c>
      <c r="H353" s="30">
        <v>24278</v>
      </c>
      <c r="I353" s="30">
        <v>948</v>
      </c>
      <c r="J353" s="30">
        <v>103</v>
      </c>
      <c r="K353" s="30">
        <v>343</v>
      </c>
      <c r="L353">
        <v>0</v>
      </c>
      <c r="M353">
        <v>0</v>
      </c>
      <c r="N353">
        <v>0</v>
      </c>
      <c r="O353">
        <v>0</v>
      </c>
      <c r="P353">
        <v>74</v>
      </c>
      <c r="Q353">
        <v>69.9</v>
      </c>
      <c r="R353">
        <v>80</v>
      </c>
      <c r="S353">
        <v>82.6</v>
      </c>
      <c r="T353">
        <v>0</v>
      </c>
      <c r="U353">
        <v>0</v>
      </c>
      <c r="V353">
        <v>84</v>
      </c>
      <c r="W353">
        <v>87.9</v>
      </c>
      <c r="X353">
        <v>87</v>
      </c>
      <c r="Y353">
        <v>90.3</v>
      </c>
      <c r="Z353">
        <v>0</v>
      </c>
      <c r="AA353">
        <v>0</v>
      </c>
      <c r="AB353">
        <v>0</v>
      </c>
      <c r="AC353">
        <v>0</v>
      </c>
      <c r="AD353" s="38">
        <v>9200</v>
      </c>
      <c r="AE353" s="38">
        <v>9345</v>
      </c>
      <c r="AF353" s="38">
        <v>15000</v>
      </c>
      <c r="AG353" s="38">
        <v>15811</v>
      </c>
      <c r="AH353" s="38">
        <v>0</v>
      </c>
      <c r="AI353" s="38">
        <v>0</v>
      </c>
      <c r="AJ353">
        <v>0</v>
      </c>
      <c r="AK353">
        <v>0</v>
      </c>
      <c r="AL353">
        <v>0</v>
      </c>
      <c r="AM353">
        <v>0</v>
      </c>
      <c r="AN353">
        <v>0</v>
      </c>
      <c r="AO353">
        <v>0</v>
      </c>
      <c r="AP353">
        <v>0</v>
      </c>
      <c r="AQ353">
        <v>0</v>
      </c>
      <c r="AR353">
        <v>0</v>
      </c>
      <c r="AS353">
        <v>0</v>
      </c>
      <c r="AT353">
        <v>38</v>
      </c>
      <c r="AU353">
        <v>46</v>
      </c>
      <c r="AV353">
        <v>47</v>
      </c>
      <c r="AW353">
        <v>53</v>
      </c>
      <c r="AX353">
        <v>49</v>
      </c>
      <c r="AY353">
        <v>63</v>
      </c>
      <c r="BD353">
        <v>0</v>
      </c>
      <c r="BE353">
        <v>1</v>
      </c>
      <c r="BF353">
        <v>8</v>
      </c>
      <c r="BI353" s="72">
        <v>40815</v>
      </c>
      <c r="BJ353" s="72">
        <v>40815</v>
      </c>
      <c r="BK353" t="s">
        <v>960</v>
      </c>
    </row>
    <row r="354" spans="1:63" ht="12.75">
      <c r="A354" t="s">
        <v>913</v>
      </c>
      <c r="B354">
        <v>2010</v>
      </c>
      <c r="C354" t="s">
        <v>1253</v>
      </c>
      <c r="D354" s="30">
        <v>1172</v>
      </c>
      <c r="E354" s="30">
        <v>499</v>
      </c>
      <c r="F354" s="30">
        <v>603</v>
      </c>
      <c r="G354" s="30"/>
      <c r="H354" s="30">
        <v>812</v>
      </c>
      <c r="I354" s="30">
        <v>268</v>
      </c>
      <c r="J354" s="30">
        <v>151</v>
      </c>
      <c r="K354" s="30"/>
      <c r="P354">
        <v>75.4</v>
      </c>
      <c r="Q354">
        <v>85.3</v>
      </c>
      <c r="R354">
        <v>76.5</v>
      </c>
      <c r="S354">
        <v>84.4</v>
      </c>
      <c r="V354">
        <v>80.6</v>
      </c>
      <c r="W354">
        <v>83.9</v>
      </c>
      <c r="X354">
        <v>80.3</v>
      </c>
      <c r="Y354">
        <v>88.1</v>
      </c>
      <c r="AD354" s="38">
        <v>8296</v>
      </c>
      <c r="AE354" s="38">
        <v>11232</v>
      </c>
      <c r="AF354" s="38">
        <v>10811</v>
      </c>
      <c r="AG354" s="38">
        <v>13587</v>
      </c>
      <c r="AH354" s="38"/>
      <c r="AI354" s="38"/>
      <c r="AT354">
        <v>59</v>
      </c>
      <c r="AU354">
        <v>67</v>
      </c>
      <c r="AV354">
        <v>59</v>
      </c>
      <c r="AW354">
        <v>79</v>
      </c>
      <c r="AX354">
        <v>45</v>
      </c>
      <c r="AY354">
        <v>43</v>
      </c>
      <c r="BD354">
        <v>0</v>
      </c>
      <c r="BE354">
        <v>1</v>
      </c>
      <c r="BF354">
        <v>8</v>
      </c>
      <c r="BI354" s="72">
        <v>40800</v>
      </c>
      <c r="BJ354" s="72">
        <v>40800</v>
      </c>
      <c r="BK354" t="s">
        <v>960</v>
      </c>
    </row>
    <row r="355" spans="1:62" ht="12.75">
      <c r="A355" t="s">
        <v>913</v>
      </c>
      <c r="B355">
        <v>2010</v>
      </c>
      <c r="C355" t="s">
        <v>1254</v>
      </c>
      <c r="D355" s="30">
        <v>651</v>
      </c>
      <c r="E355" s="30">
        <v>963</v>
      </c>
      <c r="F355" s="30">
        <v>360</v>
      </c>
      <c r="G355" s="30"/>
      <c r="H355" s="30">
        <v>370</v>
      </c>
      <c r="I355" s="30">
        <v>222</v>
      </c>
      <c r="J355" s="30">
        <v>100</v>
      </c>
      <c r="K355" s="30"/>
      <c r="P355">
        <v>80.1</v>
      </c>
      <c r="Q355">
        <v>93</v>
      </c>
      <c r="R355">
        <v>85.5</v>
      </c>
      <c r="S355">
        <v>94</v>
      </c>
      <c r="V355">
        <v>78.6</v>
      </c>
      <c r="W355">
        <v>84.5</v>
      </c>
      <c r="X355">
        <v>83.5</v>
      </c>
      <c r="Y355">
        <v>88.1</v>
      </c>
      <c r="AD355" s="38">
        <v>9424</v>
      </c>
      <c r="AE355" s="38">
        <v>11179</v>
      </c>
      <c r="AF355" s="38">
        <v>15568</v>
      </c>
      <c r="AG355" s="38">
        <v>19546</v>
      </c>
      <c r="AH355" s="38"/>
      <c r="AI355" s="38"/>
      <c r="AT355">
        <v>59</v>
      </c>
      <c r="AU355">
        <v>68</v>
      </c>
      <c r="AV355">
        <v>59</v>
      </c>
      <c r="AW355">
        <v>97</v>
      </c>
      <c r="AX355">
        <v>45</v>
      </c>
      <c r="AY355">
        <v>71</v>
      </c>
      <c r="BD355">
        <v>0</v>
      </c>
      <c r="BE355">
        <v>0</v>
      </c>
      <c r="BF355">
        <v>9</v>
      </c>
      <c r="BI355" s="72">
        <v>40799</v>
      </c>
      <c r="BJ355" s="72">
        <v>40799</v>
      </c>
    </row>
    <row r="356" spans="1:62" ht="12.75">
      <c r="A356" t="s">
        <v>913</v>
      </c>
      <c r="B356">
        <v>2010</v>
      </c>
      <c r="C356" t="s">
        <v>1255</v>
      </c>
      <c r="D356" s="30">
        <v>2052</v>
      </c>
      <c r="E356" s="30">
        <v>386</v>
      </c>
      <c r="F356" s="30">
        <v>129</v>
      </c>
      <c r="G356" s="30"/>
      <c r="H356" s="30">
        <v>1878</v>
      </c>
      <c r="I356" s="30">
        <v>314</v>
      </c>
      <c r="J356" s="30">
        <v>49</v>
      </c>
      <c r="K356" s="30"/>
      <c r="P356">
        <v>69.8</v>
      </c>
      <c r="Q356">
        <v>67.9</v>
      </c>
      <c r="R356">
        <v>63.6</v>
      </c>
      <c r="S356">
        <v>74.4</v>
      </c>
      <c r="V356">
        <v>78.5</v>
      </c>
      <c r="W356">
        <v>88</v>
      </c>
      <c r="X356">
        <v>83</v>
      </c>
      <c r="Y356">
        <v>86.4</v>
      </c>
      <c r="AD356" s="38">
        <v>10186</v>
      </c>
      <c r="AE356" s="38">
        <v>11025</v>
      </c>
      <c r="AF356" s="38">
        <v>13551</v>
      </c>
      <c r="AG356" s="38">
        <v>14650</v>
      </c>
      <c r="AH356" s="38"/>
      <c r="AI356" s="38"/>
      <c r="AT356">
        <v>59</v>
      </c>
      <c r="AU356">
        <v>61</v>
      </c>
      <c r="AV356">
        <v>59</v>
      </c>
      <c r="AW356">
        <v>65</v>
      </c>
      <c r="AX356">
        <v>45</v>
      </c>
      <c r="AY356">
        <v>67</v>
      </c>
      <c r="BD356">
        <v>0</v>
      </c>
      <c r="BE356">
        <v>1</v>
      </c>
      <c r="BF356">
        <v>8</v>
      </c>
      <c r="BI356" s="72">
        <v>40799</v>
      </c>
      <c r="BJ356" s="72">
        <v>40799</v>
      </c>
    </row>
    <row r="357" spans="1:63" ht="12.75">
      <c r="A357" t="s">
        <v>913</v>
      </c>
      <c r="B357">
        <v>2010</v>
      </c>
      <c r="C357" t="s">
        <v>1256</v>
      </c>
      <c r="D357" s="30">
        <v>799</v>
      </c>
      <c r="E357" s="30">
        <v>937</v>
      </c>
      <c r="F357" s="30">
        <v>178</v>
      </c>
      <c r="G357" s="30"/>
      <c r="H357" s="30">
        <v>647</v>
      </c>
      <c r="I357" s="30">
        <v>658</v>
      </c>
      <c r="J357" s="30">
        <v>108</v>
      </c>
      <c r="K357" s="30"/>
      <c r="P357">
        <v>74.1</v>
      </c>
      <c r="Q357">
        <v>70.1</v>
      </c>
      <c r="R357">
        <v>77.8</v>
      </c>
      <c r="S357">
        <v>74.3</v>
      </c>
      <c r="V357">
        <v>79.1</v>
      </c>
      <c r="W357">
        <v>78.2</v>
      </c>
      <c r="X357">
        <v>77.4</v>
      </c>
      <c r="Y357">
        <v>82.4</v>
      </c>
      <c r="AD357" s="38">
        <v>8292</v>
      </c>
      <c r="AE357" s="38">
        <v>11275</v>
      </c>
      <c r="AF357" s="38">
        <v>12838</v>
      </c>
      <c r="AG357" s="38">
        <v>14805</v>
      </c>
      <c r="AH357" s="38"/>
      <c r="AI357" s="38"/>
      <c r="AT357">
        <v>59</v>
      </c>
      <c r="AU357">
        <v>77</v>
      </c>
      <c r="AV357">
        <v>59</v>
      </c>
      <c r="AW357">
        <v>62</v>
      </c>
      <c r="AX357">
        <v>45</v>
      </c>
      <c r="AY357">
        <v>63</v>
      </c>
      <c r="BD357">
        <v>0</v>
      </c>
      <c r="BE357">
        <v>3</v>
      </c>
      <c r="BF357">
        <v>6</v>
      </c>
      <c r="BI357" s="72">
        <v>40800</v>
      </c>
      <c r="BJ357" s="72">
        <v>40800</v>
      </c>
      <c r="BK357" t="s">
        <v>960</v>
      </c>
    </row>
    <row r="358" spans="1:63" ht="12.75">
      <c r="A358" t="s">
        <v>913</v>
      </c>
      <c r="B358">
        <v>2010</v>
      </c>
      <c r="C358" t="s">
        <v>1257</v>
      </c>
      <c r="D358" s="30">
        <v>1056</v>
      </c>
      <c r="E358" s="30">
        <v>645</v>
      </c>
      <c r="F358" s="30">
        <v>542</v>
      </c>
      <c r="G358" s="30"/>
      <c r="H358" s="30">
        <v>743</v>
      </c>
      <c r="I358" s="30">
        <v>236</v>
      </c>
      <c r="J358" s="30">
        <v>101</v>
      </c>
      <c r="K358" s="30"/>
      <c r="P358">
        <v>78.9</v>
      </c>
      <c r="Q358">
        <v>84.1</v>
      </c>
      <c r="R358">
        <v>81.2</v>
      </c>
      <c r="S358">
        <v>85.9</v>
      </c>
      <c r="V358">
        <v>74.3</v>
      </c>
      <c r="W358">
        <v>83.7</v>
      </c>
      <c r="X358">
        <v>85</v>
      </c>
      <c r="Y358">
        <v>92.4</v>
      </c>
      <c r="AD358" s="38">
        <v>7922</v>
      </c>
      <c r="AE358" s="38">
        <v>10940</v>
      </c>
      <c r="AF358" s="38">
        <v>12163</v>
      </c>
      <c r="AG358" s="38">
        <v>14906</v>
      </c>
      <c r="AH358" s="38"/>
      <c r="AI358" s="38"/>
      <c r="AT358">
        <v>59</v>
      </c>
      <c r="AU358">
        <v>75</v>
      </c>
      <c r="AV358">
        <v>59</v>
      </c>
      <c r="AW358">
        <v>83</v>
      </c>
      <c r="AX358">
        <v>45</v>
      </c>
      <c r="AY358">
        <v>47</v>
      </c>
      <c r="BD358">
        <v>0</v>
      </c>
      <c r="BE358">
        <v>0</v>
      </c>
      <c r="BF358">
        <v>9</v>
      </c>
      <c r="BI358" s="72">
        <v>40800</v>
      </c>
      <c r="BJ358" s="72">
        <v>40800</v>
      </c>
      <c r="BK358" t="s">
        <v>960</v>
      </c>
    </row>
    <row r="359" spans="1:63" ht="12.75">
      <c r="A359" t="s">
        <v>913</v>
      </c>
      <c r="B359">
        <v>2010</v>
      </c>
      <c r="C359" t="s">
        <v>487</v>
      </c>
      <c r="D359" s="30">
        <v>3964</v>
      </c>
      <c r="E359" s="30">
        <v>542</v>
      </c>
      <c r="F359" s="30">
        <v>119</v>
      </c>
      <c r="G359" s="30"/>
      <c r="H359" s="30">
        <v>3972</v>
      </c>
      <c r="I359" s="30">
        <v>64</v>
      </c>
      <c r="J359" s="30">
        <v>58</v>
      </c>
      <c r="K359" s="30"/>
      <c r="P359">
        <v>66.5</v>
      </c>
      <c r="Q359">
        <v>62.5</v>
      </c>
      <c r="R359">
        <v>60.1</v>
      </c>
      <c r="S359">
        <v>76.5</v>
      </c>
      <c r="V359">
        <v>78.3</v>
      </c>
      <c r="W359">
        <v>78.9</v>
      </c>
      <c r="X359">
        <v>77.9</v>
      </c>
      <c r="Y359">
        <v>81.4</v>
      </c>
      <c r="AD359" s="38">
        <v>12395</v>
      </c>
      <c r="AE359" s="38">
        <v>10179</v>
      </c>
      <c r="AF359" s="38">
        <v>12448</v>
      </c>
      <c r="AG359" s="38">
        <v>12470</v>
      </c>
      <c r="AH359" s="38"/>
      <c r="AI359" s="38"/>
      <c r="AT359">
        <v>59</v>
      </c>
      <c r="AU359">
        <v>52</v>
      </c>
      <c r="AV359">
        <v>59</v>
      </c>
      <c r="AW359">
        <v>54</v>
      </c>
      <c r="AX359">
        <v>45</v>
      </c>
      <c r="AY359">
        <v>0</v>
      </c>
      <c r="BD359">
        <v>1</v>
      </c>
      <c r="BE359">
        <v>4</v>
      </c>
      <c r="BF359">
        <v>4</v>
      </c>
      <c r="BI359" s="72">
        <v>40800</v>
      </c>
      <c r="BJ359" s="72">
        <v>40800</v>
      </c>
      <c r="BK359" t="s">
        <v>960</v>
      </c>
    </row>
    <row r="360" spans="1:62" ht="12.75">
      <c r="A360" t="s">
        <v>913</v>
      </c>
      <c r="B360">
        <v>2010</v>
      </c>
      <c r="C360" t="s">
        <v>487</v>
      </c>
      <c r="D360" s="30">
        <v>3964</v>
      </c>
      <c r="E360" s="30">
        <v>542</v>
      </c>
      <c r="F360" s="30">
        <v>119</v>
      </c>
      <c r="G360" s="30"/>
      <c r="H360" s="30">
        <v>3972</v>
      </c>
      <c r="I360" s="30">
        <v>64</v>
      </c>
      <c r="J360" s="30">
        <v>58</v>
      </c>
      <c r="K360" s="30"/>
      <c r="P360">
        <v>66.5</v>
      </c>
      <c r="Q360">
        <v>62.5</v>
      </c>
      <c r="R360">
        <v>60.1</v>
      </c>
      <c r="S360">
        <v>75.5</v>
      </c>
      <c r="V360">
        <v>78.3</v>
      </c>
      <c r="W360">
        <v>78.9</v>
      </c>
      <c r="X360">
        <v>77.9</v>
      </c>
      <c r="Y360">
        <v>81.4</v>
      </c>
      <c r="AD360" s="38">
        <v>12395</v>
      </c>
      <c r="AE360" s="38">
        <v>10179</v>
      </c>
      <c r="AF360" s="38">
        <v>12448</v>
      </c>
      <c r="AG360" s="38">
        <v>12470</v>
      </c>
      <c r="AH360" s="38"/>
      <c r="AI360" s="38"/>
      <c r="AT360">
        <v>59</v>
      </c>
      <c r="AU360">
        <v>52</v>
      </c>
      <c r="AV360">
        <v>59</v>
      </c>
      <c r="AW360">
        <v>54</v>
      </c>
      <c r="AX360">
        <v>45</v>
      </c>
      <c r="AY360">
        <v>0</v>
      </c>
      <c r="BD360">
        <v>1</v>
      </c>
      <c r="BE360">
        <v>4</v>
      </c>
      <c r="BF360">
        <v>4</v>
      </c>
      <c r="BI360" s="72">
        <v>40799</v>
      </c>
      <c r="BJ360" s="72">
        <v>40799</v>
      </c>
    </row>
    <row r="361" spans="1:63" ht="12.75">
      <c r="A361" t="s">
        <v>913</v>
      </c>
      <c r="B361">
        <v>2010</v>
      </c>
      <c r="C361" t="s">
        <v>488</v>
      </c>
      <c r="D361" s="30">
        <v>279</v>
      </c>
      <c r="E361" s="30">
        <v>266</v>
      </c>
      <c r="F361" s="30">
        <v>90</v>
      </c>
      <c r="G361" s="30"/>
      <c r="H361" s="30">
        <v>230</v>
      </c>
      <c r="I361" s="30">
        <v>189</v>
      </c>
      <c r="J361" s="30">
        <v>40</v>
      </c>
      <c r="K361" s="30"/>
      <c r="P361">
        <v>77.1</v>
      </c>
      <c r="Q361">
        <v>86.4</v>
      </c>
      <c r="R361">
        <v>82.2</v>
      </c>
      <c r="S361">
        <v>75</v>
      </c>
      <c r="V361">
        <v>78.4</v>
      </c>
      <c r="W361">
        <v>86.9</v>
      </c>
      <c r="X361">
        <v>85.4</v>
      </c>
      <c r="Y361">
        <v>88</v>
      </c>
      <c r="AD361" s="38">
        <v>10314</v>
      </c>
      <c r="AE361" s="38">
        <v>14166</v>
      </c>
      <c r="AF361" s="38">
        <v>12840</v>
      </c>
      <c r="AG361" s="38">
        <v>15876</v>
      </c>
      <c r="AH361" s="38"/>
      <c r="AI361" s="38"/>
      <c r="AT361">
        <v>59</v>
      </c>
      <c r="AU361">
        <v>56</v>
      </c>
      <c r="AV361">
        <v>59</v>
      </c>
      <c r="AW361">
        <v>52</v>
      </c>
      <c r="AX361">
        <v>45</v>
      </c>
      <c r="AY361">
        <v>50</v>
      </c>
      <c r="BD361">
        <v>0</v>
      </c>
      <c r="BE361">
        <v>3</v>
      </c>
      <c r="BF361">
        <v>6</v>
      </c>
      <c r="BI361" s="72">
        <v>40800</v>
      </c>
      <c r="BJ361" s="72">
        <v>40800</v>
      </c>
      <c r="BK361" t="s">
        <v>960</v>
      </c>
    </row>
    <row r="362" spans="1:62" ht="12.75">
      <c r="A362" t="s">
        <v>913</v>
      </c>
      <c r="B362">
        <v>2010</v>
      </c>
      <c r="C362" t="s">
        <v>489</v>
      </c>
      <c r="D362" s="30">
        <v>260</v>
      </c>
      <c r="E362" s="30">
        <v>635</v>
      </c>
      <c r="F362" s="30">
        <v>23</v>
      </c>
      <c r="G362" s="30"/>
      <c r="H362" s="30">
        <v>205</v>
      </c>
      <c r="I362" s="30">
        <v>293</v>
      </c>
      <c r="J362" s="30">
        <v>7</v>
      </c>
      <c r="K362" s="30"/>
      <c r="P362">
        <v>89.9</v>
      </c>
      <c r="Q362">
        <v>77.8</v>
      </c>
      <c r="R362">
        <v>88.3</v>
      </c>
      <c r="S362">
        <v>86.7</v>
      </c>
      <c r="V362">
        <v>86.1</v>
      </c>
      <c r="W362">
        <v>85.7</v>
      </c>
      <c r="X362">
        <v>82.7</v>
      </c>
      <c r="Y362">
        <v>90.6</v>
      </c>
      <c r="AD362" s="38">
        <v>13826</v>
      </c>
      <c r="AE362" s="38">
        <v>12847</v>
      </c>
      <c r="AF362" s="38">
        <v>21463</v>
      </c>
      <c r="AG362" s="38">
        <v>27195</v>
      </c>
      <c r="AH362" s="38"/>
      <c r="AI362" s="38"/>
      <c r="AT362">
        <v>59</v>
      </c>
      <c r="AU362">
        <v>75</v>
      </c>
      <c r="AV362">
        <v>59</v>
      </c>
      <c r="AW362">
        <v>100</v>
      </c>
      <c r="AX362">
        <v>45</v>
      </c>
      <c r="AY362">
        <v>100</v>
      </c>
      <c r="BD362">
        <v>0</v>
      </c>
      <c r="BE362">
        <v>4</v>
      </c>
      <c r="BF362">
        <v>5</v>
      </c>
      <c r="BI362" s="72">
        <v>40799</v>
      </c>
      <c r="BJ362" s="72">
        <v>40799</v>
      </c>
    </row>
    <row r="363" spans="1:63" ht="12.75">
      <c r="A363" t="s">
        <v>913</v>
      </c>
      <c r="B363">
        <v>2010</v>
      </c>
      <c r="C363" t="s">
        <v>490</v>
      </c>
      <c r="D363" s="30">
        <v>865</v>
      </c>
      <c r="E363" s="30">
        <v>1007</v>
      </c>
      <c r="F363" s="30">
        <v>295</v>
      </c>
      <c r="G363" s="30"/>
      <c r="H363" s="30">
        <v>321</v>
      </c>
      <c r="I363" s="30">
        <v>59</v>
      </c>
      <c r="J363" s="30">
        <v>67</v>
      </c>
      <c r="K363" s="30"/>
      <c r="P363">
        <v>81.3</v>
      </c>
      <c r="Q363">
        <v>75</v>
      </c>
      <c r="R363">
        <v>88.7</v>
      </c>
      <c r="S363">
        <v>96.8</v>
      </c>
      <c r="V363">
        <v>76.8</v>
      </c>
      <c r="W363">
        <v>83.3</v>
      </c>
      <c r="X363">
        <v>84.9</v>
      </c>
      <c r="Y363">
        <v>81.4</v>
      </c>
      <c r="AD363" s="38">
        <v>10049</v>
      </c>
      <c r="AE363" s="38">
        <v>10266</v>
      </c>
      <c r="AF363" s="38">
        <v>16434</v>
      </c>
      <c r="AG363" s="38">
        <v>17066</v>
      </c>
      <c r="AH363" s="38"/>
      <c r="AI363" s="38"/>
      <c r="AT363">
        <v>59</v>
      </c>
      <c r="AU363">
        <v>49</v>
      </c>
      <c r="AV363">
        <v>59</v>
      </c>
      <c r="AW363">
        <v>87</v>
      </c>
      <c r="AX363">
        <v>45</v>
      </c>
      <c r="AY363">
        <v>42</v>
      </c>
      <c r="BD363">
        <v>0</v>
      </c>
      <c r="BE363">
        <v>4</v>
      </c>
      <c r="BF363">
        <v>5</v>
      </c>
      <c r="BI363" s="72">
        <v>40800</v>
      </c>
      <c r="BJ363" s="72">
        <v>40800</v>
      </c>
      <c r="BK363" t="s">
        <v>960</v>
      </c>
    </row>
    <row r="364" spans="1:63" ht="12.75">
      <c r="A364" t="s">
        <v>913</v>
      </c>
      <c r="B364">
        <v>2010</v>
      </c>
      <c r="C364" t="s">
        <v>491</v>
      </c>
      <c r="D364" s="30">
        <v>3589</v>
      </c>
      <c r="E364" s="30">
        <v>532</v>
      </c>
      <c r="F364" s="30">
        <v>257</v>
      </c>
      <c r="G364" s="30"/>
      <c r="H364" s="30">
        <v>2538</v>
      </c>
      <c r="I364" s="30">
        <v>100</v>
      </c>
      <c r="J364" s="30">
        <v>214</v>
      </c>
      <c r="K364" s="30"/>
      <c r="P364">
        <v>88.2</v>
      </c>
      <c r="Q364">
        <v>79.5</v>
      </c>
      <c r="R364">
        <v>90.2</v>
      </c>
      <c r="S364">
        <v>91.2</v>
      </c>
      <c r="V364">
        <v>84.5</v>
      </c>
      <c r="W364">
        <v>86.6</v>
      </c>
      <c r="X364">
        <v>89.4</v>
      </c>
      <c r="Y364">
        <v>97.3</v>
      </c>
      <c r="AD364" s="38">
        <v>11302</v>
      </c>
      <c r="AE364" s="38">
        <v>13267</v>
      </c>
      <c r="AF364" s="38">
        <v>13057</v>
      </c>
      <c r="AG364" s="38">
        <v>17837</v>
      </c>
      <c r="AH364" s="38"/>
      <c r="AI364" s="38"/>
      <c r="AT364">
        <v>59</v>
      </c>
      <c r="AU364">
        <v>55</v>
      </c>
      <c r="AV364">
        <v>59</v>
      </c>
      <c r="AW364">
        <v>99</v>
      </c>
      <c r="AX364">
        <v>45</v>
      </c>
      <c r="AY364">
        <v>40</v>
      </c>
      <c r="BD364">
        <v>0</v>
      </c>
      <c r="BE364">
        <v>3</v>
      </c>
      <c r="BF364">
        <v>6</v>
      </c>
      <c r="BI364" s="72">
        <v>40800</v>
      </c>
      <c r="BJ364" s="72">
        <v>40800</v>
      </c>
      <c r="BK364" t="s">
        <v>960</v>
      </c>
    </row>
    <row r="365" spans="1:63" ht="12.75">
      <c r="A365" t="s">
        <v>913</v>
      </c>
      <c r="B365">
        <v>2010</v>
      </c>
      <c r="C365" t="s">
        <v>492</v>
      </c>
      <c r="D365" s="30">
        <v>416</v>
      </c>
      <c r="E365" s="30">
        <v>719</v>
      </c>
      <c r="F365" s="30">
        <v>175</v>
      </c>
      <c r="G365" s="30"/>
      <c r="H365" s="30">
        <v>188</v>
      </c>
      <c r="I365" s="30">
        <v>226</v>
      </c>
      <c r="J365" s="30">
        <v>73</v>
      </c>
      <c r="K365" s="30"/>
      <c r="P365">
        <v>72.9</v>
      </c>
      <c r="Q365">
        <v>85.3</v>
      </c>
      <c r="R365">
        <v>89.7</v>
      </c>
      <c r="S365">
        <v>89.6</v>
      </c>
      <c r="V365">
        <v>66.3</v>
      </c>
      <c r="W365">
        <v>82</v>
      </c>
      <c r="X365">
        <v>72.9</v>
      </c>
      <c r="Y365">
        <v>87.7</v>
      </c>
      <c r="AD365" s="38">
        <v>12011</v>
      </c>
      <c r="AE365" s="38">
        <v>11371</v>
      </c>
      <c r="AF365" s="38">
        <v>12177</v>
      </c>
      <c r="AG365" s="38">
        <v>17023</v>
      </c>
      <c r="AH365" s="38"/>
      <c r="AI365" s="38"/>
      <c r="AT365">
        <v>59</v>
      </c>
      <c r="AU365">
        <v>43</v>
      </c>
      <c r="AV365">
        <v>59</v>
      </c>
      <c r="AW365">
        <v>19</v>
      </c>
      <c r="AX365">
        <v>45</v>
      </c>
      <c r="AY365">
        <v>0</v>
      </c>
      <c r="BD365">
        <v>3</v>
      </c>
      <c r="BE365">
        <v>2</v>
      </c>
      <c r="BF365">
        <v>4</v>
      </c>
      <c r="BI365" s="72">
        <v>40800</v>
      </c>
      <c r="BJ365" s="72">
        <v>40800</v>
      </c>
      <c r="BK365" t="s">
        <v>960</v>
      </c>
    </row>
    <row r="366" spans="1:62" ht="12.75">
      <c r="A366" t="s">
        <v>913</v>
      </c>
      <c r="B366">
        <v>2010</v>
      </c>
      <c r="C366" t="s">
        <v>493</v>
      </c>
      <c r="D366" s="30">
        <v>708</v>
      </c>
      <c r="E366" s="30">
        <v>1254</v>
      </c>
      <c r="F366" s="30">
        <v>120</v>
      </c>
      <c r="G366" s="30"/>
      <c r="H366" s="30">
        <v>528</v>
      </c>
      <c r="I366" s="30">
        <v>751</v>
      </c>
      <c r="J366" s="30">
        <v>66</v>
      </c>
      <c r="K366" s="30"/>
      <c r="P366">
        <v>74.1</v>
      </c>
      <c r="Q366">
        <v>72.9</v>
      </c>
      <c r="R366">
        <v>72.7</v>
      </c>
      <c r="S366">
        <v>78.3</v>
      </c>
      <c r="V366">
        <v>82.4</v>
      </c>
      <c r="W366">
        <v>76.5</v>
      </c>
      <c r="X366">
        <v>81.6</v>
      </c>
      <c r="Y366">
        <v>81</v>
      </c>
      <c r="AD366" s="38">
        <v>11574</v>
      </c>
      <c r="AE366" s="38">
        <v>16103</v>
      </c>
      <c r="AF366" s="38">
        <v>14917</v>
      </c>
      <c r="AG366" s="38">
        <v>19555</v>
      </c>
      <c r="AH366" s="38"/>
      <c r="AI366" s="38"/>
      <c r="AT366">
        <v>59</v>
      </c>
      <c r="AU366">
        <v>60</v>
      </c>
      <c r="AV366">
        <v>59</v>
      </c>
      <c r="AW366">
        <v>74</v>
      </c>
      <c r="AX366">
        <v>45</v>
      </c>
      <c r="AY366">
        <v>39</v>
      </c>
      <c r="BD366">
        <v>0</v>
      </c>
      <c r="BE366">
        <v>4</v>
      </c>
      <c r="BF366">
        <v>5</v>
      </c>
      <c r="BI366" s="72">
        <v>40799</v>
      </c>
      <c r="BJ366" s="72">
        <v>40799</v>
      </c>
    </row>
    <row r="367" spans="1:63" ht="12.75">
      <c r="A367" t="s">
        <v>913</v>
      </c>
      <c r="B367">
        <v>2010</v>
      </c>
      <c r="C367" t="s">
        <v>494</v>
      </c>
      <c r="D367" s="30">
        <v>5586</v>
      </c>
      <c r="E367" s="30">
        <v>687</v>
      </c>
      <c r="F367" s="30">
        <v>210</v>
      </c>
      <c r="G367" s="30"/>
      <c r="H367" s="30">
        <v>4458</v>
      </c>
      <c r="I367" s="30">
        <v>450</v>
      </c>
      <c r="J367" s="30">
        <v>134</v>
      </c>
      <c r="K367" s="30"/>
      <c r="P367">
        <v>69.1</v>
      </c>
      <c r="Q367">
        <v>77.8</v>
      </c>
      <c r="R367">
        <v>70.6</v>
      </c>
      <c r="S367">
        <v>76.2</v>
      </c>
      <c r="V367">
        <v>72.1</v>
      </c>
      <c r="W367">
        <v>85.3</v>
      </c>
      <c r="X367">
        <v>75.8</v>
      </c>
      <c r="Y367">
        <v>88.3</v>
      </c>
      <c r="AD367" s="38">
        <v>9968</v>
      </c>
      <c r="AE367" s="38">
        <v>14285</v>
      </c>
      <c r="AF367" s="38">
        <v>16893</v>
      </c>
      <c r="AG367" s="38">
        <v>20278</v>
      </c>
      <c r="AH367" s="38"/>
      <c r="AI367" s="38"/>
      <c r="AT367">
        <v>59</v>
      </c>
      <c r="AU367">
        <v>49</v>
      </c>
      <c r="AV367">
        <v>59</v>
      </c>
      <c r="AW367">
        <v>60</v>
      </c>
      <c r="AX367">
        <v>45</v>
      </c>
      <c r="AY367">
        <v>77</v>
      </c>
      <c r="BD367">
        <v>0</v>
      </c>
      <c r="BE367">
        <v>1</v>
      </c>
      <c r="BF367">
        <v>8</v>
      </c>
      <c r="BI367" s="72">
        <v>40800</v>
      </c>
      <c r="BJ367" s="72">
        <v>40800</v>
      </c>
      <c r="BK367" t="s">
        <v>960</v>
      </c>
    </row>
    <row r="368" spans="1:63" ht="12.75">
      <c r="A368" t="s">
        <v>913</v>
      </c>
      <c r="B368">
        <v>2010</v>
      </c>
      <c r="C368" t="s">
        <v>495</v>
      </c>
      <c r="D368" s="30">
        <v>4491</v>
      </c>
      <c r="E368" s="30">
        <v>1150</v>
      </c>
      <c r="F368" s="30">
        <v>105</v>
      </c>
      <c r="G368" s="30"/>
      <c r="H368" s="30">
        <v>3427</v>
      </c>
      <c r="I368" s="30">
        <v>532</v>
      </c>
      <c r="J368" s="30">
        <v>76</v>
      </c>
      <c r="K368" s="30"/>
      <c r="P368">
        <v>85.5</v>
      </c>
      <c r="Q368">
        <v>80.9</v>
      </c>
      <c r="R368">
        <v>80.8</v>
      </c>
      <c r="S368">
        <v>85.9</v>
      </c>
      <c r="V368">
        <v>85.3</v>
      </c>
      <c r="W368">
        <v>95.5</v>
      </c>
      <c r="X368">
        <v>87.2</v>
      </c>
      <c r="Y368">
        <v>90.3</v>
      </c>
      <c r="AD368" s="38">
        <v>15295</v>
      </c>
      <c r="AE368" s="38">
        <v>14046</v>
      </c>
      <c r="AF368" s="38">
        <v>17144</v>
      </c>
      <c r="AG368" s="38">
        <v>22089</v>
      </c>
      <c r="AH368" s="38"/>
      <c r="AI368" s="38"/>
      <c r="AT368">
        <v>59</v>
      </c>
      <c r="AU368">
        <v>61</v>
      </c>
      <c r="AV368">
        <v>59</v>
      </c>
      <c r="AW368">
        <v>88</v>
      </c>
      <c r="AX368">
        <v>45</v>
      </c>
      <c r="AY368">
        <v>91</v>
      </c>
      <c r="BD368">
        <v>0</v>
      </c>
      <c r="BE368">
        <v>2</v>
      </c>
      <c r="BF368">
        <v>7</v>
      </c>
      <c r="BI368" s="72">
        <v>40800</v>
      </c>
      <c r="BJ368" s="72">
        <v>40800</v>
      </c>
      <c r="BK368" t="s">
        <v>960</v>
      </c>
    </row>
    <row r="369" spans="1:62" ht="12.75">
      <c r="A369" t="s">
        <v>913</v>
      </c>
      <c r="B369">
        <v>2010</v>
      </c>
      <c r="C369" t="s">
        <v>495</v>
      </c>
      <c r="D369" s="30">
        <v>4491</v>
      </c>
      <c r="E369" s="30">
        <v>1150</v>
      </c>
      <c r="F369" s="30">
        <v>105</v>
      </c>
      <c r="G369" s="30"/>
      <c r="H369" s="30">
        <v>3427</v>
      </c>
      <c r="I369" s="30">
        <v>532</v>
      </c>
      <c r="J369" s="30">
        <v>78</v>
      </c>
      <c r="K369" s="30"/>
      <c r="P369">
        <v>85.5</v>
      </c>
      <c r="Q369">
        <v>80.9</v>
      </c>
      <c r="R369">
        <v>80.8</v>
      </c>
      <c r="S369">
        <v>85.9</v>
      </c>
      <c r="V369">
        <v>85.3</v>
      </c>
      <c r="W369">
        <v>95.5</v>
      </c>
      <c r="X369">
        <v>87.2</v>
      </c>
      <c r="Y369">
        <v>90.3</v>
      </c>
      <c r="AD369" s="38">
        <v>15295</v>
      </c>
      <c r="AE369" s="38">
        <v>14046</v>
      </c>
      <c r="AF369" s="38">
        <v>17144</v>
      </c>
      <c r="AG369" s="38">
        <v>22089</v>
      </c>
      <c r="AH369" s="38"/>
      <c r="AI369" s="38"/>
      <c r="AT369">
        <v>59</v>
      </c>
      <c r="AU369">
        <v>61</v>
      </c>
      <c r="AV369">
        <v>59</v>
      </c>
      <c r="AW369">
        <v>88</v>
      </c>
      <c r="AX369">
        <v>45</v>
      </c>
      <c r="AY369">
        <v>91</v>
      </c>
      <c r="BD369">
        <v>0</v>
      </c>
      <c r="BE369">
        <v>2</v>
      </c>
      <c r="BF369">
        <v>7</v>
      </c>
      <c r="BI369" s="72">
        <v>40799</v>
      </c>
      <c r="BJ369" s="72">
        <v>40799</v>
      </c>
    </row>
    <row r="370" spans="1:62" ht="12.75">
      <c r="A370" t="s">
        <v>913</v>
      </c>
      <c r="B370">
        <v>2010</v>
      </c>
      <c r="C370" t="s">
        <v>1326</v>
      </c>
      <c r="D370" s="30">
        <v>5138</v>
      </c>
      <c r="E370" s="30">
        <v>82</v>
      </c>
      <c r="F370" s="30">
        <v>0</v>
      </c>
      <c r="G370" s="30"/>
      <c r="H370" s="30">
        <v>4413</v>
      </c>
      <c r="I370" s="30">
        <v>50</v>
      </c>
      <c r="J370" s="30">
        <v>0</v>
      </c>
      <c r="K370" s="30"/>
      <c r="P370">
        <v>0</v>
      </c>
      <c r="Q370">
        <v>71.4</v>
      </c>
      <c r="R370">
        <v>0</v>
      </c>
      <c r="S370">
        <v>87.5</v>
      </c>
      <c r="V370">
        <v>0</v>
      </c>
      <c r="W370">
        <v>87.5</v>
      </c>
      <c r="X370">
        <v>0</v>
      </c>
      <c r="Y370">
        <v>91.4</v>
      </c>
      <c r="AD370" s="38">
        <v>0</v>
      </c>
      <c r="AE370" s="38">
        <v>26331</v>
      </c>
      <c r="AF370" s="38">
        <v>0</v>
      </c>
      <c r="AG370" s="38">
        <v>26511</v>
      </c>
      <c r="AH370" s="38"/>
      <c r="AI370" s="38"/>
      <c r="AT370">
        <v>0</v>
      </c>
      <c r="AU370">
        <v>0</v>
      </c>
      <c r="AV370">
        <v>0</v>
      </c>
      <c r="AW370">
        <v>0</v>
      </c>
      <c r="AX370">
        <v>0</v>
      </c>
      <c r="AY370">
        <v>0</v>
      </c>
      <c r="BD370">
        <v>0</v>
      </c>
      <c r="BE370">
        <v>0</v>
      </c>
      <c r="BF370">
        <v>0</v>
      </c>
      <c r="BI370" s="72">
        <v>40799</v>
      </c>
      <c r="BJ370" s="72">
        <v>40799</v>
      </c>
    </row>
    <row r="371" spans="1:62" ht="12.75">
      <c r="A371" t="s">
        <v>913</v>
      </c>
      <c r="B371">
        <v>2010</v>
      </c>
      <c r="C371" t="s">
        <v>1258</v>
      </c>
      <c r="D371" s="30">
        <v>2280</v>
      </c>
      <c r="E371" s="30">
        <v>665</v>
      </c>
      <c r="F371" s="30">
        <v>583</v>
      </c>
      <c r="G371" s="30"/>
      <c r="H371" s="30">
        <v>1311</v>
      </c>
      <c r="I371" s="30">
        <v>128</v>
      </c>
      <c r="J371" s="30">
        <v>44</v>
      </c>
      <c r="K371" s="30"/>
      <c r="P371">
        <v>85.6</v>
      </c>
      <c r="Q371">
        <v>87.4</v>
      </c>
      <c r="R371">
        <v>88.3</v>
      </c>
      <c r="S371">
        <v>96.9</v>
      </c>
      <c r="V371">
        <v>79.7</v>
      </c>
      <c r="W371">
        <v>94</v>
      </c>
      <c r="X371">
        <v>75.2</v>
      </c>
      <c r="Y371">
        <v>96.9</v>
      </c>
      <c r="AD371" s="38">
        <v>9039</v>
      </c>
      <c r="AE371" s="38">
        <v>11453</v>
      </c>
      <c r="AF371" s="38">
        <v>9553</v>
      </c>
      <c r="AG371" s="38">
        <v>12676</v>
      </c>
      <c r="AH371" s="38"/>
      <c r="AI371" s="38"/>
      <c r="AT371">
        <v>59</v>
      </c>
      <c r="AU371">
        <v>88</v>
      </c>
      <c r="AV371">
        <v>59</v>
      </c>
      <c r="AW371">
        <v>93</v>
      </c>
      <c r="AX371">
        <v>45</v>
      </c>
      <c r="AY371">
        <v>100</v>
      </c>
      <c r="BD371">
        <v>0</v>
      </c>
      <c r="BE371">
        <v>0</v>
      </c>
      <c r="BF371">
        <v>9</v>
      </c>
      <c r="BI371" s="72">
        <v>40799</v>
      </c>
      <c r="BJ371" s="72">
        <v>40799</v>
      </c>
    </row>
    <row r="372" spans="1:62" ht="12.75">
      <c r="A372" t="s">
        <v>913</v>
      </c>
      <c r="B372">
        <v>2010</v>
      </c>
      <c r="C372" t="s">
        <v>1259</v>
      </c>
      <c r="D372" s="30">
        <v>546</v>
      </c>
      <c r="E372" s="30">
        <v>503</v>
      </c>
      <c r="F372" s="30">
        <v>281</v>
      </c>
      <c r="G372" s="30"/>
      <c r="H372" s="30">
        <v>459</v>
      </c>
      <c r="I372" s="30">
        <v>361</v>
      </c>
      <c r="J372" s="30">
        <v>84</v>
      </c>
      <c r="K372" s="30"/>
      <c r="P372">
        <v>71.3</v>
      </c>
      <c r="Q372">
        <v>78.6</v>
      </c>
      <c r="R372">
        <v>75.5</v>
      </c>
      <c r="S372">
        <v>81.8</v>
      </c>
      <c r="V372">
        <v>75.4</v>
      </c>
      <c r="W372">
        <v>82.5</v>
      </c>
      <c r="X372">
        <v>74.2</v>
      </c>
      <c r="Y372">
        <v>87.5</v>
      </c>
      <c r="AD372" s="38">
        <v>12696</v>
      </c>
      <c r="AE372" s="38">
        <v>13017</v>
      </c>
      <c r="AF372" s="38">
        <v>13851</v>
      </c>
      <c r="AG372" s="38">
        <v>15011</v>
      </c>
      <c r="AH372" s="38"/>
      <c r="AI372" s="38"/>
      <c r="AT372">
        <v>59</v>
      </c>
      <c r="AU372">
        <v>54</v>
      </c>
      <c r="AV372">
        <v>59</v>
      </c>
      <c r="AW372">
        <v>55</v>
      </c>
      <c r="AX372">
        <v>45</v>
      </c>
      <c r="AY372">
        <v>100</v>
      </c>
      <c r="BD372">
        <v>0</v>
      </c>
      <c r="BE372">
        <v>2</v>
      </c>
      <c r="BF372">
        <v>7</v>
      </c>
      <c r="BI372" s="72">
        <v>40799</v>
      </c>
      <c r="BJ372" s="72">
        <v>40799</v>
      </c>
    </row>
    <row r="373" spans="1:63" ht="12.75">
      <c r="A373" t="s">
        <v>913</v>
      </c>
      <c r="B373">
        <v>2010</v>
      </c>
      <c r="C373" t="s">
        <v>1327</v>
      </c>
      <c r="D373" s="30">
        <v>4649</v>
      </c>
      <c r="E373" s="30">
        <v>720</v>
      </c>
      <c r="F373" s="30">
        <v>752</v>
      </c>
      <c r="G373" s="30"/>
      <c r="H373" s="30">
        <v>3659</v>
      </c>
      <c r="I373" s="30">
        <v>127</v>
      </c>
      <c r="J373" s="30">
        <v>32</v>
      </c>
      <c r="K373" s="30"/>
      <c r="P373">
        <v>80.9</v>
      </c>
      <c r="Q373">
        <v>82.7</v>
      </c>
      <c r="R373">
        <v>85.2</v>
      </c>
      <c r="S373">
        <v>86.4</v>
      </c>
      <c r="V373">
        <v>76.3</v>
      </c>
      <c r="W373">
        <v>82.1</v>
      </c>
      <c r="X373">
        <v>75.8</v>
      </c>
      <c r="Y373">
        <v>87.3</v>
      </c>
      <c r="AD373" s="38">
        <v>10244</v>
      </c>
      <c r="AE373" s="38">
        <v>11069</v>
      </c>
      <c r="AF373" s="38">
        <v>14989</v>
      </c>
      <c r="AG373" s="38">
        <v>16547</v>
      </c>
      <c r="AH373" s="38"/>
      <c r="AI373" s="38"/>
      <c r="AT373">
        <v>59</v>
      </c>
      <c r="AU373">
        <v>72</v>
      </c>
      <c r="AV373">
        <v>59</v>
      </c>
      <c r="AW373">
        <v>85</v>
      </c>
      <c r="AX373">
        <v>45</v>
      </c>
      <c r="AY373">
        <v>63</v>
      </c>
      <c r="BD373">
        <v>0</v>
      </c>
      <c r="BE373">
        <v>0</v>
      </c>
      <c r="BF373">
        <v>9</v>
      </c>
      <c r="BI373" s="72">
        <v>40800</v>
      </c>
      <c r="BJ373" s="72">
        <v>40800</v>
      </c>
      <c r="BK373" t="s">
        <v>960</v>
      </c>
    </row>
    <row r="374" spans="1:62" ht="12.75">
      <c r="A374" t="s">
        <v>913</v>
      </c>
      <c r="B374">
        <v>2010</v>
      </c>
      <c r="C374" t="s">
        <v>1260</v>
      </c>
      <c r="D374" s="30">
        <v>2146</v>
      </c>
      <c r="E374" s="30">
        <v>687</v>
      </c>
      <c r="F374" s="30">
        <v>186</v>
      </c>
      <c r="G374" s="30"/>
      <c r="H374" s="30">
        <v>1390</v>
      </c>
      <c r="I374" s="30">
        <v>351</v>
      </c>
      <c r="J374" s="30">
        <v>104</v>
      </c>
      <c r="K374" s="30"/>
      <c r="P374">
        <v>82.7</v>
      </c>
      <c r="Q374">
        <v>91.6</v>
      </c>
      <c r="R374">
        <v>89.3</v>
      </c>
      <c r="S374">
        <v>96.9</v>
      </c>
      <c r="V374">
        <v>83.4</v>
      </c>
      <c r="W374">
        <v>88.2</v>
      </c>
      <c r="X374">
        <v>85.4</v>
      </c>
      <c r="Y374">
        <v>86.9</v>
      </c>
      <c r="AD374" s="38">
        <v>10727</v>
      </c>
      <c r="AE374" s="38">
        <v>12783</v>
      </c>
      <c r="AF374" s="38">
        <v>13679</v>
      </c>
      <c r="AG374" s="38">
        <v>15133</v>
      </c>
      <c r="AH374" s="38"/>
      <c r="AI374" s="38"/>
      <c r="AT374">
        <v>59</v>
      </c>
      <c r="AU374">
        <v>79</v>
      </c>
      <c r="AV374">
        <v>59</v>
      </c>
      <c r="AW374">
        <v>70</v>
      </c>
      <c r="AX374">
        <v>45</v>
      </c>
      <c r="AY374">
        <v>61</v>
      </c>
      <c r="BD374">
        <v>0</v>
      </c>
      <c r="BE374">
        <v>0</v>
      </c>
      <c r="BF374">
        <v>9</v>
      </c>
      <c r="BI374" s="72">
        <v>40799</v>
      </c>
      <c r="BJ374" s="72">
        <v>40799</v>
      </c>
    </row>
    <row r="375" spans="1:63" ht="12.75">
      <c r="A375" t="s">
        <v>914</v>
      </c>
      <c r="B375">
        <v>2010</v>
      </c>
      <c r="C375" t="s">
        <v>1100</v>
      </c>
      <c r="D375" s="30">
        <v>19506</v>
      </c>
      <c r="E375" s="30">
        <v>403</v>
      </c>
      <c r="F375" s="30">
        <v>161</v>
      </c>
      <c r="G375" s="30">
        <v>330</v>
      </c>
      <c r="H375" s="30">
        <v>17925</v>
      </c>
      <c r="I375" s="30">
        <v>168</v>
      </c>
      <c r="J375" s="30">
        <v>77</v>
      </c>
      <c r="K375" s="30">
        <v>139</v>
      </c>
      <c r="P375">
        <v>81</v>
      </c>
      <c r="Q375">
        <v>71.9</v>
      </c>
      <c r="R375">
        <v>82</v>
      </c>
      <c r="S375">
        <v>69</v>
      </c>
      <c r="V375">
        <v>89</v>
      </c>
      <c r="W375">
        <v>87.1</v>
      </c>
      <c r="X375">
        <v>93</v>
      </c>
      <c r="Y375">
        <v>84.1</v>
      </c>
      <c r="AD375" s="38">
        <v>11200</v>
      </c>
      <c r="AE375" s="38">
        <v>18491</v>
      </c>
      <c r="AF375" s="38">
        <v>14200</v>
      </c>
      <c r="AG375" s="38">
        <v>17618</v>
      </c>
      <c r="AH375" s="38"/>
      <c r="AI375" s="38"/>
      <c r="AT375">
        <v>64</v>
      </c>
      <c r="AU375">
        <v>50</v>
      </c>
      <c r="AV375">
        <v>35</v>
      </c>
      <c r="AW375">
        <v>37</v>
      </c>
      <c r="AX375">
        <v>25</v>
      </c>
      <c r="AY375">
        <v>37</v>
      </c>
      <c r="AZ375">
        <v>0</v>
      </c>
      <c r="BA375">
        <v>0</v>
      </c>
      <c r="BB375">
        <v>0</v>
      </c>
      <c r="BC375">
        <v>0</v>
      </c>
      <c r="BD375">
        <v>1</v>
      </c>
      <c r="BE375">
        <v>4</v>
      </c>
      <c r="BF375">
        <v>4</v>
      </c>
      <c r="BI375" s="72">
        <v>40815</v>
      </c>
      <c r="BJ375" s="72">
        <v>40815</v>
      </c>
      <c r="BK375" t="s">
        <v>960</v>
      </c>
    </row>
    <row r="376" spans="1:63" ht="12.75">
      <c r="A376" t="s">
        <v>914</v>
      </c>
      <c r="B376">
        <v>2010</v>
      </c>
      <c r="C376" t="s">
        <v>1101</v>
      </c>
      <c r="D376" s="30">
        <v>7809</v>
      </c>
      <c r="E376" s="30">
        <v>66</v>
      </c>
      <c r="F376" s="30">
        <v>21</v>
      </c>
      <c r="G376" s="30">
        <v>103</v>
      </c>
      <c r="H376" s="30">
        <v>7120</v>
      </c>
      <c r="I376" s="30">
        <v>24</v>
      </c>
      <c r="J376" s="30">
        <v>10</v>
      </c>
      <c r="K376" s="30">
        <v>80</v>
      </c>
      <c r="P376">
        <v>86</v>
      </c>
      <c r="Q376">
        <v>65.2</v>
      </c>
      <c r="R376">
        <v>87</v>
      </c>
      <c r="S376">
        <v>53.8</v>
      </c>
      <c r="V376">
        <v>90</v>
      </c>
      <c r="W376">
        <v>80.3</v>
      </c>
      <c r="X376">
        <v>91</v>
      </c>
      <c r="Y376">
        <v>81</v>
      </c>
      <c r="AD376" s="38">
        <v>12700</v>
      </c>
      <c r="AE376" s="38">
        <v>12438</v>
      </c>
      <c r="AF376" s="38">
        <v>14200</v>
      </c>
      <c r="AG376" s="38">
        <v>16489</v>
      </c>
      <c r="AH376" s="38"/>
      <c r="AI376" s="38"/>
      <c r="AT376">
        <v>64</v>
      </c>
      <c r="AU376">
        <v>70</v>
      </c>
      <c r="AV376">
        <v>35</v>
      </c>
      <c r="AW376">
        <v>53</v>
      </c>
      <c r="AX376">
        <v>25</v>
      </c>
      <c r="AY376">
        <v>39</v>
      </c>
      <c r="AZ376">
        <v>0</v>
      </c>
      <c r="BA376">
        <v>0</v>
      </c>
      <c r="BB376">
        <v>0</v>
      </c>
      <c r="BC376">
        <v>0</v>
      </c>
      <c r="BD376">
        <v>2</v>
      </c>
      <c r="BE376">
        <v>3</v>
      </c>
      <c r="BF376">
        <v>4</v>
      </c>
      <c r="BI376" s="72">
        <v>40815</v>
      </c>
      <c r="BJ376" s="72">
        <v>40815</v>
      </c>
      <c r="BK376" t="s">
        <v>960</v>
      </c>
    </row>
    <row r="377" spans="1:63" ht="12.75">
      <c r="A377" t="s">
        <v>914</v>
      </c>
      <c r="B377">
        <v>2010</v>
      </c>
      <c r="C377" t="s">
        <v>1261</v>
      </c>
      <c r="D377" s="30">
        <v>9414</v>
      </c>
      <c r="E377" s="30">
        <v>201</v>
      </c>
      <c r="F377" s="30">
        <v>90</v>
      </c>
      <c r="G377" s="30">
        <v>209</v>
      </c>
      <c r="H377" s="30">
        <v>9019</v>
      </c>
      <c r="I377" s="30">
        <v>118</v>
      </c>
      <c r="J377" s="30">
        <v>47</v>
      </c>
      <c r="K377" s="30">
        <v>123</v>
      </c>
      <c r="P377">
        <v>83</v>
      </c>
      <c r="Q377">
        <v>58</v>
      </c>
      <c r="R377">
        <v>89</v>
      </c>
      <c r="S377">
        <v>68</v>
      </c>
      <c r="V377">
        <v>89</v>
      </c>
      <c r="W377">
        <v>71.4</v>
      </c>
      <c r="X377">
        <v>91</v>
      </c>
      <c r="Y377">
        <v>68.4</v>
      </c>
      <c r="AD377" s="38">
        <v>12100</v>
      </c>
      <c r="AE377" s="38">
        <v>11767</v>
      </c>
      <c r="AF377" s="38">
        <v>14200</v>
      </c>
      <c r="AG377" s="38">
        <v>18167</v>
      </c>
      <c r="AH377" s="38"/>
      <c r="AI377" s="38"/>
      <c r="AT377">
        <v>64</v>
      </c>
      <c r="AU377">
        <v>62</v>
      </c>
      <c r="AV377">
        <v>35</v>
      </c>
      <c r="AW377">
        <v>52</v>
      </c>
      <c r="AX377">
        <v>25</v>
      </c>
      <c r="AY377">
        <v>24</v>
      </c>
      <c r="AZ377">
        <v>0</v>
      </c>
      <c r="BA377">
        <v>0</v>
      </c>
      <c r="BB377">
        <v>0</v>
      </c>
      <c r="BC377">
        <v>0</v>
      </c>
      <c r="BD377">
        <v>3</v>
      </c>
      <c r="BE377">
        <v>4</v>
      </c>
      <c r="BF377">
        <v>2</v>
      </c>
      <c r="BI377" s="72">
        <v>40815</v>
      </c>
      <c r="BJ377" s="72">
        <v>40815</v>
      </c>
      <c r="BK377" t="s">
        <v>960</v>
      </c>
    </row>
    <row r="378" spans="1:63" ht="12.75">
      <c r="A378" t="s">
        <v>914</v>
      </c>
      <c r="B378">
        <v>2010</v>
      </c>
      <c r="C378" t="s">
        <v>1262</v>
      </c>
      <c r="D378" s="30">
        <v>7892</v>
      </c>
      <c r="E378" s="30">
        <v>216</v>
      </c>
      <c r="F378" s="30">
        <v>76</v>
      </c>
      <c r="G378" s="30">
        <v>235</v>
      </c>
      <c r="H378" s="30">
        <v>6807</v>
      </c>
      <c r="I378" s="30">
        <v>55</v>
      </c>
      <c r="J378" s="30">
        <v>68</v>
      </c>
      <c r="K378" s="30">
        <v>190</v>
      </c>
      <c r="P378">
        <v>83</v>
      </c>
      <c r="Q378">
        <v>75.2</v>
      </c>
      <c r="R378">
        <v>84</v>
      </c>
      <c r="S378">
        <v>92.2</v>
      </c>
      <c r="V378">
        <v>86</v>
      </c>
      <c r="W378">
        <v>93.2</v>
      </c>
      <c r="X378">
        <v>93</v>
      </c>
      <c r="Y378">
        <v>84.8</v>
      </c>
      <c r="AD378" s="38">
        <v>10300</v>
      </c>
      <c r="AE378" s="38">
        <v>13345</v>
      </c>
      <c r="AF378" s="38">
        <v>12468</v>
      </c>
      <c r="AG378" s="38">
        <v>11624</v>
      </c>
      <c r="AH378" s="38"/>
      <c r="AI378" s="38"/>
      <c r="AT378">
        <v>64</v>
      </c>
      <c r="AU378">
        <v>52</v>
      </c>
      <c r="AV378">
        <v>35</v>
      </c>
      <c r="AW378">
        <v>49</v>
      </c>
      <c r="AX378">
        <v>25</v>
      </c>
      <c r="AY378">
        <v>27</v>
      </c>
      <c r="AZ378">
        <v>0</v>
      </c>
      <c r="BA378">
        <v>0</v>
      </c>
      <c r="BB378">
        <v>0</v>
      </c>
      <c r="BC378">
        <v>0</v>
      </c>
      <c r="BD378">
        <v>0</v>
      </c>
      <c r="BE378">
        <v>4</v>
      </c>
      <c r="BF378">
        <v>5</v>
      </c>
      <c r="BI378" s="72">
        <v>40815</v>
      </c>
      <c r="BJ378" s="72">
        <v>40815</v>
      </c>
      <c r="BK378" t="s">
        <v>960</v>
      </c>
    </row>
    <row r="379" spans="1:63" ht="12.75">
      <c r="A379" t="s">
        <v>915</v>
      </c>
      <c r="B379">
        <v>2010</v>
      </c>
      <c r="C379" t="s">
        <v>1328</v>
      </c>
      <c r="D379" s="30">
        <v>2292</v>
      </c>
      <c r="E379" s="30">
        <v>1565</v>
      </c>
      <c r="F379" s="30">
        <v>69</v>
      </c>
      <c r="G379" s="30">
        <v>629</v>
      </c>
      <c r="H379" s="30">
        <v>1689</v>
      </c>
      <c r="I379" s="30">
        <v>939</v>
      </c>
      <c r="J379" s="30">
        <v>38</v>
      </c>
      <c r="K379" s="30">
        <v>215</v>
      </c>
      <c r="P379">
        <v>63</v>
      </c>
      <c r="Q379">
        <v>63.7</v>
      </c>
      <c r="R379">
        <v>70</v>
      </c>
      <c r="S379">
        <v>73.3</v>
      </c>
      <c r="V379">
        <v>70</v>
      </c>
      <c r="W379">
        <v>75.1</v>
      </c>
      <c r="X379">
        <v>80</v>
      </c>
      <c r="Y379">
        <v>82.7</v>
      </c>
      <c r="AD379" s="38">
        <v>11500</v>
      </c>
      <c r="AE379" s="38">
        <v>12937</v>
      </c>
      <c r="AF379" s="38">
        <v>14500</v>
      </c>
      <c r="AG379" s="38">
        <v>16417</v>
      </c>
      <c r="AH379" s="38"/>
      <c r="AI379" s="38"/>
      <c r="AT379">
        <v>40</v>
      </c>
      <c r="AU379">
        <v>62</v>
      </c>
      <c r="AV379">
        <v>40</v>
      </c>
      <c r="AW379">
        <v>66</v>
      </c>
      <c r="AX379">
        <v>29</v>
      </c>
      <c r="AY379">
        <v>26</v>
      </c>
      <c r="BE379">
        <v>1</v>
      </c>
      <c r="BF379">
        <v>8</v>
      </c>
      <c r="BI379" s="72">
        <v>40819</v>
      </c>
      <c r="BJ379" s="72">
        <v>40819</v>
      </c>
      <c r="BK379" t="s">
        <v>960</v>
      </c>
    </row>
    <row r="380" spans="1:63" ht="12.75">
      <c r="A380" t="s">
        <v>915</v>
      </c>
      <c r="B380">
        <v>2010</v>
      </c>
      <c r="C380" t="s">
        <v>1018</v>
      </c>
      <c r="D380" s="30">
        <v>8484</v>
      </c>
      <c r="E380" s="30">
        <v>2226</v>
      </c>
      <c r="F380" s="30">
        <v>132</v>
      </c>
      <c r="G380" s="30">
        <v>407</v>
      </c>
      <c r="H380" s="30">
        <v>7841</v>
      </c>
      <c r="I380" s="30">
        <v>1677</v>
      </c>
      <c r="J380" s="30">
        <v>47</v>
      </c>
      <c r="K380" s="30">
        <v>137</v>
      </c>
      <c r="P380">
        <v>63</v>
      </c>
      <c r="Q380">
        <v>71.8</v>
      </c>
      <c r="R380">
        <v>70</v>
      </c>
      <c r="S380">
        <v>75.5</v>
      </c>
      <c r="V380">
        <v>70</v>
      </c>
      <c r="W380">
        <v>81.9</v>
      </c>
      <c r="X380">
        <v>80</v>
      </c>
      <c r="Y380">
        <v>86.3</v>
      </c>
      <c r="AD380" s="38">
        <v>11500</v>
      </c>
      <c r="AE380" s="38">
        <v>11675</v>
      </c>
      <c r="AF380" s="38">
        <v>14500</v>
      </c>
      <c r="AG380" s="38">
        <v>13827</v>
      </c>
      <c r="AH380" s="38"/>
      <c r="AI380" s="38"/>
      <c r="AT380">
        <v>40</v>
      </c>
      <c r="AU380">
        <v>80</v>
      </c>
      <c r="AV380">
        <v>40</v>
      </c>
      <c r="AW380">
        <v>61</v>
      </c>
      <c r="AX380">
        <v>29</v>
      </c>
      <c r="AY380">
        <v>24</v>
      </c>
      <c r="BE380">
        <v>2</v>
      </c>
      <c r="BF380">
        <v>7</v>
      </c>
      <c r="BI380" s="72">
        <v>40819</v>
      </c>
      <c r="BJ380" s="72">
        <v>40819</v>
      </c>
      <c r="BK380" t="s">
        <v>960</v>
      </c>
    </row>
    <row r="381" spans="1:62" ht="12.75">
      <c r="A381" t="s">
        <v>916</v>
      </c>
      <c r="B381">
        <v>2010</v>
      </c>
      <c r="C381" t="s">
        <v>1329</v>
      </c>
      <c r="D381" s="30">
        <v>16740</v>
      </c>
      <c r="E381" s="30">
        <v>8409</v>
      </c>
      <c r="F381" s="30">
        <v>346</v>
      </c>
      <c r="G381" s="30">
        <v>0</v>
      </c>
      <c r="H381" s="30">
        <v>11555</v>
      </c>
      <c r="I381" s="30">
        <v>4919</v>
      </c>
      <c r="J381" s="30">
        <v>58</v>
      </c>
      <c r="K381" s="30">
        <v>0</v>
      </c>
      <c r="P381">
        <v>57</v>
      </c>
      <c r="Q381">
        <v>57.1</v>
      </c>
      <c r="R381">
        <v>51</v>
      </c>
      <c r="S381">
        <v>59.3</v>
      </c>
      <c r="V381">
        <v>82</v>
      </c>
      <c r="W381">
        <v>78.6</v>
      </c>
      <c r="X381">
        <v>82</v>
      </c>
      <c r="Y381">
        <v>81</v>
      </c>
      <c r="AD381" s="38">
        <v>12625</v>
      </c>
      <c r="AE381" s="38">
        <v>14381</v>
      </c>
      <c r="AF381" s="38">
        <v>15980</v>
      </c>
      <c r="AG381" s="38">
        <v>17690</v>
      </c>
      <c r="AH381" s="38"/>
      <c r="AI381" s="38"/>
      <c r="AT381">
        <v>62</v>
      </c>
      <c r="AU381">
        <v>59</v>
      </c>
      <c r="AV381">
        <v>50</v>
      </c>
      <c r="AW381">
        <v>61</v>
      </c>
      <c r="AX381">
        <v>45</v>
      </c>
      <c r="AY381">
        <v>17</v>
      </c>
      <c r="AZ381">
        <v>0</v>
      </c>
      <c r="BA381">
        <v>0</v>
      </c>
      <c r="BB381">
        <v>0</v>
      </c>
      <c r="BC381">
        <v>0</v>
      </c>
      <c r="BD381">
        <v>1</v>
      </c>
      <c r="BE381">
        <v>3</v>
      </c>
      <c r="BF381">
        <v>5</v>
      </c>
      <c r="BG381" t="s">
        <v>1330</v>
      </c>
      <c r="BH381" t="s">
        <v>1330</v>
      </c>
      <c r="BI381" s="72">
        <v>40799</v>
      </c>
      <c r="BJ381" s="72">
        <v>40799</v>
      </c>
    </row>
    <row r="382" spans="1:63" ht="12.75">
      <c r="A382" t="s">
        <v>916</v>
      </c>
      <c r="B382">
        <v>2010</v>
      </c>
      <c r="C382" t="s">
        <v>1331</v>
      </c>
      <c r="D382" s="30">
        <v>5296</v>
      </c>
      <c r="E382" s="30">
        <v>1408</v>
      </c>
      <c r="F382" s="30">
        <v>141</v>
      </c>
      <c r="G382" s="30">
        <v>0</v>
      </c>
      <c r="H382" s="30">
        <v>3986</v>
      </c>
      <c r="I382" s="30">
        <v>700</v>
      </c>
      <c r="J382" s="30">
        <v>109</v>
      </c>
      <c r="K382" s="30">
        <v>0</v>
      </c>
      <c r="P382">
        <v>57</v>
      </c>
      <c r="Q382">
        <v>65.1</v>
      </c>
      <c r="R382">
        <v>51</v>
      </c>
      <c r="S382">
        <v>67.5</v>
      </c>
      <c r="V382">
        <v>82</v>
      </c>
      <c r="W382">
        <v>76.8</v>
      </c>
      <c r="X382">
        <v>82</v>
      </c>
      <c r="Y382">
        <v>75.4</v>
      </c>
      <c r="AD382" s="38">
        <v>12000</v>
      </c>
      <c r="AE382" s="38">
        <v>10911</v>
      </c>
      <c r="AF382" s="38">
        <v>13000</v>
      </c>
      <c r="AG382" s="38">
        <v>11484</v>
      </c>
      <c r="AH382" s="38"/>
      <c r="AI382" s="38"/>
      <c r="AT382">
        <v>62</v>
      </c>
      <c r="AU382">
        <v>58</v>
      </c>
      <c r="AV382">
        <v>50</v>
      </c>
      <c r="AW382">
        <v>69</v>
      </c>
      <c r="AX382">
        <v>45</v>
      </c>
      <c r="AY382">
        <v>64</v>
      </c>
      <c r="AZ382">
        <v>0</v>
      </c>
      <c r="BA382">
        <v>0</v>
      </c>
      <c r="BB382">
        <v>0</v>
      </c>
      <c r="BC382">
        <v>0</v>
      </c>
      <c r="BD382">
        <v>0</v>
      </c>
      <c r="BE382">
        <v>5</v>
      </c>
      <c r="BF382">
        <v>4</v>
      </c>
      <c r="BG382" t="s">
        <v>1330</v>
      </c>
      <c r="BH382" t="s">
        <v>1330</v>
      </c>
      <c r="BI382" s="72">
        <v>40799</v>
      </c>
      <c r="BJ382" s="72">
        <v>40799</v>
      </c>
      <c r="BK382" t="s">
        <v>960</v>
      </c>
    </row>
    <row r="383" spans="1:62" ht="12.75">
      <c r="A383" t="s">
        <v>916</v>
      </c>
      <c r="B383">
        <v>2010</v>
      </c>
      <c r="C383" t="s">
        <v>1332</v>
      </c>
      <c r="D383" s="30">
        <v>4889</v>
      </c>
      <c r="E383" s="30">
        <v>6335</v>
      </c>
      <c r="F383" s="30">
        <v>125</v>
      </c>
      <c r="G383" s="30">
        <v>0</v>
      </c>
      <c r="H383" s="30">
        <v>3183</v>
      </c>
      <c r="I383" s="30">
        <v>2753</v>
      </c>
      <c r="J383" s="30">
        <v>96</v>
      </c>
      <c r="K383" s="30">
        <v>0</v>
      </c>
      <c r="P383">
        <v>57</v>
      </c>
      <c r="Q383">
        <v>58.9</v>
      </c>
      <c r="R383">
        <v>51</v>
      </c>
      <c r="S383">
        <v>63.1</v>
      </c>
      <c r="V383">
        <v>82</v>
      </c>
      <c r="W383">
        <v>79.5</v>
      </c>
      <c r="X383">
        <v>82</v>
      </c>
      <c r="Y383">
        <v>75.6</v>
      </c>
      <c r="AD383" s="38">
        <v>12625</v>
      </c>
      <c r="AE383" s="38">
        <v>13093</v>
      </c>
      <c r="AF383" s="38">
        <v>15980</v>
      </c>
      <c r="AG383" s="38">
        <v>17506</v>
      </c>
      <c r="AH383" s="38"/>
      <c r="AI383" s="38"/>
      <c r="AT383">
        <v>62</v>
      </c>
      <c r="AU383">
        <v>63</v>
      </c>
      <c r="AV383">
        <v>50</v>
      </c>
      <c r="AW383">
        <v>60</v>
      </c>
      <c r="AX383">
        <v>45</v>
      </c>
      <c r="AY383">
        <v>71</v>
      </c>
      <c r="AZ383">
        <v>0</v>
      </c>
      <c r="BA383">
        <v>0</v>
      </c>
      <c r="BB383">
        <v>0</v>
      </c>
      <c r="BC383">
        <v>0</v>
      </c>
      <c r="BD383">
        <v>0</v>
      </c>
      <c r="BE383">
        <v>2</v>
      </c>
      <c r="BF383">
        <v>7</v>
      </c>
      <c r="BG383" t="s">
        <v>1330</v>
      </c>
      <c r="BH383" t="s">
        <v>1330</v>
      </c>
      <c r="BI383" s="72">
        <v>40799</v>
      </c>
      <c r="BJ383" s="72">
        <v>40799</v>
      </c>
    </row>
    <row r="384" spans="1:62" ht="12.75">
      <c r="A384" t="s">
        <v>916</v>
      </c>
      <c r="B384">
        <v>2010</v>
      </c>
      <c r="C384" t="s">
        <v>1333</v>
      </c>
      <c r="D384" s="30">
        <v>5002</v>
      </c>
      <c r="E384" s="30">
        <v>1980</v>
      </c>
      <c r="F384" s="30">
        <v>95</v>
      </c>
      <c r="G384" s="30">
        <v>0</v>
      </c>
      <c r="H384" s="30">
        <v>3735</v>
      </c>
      <c r="I384" s="30">
        <v>1164</v>
      </c>
      <c r="J384" s="30">
        <v>24</v>
      </c>
      <c r="K384" s="30">
        <v>0</v>
      </c>
      <c r="P384">
        <v>57</v>
      </c>
      <c r="Q384">
        <v>75</v>
      </c>
      <c r="R384">
        <v>51</v>
      </c>
      <c r="S384">
        <v>78.7</v>
      </c>
      <c r="V384">
        <v>82</v>
      </c>
      <c r="W384">
        <v>81.1</v>
      </c>
      <c r="X384">
        <v>82</v>
      </c>
      <c r="Y384">
        <v>88.7</v>
      </c>
      <c r="AD384" s="38">
        <v>12625</v>
      </c>
      <c r="AE384" s="38">
        <v>13597</v>
      </c>
      <c r="AF384" s="38">
        <v>15980</v>
      </c>
      <c r="AG384" s="38">
        <v>17841</v>
      </c>
      <c r="AH384" s="38"/>
      <c r="AI384" s="38"/>
      <c r="AT384">
        <v>62</v>
      </c>
      <c r="AU384">
        <v>75</v>
      </c>
      <c r="AV384">
        <v>50</v>
      </c>
      <c r="AW384">
        <v>61</v>
      </c>
      <c r="AX384">
        <v>45</v>
      </c>
      <c r="AY384">
        <v>46</v>
      </c>
      <c r="AZ384">
        <v>0</v>
      </c>
      <c r="BA384">
        <v>0</v>
      </c>
      <c r="BB384">
        <v>0</v>
      </c>
      <c r="BC384">
        <v>0</v>
      </c>
      <c r="BD384">
        <v>0</v>
      </c>
      <c r="BE384">
        <v>1</v>
      </c>
      <c r="BF384">
        <v>8</v>
      </c>
      <c r="BG384" t="s">
        <v>1330</v>
      </c>
      <c r="BH384" t="s">
        <v>1330</v>
      </c>
      <c r="BI384" s="72">
        <v>40799</v>
      </c>
      <c r="BJ384" s="72">
        <v>40799</v>
      </c>
    </row>
    <row r="385" spans="1:62" ht="12.75">
      <c r="A385" t="s">
        <v>916</v>
      </c>
      <c r="B385">
        <v>2010</v>
      </c>
      <c r="C385" t="s">
        <v>1334</v>
      </c>
      <c r="D385" s="30">
        <v>7657</v>
      </c>
      <c r="E385" s="30">
        <v>2807</v>
      </c>
      <c r="F385" s="30">
        <v>117</v>
      </c>
      <c r="G385" s="30">
        <v>0</v>
      </c>
      <c r="H385" s="30">
        <v>6249</v>
      </c>
      <c r="I385" s="30">
        <v>2038</v>
      </c>
      <c r="J385" s="30">
        <v>39</v>
      </c>
      <c r="K385" s="30">
        <v>0</v>
      </c>
      <c r="P385">
        <v>57</v>
      </c>
      <c r="Q385">
        <v>64.4</v>
      </c>
      <c r="R385">
        <v>51</v>
      </c>
      <c r="S385">
        <v>66.4</v>
      </c>
      <c r="V385">
        <v>82</v>
      </c>
      <c r="W385">
        <v>79</v>
      </c>
      <c r="X385">
        <v>82</v>
      </c>
      <c r="Y385">
        <v>81.8</v>
      </c>
      <c r="AD385" s="38">
        <v>12625</v>
      </c>
      <c r="AE385" s="38">
        <v>11485</v>
      </c>
      <c r="AF385" s="38">
        <v>14825</v>
      </c>
      <c r="AG385" s="38">
        <v>13469</v>
      </c>
      <c r="AH385" s="38"/>
      <c r="AI385" s="38"/>
      <c r="AT385">
        <v>62</v>
      </c>
      <c r="AU385">
        <v>75</v>
      </c>
      <c r="AV385">
        <v>50</v>
      </c>
      <c r="AW385">
        <v>63</v>
      </c>
      <c r="AX385">
        <v>45</v>
      </c>
      <c r="AY385">
        <v>37</v>
      </c>
      <c r="AZ385">
        <v>0</v>
      </c>
      <c r="BA385">
        <v>0</v>
      </c>
      <c r="BB385">
        <v>0</v>
      </c>
      <c r="BC385">
        <v>0</v>
      </c>
      <c r="BD385">
        <v>0</v>
      </c>
      <c r="BE385">
        <v>5</v>
      </c>
      <c r="BF385">
        <v>4</v>
      </c>
      <c r="BG385" t="s">
        <v>1330</v>
      </c>
      <c r="BH385" t="s">
        <v>1330</v>
      </c>
      <c r="BI385" s="72">
        <v>40799</v>
      </c>
      <c r="BJ385" s="72">
        <v>40799</v>
      </c>
    </row>
    <row r="386" spans="1:62" ht="12.75">
      <c r="A386" t="s">
        <v>916</v>
      </c>
      <c r="B386">
        <v>2010</v>
      </c>
      <c r="C386" t="s">
        <v>1335</v>
      </c>
      <c r="D386" s="30">
        <v>10880</v>
      </c>
      <c r="E386" s="30">
        <v>4553</v>
      </c>
      <c r="F386" s="30">
        <v>251</v>
      </c>
      <c r="G386" s="30">
        <v>0</v>
      </c>
      <c r="H386" s="30">
        <v>9396</v>
      </c>
      <c r="I386" s="30">
        <v>2788</v>
      </c>
      <c r="J386" s="30">
        <v>139</v>
      </c>
      <c r="K386" s="30">
        <v>0</v>
      </c>
      <c r="P386">
        <v>57</v>
      </c>
      <c r="Q386">
        <v>64.3</v>
      </c>
      <c r="R386">
        <v>51</v>
      </c>
      <c r="S386">
        <v>69.5</v>
      </c>
      <c r="V386">
        <v>82</v>
      </c>
      <c r="W386">
        <v>82.1</v>
      </c>
      <c r="X386">
        <v>82</v>
      </c>
      <c r="Y386">
        <v>81.5</v>
      </c>
      <c r="AD386" s="38">
        <v>12625</v>
      </c>
      <c r="AE386" s="38">
        <v>14260</v>
      </c>
      <c r="AF386" s="38">
        <v>15980</v>
      </c>
      <c r="AG386" s="38">
        <v>14685</v>
      </c>
      <c r="AH386" s="38"/>
      <c r="AI386" s="38"/>
      <c r="AT386">
        <v>62</v>
      </c>
      <c r="AU386">
        <v>64</v>
      </c>
      <c r="AV386">
        <v>50</v>
      </c>
      <c r="AW386">
        <v>44</v>
      </c>
      <c r="AX386">
        <v>45</v>
      </c>
      <c r="AY386">
        <v>36</v>
      </c>
      <c r="AZ386">
        <v>0</v>
      </c>
      <c r="BA386">
        <v>0</v>
      </c>
      <c r="BB386">
        <v>0</v>
      </c>
      <c r="BC386">
        <v>0</v>
      </c>
      <c r="BD386">
        <v>0</v>
      </c>
      <c r="BE386">
        <v>4</v>
      </c>
      <c r="BF386">
        <v>5</v>
      </c>
      <c r="BG386" t="s">
        <v>1330</v>
      </c>
      <c r="BH386" t="s">
        <v>1330</v>
      </c>
      <c r="BI386" s="72">
        <v>40799</v>
      </c>
      <c r="BJ386" s="72">
        <v>40799</v>
      </c>
    </row>
    <row r="387" spans="1:62" ht="12.75">
      <c r="A387" t="s">
        <v>916</v>
      </c>
      <c r="B387">
        <v>2010</v>
      </c>
      <c r="C387" t="s">
        <v>1336</v>
      </c>
      <c r="D387" s="30">
        <v>4304</v>
      </c>
      <c r="E387" s="30">
        <v>2346</v>
      </c>
      <c r="F387" s="30">
        <v>139</v>
      </c>
      <c r="G387" s="30">
        <v>0</v>
      </c>
      <c r="H387" s="30">
        <v>3340</v>
      </c>
      <c r="I387" s="30">
        <v>1468</v>
      </c>
      <c r="J387" s="30">
        <v>79</v>
      </c>
      <c r="K387" s="30">
        <v>0</v>
      </c>
      <c r="P387">
        <v>57</v>
      </c>
      <c r="Q387">
        <v>66.1</v>
      </c>
      <c r="R387">
        <v>51</v>
      </c>
      <c r="S387">
        <v>77.8</v>
      </c>
      <c r="V387">
        <v>82</v>
      </c>
      <c r="W387">
        <v>79.8</v>
      </c>
      <c r="X387">
        <v>82</v>
      </c>
      <c r="Y387">
        <v>85.3</v>
      </c>
      <c r="AD387" s="38">
        <v>12625</v>
      </c>
      <c r="AE387" s="38">
        <v>12454</v>
      </c>
      <c r="AF387" s="38">
        <v>14019</v>
      </c>
      <c r="AG387" s="38">
        <v>14490</v>
      </c>
      <c r="AH387" s="38"/>
      <c r="AI387" s="38"/>
      <c r="AT387">
        <v>62</v>
      </c>
      <c r="AU387">
        <v>54</v>
      </c>
      <c r="AV387">
        <v>50</v>
      </c>
      <c r="AW387">
        <v>58</v>
      </c>
      <c r="AX387">
        <v>45</v>
      </c>
      <c r="AY387">
        <v>48</v>
      </c>
      <c r="AZ387">
        <v>0</v>
      </c>
      <c r="BA387">
        <v>0</v>
      </c>
      <c r="BB387">
        <v>0</v>
      </c>
      <c r="BC387">
        <v>0</v>
      </c>
      <c r="BD387">
        <v>0</v>
      </c>
      <c r="BE387">
        <v>3</v>
      </c>
      <c r="BF387">
        <v>6</v>
      </c>
      <c r="BG387" t="s">
        <v>1330</v>
      </c>
      <c r="BH387" t="s">
        <v>1330</v>
      </c>
      <c r="BI387" s="72">
        <v>40799</v>
      </c>
      <c r="BJ387" s="72">
        <v>40799</v>
      </c>
    </row>
    <row r="388" spans="1:62" ht="12.75">
      <c r="A388" t="s">
        <v>916</v>
      </c>
      <c r="B388">
        <v>2010</v>
      </c>
      <c r="C388" t="s">
        <v>1337</v>
      </c>
      <c r="D388" s="30">
        <v>3525</v>
      </c>
      <c r="E388" s="30">
        <v>3913</v>
      </c>
      <c r="F388" s="30">
        <v>11</v>
      </c>
      <c r="G388" s="30">
        <v>0</v>
      </c>
      <c r="H388" s="30">
        <v>3060</v>
      </c>
      <c r="I388" s="30">
        <v>2383</v>
      </c>
      <c r="J388" s="30">
        <v>129</v>
      </c>
      <c r="K388" s="30">
        <v>0</v>
      </c>
      <c r="P388">
        <v>57</v>
      </c>
      <c r="Q388">
        <v>41.4</v>
      </c>
      <c r="R388">
        <v>51</v>
      </c>
      <c r="S388">
        <v>43.6</v>
      </c>
      <c r="V388">
        <v>82</v>
      </c>
      <c r="W388">
        <v>79.9</v>
      </c>
      <c r="X388">
        <v>82</v>
      </c>
      <c r="Y388">
        <v>79.2</v>
      </c>
      <c r="AD388" s="38">
        <v>12625</v>
      </c>
      <c r="AE388" s="38">
        <v>17157</v>
      </c>
      <c r="AF388" s="38">
        <v>15980</v>
      </c>
      <c r="AG388" s="38">
        <v>22129</v>
      </c>
      <c r="AH388" s="38"/>
      <c r="AI388" s="38"/>
      <c r="AT388">
        <v>62</v>
      </c>
      <c r="AU388">
        <v>47</v>
      </c>
      <c r="AV388">
        <v>50</v>
      </c>
      <c r="AW388">
        <v>62</v>
      </c>
      <c r="AX388">
        <v>45</v>
      </c>
      <c r="AY388">
        <v>2</v>
      </c>
      <c r="AZ388">
        <v>0</v>
      </c>
      <c r="BA388">
        <v>0</v>
      </c>
      <c r="BB388">
        <v>0</v>
      </c>
      <c r="BC388">
        <v>0</v>
      </c>
      <c r="BD388">
        <v>3</v>
      </c>
      <c r="BE388">
        <v>3</v>
      </c>
      <c r="BF388">
        <v>3</v>
      </c>
      <c r="BG388" t="s">
        <v>1330</v>
      </c>
      <c r="BH388" t="s">
        <v>1330</v>
      </c>
      <c r="BI388" s="72">
        <v>40799</v>
      </c>
      <c r="BJ388" s="72">
        <v>40799</v>
      </c>
    </row>
    <row r="389" spans="1:62" ht="12.75">
      <c r="A389" t="s">
        <v>916</v>
      </c>
      <c r="B389">
        <v>2010</v>
      </c>
      <c r="C389" t="s">
        <v>1338</v>
      </c>
      <c r="D389" s="30">
        <v>2183</v>
      </c>
      <c r="E389" s="30">
        <v>1391</v>
      </c>
      <c r="F389" s="30">
        <v>104</v>
      </c>
      <c r="G389" s="30">
        <v>0</v>
      </c>
      <c r="H389" s="30">
        <v>1467</v>
      </c>
      <c r="I389" s="30">
        <v>800</v>
      </c>
      <c r="J389" s="30">
        <v>49</v>
      </c>
      <c r="K389" s="30">
        <v>0</v>
      </c>
      <c r="P389">
        <v>57</v>
      </c>
      <c r="Q389">
        <v>62.9</v>
      </c>
      <c r="R389">
        <v>51</v>
      </c>
      <c r="S389">
        <v>63.5</v>
      </c>
      <c r="V389">
        <v>82</v>
      </c>
      <c r="W389">
        <v>80.1</v>
      </c>
      <c r="X389">
        <v>82</v>
      </c>
      <c r="Y389">
        <v>86.2</v>
      </c>
      <c r="AD389" s="38">
        <v>12625</v>
      </c>
      <c r="AE389" s="38">
        <v>13101</v>
      </c>
      <c r="AF389" s="38">
        <v>15980</v>
      </c>
      <c r="AG389" s="38">
        <v>18058</v>
      </c>
      <c r="AH389" s="38"/>
      <c r="AI389" s="38"/>
      <c r="AT389">
        <v>62</v>
      </c>
      <c r="AU389">
        <v>53</v>
      </c>
      <c r="AV389">
        <v>50</v>
      </c>
      <c r="AW389">
        <v>57</v>
      </c>
      <c r="AX389">
        <v>45</v>
      </c>
      <c r="AY389">
        <v>69</v>
      </c>
      <c r="AZ389">
        <v>0</v>
      </c>
      <c r="BA389">
        <v>0</v>
      </c>
      <c r="BB389">
        <v>0</v>
      </c>
      <c r="BC389">
        <v>0</v>
      </c>
      <c r="BD389">
        <v>0</v>
      </c>
      <c r="BE389">
        <v>2</v>
      </c>
      <c r="BF389">
        <v>7</v>
      </c>
      <c r="BG389" t="s">
        <v>1330</v>
      </c>
      <c r="BH389" t="s">
        <v>1330</v>
      </c>
      <c r="BI389" s="72">
        <v>40799</v>
      </c>
      <c r="BJ389" s="72">
        <v>40799</v>
      </c>
    </row>
    <row r="390" spans="1:62" ht="12.75">
      <c r="A390" t="s">
        <v>916</v>
      </c>
      <c r="B390">
        <v>2010</v>
      </c>
      <c r="C390" t="s">
        <v>1339</v>
      </c>
      <c r="D390" s="30">
        <v>7769</v>
      </c>
      <c r="E390" s="30">
        <v>3466</v>
      </c>
      <c r="F390" s="30">
        <v>86</v>
      </c>
      <c r="G390" s="30">
        <v>0</v>
      </c>
      <c r="H390" s="30">
        <v>5241</v>
      </c>
      <c r="I390" s="30">
        <v>1534</v>
      </c>
      <c r="J390" s="30">
        <v>54</v>
      </c>
      <c r="K390" s="30">
        <v>0</v>
      </c>
      <c r="P390">
        <v>57</v>
      </c>
      <c r="Q390">
        <v>55.4</v>
      </c>
      <c r="R390">
        <v>51</v>
      </c>
      <c r="S390">
        <v>55.6</v>
      </c>
      <c r="V390">
        <v>82</v>
      </c>
      <c r="W390">
        <v>78.9</v>
      </c>
      <c r="X390">
        <v>82</v>
      </c>
      <c r="Y390">
        <v>76.1</v>
      </c>
      <c r="AD390" s="38">
        <v>12625</v>
      </c>
      <c r="AE390" s="38">
        <v>16871</v>
      </c>
      <c r="AF390" s="38">
        <v>15980</v>
      </c>
      <c r="AG390" s="38">
        <v>19825</v>
      </c>
      <c r="AH390" s="38"/>
      <c r="AI390" s="38"/>
      <c r="AT390">
        <v>62</v>
      </c>
      <c r="AU390">
        <v>67</v>
      </c>
      <c r="AV390">
        <v>50</v>
      </c>
      <c r="AW390">
        <v>79</v>
      </c>
      <c r="AX390">
        <v>45</v>
      </c>
      <c r="AY390">
        <v>51</v>
      </c>
      <c r="AZ390">
        <v>0</v>
      </c>
      <c r="BA390">
        <v>0</v>
      </c>
      <c r="BB390">
        <v>0</v>
      </c>
      <c r="BC390">
        <v>0</v>
      </c>
      <c r="BD390">
        <v>0</v>
      </c>
      <c r="BE390">
        <v>3</v>
      </c>
      <c r="BF390">
        <v>6</v>
      </c>
      <c r="BG390" t="s">
        <v>1330</v>
      </c>
      <c r="BH390" t="s">
        <v>1330</v>
      </c>
      <c r="BI390" s="72">
        <v>40799</v>
      </c>
      <c r="BJ390" s="72">
        <v>40799</v>
      </c>
    </row>
    <row r="391" spans="1:62" ht="12.75">
      <c r="A391" t="s">
        <v>916</v>
      </c>
      <c r="B391">
        <v>2010</v>
      </c>
      <c r="C391" t="s">
        <v>1340</v>
      </c>
      <c r="D391" s="30">
        <v>25858</v>
      </c>
      <c r="E391" s="30">
        <v>13196</v>
      </c>
      <c r="F391" s="30">
        <v>1018</v>
      </c>
      <c r="G391" s="30">
        <v>0</v>
      </c>
      <c r="H391" s="30">
        <v>24218</v>
      </c>
      <c r="I391" s="30">
        <v>10736</v>
      </c>
      <c r="J391" s="30">
        <v>641</v>
      </c>
      <c r="K391" s="30">
        <v>0</v>
      </c>
      <c r="P391">
        <v>57</v>
      </c>
      <c r="Q391">
        <v>56.3</v>
      </c>
      <c r="R391">
        <v>51</v>
      </c>
      <c r="S391">
        <v>52.6</v>
      </c>
      <c r="V391">
        <v>82</v>
      </c>
      <c r="W391">
        <v>81.5</v>
      </c>
      <c r="X391">
        <v>82</v>
      </c>
      <c r="Y391">
        <v>81.4</v>
      </c>
      <c r="AD391" s="38">
        <v>12625</v>
      </c>
      <c r="AE391" s="38">
        <v>13297</v>
      </c>
      <c r="AF391" s="38">
        <v>15980</v>
      </c>
      <c r="AG391" s="38">
        <v>15932</v>
      </c>
      <c r="AH391" s="38"/>
      <c r="AI391" s="38"/>
      <c r="AT391">
        <v>62</v>
      </c>
      <c r="AU391">
        <v>52</v>
      </c>
      <c r="AV391">
        <v>50</v>
      </c>
      <c r="AW391">
        <v>46</v>
      </c>
      <c r="AX391">
        <v>45</v>
      </c>
      <c r="AY391">
        <v>43</v>
      </c>
      <c r="AZ391">
        <v>0</v>
      </c>
      <c r="BA391">
        <v>0</v>
      </c>
      <c r="BB391">
        <v>0</v>
      </c>
      <c r="BC391">
        <v>0</v>
      </c>
      <c r="BD391">
        <v>0</v>
      </c>
      <c r="BE391">
        <v>7</v>
      </c>
      <c r="BF391">
        <v>2</v>
      </c>
      <c r="BG391" t="s">
        <v>1330</v>
      </c>
      <c r="BH391" t="s">
        <v>1330</v>
      </c>
      <c r="BI391" s="72">
        <v>40799</v>
      </c>
      <c r="BJ391" s="72">
        <v>40799</v>
      </c>
    </row>
    <row r="392" spans="1:62" ht="12.75">
      <c r="A392" t="s">
        <v>916</v>
      </c>
      <c r="B392">
        <v>2010</v>
      </c>
      <c r="C392" t="s">
        <v>1341</v>
      </c>
      <c r="D392" s="30">
        <v>6937</v>
      </c>
      <c r="E392" s="30">
        <v>3125</v>
      </c>
      <c r="F392" s="30">
        <v>224</v>
      </c>
      <c r="G392" s="30">
        <v>0</v>
      </c>
      <c r="H392" s="30">
        <v>4875</v>
      </c>
      <c r="I392" s="30">
        <v>1613</v>
      </c>
      <c r="J392" s="30">
        <v>76</v>
      </c>
      <c r="K392" s="30">
        <v>0</v>
      </c>
      <c r="P392">
        <v>57</v>
      </c>
      <c r="Q392">
        <v>75.8</v>
      </c>
      <c r="R392">
        <v>51</v>
      </c>
      <c r="S392">
        <v>79.9</v>
      </c>
      <c r="V392">
        <v>82</v>
      </c>
      <c r="W392">
        <v>81.8</v>
      </c>
      <c r="X392">
        <v>82</v>
      </c>
      <c r="Y392">
        <v>82</v>
      </c>
      <c r="AD392" s="38">
        <v>12625</v>
      </c>
      <c r="AE392" s="38">
        <v>13874</v>
      </c>
      <c r="AF392" s="38">
        <v>15980</v>
      </c>
      <c r="AG392" s="38">
        <v>16686</v>
      </c>
      <c r="AH392" s="38"/>
      <c r="AI392" s="38"/>
      <c r="AT392">
        <v>62</v>
      </c>
      <c r="AU392">
        <v>73</v>
      </c>
      <c r="AV392">
        <v>50</v>
      </c>
      <c r="AW392">
        <v>55</v>
      </c>
      <c r="AX392">
        <v>45</v>
      </c>
      <c r="AY392">
        <v>38</v>
      </c>
      <c r="AZ392">
        <v>0</v>
      </c>
      <c r="BA392">
        <v>0</v>
      </c>
      <c r="BB392">
        <v>0</v>
      </c>
      <c r="BC392">
        <v>0</v>
      </c>
      <c r="BD392">
        <v>0</v>
      </c>
      <c r="BE392">
        <v>2</v>
      </c>
      <c r="BF392">
        <v>7</v>
      </c>
      <c r="BG392" t="s">
        <v>1330</v>
      </c>
      <c r="BH392" t="s">
        <v>1330</v>
      </c>
      <c r="BI392" s="72">
        <v>40799</v>
      </c>
      <c r="BJ392" s="72">
        <v>40799</v>
      </c>
    </row>
    <row r="393" spans="1:62" ht="12.75">
      <c r="A393" t="s">
        <v>916</v>
      </c>
      <c r="B393">
        <v>2010</v>
      </c>
      <c r="C393" t="s">
        <v>1342</v>
      </c>
      <c r="D393" s="30">
        <v>4596</v>
      </c>
      <c r="E393" s="30">
        <v>3663</v>
      </c>
      <c r="F393" s="30">
        <v>178</v>
      </c>
      <c r="G393" s="30">
        <v>0</v>
      </c>
      <c r="H393" s="30">
        <v>4112</v>
      </c>
      <c r="I393" s="30">
        <v>2577</v>
      </c>
      <c r="J393" s="30">
        <v>95</v>
      </c>
      <c r="K393" s="30">
        <v>0</v>
      </c>
      <c r="P393">
        <v>57</v>
      </c>
      <c r="Q393">
        <v>54</v>
      </c>
      <c r="R393">
        <v>51</v>
      </c>
      <c r="S393">
        <v>56.6</v>
      </c>
      <c r="V393">
        <v>82</v>
      </c>
      <c r="W393">
        <v>70.7</v>
      </c>
      <c r="X393">
        <v>82</v>
      </c>
      <c r="Y393">
        <v>74.3</v>
      </c>
      <c r="AD393" s="38">
        <v>12625</v>
      </c>
      <c r="AE393" s="38">
        <v>11095</v>
      </c>
      <c r="AF393" s="38">
        <v>12810</v>
      </c>
      <c r="AG393" s="38">
        <v>12854</v>
      </c>
      <c r="AH393" s="38"/>
      <c r="AI393" s="38"/>
      <c r="AT393">
        <v>62</v>
      </c>
      <c r="AU393">
        <v>60</v>
      </c>
      <c r="AV393">
        <v>50</v>
      </c>
      <c r="AW393">
        <v>61</v>
      </c>
      <c r="AX393">
        <v>45</v>
      </c>
      <c r="AY393">
        <v>52</v>
      </c>
      <c r="AZ393">
        <v>0</v>
      </c>
      <c r="BA393">
        <v>0</v>
      </c>
      <c r="BB393">
        <v>0</v>
      </c>
      <c r="BC393">
        <v>0</v>
      </c>
      <c r="BD393">
        <v>0</v>
      </c>
      <c r="BE393">
        <v>5</v>
      </c>
      <c r="BF393">
        <v>4</v>
      </c>
      <c r="BG393" t="s">
        <v>1330</v>
      </c>
      <c r="BH393" t="s">
        <v>1330</v>
      </c>
      <c r="BI393" s="72">
        <v>40799</v>
      </c>
      <c r="BJ393" s="72">
        <v>40799</v>
      </c>
    </row>
    <row r="394" spans="1:62" ht="12.75">
      <c r="A394" t="s">
        <v>916</v>
      </c>
      <c r="B394">
        <v>2010</v>
      </c>
      <c r="C394" t="s">
        <v>1343</v>
      </c>
      <c r="D394" s="30">
        <v>10017</v>
      </c>
      <c r="E394" s="30">
        <v>3483</v>
      </c>
      <c r="F394" s="30">
        <v>268</v>
      </c>
      <c r="G394" s="30">
        <v>0</v>
      </c>
      <c r="H394" s="30">
        <v>8251</v>
      </c>
      <c r="I394" s="30">
        <v>2477</v>
      </c>
      <c r="J394" s="30">
        <v>123</v>
      </c>
      <c r="K394" s="30">
        <v>0</v>
      </c>
      <c r="P394">
        <v>57</v>
      </c>
      <c r="Q394">
        <v>73.8</v>
      </c>
      <c r="R394">
        <v>51</v>
      </c>
      <c r="S394">
        <v>73.7</v>
      </c>
      <c r="V394">
        <v>82</v>
      </c>
      <c r="W394">
        <v>80.5</v>
      </c>
      <c r="X394">
        <v>82</v>
      </c>
      <c r="Y394">
        <v>82.2</v>
      </c>
      <c r="AD394" s="38">
        <v>12625</v>
      </c>
      <c r="AE394" s="38">
        <v>13468</v>
      </c>
      <c r="AF394" s="38">
        <v>15980</v>
      </c>
      <c r="AG394" s="38">
        <v>15139</v>
      </c>
      <c r="AH394" s="38"/>
      <c r="AI394" s="38"/>
      <c r="AT394">
        <v>62</v>
      </c>
      <c r="AU394">
        <v>63</v>
      </c>
      <c r="AV394">
        <v>50</v>
      </c>
      <c r="AW394">
        <v>57</v>
      </c>
      <c r="AX394">
        <v>45</v>
      </c>
      <c r="AY394">
        <v>40</v>
      </c>
      <c r="AZ394">
        <v>0</v>
      </c>
      <c r="BA394">
        <v>0</v>
      </c>
      <c r="BB394">
        <v>0</v>
      </c>
      <c r="BC394">
        <v>0</v>
      </c>
      <c r="BD394">
        <v>0</v>
      </c>
      <c r="BE394">
        <v>3</v>
      </c>
      <c r="BF394">
        <v>6</v>
      </c>
      <c r="BG394" t="s">
        <v>1330</v>
      </c>
      <c r="BH394" t="s">
        <v>1330</v>
      </c>
      <c r="BI394" s="72">
        <v>40799</v>
      </c>
      <c r="BJ394" s="72">
        <v>40799</v>
      </c>
    </row>
    <row r="395" spans="1:62" ht="12.75">
      <c r="A395" t="s">
        <v>916</v>
      </c>
      <c r="B395">
        <v>2010</v>
      </c>
      <c r="C395" t="s">
        <v>1019</v>
      </c>
      <c r="D395" s="30">
        <v>9961</v>
      </c>
      <c r="E395" s="30">
        <v>15208</v>
      </c>
      <c r="F395" s="30">
        <v>225</v>
      </c>
      <c r="G395" s="30">
        <v>0</v>
      </c>
      <c r="H395" s="30">
        <v>4864</v>
      </c>
      <c r="I395" s="30">
        <v>6163</v>
      </c>
      <c r="J395" s="30">
        <v>100</v>
      </c>
      <c r="K395" s="30">
        <v>0</v>
      </c>
      <c r="P395">
        <v>57</v>
      </c>
      <c r="Q395">
        <v>48.4</v>
      </c>
      <c r="R395">
        <v>51</v>
      </c>
      <c r="S395">
        <v>52</v>
      </c>
      <c r="V395">
        <v>82</v>
      </c>
      <c r="W395">
        <v>79</v>
      </c>
      <c r="X395">
        <v>82</v>
      </c>
      <c r="Y395">
        <v>78.5</v>
      </c>
      <c r="AD395" s="38">
        <v>12625</v>
      </c>
      <c r="AE395" s="38">
        <v>19746</v>
      </c>
      <c r="AF395" s="38">
        <v>15980</v>
      </c>
      <c r="AG395" s="38">
        <v>26560</v>
      </c>
      <c r="AH395" s="38"/>
      <c r="AI395" s="38"/>
      <c r="AT395">
        <v>62</v>
      </c>
      <c r="AU395">
        <v>60</v>
      </c>
      <c r="AV395">
        <v>50</v>
      </c>
      <c r="AW395">
        <v>83</v>
      </c>
      <c r="AX395">
        <v>45</v>
      </c>
      <c r="AY395">
        <v>37</v>
      </c>
      <c r="AZ395">
        <v>0</v>
      </c>
      <c r="BA395">
        <v>0</v>
      </c>
      <c r="BB395">
        <v>0</v>
      </c>
      <c r="BC395">
        <v>0</v>
      </c>
      <c r="BD395">
        <v>0</v>
      </c>
      <c r="BE395">
        <v>5</v>
      </c>
      <c r="BF395">
        <v>4</v>
      </c>
      <c r="BG395" t="s">
        <v>1330</v>
      </c>
      <c r="BH395" t="s">
        <v>1330</v>
      </c>
      <c r="BI395" s="72">
        <v>40799</v>
      </c>
      <c r="BJ395" s="72">
        <v>40799</v>
      </c>
    </row>
    <row r="396" spans="1:62" ht="12.75">
      <c r="A396" t="s">
        <v>916</v>
      </c>
      <c r="B396">
        <v>2010</v>
      </c>
      <c r="C396" t="s">
        <v>1344</v>
      </c>
      <c r="D396" s="30">
        <v>5507</v>
      </c>
      <c r="E396" s="30">
        <v>2286</v>
      </c>
      <c r="F396" s="30">
        <v>109</v>
      </c>
      <c r="G396" s="30">
        <v>0</v>
      </c>
      <c r="H396" s="30">
        <v>5009</v>
      </c>
      <c r="I396" s="30">
        <v>1314</v>
      </c>
      <c r="J396" s="30">
        <v>92</v>
      </c>
      <c r="K396" s="30">
        <v>0</v>
      </c>
      <c r="P396">
        <v>57</v>
      </c>
      <c r="Q396">
        <v>66</v>
      </c>
      <c r="R396">
        <v>51</v>
      </c>
      <c r="S396">
        <v>62.8</v>
      </c>
      <c r="V396">
        <v>82</v>
      </c>
      <c r="W396">
        <v>76.5</v>
      </c>
      <c r="X396">
        <v>82</v>
      </c>
      <c r="Y396">
        <v>74.2</v>
      </c>
      <c r="AD396" s="38">
        <v>12625</v>
      </c>
      <c r="AE396" s="38">
        <v>11610</v>
      </c>
      <c r="AF396" s="38">
        <v>13933</v>
      </c>
      <c r="AG396" s="38">
        <v>13673</v>
      </c>
      <c r="AH396" s="38"/>
      <c r="AI396" s="38"/>
      <c r="AT396">
        <v>62</v>
      </c>
      <c r="AU396">
        <v>82</v>
      </c>
      <c r="AV396">
        <v>50</v>
      </c>
      <c r="AW396">
        <v>66</v>
      </c>
      <c r="AX396">
        <v>45</v>
      </c>
      <c r="AY396">
        <v>17</v>
      </c>
      <c r="AZ396">
        <v>0</v>
      </c>
      <c r="BA396">
        <v>0</v>
      </c>
      <c r="BB396">
        <v>0</v>
      </c>
      <c r="BC396">
        <v>0</v>
      </c>
      <c r="BD396">
        <v>1</v>
      </c>
      <c r="BE396">
        <v>4</v>
      </c>
      <c r="BF396">
        <v>4</v>
      </c>
      <c r="BG396" t="s">
        <v>1330</v>
      </c>
      <c r="BH396" t="s">
        <v>1330</v>
      </c>
      <c r="BI396" s="72">
        <v>40799</v>
      </c>
      <c r="BJ396" s="72">
        <v>40799</v>
      </c>
    </row>
    <row r="397" spans="1:62" ht="12.75">
      <c r="A397" t="s">
        <v>916</v>
      </c>
      <c r="B397">
        <v>2010</v>
      </c>
      <c r="C397" t="s">
        <v>1345</v>
      </c>
      <c r="D397" s="30">
        <v>15458</v>
      </c>
      <c r="E397" s="30">
        <v>18334</v>
      </c>
      <c r="F397" s="30">
        <v>639</v>
      </c>
      <c r="G397" s="30">
        <v>0</v>
      </c>
      <c r="H397" s="30">
        <v>12969</v>
      </c>
      <c r="I397" s="30">
        <v>10724</v>
      </c>
      <c r="J397" s="30">
        <v>313</v>
      </c>
      <c r="K397" s="30">
        <v>0</v>
      </c>
      <c r="P397">
        <v>57</v>
      </c>
      <c r="Q397">
        <v>63</v>
      </c>
      <c r="R397">
        <v>51</v>
      </c>
      <c r="S397">
        <v>74</v>
      </c>
      <c r="V397">
        <v>82</v>
      </c>
      <c r="W397">
        <v>82.1</v>
      </c>
      <c r="X397">
        <v>82</v>
      </c>
      <c r="Y397">
        <v>85.3</v>
      </c>
      <c r="AD397" s="38">
        <v>12625</v>
      </c>
      <c r="AE397" s="38">
        <v>13413</v>
      </c>
      <c r="AF397" s="38">
        <v>15980</v>
      </c>
      <c r="AG397" s="38">
        <v>17894</v>
      </c>
      <c r="AH397" s="38"/>
      <c r="AI397" s="38"/>
      <c r="AT397">
        <v>62</v>
      </c>
      <c r="AU397">
        <v>58</v>
      </c>
      <c r="AV397">
        <v>50</v>
      </c>
      <c r="AW397">
        <v>67</v>
      </c>
      <c r="AX397">
        <v>45</v>
      </c>
      <c r="AY397">
        <v>38</v>
      </c>
      <c r="AZ397">
        <v>0</v>
      </c>
      <c r="BA397">
        <v>0</v>
      </c>
      <c r="BB397">
        <v>0</v>
      </c>
      <c r="BC397">
        <v>0</v>
      </c>
      <c r="BD397">
        <v>0</v>
      </c>
      <c r="BE397">
        <v>2</v>
      </c>
      <c r="BF397">
        <v>7</v>
      </c>
      <c r="BG397" t="s">
        <v>1330</v>
      </c>
      <c r="BH397" t="s">
        <v>1330</v>
      </c>
      <c r="BI397" s="72">
        <v>40799</v>
      </c>
      <c r="BJ397" s="72">
        <v>40799</v>
      </c>
    </row>
    <row r="398" spans="1:62" ht="12.75">
      <c r="A398" t="s">
        <v>916</v>
      </c>
      <c r="B398">
        <v>2010</v>
      </c>
      <c r="C398" t="s">
        <v>1346</v>
      </c>
      <c r="D398" s="30">
        <v>109436</v>
      </c>
      <c r="E398" s="30">
        <v>132835</v>
      </c>
      <c r="F398" s="30">
        <v>6802</v>
      </c>
      <c r="G398" s="30">
        <v>0</v>
      </c>
      <c r="H398" s="30">
        <v>100297</v>
      </c>
      <c r="I398" s="30">
        <v>104973</v>
      </c>
      <c r="J398" s="30">
        <v>4622</v>
      </c>
      <c r="K398" s="30">
        <v>0</v>
      </c>
      <c r="P398">
        <v>57</v>
      </c>
      <c r="Q398">
        <v>48.7</v>
      </c>
      <c r="R398">
        <v>51</v>
      </c>
      <c r="S398">
        <v>40.9</v>
      </c>
      <c r="V398">
        <v>82</v>
      </c>
      <c r="W398">
        <v>74</v>
      </c>
      <c r="X398">
        <v>82</v>
      </c>
      <c r="Y398">
        <v>73.3</v>
      </c>
      <c r="AD398" s="38">
        <v>12625</v>
      </c>
      <c r="AE398" s="38">
        <v>12173</v>
      </c>
      <c r="AF398" s="38">
        <v>15980</v>
      </c>
      <c r="AG398" s="38">
        <v>20363</v>
      </c>
      <c r="AH398" s="38"/>
      <c r="AI398" s="38"/>
      <c r="AT398">
        <v>62</v>
      </c>
      <c r="AU398">
        <v>74</v>
      </c>
      <c r="AV398">
        <v>50</v>
      </c>
      <c r="AW398">
        <v>69</v>
      </c>
      <c r="AX398">
        <v>45</v>
      </c>
      <c r="AY398">
        <v>54</v>
      </c>
      <c r="AZ398">
        <v>0</v>
      </c>
      <c r="BA398">
        <v>0</v>
      </c>
      <c r="BB398">
        <v>0</v>
      </c>
      <c r="BC398">
        <v>0</v>
      </c>
      <c r="BD398">
        <v>0</v>
      </c>
      <c r="BE398">
        <v>5</v>
      </c>
      <c r="BF398">
        <v>4</v>
      </c>
      <c r="BG398" t="s">
        <v>1330</v>
      </c>
      <c r="BH398" t="s">
        <v>1330</v>
      </c>
      <c r="BI398" s="72">
        <v>40799</v>
      </c>
      <c r="BJ398" s="72">
        <v>40799</v>
      </c>
    </row>
    <row r="399" spans="1:62" ht="12.75">
      <c r="A399" t="s">
        <v>916</v>
      </c>
      <c r="B399">
        <v>2010</v>
      </c>
      <c r="C399" t="s">
        <v>1347</v>
      </c>
      <c r="D399" s="30">
        <v>9467</v>
      </c>
      <c r="E399" s="30">
        <v>3163</v>
      </c>
      <c r="F399" s="30">
        <v>265</v>
      </c>
      <c r="G399" s="30">
        <v>0</v>
      </c>
      <c r="H399" s="30">
        <v>6998</v>
      </c>
      <c r="I399" s="30">
        <v>1865</v>
      </c>
      <c r="J399" s="30">
        <v>137</v>
      </c>
      <c r="K399" s="30">
        <v>0</v>
      </c>
      <c r="P399">
        <v>57</v>
      </c>
      <c r="Q399">
        <v>60.4</v>
      </c>
      <c r="R399">
        <v>51</v>
      </c>
      <c r="S399">
        <v>65.2</v>
      </c>
      <c r="V399">
        <v>82</v>
      </c>
      <c r="W399">
        <v>79.4</v>
      </c>
      <c r="X399">
        <v>82</v>
      </c>
      <c r="Y399">
        <v>81.4</v>
      </c>
      <c r="AD399" s="38">
        <v>12625</v>
      </c>
      <c r="AE399" s="38">
        <v>13052</v>
      </c>
      <c r="AF399" s="38">
        <v>15980</v>
      </c>
      <c r="AG399" s="38">
        <v>16014</v>
      </c>
      <c r="AH399" s="38"/>
      <c r="AI399" s="38"/>
      <c r="AT399">
        <v>62</v>
      </c>
      <c r="AU399">
        <v>61</v>
      </c>
      <c r="AV399">
        <v>50</v>
      </c>
      <c r="AW399">
        <v>69</v>
      </c>
      <c r="AX399">
        <v>45</v>
      </c>
      <c r="AY399">
        <v>49</v>
      </c>
      <c r="AZ399">
        <v>0</v>
      </c>
      <c r="BA399">
        <v>0</v>
      </c>
      <c r="BB399">
        <v>0</v>
      </c>
      <c r="BC399">
        <v>0</v>
      </c>
      <c r="BD399">
        <v>0</v>
      </c>
      <c r="BE399">
        <v>3</v>
      </c>
      <c r="BF399">
        <v>6</v>
      </c>
      <c r="BG399" t="s">
        <v>1330</v>
      </c>
      <c r="BH399" t="s">
        <v>1330</v>
      </c>
      <c r="BI399" s="72">
        <v>40799</v>
      </c>
      <c r="BJ399" s="72">
        <v>40799</v>
      </c>
    </row>
    <row r="400" spans="1:62" ht="12.75">
      <c r="A400" t="s">
        <v>916</v>
      </c>
      <c r="B400">
        <v>2010</v>
      </c>
      <c r="C400" t="s">
        <v>1348</v>
      </c>
      <c r="D400" s="30">
        <v>6955</v>
      </c>
      <c r="E400" s="30">
        <v>2153</v>
      </c>
      <c r="F400" s="30">
        <v>125</v>
      </c>
      <c r="G400" s="30">
        <v>0</v>
      </c>
      <c r="H400" s="30">
        <v>5844</v>
      </c>
      <c r="I400" s="30">
        <v>1406</v>
      </c>
      <c r="J400" s="30">
        <v>85</v>
      </c>
      <c r="K400" s="30">
        <v>0</v>
      </c>
      <c r="P400">
        <v>57</v>
      </c>
      <c r="Q400">
        <v>58.5</v>
      </c>
      <c r="R400">
        <v>51</v>
      </c>
      <c r="S400">
        <v>53.7</v>
      </c>
      <c r="V400">
        <v>82</v>
      </c>
      <c r="W400">
        <v>77.4</v>
      </c>
      <c r="X400">
        <v>82</v>
      </c>
      <c r="Y400">
        <v>78.7</v>
      </c>
      <c r="AD400" s="38">
        <v>11481</v>
      </c>
      <c r="AE400" s="38">
        <v>11279</v>
      </c>
      <c r="AF400" s="38">
        <v>13184</v>
      </c>
      <c r="AG400" s="38">
        <v>13224</v>
      </c>
      <c r="AH400" s="38"/>
      <c r="AI400" s="38"/>
      <c r="AT400">
        <v>62</v>
      </c>
      <c r="AU400">
        <v>68</v>
      </c>
      <c r="AV400">
        <v>50</v>
      </c>
      <c r="AW400">
        <v>76</v>
      </c>
      <c r="AX400">
        <v>45</v>
      </c>
      <c r="AY400">
        <v>53</v>
      </c>
      <c r="AZ400">
        <v>0</v>
      </c>
      <c r="BA400">
        <v>0</v>
      </c>
      <c r="BB400">
        <v>0</v>
      </c>
      <c r="BC400">
        <v>0</v>
      </c>
      <c r="BD400">
        <v>0</v>
      </c>
      <c r="BE400">
        <v>3</v>
      </c>
      <c r="BF400">
        <v>6</v>
      </c>
      <c r="BG400" t="s">
        <v>1330</v>
      </c>
      <c r="BH400" t="s">
        <v>1330</v>
      </c>
      <c r="BI400" s="72">
        <v>40799</v>
      </c>
      <c r="BJ400" s="72">
        <v>40799</v>
      </c>
    </row>
    <row r="401" spans="1:62" ht="12.75">
      <c r="A401" t="s">
        <v>916</v>
      </c>
      <c r="B401">
        <v>2010</v>
      </c>
      <c r="C401" t="s">
        <v>1349</v>
      </c>
      <c r="D401" s="30">
        <v>12279</v>
      </c>
      <c r="E401" s="30">
        <v>4197</v>
      </c>
      <c r="F401" s="30">
        <v>497</v>
      </c>
      <c r="G401" s="30">
        <v>0</v>
      </c>
      <c r="H401" s="30">
        <v>10361</v>
      </c>
      <c r="I401" s="30">
        <v>2495</v>
      </c>
      <c r="J401" s="30">
        <v>217</v>
      </c>
      <c r="K401" s="30">
        <v>0</v>
      </c>
      <c r="P401">
        <v>57</v>
      </c>
      <c r="Q401">
        <v>55.5</v>
      </c>
      <c r="R401">
        <v>51</v>
      </c>
      <c r="S401">
        <v>58</v>
      </c>
      <c r="V401">
        <v>82</v>
      </c>
      <c r="W401">
        <v>78.3</v>
      </c>
      <c r="X401">
        <v>82</v>
      </c>
      <c r="Y401">
        <v>78.7</v>
      </c>
      <c r="AD401" s="38">
        <v>12625</v>
      </c>
      <c r="AE401" s="38">
        <v>11448</v>
      </c>
      <c r="AF401" s="38">
        <v>15980</v>
      </c>
      <c r="AG401" s="38">
        <v>13581</v>
      </c>
      <c r="AH401" s="38"/>
      <c r="AI401" s="38"/>
      <c r="AT401">
        <v>62</v>
      </c>
      <c r="AU401">
        <v>65</v>
      </c>
      <c r="AV401">
        <v>50</v>
      </c>
      <c r="AW401">
        <v>66</v>
      </c>
      <c r="AX401">
        <v>45</v>
      </c>
      <c r="AY401">
        <v>22</v>
      </c>
      <c r="AZ401">
        <v>0</v>
      </c>
      <c r="BA401">
        <v>0</v>
      </c>
      <c r="BB401">
        <v>0</v>
      </c>
      <c r="BC401">
        <v>0</v>
      </c>
      <c r="BD401">
        <v>1</v>
      </c>
      <c r="BE401">
        <v>5</v>
      </c>
      <c r="BF401">
        <v>3</v>
      </c>
      <c r="BG401" t="s">
        <v>1330</v>
      </c>
      <c r="BH401" t="s">
        <v>1330</v>
      </c>
      <c r="BI401" s="72">
        <v>40799</v>
      </c>
      <c r="BJ401" s="72">
        <v>40799</v>
      </c>
    </row>
    <row r="402" spans="1:62" ht="12.75">
      <c r="A402" t="s">
        <v>916</v>
      </c>
      <c r="B402">
        <v>2010</v>
      </c>
      <c r="C402" t="s">
        <v>1350</v>
      </c>
      <c r="D402" s="30">
        <v>12891</v>
      </c>
      <c r="E402" s="30">
        <v>8313</v>
      </c>
      <c r="F402" s="30">
        <v>457</v>
      </c>
      <c r="G402" s="30">
        <v>0</v>
      </c>
      <c r="H402" s="30">
        <v>9944</v>
      </c>
      <c r="I402" s="30">
        <v>4833</v>
      </c>
      <c r="J402" s="30">
        <v>304</v>
      </c>
      <c r="K402" s="30">
        <v>0</v>
      </c>
      <c r="P402">
        <v>57</v>
      </c>
      <c r="Q402">
        <v>68.4</v>
      </c>
      <c r="R402">
        <v>51</v>
      </c>
      <c r="S402">
        <v>72.7</v>
      </c>
      <c r="V402">
        <v>82</v>
      </c>
      <c r="W402">
        <v>81.7</v>
      </c>
      <c r="X402">
        <v>82</v>
      </c>
      <c r="Y402">
        <v>83.8</v>
      </c>
      <c r="AD402" s="38">
        <v>12625</v>
      </c>
      <c r="AE402" s="38">
        <v>14571</v>
      </c>
      <c r="AF402" s="38">
        <v>15980</v>
      </c>
      <c r="AG402" s="38">
        <v>19160</v>
      </c>
      <c r="AH402" s="38"/>
      <c r="AI402" s="38"/>
      <c r="AT402">
        <v>62</v>
      </c>
      <c r="AU402">
        <v>58</v>
      </c>
      <c r="AV402">
        <v>50</v>
      </c>
      <c r="AW402">
        <v>57</v>
      </c>
      <c r="AX402">
        <v>45</v>
      </c>
      <c r="AY402">
        <v>43</v>
      </c>
      <c r="AZ402">
        <v>0</v>
      </c>
      <c r="BA402">
        <v>0</v>
      </c>
      <c r="BB402">
        <v>0</v>
      </c>
      <c r="BC402">
        <v>0</v>
      </c>
      <c r="BD402">
        <v>0</v>
      </c>
      <c r="BE402">
        <v>3</v>
      </c>
      <c r="BF402">
        <v>6</v>
      </c>
      <c r="BG402" t="s">
        <v>1330</v>
      </c>
      <c r="BH402" t="s">
        <v>1330</v>
      </c>
      <c r="BI402" s="72">
        <v>40799</v>
      </c>
      <c r="BJ402" s="72">
        <v>40799</v>
      </c>
    </row>
    <row r="403" spans="1:62" ht="12.75">
      <c r="A403" t="s">
        <v>916</v>
      </c>
      <c r="B403">
        <v>2010</v>
      </c>
      <c r="C403" t="s">
        <v>1351</v>
      </c>
      <c r="D403" s="30">
        <v>5856</v>
      </c>
      <c r="E403" s="30">
        <v>4761</v>
      </c>
      <c r="F403" s="30">
        <v>238</v>
      </c>
      <c r="G403" s="30">
        <v>0</v>
      </c>
      <c r="H403" s="30">
        <v>4350</v>
      </c>
      <c r="I403" s="30">
        <v>3088</v>
      </c>
      <c r="J403" s="30">
        <v>36</v>
      </c>
      <c r="K403" s="30">
        <v>0</v>
      </c>
      <c r="P403">
        <v>57</v>
      </c>
      <c r="Q403">
        <v>50</v>
      </c>
      <c r="R403">
        <v>51</v>
      </c>
      <c r="S403">
        <v>48.4</v>
      </c>
      <c r="V403">
        <v>82</v>
      </c>
      <c r="W403">
        <v>78.4</v>
      </c>
      <c r="X403">
        <v>82</v>
      </c>
      <c r="Y403">
        <v>77.1</v>
      </c>
      <c r="AD403" s="38">
        <v>12625</v>
      </c>
      <c r="AE403" s="38">
        <v>16100</v>
      </c>
      <c r="AF403" s="38">
        <v>15980</v>
      </c>
      <c r="AG403" s="38">
        <v>18574</v>
      </c>
      <c r="AH403" s="38"/>
      <c r="AI403" s="38"/>
      <c r="AT403">
        <v>62</v>
      </c>
      <c r="AU403">
        <v>71</v>
      </c>
      <c r="AV403">
        <v>50</v>
      </c>
      <c r="AW403">
        <v>59</v>
      </c>
      <c r="AX403">
        <v>45</v>
      </c>
      <c r="AY403">
        <v>48</v>
      </c>
      <c r="AZ403">
        <v>0</v>
      </c>
      <c r="BA403">
        <v>0</v>
      </c>
      <c r="BB403">
        <v>0</v>
      </c>
      <c r="BC403">
        <v>0</v>
      </c>
      <c r="BD403">
        <v>0</v>
      </c>
      <c r="BE403">
        <v>4</v>
      </c>
      <c r="BF403">
        <v>5</v>
      </c>
      <c r="BG403" t="s">
        <v>1330</v>
      </c>
      <c r="BH403" t="s">
        <v>1330</v>
      </c>
      <c r="BI403" s="72">
        <v>40799</v>
      </c>
      <c r="BJ403" s="72">
        <v>40799</v>
      </c>
    </row>
    <row r="404" spans="1:62" ht="12.75">
      <c r="A404" t="s">
        <v>916</v>
      </c>
      <c r="B404">
        <v>2010</v>
      </c>
      <c r="C404" t="s">
        <v>1352</v>
      </c>
      <c r="D404" s="30">
        <v>4536</v>
      </c>
      <c r="E404" s="30">
        <v>2212</v>
      </c>
      <c r="F404" s="30">
        <v>128</v>
      </c>
      <c r="G404" s="30">
        <v>0</v>
      </c>
      <c r="H404" s="30">
        <v>3198</v>
      </c>
      <c r="I404" s="30">
        <v>1177</v>
      </c>
      <c r="J404" s="30">
        <v>59</v>
      </c>
      <c r="K404" s="30">
        <v>0</v>
      </c>
      <c r="P404">
        <v>57</v>
      </c>
      <c r="Q404">
        <v>73.2</v>
      </c>
      <c r="R404">
        <v>51</v>
      </c>
      <c r="S404">
        <v>77.5</v>
      </c>
      <c r="V404">
        <v>82</v>
      </c>
      <c r="W404">
        <v>81.1</v>
      </c>
      <c r="X404">
        <v>82</v>
      </c>
      <c r="Y404">
        <v>84</v>
      </c>
      <c r="AD404" s="38">
        <v>12625</v>
      </c>
      <c r="AE404" s="38">
        <v>14100</v>
      </c>
      <c r="AF404" s="38">
        <v>15980</v>
      </c>
      <c r="AG404" s="38">
        <v>15953</v>
      </c>
      <c r="AH404" s="38"/>
      <c r="AI404" s="38"/>
      <c r="AT404">
        <v>62</v>
      </c>
      <c r="AU404">
        <v>71</v>
      </c>
      <c r="AV404">
        <v>50</v>
      </c>
      <c r="AW404">
        <v>65</v>
      </c>
      <c r="AX404">
        <v>45</v>
      </c>
      <c r="AY404">
        <v>74</v>
      </c>
      <c r="AZ404">
        <v>0</v>
      </c>
      <c r="BA404">
        <v>0</v>
      </c>
      <c r="BB404">
        <v>0</v>
      </c>
      <c r="BC404">
        <v>0</v>
      </c>
      <c r="BD404">
        <v>0</v>
      </c>
      <c r="BE404">
        <v>2</v>
      </c>
      <c r="BF404">
        <v>7</v>
      </c>
      <c r="BG404" t="s">
        <v>1330</v>
      </c>
      <c r="BH404" t="s">
        <v>1330</v>
      </c>
      <c r="BI404" s="72">
        <v>40799</v>
      </c>
      <c r="BJ404" s="72">
        <v>40799</v>
      </c>
    </row>
    <row r="405" spans="1:62" ht="12.75">
      <c r="A405" t="s">
        <v>916</v>
      </c>
      <c r="B405">
        <v>2010</v>
      </c>
      <c r="C405" t="s">
        <v>1353</v>
      </c>
      <c r="D405" s="30">
        <v>5350</v>
      </c>
      <c r="E405" s="30">
        <v>10932</v>
      </c>
      <c r="F405" s="30">
        <v>179</v>
      </c>
      <c r="G405" s="30">
        <v>0</v>
      </c>
      <c r="H405" s="30">
        <v>3591</v>
      </c>
      <c r="I405" s="30">
        <v>6920</v>
      </c>
      <c r="J405" s="30">
        <v>116</v>
      </c>
      <c r="K405" s="30">
        <v>0</v>
      </c>
      <c r="P405">
        <v>57</v>
      </c>
      <c r="Q405">
        <v>54.6</v>
      </c>
      <c r="R405">
        <v>51</v>
      </c>
      <c r="S405">
        <v>51.8</v>
      </c>
      <c r="V405">
        <v>82</v>
      </c>
      <c r="W405">
        <v>81</v>
      </c>
      <c r="X405">
        <v>82</v>
      </c>
      <c r="Y405">
        <v>82.7</v>
      </c>
      <c r="AD405" s="38">
        <v>12625</v>
      </c>
      <c r="AE405" s="38">
        <v>18531</v>
      </c>
      <c r="AF405" s="38">
        <v>15980</v>
      </c>
      <c r="AG405" s="38">
        <v>31359</v>
      </c>
      <c r="AH405" s="38"/>
      <c r="AI405" s="38"/>
      <c r="AT405">
        <v>62</v>
      </c>
      <c r="AU405">
        <v>77</v>
      </c>
      <c r="AV405">
        <v>50</v>
      </c>
      <c r="AW405">
        <v>84</v>
      </c>
      <c r="AX405">
        <v>45</v>
      </c>
      <c r="AY405">
        <v>84</v>
      </c>
      <c r="AZ405">
        <v>0</v>
      </c>
      <c r="BA405">
        <v>0</v>
      </c>
      <c r="BB405">
        <v>0</v>
      </c>
      <c r="BC405">
        <v>0</v>
      </c>
      <c r="BD405">
        <v>0</v>
      </c>
      <c r="BE405">
        <v>2</v>
      </c>
      <c r="BF405">
        <v>7</v>
      </c>
      <c r="BG405" t="s">
        <v>1330</v>
      </c>
      <c r="BH405" t="s">
        <v>1330</v>
      </c>
      <c r="BI405" s="72">
        <v>40799</v>
      </c>
      <c r="BJ405" s="72">
        <v>40799</v>
      </c>
    </row>
    <row r="406" spans="1:62" ht="12.75">
      <c r="A406" t="s">
        <v>916</v>
      </c>
      <c r="B406">
        <v>2010</v>
      </c>
      <c r="C406" t="s">
        <v>1354</v>
      </c>
      <c r="D406" s="30">
        <v>11386</v>
      </c>
      <c r="E406" s="30">
        <v>14015</v>
      </c>
      <c r="F406" s="30">
        <v>465</v>
      </c>
      <c r="G406" s="30">
        <v>0</v>
      </c>
      <c r="H406" s="30">
        <v>8577</v>
      </c>
      <c r="I406" s="30">
        <v>7605</v>
      </c>
      <c r="J406" s="30">
        <v>132</v>
      </c>
      <c r="K406" s="30">
        <v>0</v>
      </c>
      <c r="P406">
        <v>57</v>
      </c>
      <c r="Q406">
        <v>47</v>
      </c>
      <c r="R406">
        <v>51</v>
      </c>
      <c r="S406">
        <v>54.4</v>
      </c>
      <c r="V406">
        <v>82</v>
      </c>
      <c r="W406">
        <v>80</v>
      </c>
      <c r="X406">
        <v>82</v>
      </c>
      <c r="Y406">
        <v>79.5</v>
      </c>
      <c r="AD406" s="38">
        <v>12625</v>
      </c>
      <c r="AE406" s="38">
        <v>26021</v>
      </c>
      <c r="AF406" s="38">
        <v>15980</v>
      </c>
      <c r="AG406" s="38">
        <v>37148</v>
      </c>
      <c r="AH406" s="38"/>
      <c r="AI406" s="38"/>
      <c r="AT406">
        <v>62</v>
      </c>
      <c r="AU406">
        <v>68</v>
      </c>
      <c r="AV406">
        <v>50</v>
      </c>
      <c r="AW406">
        <v>47</v>
      </c>
      <c r="AX406">
        <v>45</v>
      </c>
      <c r="AY406">
        <v>42</v>
      </c>
      <c r="AZ406">
        <v>0</v>
      </c>
      <c r="BA406">
        <v>0</v>
      </c>
      <c r="BB406">
        <v>0</v>
      </c>
      <c r="BC406">
        <v>0</v>
      </c>
      <c r="BD406">
        <v>0</v>
      </c>
      <c r="BE406">
        <v>5</v>
      </c>
      <c r="BF406">
        <v>4</v>
      </c>
      <c r="BG406" t="s">
        <v>1330</v>
      </c>
      <c r="BH406" t="s">
        <v>1330</v>
      </c>
      <c r="BI406" s="72">
        <v>40799</v>
      </c>
      <c r="BJ406" s="72">
        <v>40799</v>
      </c>
    </row>
    <row r="407" spans="1:62" ht="12.75">
      <c r="A407" t="s">
        <v>916</v>
      </c>
      <c r="B407">
        <v>2010</v>
      </c>
      <c r="C407" t="s">
        <v>1355</v>
      </c>
      <c r="D407" s="30">
        <v>7402</v>
      </c>
      <c r="E407" s="30">
        <v>6540</v>
      </c>
      <c r="F407" s="30">
        <v>121</v>
      </c>
      <c r="G407" s="30">
        <v>0</v>
      </c>
      <c r="H407" s="30">
        <v>5356</v>
      </c>
      <c r="I407" s="30">
        <v>3048</v>
      </c>
      <c r="J407" s="30">
        <v>29</v>
      </c>
      <c r="K407" s="30">
        <v>0</v>
      </c>
      <c r="P407">
        <v>57</v>
      </c>
      <c r="Q407">
        <v>64.3</v>
      </c>
      <c r="R407">
        <v>51</v>
      </c>
      <c r="S407">
        <v>56.8</v>
      </c>
      <c r="V407">
        <v>82</v>
      </c>
      <c r="W407">
        <v>77.6</v>
      </c>
      <c r="X407">
        <v>82</v>
      </c>
      <c r="Y407">
        <v>74.3</v>
      </c>
      <c r="AD407" s="38">
        <v>12625</v>
      </c>
      <c r="AE407" s="38">
        <v>29393</v>
      </c>
      <c r="AF407" s="38">
        <v>15980</v>
      </c>
      <c r="AG407" s="38">
        <v>43167</v>
      </c>
      <c r="AH407" s="38"/>
      <c r="AI407" s="38"/>
      <c r="AT407">
        <v>62</v>
      </c>
      <c r="AU407">
        <v>50</v>
      </c>
      <c r="AV407">
        <v>50</v>
      </c>
      <c r="AW407">
        <v>60</v>
      </c>
      <c r="AX407">
        <v>45</v>
      </c>
      <c r="AY407">
        <v>69</v>
      </c>
      <c r="AZ407">
        <v>0</v>
      </c>
      <c r="BA407">
        <v>0</v>
      </c>
      <c r="BB407">
        <v>0</v>
      </c>
      <c r="BC407">
        <v>0</v>
      </c>
      <c r="BD407">
        <v>0</v>
      </c>
      <c r="BE407">
        <v>3</v>
      </c>
      <c r="BF407">
        <v>6</v>
      </c>
      <c r="BG407" t="s">
        <v>1330</v>
      </c>
      <c r="BH407" t="s">
        <v>1330</v>
      </c>
      <c r="BI407" s="72">
        <v>40799</v>
      </c>
      <c r="BJ407" s="72">
        <v>40799</v>
      </c>
    </row>
    <row r="408" spans="1:62" ht="12.75">
      <c r="A408" t="s">
        <v>916</v>
      </c>
      <c r="B408">
        <v>2010</v>
      </c>
      <c r="C408" t="s">
        <v>1356</v>
      </c>
      <c r="D408" s="30">
        <v>7626</v>
      </c>
      <c r="E408" s="30">
        <v>2978</v>
      </c>
      <c r="F408" s="30">
        <v>140</v>
      </c>
      <c r="G408" s="30">
        <v>0</v>
      </c>
      <c r="H408" s="30">
        <v>6365</v>
      </c>
      <c r="I408" s="30">
        <v>2325</v>
      </c>
      <c r="J408" s="30">
        <v>39</v>
      </c>
      <c r="K408" s="30">
        <v>0</v>
      </c>
      <c r="P408">
        <v>57</v>
      </c>
      <c r="Q408">
        <v>55.6</v>
      </c>
      <c r="R408">
        <v>51</v>
      </c>
      <c r="S408">
        <v>55.4</v>
      </c>
      <c r="V408">
        <v>82</v>
      </c>
      <c r="W408">
        <v>79.4</v>
      </c>
      <c r="X408">
        <v>82</v>
      </c>
      <c r="Y408">
        <v>78</v>
      </c>
      <c r="AD408" s="38">
        <v>12625</v>
      </c>
      <c r="AE408" s="38">
        <v>13532</v>
      </c>
      <c r="AF408" s="38">
        <v>15980</v>
      </c>
      <c r="AG408" s="38">
        <v>15451</v>
      </c>
      <c r="AH408" s="38"/>
      <c r="AI408" s="38"/>
      <c r="AT408">
        <v>62</v>
      </c>
      <c r="AU408">
        <v>54</v>
      </c>
      <c r="AV408">
        <v>50</v>
      </c>
      <c r="AW408">
        <v>40</v>
      </c>
      <c r="AX408">
        <v>45</v>
      </c>
      <c r="AY408">
        <v>45</v>
      </c>
      <c r="AZ408">
        <v>0</v>
      </c>
      <c r="BA408">
        <v>0</v>
      </c>
      <c r="BB408">
        <v>0</v>
      </c>
      <c r="BC408">
        <v>0</v>
      </c>
      <c r="BD408">
        <v>0</v>
      </c>
      <c r="BE408">
        <v>6</v>
      </c>
      <c r="BF408">
        <v>2</v>
      </c>
      <c r="BG408" t="s">
        <v>1330</v>
      </c>
      <c r="BH408" t="s">
        <v>1330</v>
      </c>
      <c r="BI408" s="72">
        <v>40799</v>
      </c>
      <c r="BJ408" s="72">
        <v>40799</v>
      </c>
    </row>
    <row r="409" spans="1:62" ht="12.75">
      <c r="A409" t="s">
        <v>916</v>
      </c>
      <c r="B409">
        <v>2010</v>
      </c>
      <c r="C409" t="s">
        <v>1357</v>
      </c>
      <c r="D409" s="30">
        <v>4447</v>
      </c>
      <c r="E409" s="30">
        <v>1357</v>
      </c>
      <c r="F409" s="30">
        <v>75</v>
      </c>
      <c r="G409" s="30">
        <v>0</v>
      </c>
      <c r="H409" s="30">
        <v>3544</v>
      </c>
      <c r="I409" s="30">
        <v>937</v>
      </c>
      <c r="J409" s="30">
        <v>57</v>
      </c>
      <c r="K409" s="30">
        <v>0</v>
      </c>
      <c r="P409">
        <v>57</v>
      </c>
      <c r="Q409">
        <v>53.7</v>
      </c>
      <c r="R409">
        <v>51</v>
      </c>
      <c r="S409">
        <v>57.2</v>
      </c>
      <c r="V409">
        <v>82</v>
      </c>
      <c r="W409">
        <v>76</v>
      </c>
      <c r="X409">
        <v>82</v>
      </c>
      <c r="Y409">
        <v>75.6</v>
      </c>
      <c r="AD409" s="38">
        <v>12625</v>
      </c>
      <c r="AE409" s="38">
        <v>12704</v>
      </c>
      <c r="AF409" s="38">
        <v>15980</v>
      </c>
      <c r="AG409" s="38">
        <v>14113</v>
      </c>
      <c r="AH409" s="38"/>
      <c r="AI409" s="38"/>
      <c r="AT409">
        <v>62</v>
      </c>
      <c r="AU409">
        <v>71</v>
      </c>
      <c r="AV409">
        <v>50</v>
      </c>
      <c r="AW409">
        <v>75</v>
      </c>
      <c r="AX409">
        <v>45</v>
      </c>
      <c r="AY409">
        <v>39</v>
      </c>
      <c r="AZ409">
        <v>0</v>
      </c>
      <c r="BA409">
        <v>0</v>
      </c>
      <c r="BB409">
        <v>0</v>
      </c>
      <c r="BC409">
        <v>0</v>
      </c>
      <c r="BD409">
        <v>0</v>
      </c>
      <c r="BE409">
        <v>5</v>
      </c>
      <c r="BF409">
        <v>4</v>
      </c>
      <c r="BG409" t="s">
        <v>1330</v>
      </c>
      <c r="BH409" t="s">
        <v>1330</v>
      </c>
      <c r="BI409" s="72">
        <v>40799</v>
      </c>
      <c r="BJ409" s="72">
        <v>40799</v>
      </c>
    </row>
    <row r="410" spans="1:62" ht="12.75">
      <c r="A410" t="s">
        <v>916</v>
      </c>
      <c r="B410">
        <v>2010</v>
      </c>
      <c r="C410" t="s">
        <v>1358</v>
      </c>
      <c r="D410" s="30">
        <v>20086</v>
      </c>
      <c r="E410" s="30">
        <v>28493</v>
      </c>
      <c r="F410" s="30">
        <v>377</v>
      </c>
      <c r="G410" s="30">
        <v>0</v>
      </c>
      <c r="H410" s="30">
        <v>14543</v>
      </c>
      <c r="I410" s="30">
        <v>13925</v>
      </c>
      <c r="J410" s="30">
        <v>254</v>
      </c>
      <c r="K410" s="30">
        <v>0</v>
      </c>
      <c r="P410">
        <v>57</v>
      </c>
      <c r="Q410">
        <v>65.2</v>
      </c>
      <c r="R410">
        <v>51</v>
      </c>
      <c r="S410">
        <v>67.7</v>
      </c>
      <c r="V410">
        <v>82</v>
      </c>
      <c r="W410">
        <v>82.7</v>
      </c>
      <c r="X410">
        <v>82</v>
      </c>
      <c r="Y410">
        <v>82.6</v>
      </c>
      <c r="AD410" s="38">
        <v>12625</v>
      </c>
      <c r="AE410" s="38">
        <v>19556</v>
      </c>
      <c r="AF410" s="38">
        <v>15980</v>
      </c>
      <c r="AG410" s="38">
        <v>25307</v>
      </c>
      <c r="AH410" s="38"/>
      <c r="AI410" s="38"/>
      <c r="AT410">
        <v>62</v>
      </c>
      <c r="AU410">
        <v>62</v>
      </c>
      <c r="AV410">
        <v>50</v>
      </c>
      <c r="AW410">
        <v>42</v>
      </c>
      <c r="AX410">
        <v>45</v>
      </c>
      <c r="AY410">
        <v>61</v>
      </c>
      <c r="AZ410">
        <v>0</v>
      </c>
      <c r="BA410">
        <v>0</v>
      </c>
      <c r="BB410">
        <v>0</v>
      </c>
      <c r="BC410">
        <v>0</v>
      </c>
      <c r="BD410">
        <v>0</v>
      </c>
      <c r="BE410">
        <v>1</v>
      </c>
      <c r="BF410">
        <v>8</v>
      </c>
      <c r="BG410" t="s">
        <v>1330</v>
      </c>
      <c r="BH410" t="s">
        <v>1330</v>
      </c>
      <c r="BI410" s="72">
        <v>40799</v>
      </c>
      <c r="BJ410" s="72">
        <v>40799</v>
      </c>
    </row>
    <row r="411" spans="1:62" ht="12.75">
      <c r="A411" t="s">
        <v>916</v>
      </c>
      <c r="B411">
        <v>2010</v>
      </c>
      <c r="C411" t="s">
        <v>1359</v>
      </c>
      <c r="D411" s="30">
        <v>3138</v>
      </c>
      <c r="E411" s="30">
        <v>1476</v>
      </c>
      <c r="F411" s="30">
        <v>48</v>
      </c>
      <c r="G411" s="30">
        <v>0</v>
      </c>
      <c r="H411" s="30">
        <v>2617</v>
      </c>
      <c r="I411" s="30">
        <v>835</v>
      </c>
      <c r="J411" s="30">
        <v>23</v>
      </c>
      <c r="K411" s="30">
        <v>0</v>
      </c>
      <c r="P411">
        <v>57</v>
      </c>
      <c r="Q411">
        <v>57.1</v>
      </c>
      <c r="R411">
        <v>51</v>
      </c>
      <c r="S411">
        <v>63.1</v>
      </c>
      <c r="V411">
        <v>82</v>
      </c>
      <c r="W411">
        <v>73.9</v>
      </c>
      <c r="X411">
        <v>73</v>
      </c>
      <c r="Y411">
        <v>68.9</v>
      </c>
      <c r="AD411" s="38">
        <v>12625</v>
      </c>
      <c r="AE411" s="38">
        <v>13063</v>
      </c>
      <c r="AF411" s="38">
        <v>15980</v>
      </c>
      <c r="AG411" s="38">
        <v>12837</v>
      </c>
      <c r="AH411" s="38"/>
      <c r="AI411" s="38"/>
      <c r="AT411">
        <v>62</v>
      </c>
      <c r="AU411">
        <v>62</v>
      </c>
      <c r="AV411">
        <v>50</v>
      </c>
      <c r="AW411">
        <v>57</v>
      </c>
      <c r="AX411">
        <v>45</v>
      </c>
      <c r="AY411">
        <v>36</v>
      </c>
      <c r="AZ411">
        <v>0</v>
      </c>
      <c r="BA411">
        <v>0</v>
      </c>
      <c r="BB411">
        <v>0</v>
      </c>
      <c r="BC411">
        <v>0</v>
      </c>
      <c r="BD411">
        <v>0</v>
      </c>
      <c r="BE411">
        <v>5</v>
      </c>
      <c r="BF411">
        <v>4</v>
      </c>
      <c r="BG411" t="s">
        <v>1330</v>
      </c>
      <c r="BH411" t="s">
        <v>1330</v>
      </c>
      <c r="BI411" s="72">
        <v>40799</v>
      </c>
      <c r="BJ411" s="72">
        <v>40799</v>
      </c>
    </row>
    <row r="412" spans="1:62" ht="12.75">
      <c r="A412" t="s">
        <v>916</v>
      </c>
      <c r="B412">
        <v>2010</v>
      </c>
      <c r="C412" t="s">
        <v>1360</v>
      </c>
      <c r="D412" s="30">
        <v>1848</v>
      </c>
      <c r="E412" s="30">
        <v>877</v>
      </c>
      <c r="F412" s="30">
        <v>114</v>
      </c>
      <c r="G412" s="30">
        <v>0</v>
      </c>
      <c r="H412" s="30">
        <v>1369</v>
      </c>
      <c r="I412" s="30">
        <v>499</v>
      </c>
      <c r="J412" s="30">
        <v>40</v>
      </c>
      <c r="K412" s="30">
        <v>0</v>
      </c>
      <c r="P412">
        <v>57</v>
      </c>
      <c r="Q412">
        <v>63.6</v>
      </c>
      <c r="R412">
        <v>51</v>
      </c>
      <c r="S412">
        <v>69.3</v>
      </c>
      <c r="V412">
        <v>82</v>
      </c>
      <c r="W412">
        <v>80.9</v>
      </c>
      <c r="X412">
        <v>82</v>
      </c>
      <c r="Y412">
        <v>84.2</v>
      </c>
      <c r="AD412" s="38">
        <v>12625</v>
      </c>
      <c r="AE412" s="38">
        <v>14621</v>
      </c>
      <c r="AF412" s="38">
        <v>15980</v>
      </c>
      <c r="AG412" s="38">
        <v>18858</v>
      </c>
      <c r="AH412" s="38"/>
      <c r="AI412" s="38"/>
      <c r="AT412">
        <v>62</v>
      </c>
      <c r="AU412">
        <v>68</v>
      </c>
      <c r="AV412">
        <v>50</v>
      </c>
      <c r="AW412">
        <v>42</v>
      </c>
      <c r="AX412">
        <v>45</v>
      </c>
      <c r="AY412">
        <v>43</v>
      </c>
      <c r="AZ412">
        <v>0</v>
      </c>
      <c r="BA412">
        <v>0</v>
      </c>
      <c r="BB412">
        <v>0</v>
      </c>
      <c r="BC412">
        <v>0</v>
      </c>
      <c r="BD412">
        <v>0</v>
      </c>
      <c r="BE412">
        <v>3</v>
      </c>
      <c r="BF412">
        <v>6</v>
      </c>
      <c r="BG412" t="s">
        <v>1330</v>
      </c>
      <c r="BH412" t="s">
        <v>1330</v>
      </c>
      <c r="BI412" s="72">
        <v>40799</v>
      </c>
      <c r="BJ412" s="72">
        <v>40799</v>
      </c>
    </row>
    <row r="413" spans="1:62" ht="12.75">
      <c r="A413" t="s">
        <v>916</v>
      </c>
      <c r="B413">
        <v>2010</v>
      </c>
      <c r="C413" t="s">
        <v>1361</v>
      </c>
      <c r="D413" s="30">
        <v>4185</v>
      </c>
      <c r="E413" s="30">
        <v>1608</v>
      </c>
      <c r="F413" s="30">
        <v>125</v>
      </c>
      <c r="G413" s="30">
        <v>0</v>
      </c>
      <c r="H413" s="30">
        <v>3362</v>
      </c>
      <c r="I413" s="30">
        <v>1010</v>
      </c>
      <c r="J413" s="30">
        <v>59</v>
      </c>
      <c r="K413" s="30">
        <v>0</v>
      </c>
      <c r="P413">
        <v>57</v>
      </c>
      <c r="Q413">
        <v>47.1</v>
      </c>
      <c r="R413">
        <v>51</v>
      </c>
      <c r="S413">
        <v>48</v>
      </c>
      <c r="V413">
        <v>82</v>
      </c>
      <c r="W413">
        <v>78.7</v>
      </c>
      <c r="X413">
        <v>82</v>
      </c>
      <c r="Y413">
        <v>80.2</v>
      </c>
      <c r="AD413" s="38">
        <v>12625</v>
      </c>
      <c r="AE413" s="38">
        <v>13392</v>
      </c>
      <c r="AF413" s="38">
        <v>15980</v>
      </c>
      <c r="AG413" s="38">
        <v>13928</v>
      </c>
      <c r="AH413" s="38"/>
      <c r="AI413" s="38"/>
      <c r="AT413">
        <v>62</v>
      </c>
      <c r="AU413">
        <v>83</v>
      </c>
      <c r="AV413">
        <v>50</v>
      </c>
      <c r="AW413">
        <v>82</v>
      </c>
      <c r="AX413">
        <v>45</v>
      </c>
      <c r="AY413">
        <v>75</v>
      </c>
      <c r="AZ413">
        <v>0</v>
      </c>
      <c r="BA413">
        <v>0</v>
      </c>
      <c r="BB413">
        <v>0</v>
      </c>
      <c r="BC413">
        <v>0</v>
      </c>
      <c r="BD413">
        <v>0</v>
      </c>
      <c r="BE413">
        <v>5</v>
      </c>
      <c r="BF413">
        <v>4</v>
      </c>
      <c r="BG413" t="s">
        <v>1330</v>
      </c>
      <c r="BH413" t="s">
        <v>1330</v>
      </c>
      <c r="BI413" s="72">
        <v>40799</v>
      </c>
      <c r="BJ413" s="72">
        <v>40799</v>
      </c>
    </row>
    <row r="414" spans="1:62" ht="12.75">
      <c r="A414" t="s">
        <v>917</v>
      </c>
      <c r="B414">
        <v>2010</v>
      </c>
      <c r="C414" t="s">
        <v>209</v>
      </c>
      <c r="D414" s="30">
        <v>392</v>
      </c>
      <c r="E414" s="30">
        <v>231</v>
      </c>
      <c r="F414" s="30">
        <v>69</v>
      </c>
      <c r="G414" s="30">
        <v>262</v>
      </c>
      <c r="H414" s="30">
        <v>154</v>
      </c>
      <c r="I414" s="30">
        <v>103</v>
      </c>
      <c r="J414" s="30">
        <v>22</v>
      </c>
      <c r="K414" s="30">
        <v>83</v>
      </c>
      <c r="P414">
        <v>70</v>
      </c>
      <c r="Q414">
        <v>82.5</v>
      </c>
      <c r="R414">
        <v>78</v>
      </c>
      <c r="S414">
        <v>80</v>
      </c>
      <c r="V414">
        <v>87</v>
      </c>
      <c r="W414">
        <v>87.1</v>
      </c>
      <c r="X414">
        <v>92</v>
      </c>
      <c r="Y414">
        <v>93.2</v>
      </c>
      <c r="AD414" s="38">
        <v>14500</v>
      </c>
      <c r="AE414" s="38">
        <v>14311</v>
      </c>
      <c r="AF414" s="38">
        <v>17000</v>
      </c>
      <c r="AG414" s="38">
        <v>13996</v>
      </c>
      <c r="AH414" s="38"/>
      <c r="AI414" s="38"/>
      <c r="AT414">
        <v>60</v>
      </c>
      <c r="AU414">
        <v>78</v>
      </c>
      <c r="AV414">
        <v>42</v>
      </c>
      <c r="AW414">
        <v>71</v>
      </c>
      <c r="AX414">
        <v>37</v>
      </c>
      <c r="AY414">
        <v>0</v>
      </c>
      <c r="AZ414">
        <v>0</v>
      </c>
      <c r="BA414">
        <v>0</v>
      </c>
      <c r="BB414">
        <v>0</v>
      </c>
      <c r="BC414">
        <v>0</v>
      </c>
      <c r="BD414">
        <v>1</v>
      </c>
      <c r="BE414">
        <v>2</v>
      </c>
      <c r="BF414">
        <v>6</v>
      </c>
      <c r="BI414" s="72">
        <v>40814</v>
      </c>
      <c r="BJ414" s="72">
        <v>40814</v>
      </c>
    </row>
    <row r="415" spans="1:62" ht="12.75">
      <c r="A415" t="s">
        <v>917</v>
      </c>
      <c r="B415">
        <v>2010</v>
      </c>
      <c r="C415" t="s">
        <v>218</v>
      </c>
      <c r="D415" s="30">
        <v>221</v>
      </c>
      <c r="E415" s="30">
        <v>341</v>
      </c>
      <c r="F415" s="30">
        <v>78</v>
      </c>
      <c r="G415" s="30">
        <v>164</v>
      </c>
      <c r="H415" s="30">
        <v>116</v>
      </c>
      <c r="I415" s="30">
        <v>202</v>
      </c>
      <c r="J415" s="30">
        <v>55</v>
      </c>
      <c r="K415" s="30">
        <v>81</v>
      </c>
      <c r="P415">
        <v>70</v>
      </c>
      <c r="Q415">
        <v>64.9</v>
      </c>
      <c r="R415">
        <v>78</v>
      </c>
      <c r="S415">
        <v>63.4</v>
      </c>
      <c r="V415">
        <v>87</v>
      </c>
      <c r="W415">
        <v>75.9</v>
      </c>
      <c r="X415">
        <v>92</v>
      </c>
      <c r="Y415">
        <v>77.8</v>
      </c>
      <c r="AD415" s="38">
        <v>14500</v>
      </c>
      <c r="AE415" s="38">
        <v>11214</v>
      </c>
      <c r="AF415" s="38">
        <v>17000</v>
      </c>
      <c r="AG415" s="38">
        <v>12792</v>
      </c>
      <c r="AH415" s="38"/>
      <c r="AI415" s="38"/>
      <c r="AT415">
        <v>60</v>
      </c>
      <c r="AU415">
        <v>65</v>
      </c>
      <c r="AV415">
        <v>42</v>
      </c>
      <c r="AW415">
        <v>63</v>
      </c>
      <c r="AX415">
        <v>37</v>
      </c>
      <c r="AY415">
        <v>48</v>
      </c>
      <c r="AZ415">
        <v>0</v>
      </c>
      <c r="BA415">
        <v>0</v>
      </c>
      <c r="BB415">
        <v>0</v>
      </c>
      <c r="BC415">
        <v>0</v>
      </c>
      <c r="BD415">
        <v>2</v>
      </c>
      <c r="BE415">
        <v>4</v>
      </c>
      <c r="BF415">
        <v>3</v>
      </c>
      <c r="BI415" s="72">
        <v>40814</v>
      </c>
      <c r="BJ415" s="72">
        <v>40814</v>
      </c>
    </row>
    <row r="416" spans="1:62" ht="12.75">
      <c r="A416" t="s">
        <v>917</v>
      </c>
      <c r="B416">
        <v>2010</v>
      </c>
      <c r="C416" t="s">
        <v>211</v>
      </c>
      <c r="D416" s="30">
        <v>2467</v>
      </c>
      <c r="E416" s="30">
        <v>1213</v>
      </c>
      <c r="F416" s="30">
        <v>537</v>
      </c>
      <c r="G416" s="30">
        <v>574</v>
      </c>
      <c r="H416" s="30">
        <v>996</v>
      </c>
      <c r="I416" s="30">
        <v>525</v>
      </c>
      <c r="J416" s="30">
        <v>110</v>
      </c>
      <c r="K416" s="30">
        <v>213</v>
      </c>
      <c r="P416">
        <v>70</v>
      </c>
      <c r="Q416">
        <v>56.7</v>
      </c>
      <c r="R416">
        <v>78</v>
      </c>
      <c r="S416">
        <v>64.6</v>
      </c>
      <c r="V416">
        <v>87</v>
      </c>
      <c r="W416">
        <v>76.8</v>
      </c>
      <c r="X416">
        <v>92</v>
      </c>
      <c r="Y416">
        <v>88</v>
      </c>
      <c r="AD416" s="38">
        <v>14500</v>
      </c>
      <c r="AE416" s="38">
        <v>14403</v>
      </c>
      <c r="AF416" s="38">
        <v>17000</v>
      </c>
      <c r="AG416" s="38">
        <v>25363</v>
      </c>
      <c r="AH416" s="38"/>
      <c r="AI416" s="38"/>
      <c r="AT416">
        <v>60</v>
      </c>
      <c r="AU416">
        <v>64</v>
      </c>
      <c r="AV416">
        <v>42</v>
      </c>
      <c r="AW416">
        <v>64</v>
      </c>
      <c r="AX416">
        <v>37</v>
      </c>
      <c r="AY416">
        <v>32</v>
      </c>
      <c r="AZ416">
        <v>0</v>
      </c>
      <c r="BA416">
        <v>0</v>
      </c>
      <c r="BB416">
        <v>0</v>
      </c>
      <c r="BC416">
        <v>0</v>
      </c>
      <c r="BD416">
        <v>0</v>
      </c>
      <c r="BE416">
        <v>6</v>
      </c>
      <c r="BF416">
        <v>3</v>
      </c>
      <c r="BI416" s="72">
        <v>40814</v>
      </c>
      <c r="BJ416" s="72">
        <v>40814</v>
      </c>
    </row>
    <row r="417" spans="1:62" ht="12.75">
      <c r="A417" t="s">
        <v>917</v>
      </c>
      <c r="B417">
        <v>2010</v>
      </c>
      <c r="C417" t="s">
        <v>210</v>
      </c>
      <c r="D417" s="30">
        <v>476</v>
      </c>
      <c r="E417" s="30">
        <v>752</v>
      </c>
      <c r="F417" s="30">
        <v>180</v>
      </c>
      <c r="G417" s="30">
        <v>133</v>
      </c>
      <c r="H417" s="30">
        <v>276</v>
      </c>
      <c r="I417" s="30">
        <v>456</v>
      </c>
      <c r="J417" s="30">
        <v>61</v>
      </c>
      <c r="K417" s="30">
        <v>44</v>
      </c>
      <c r="P417">
        <v>70</v>
      </c>
      <c r="Q417">
        <v>70.1</v>
      </c>
      <c r="R417">
        <v>78</v>
      </c>
      <c r="S417">
        <v>75</v>
      </c>
      <c r="V417">
        <v>87</v>
      </c>
      <c r="W417">
        <v>79</v>
      </c>
      <c r="X417">
        <v>92</v>
      </c>
      <c r="Y417">
        <v>88.8</v>
      </c>
      <c r="AD417" s="38">
        <v>14500</v>
      </c>
      <c r="AE417" s="38">
        <v>14524</v>
      </c>
      <c r="AF417" s="38">
        <v>17000</v>
      </c>
      <c r="AG417" s="38">
        <v>21076</v>
      </c>
      <c r="AH417" s="38"/>
      <c r="AI417" s="38"/>
      <c r="AT417">
        <v>60</v>
      </c>
      <c r="AU417">
        <v>66</v>
      </c>
      <c r="AV417">
        <v>42</v>
      </c>
      <c r="AW417">
        <v>44</v>
      </c>
      <c r="AX417">
        <v>37</v>
      </c>
      <c r="AY417">
        <v>35</v>
      </c>
      <c r="AZ417">
        <v>0</v>
      </c>
      <c r="BA417">
        <v>0</v>
      </c>
      <c r="BB417">
        <v>0</v>
      </c>
      <c r="BC417">
        <v>0</v>
      </c>
      <c r="BD417">
        <v>0</v>
      </c>
      <c r="BE417">
        <v>4</v>
      </c>
      <c r="BF417">
        <v>5</v>
      </c>
      <c r="BI417" s="72">
        <v>40814</v>
      </c>
      <c r="BJ417" s="72">
        <v>40814</v>
      </c>
    </row>
    <row r="418" spans="1:62" ht="12.75">
      <c r="A418" t="s">
        <v>917</v>
      </c>
      <c r="B418">
        <v>2010</v>
      </c>
      <c r="C418" t="s">
        <v>1020</v>
      </c>
      <c r="D418" s="30">
        <v>1172</v>
      </c>
      <c r="E418" s="30">
        <v>1333</v>
      </c>
      <c r="F418" s="30">
        <v>314</v>
      </c>
      <c r="G418" s="30">
        <v>481</v>
      </c>
      <c r="H418" s="30">
        <v>1099</v>
      </c>
      <c r="I418" s="30">
        <v>958</v>
      </c>
      <c r="J418" s="30">
        <v>93</v>
      </c>
      <c r="K418" s="30">
        <v>175</v>
      </c>
      <c r="P418">
        <v>58</v>
      </c>
      <c r="Q418">
        <v>57.3</v>
      </c>
      <c r="R418">
        <v>55</v>
      </c>
      <c r="S418">
        <v>52.1</v>
      </c>
      <c r="V418">
        <v>84</v>
      </c>
      <c r="W418">
        <v>81.7</v>
      </c>
      <c r="X418">
        <v>82</v>
      </c>
      <c r="Y418">
        <v>82.7</v>
      </c>
      <c r="AD418" s="38">
        <v>14500</v>
      </c>
      <c r="AE418" s="38">
        <v>15322</v>
      </c>
      <c r="AF418" s="38">
        <v>17000</v>
      </c>
      <c r="AG418" s="38">
        <v>19572</v>
      </c>
      <c r="AH418" s="38"/>
      <c r="AI418" s="38"/>
      <c r="AT418">
        <v>60</v>
      </c>
      <c r="AU418">
        <v>73</v>
      </c>
      <c r="AV418">
        <v>42</v>
      </c>
      <c r="AW418">
        <v>65</v>
      </c>
      <c r="AX418">
        <v>37</v>
      </c>
      <c r="AY418">
        <v>47</v>
      </c>
      <c r="AZ418">
        <v>0</v>
      </c>
      <c r="BA418">
        <v>0</v>
      </c>
      <c r="BB418">
        <v>0</v>
      </c>
      <c r="BC418">
        <v>0</v>
      </c>
      <c r="BD418">
        <v>0</v>
      </c>
      <c r="BE418">
        <v>3</v>
      </c>
      <c r="BF418">
        <v>6</v>
      </c>
      <c r="BI418" s="72">
        <v>40814</v>
      </c>
      <c r="BJ418" s="72">
        <v>40814</v>
      </c>
    </row>
    <row r="419" spans="1:62" ht="12.75">
      <c r="A419" t="s">
        <v>917</v>
      </c>
      <c r="B419">
        <v>2010</v>
      </c>
      <c r="C419" t="s">
        <v>207</v>
      </c>
      <c r="D419" s="30">
        <v>173</v>
      </c>
      <c r="E419" s="30">
        <v>113</v>
      </c>
      <c r="F419" s="30">
        <v>121</v>
      </c>
      <c r="G419" s="30">
        <v>180</v>
      </c>
      <c r="H419" s="30">
        <v>124</v>
      </c>
      <c r="I419" s="30">
        <v>71</v>
      </c>
      <c r="J419" s="30">
        <v>41</v>
      </c>
      <c r="K419" s="30">
        <v>73</v>
      </c>
      <c r="P419">
        <v>70</v>
      </c>
      <c r="Q419">
        <v>60.6</v>
      </c>
      <c r="R419">
        <v>78</v>
      </c>
      <c r="S419">
        <v>80.3</v>
      </c>
      <c r="V419">
        <v>87</v>
      </c>
      <c r="W419">
        <v>89.3</v>
      </c>
      <c r="X419">
        <v>92</v>
      </c>
      <c r="Y419">
        <v>84.2</v>
      </c>
      <c r="AD419" s="38">
        <v>14500</v>
      </c>
      <c r="AE419" s="38">
        <v>11073</v>
      </c>
      <c r="AF419" s="38">
        <v>17000</v>
      </c>
      <c r="AG419" s="38">
        <v>13154</v>
      </c>
      <c r="AH419" s="38"/>
      <c r="AI419" s="38"/>
      <c r="AT419">
        <v>45</v>
      </c>
      <c r="AU419">
        <v>60</v>
      </c>
      <c r="AV419">
        <v>42</v>
      </c>
      <c r="AW419">
        <v>65</v>
      </c>
      <c r="AX419">
        <v>37</v>
      </c>
      <c r="AY419">
        <v>30</v>
      </c>
      <c r="AZ419">
        <v>0</v>
      </c>
      <c r="BA419">
        <v>0</v>
      </c>
      <c r="BB419">
        <v>0</v>
      </c>
      <c r="BC419">
        <v>0</v>
      </c>
      <c r="BD419">
        <v>2</v>
      </c>
      <c r="BE419">
        <v>3</v>
      </c>
      <c r="BF419">
        <v>4</v>
      </c>
      <c r="BI419" s="72">
        <v>40814</v>
      </c>
      <c r="BJ419" s="72">
        <v>40814</v>
      </c>
    </row>
    <row r="420" spans="1:62" ht="12.75">
      <c r="A420" t="s">
        <v>917</v>
      </c>
      <c r="B420">
        <v>2010</v>
      </c>
      <c r="C420" t="s">
        <v>224</v>
      </c>
      <c r="D420" s="30">
        <v>249</v>
      </c>
      <c r="E420" s="30">
        <v>337</v>
      </c>
      <c r="F420" s="30">
        <v>31</v>
      </c>
      <c r="G420" s="30">
        <v>106</v>
      </c>
      <c r="H420" s="30">
        <v>102</v>
      </c>
      <c r="I420" s="30">
        <v>126</v>
      </c>
      <c r="J420" s="30">
        <v>8</v>
      </c>
      <c r="K420" s="30">
        <v>35</v>
      </c>
      <c r="P420">
        <v>70</v>
      </c>
      <c r="Q420">
        <v>88.3</v>
      </c>
      <c r="R420">
        <v>78</v>
      </c>
      <c r="S420">
        <v>81.5</v>
      </c>
      <c r="V420">
        <v>87</v>
      </c>
      <c r="W420">
        <v>95.3</v>
      </c>
      <c r="X420">
        <v>92</v>
      </c>
      <c r="Y420">
        <v>78.2</v>
      </c>
      <c r="AD420" s="38">
        <v>14500</v>
      </c>
      <c r="AE420" s="38">
        <v>16754</v>
      </c>
      <c r="AF420" s="38">
        <v>17000</v>
      </c>
      <c r="AG420" s="38">
        <v>20052</v>
      </c>
      <c r="AH420" s="38"/>
      <c r="AI420" s="38"/>
      <c r="AT420">
        <v>60</v>
      </c>
      <c r="AU420">
        <v>77</v>
      </c>
      <c r="AV420">
        <v>42</v>
      </c>
      <c r="AW420">
        <v>67</v>
      </c>
      <c r="AX420">
        <v>37</v>
      </c>
      <c r="AY420">
        <v>50</v>
      </c>
      <c r="AZ420">
        <v>0</v>
      </c>
      <c r="BA420">
        <v>0</v>
      </c>
      <c r="BB420">
        <v>0</v>
      </c>
      <c r="BC420">
        <v>0</v>
      </c>
      <c r="BD420">
        <v>0</v>
      </c>
      <c r="BE420">
        <v>1</v>
      </c>
      <c r="BF420">
        <v>8</v>
      </c>
      <c r="BI420" s="72">
        <v>40814</v>
      </c>
      <c r="BJ420" s="72">
        <v>40814</v>
      </c>
    </row>
    <row r="421" spans="1:62" ht="12.75">
      <c r="A421" t="s">
        <v>917</v>
      </c>
      <c r="B421">
        <v>2010</v>
      </c>
      <c r="C421" t="s">
        <v>221</v>
      </c>
      <c r="D421" s="30">
        <v>283</v>
      </c>
      <c r="E421" s="30">
        <v>329</v>
      </c>
      <c r="F421" s="30">
        <v>61</v>
      </c>
      <c r="G421" s="30">
        <v>147</v>
      </c>
      <c r="H421" s="30">
        <v>128</v>
      </c>
      <c r="I421" s="30">
        <v>134</v>
      </c>
      <c r="J421" s="30">
        <v>28</v>
      </c>
      <c r="K421" s="30">
        <v>30</v>
      </c>
      <c r="P421">
        <v>70</v>
      </c>
      <c r="Q421">
        <v>64.6</v>
      </c>
      <c r="R421">
        <v>78</v>
      </c>
      <c r="S421">
        <v>76.7</v>
      </c>
      <c r="V421">
        <v>87</v>
      </c>
      <c r="W421">
        <v>80.8</v>
      </c>
      <c r="X421">
        <v>92</v>
      </c>
      <c r="Y421">
        <v>98</v>
      </c>
      <c r="AD421" s="38">
        <v>14500</v>
      </c>
      <c r="AE421" s="38">
        <v>16727</v>
      </c>
      <c r="AF421" s="38">
        <v>17000</v>
      </c>
      <c r="AG421" s="38">
        <v>19669</v>
      </c>
      <c r="AH421" s="38"/>
      <c r="AI421" s="38"/>
      <c r="AT421">
        <v>60</v>
      </c>
      <c r="AU421">
        <v>52</v>
      </c>
      <c r="AV421">
        <v>42</v>
      </c>
      <c r="AW421">
        <v>49</v>
      </c>
      <c r="AX421">
        <v>37</v>
      </c>
      <c r="AY421">
        <v>22</v>
      </c>
      <c r="AZ421">
        <v>0</v>
      </c>
      <c r="BA421">
        <v>0</v>
      </c>
      <c r="BB421">
        <v>0</v>
      </c>
      <c r="BC421">
        <v>0</v>
      </c>
      <c r="BD421">
        <v>1</v>
      </c>
      <c r="BE421">
        <v>4</v>
      </c>
      <c r="BF421">
        <v>4</v>
      </c>
      <c r="BI421" s="72">
        <v>40814</v>
      </c>
      <c r="BJ421" s="72">
        <v>40814</v>
      </c>
    </row>
    <row r="422" spans="1:62" ht="12.75">
      <c r="A422" t="s">
        <v>917</v>
      </c>
      <c r="B422">
        <v>2010</v>
      </c>
      <c r="C422" t="s">
        <v>217</v>
      </c>
      <c r="D422" s="30">
        <v>725</v>
      </c>
      <c r="E422" s="30">
        <v>967</v>
      </c>
      <c r="F422" s="30">
        <v>68</v>
      </c>
      <c r="G422" s="30">
        <v>296</v>
      </c>
      <c r="H422" s="30">
        <v>323</v>
      </c>
      <c r="I422" s="30">
        <v>396</v>
      </c>
      <c r="J422" s="30">
        <v>37</v>
      </c>
      <c r="K422" s="30">
        <v>123</v>
      </c>
      <c r="P422">
        <v>70</v>
      </c>
      <c r="Q422">
        <v>74.9</v>
      </c>
      <c r="R422">
        <v>78</v>
      </c>
      <c r="S422">
        <v>76.5</v>
      </c>
      <c r="V422">
        <v>87</v>
      </c>
      <c r="W422">
        <v>94</v>
      </c>
      <c r="X422">
        <v>92</v>
      </c>
      <c r="Y422">
        <v>92.7</v>
      </c>
      <c r="AD422" s="38">
        <v>14500</v>
      </c>
      <c r="AE422" s="38">
        <v>14541</v>
      </c>
      <c r="AF422" s="38">
        <v>17000</v>
      </c>
      <c r="AG422" s="38">
        <v>20128</v>
      </c>
      <c r="AH422" s="38"/>
      <c r="AI422" s="38"/>
      <c r="AT422">
        <v>60</v>
      </c>
      <c r="AU422">
        <v>79</v>
      </c>
      <c r="AV422">
        <v>42</v>
      </c>
      <c r="AW422">
        <v>75</v>
      </c>
      <c r="AX422">
        <v>37</v>
      </c>
      <c r="AY422">
        <v>48</v>
      </c>
      <c r="AZ422">
        <v>0</v>
      </c>
      <c r="BA422">
        <v>0</v>
      </c>
      <c r="BB422">
        <v>0</v>
      </c>
      <c r="BC422">
        <v>0</v>
      </c>
      <c r="BD422">
        <v>0</v>
      </c>
      <c r="BE422">
        <v>1</v>
      </c>
      <c r="BF422">
        <v>8</v>
      </c>
      <c r="BI422" s="72">
        <v>40814</v>
      </c>
      <c r="BJ422" s="72">
        <v>40814</v>
      </c>
    </row>
    <row r="423" spans="1:62" ht="12.75">
      <c r="A423" t="s">
        <v>917</v>
      </c>
      <c r="B423">
        <v>2010</v>
      </c>
      <c r="C423" t="s">
        <v>216</v>
      </c>
      <c r="D423" s="30">
        <v>279</v>
      </c>
      <c r="E423" s="30">
        <v>395</v>
      </c>
      <c r="F423" s="30">
        <v>50</v>
      </c>
      <c r="G423" s="30">
        <v>52</v>
      </c>
      <c r="H423" s="30">
        <v>174</v>
      </c>
      <c r="I423" s="30">
        <v>174</v>
      </c>
      <c r="J423" s="30">
        <v>35</v>
      </c>
      <c r="K423" s="30">
        <v>30</v>
      </c>
      <c r="P423">
        <v>70</v>
      </c>
      <c r="Q423">
        <v>76.2</v>
      </c>
      <c r="R423">
        <v>78</v>
      </c>
      <c r="S423">
        <v>73.5</v>
      </c>
      <c r="V423">
        <v>87</v>
      </c>
      <c r="W423">
        <v>89.7</v>
      </c>
      <c r="X423">
        <v>92</v>
      </c>
      <c r="Y423">
        <v>94.2</v>
      </c>
      <c r="AD423" s="38">
        <v>14500</v>
      </c>
      <c r="AE423" s="38">
        <v>15814</v>
      </c>
      <c r="AF423" s="38">
        <v>17000</v>
      </c>
      <c r="AG423" s="38">
        <v>17996</v>
      </c>
      <c r="AH423" s="38"/>
      <c r="AI423" s="38"/>
      <c r="AT423">
        <v>60</v>
      </c>
      <c r="AU423">
        <v>53</v>
      </c>
      <c r="AV423">
        <v>42</v>
      </c>
      <c r="AW423">
        <v>34</v>
      </c>
      <c r="AX423">
        <v>37</v>
      </c>
      <c r="AY423">
        <v>36</v>
      </c>
      <c r="AZ423">
        <v>0</v>
      </c>
      <c r="BA423">
        <v>0</v>
      </c>
      <c r="BB423">
        <v>0</v>
      </c>
      <c r="BC423">
        <v>0</v>
      </c>
      <c r="BD423">
        <v>0</v>
      </c>
      <c r="BE423">
        <v>4</v>
      </c>
      <c r="BF423">
        <v>5</v>
      </c>
      <c r="BI423" s="72">
        <v>40814</v>
      </c>
      <c r="BJ423" s="72">
        <v>40814</v>
      </c>
    </row>
    <row r="424" spans="1:62" ht="12.75">
      <c r="A424" t="s">
        <v>917</v>
      </c>
      <c r="B424">
        <v>2010</v>
      </c>
      <c r="C424" t="s">
        <v>208</v>
      </c>
      <c r="D424" s="30">
        <v>394</v>
      </c>
      <c r="E424" s="30">
        <v>433</v>
      </c>
      <c r="F424" s="30">
        <v>38</v>
      </c>
      <c r="G424" s="30">
        <v>273</v>
      </c>
      <c r="H424" s="30">
        <v>313</v>
      </c>
      <c r="I424" s="30">
        <v>396</v>
      </c>
      <c r="J424" s="30">
        <v>18</v>
      </c>
      <c r="K424" s="30">
        <v>100</v>
      </c>
      <c r="P424">
        <v>70</v>
      </c>
      <c r="Q424">
        <v>86.2</v>
      </c>
      <c r="R424">
        <v>78</v>
      </c>
      <c r="S424">
        <v>87.6</v>
      </c>
      <c r="V424">
        <v>87</v>
      </c>
      <c r="W424">
        <v>89.1</v>
      </c>
      <c r="X424">
        <v>92</v>
      </c>
      <c r="Y424">
        <v>89.9</v>
      </c>
      <c r="AD424" s="38">
        <v>14500</v>
      </c>
      <c r="AE424" s="38">
        <v>17474</v>
      </c>
      <c r="AF424" s="38">
        <v>17000</v>
      </c>
      <c r="AG424" s="38">
        <v>22041</v>
      </c>
      <c r="AH424" s="38"/>
      <c r="AI424" s="38"/>
      <c r="AT424">
        <v>54</v>
      </c>
      <c r="AU424">
        <v>48</v>
      </c>
      <c r="AV424">
        <v>42</v>
      </c>
      <c r="AW424">
        <v>71</v>
      </c>
      <c r="AX424">
        <v>37</v>
      </c>
      <c r="AY424">
        <v>67</v>
      </c>
      <c r="AZ424">
        <v>0</v>
      </c>
      <c r="BA424">
        <v>0</v>
      </c>
      <c r="BB424">
        <v>0</v>
      </c>
      <c r="BC424">
        <v>0</v>
      </c>
      <c r="BD424">
        <v>0</v>
      </c>
      <c r="BE424">
        <v>2</v>
      </c>
      <c r="BF424">
        <v>7</v>
      </c>
      <c r="BI424" s="72">
        <v>40814</v>
      </c>
      <c r="BJ424" s="72">
        <v>40814</v>
      </c>
    </row>
    <row r="425" spans="1:62" ht="12.75">
      <c r="A425" t="s">
        <v>917</v>
      </c>
      <c r="B425">
        <v>2010</v>
      </c>
      <c r="C425" t="s">
        <v>223</v>
      </c>
      <c r="D425" s="30">
        <v>1058</v>
      </c>
      <c r="E425" s="30">
        <v>980</v>
      </c>
      <c r="F425" s="30">
        <v>132</v>
      </c>
      <c r="G425" s="30">
        <v>584</v>
      </c>
      <c r="H425" s="30">
        <v>668</v>
      </c>
      <c r="I425" s="30">
        <v>511</v>
      </c>
      <c r="J425" s="30">
        <v>97</v>
      </c>
      <c r="K425" s="30">
        <v>296</v>
      </c>
      <c r="P425">
        <v>70</v>
      </c>
      <c r="Q425">
        <v>65.8</v>
      </c>
      <c r="R425">
        <v>78</v>
      </c>
      <c r="S425">
        <v>89.8</v>
      </c>
      <c r="V425">
        <v>87</v>
      </c>
      <c r="W425">
        <v>79.1</v>
      </c>
      <c r="X425">
        <v>92</v>
      </c>
      <c r="Y425">
        <v>88.2</v>
      </c>
      <c r="AD425" s="38">
        <v>14500</v>
      </c>
      <c r="AE425" s="38">
        <v>13872</v>
      </c>
      <c r="AF425" s="38">
        <v>17000</v>
      </c>
      <c r="AG425" s="38">
        <v>19692</v>
      </c>
      <c r="AH425" s="38"/>
      <c r="AI425" s="38"/>
      <c r="AT425">
        <v>60</v>
      </c>
      <c r="AU425">
        <v>60</v>
      </c>
      <c r="AV425">
        <v>42</v>
      </c>
      <c r="AW425">
        <v>62</v>
      </c>
      <c r="AX425">
        <v>37</v>
      </c>
      <c r="AY425">
        <v>68</v>
      </c>
      <c r="AZ425">
        <v>0</v>
      </c>
      <c r="BA425">
        <v>0</v>
      </c>
      <c r="BB425">
        <v>0</v>
      </c>
      <c r="BC425">
        <v>0</v>
      </c>
      <c r="BD425">
        <v>0</v>
      </c>
      <c r="BE425">
        <v>5</v>
      </c>
      <c r="BF425">
        <v>4</v>
      </c>
      <c r="BI425" s="72">
        <v>40814</v>
      </c>
      <c r="BJ425" s="72">
        <v>40814</v>
      </c>
    </row>
    <row r="426" spans="1:62" ht="12.75">
      <c r="A426" t="s">
        <v>917</v>
      </c>
      <c r="B426">
        <v>2010</v>
      </c>
      <c r="C426" t="s">
        <v>225</v>
      </c>
      <c r="D426" s="30">
        <v>255</v>
      </c>
      <c r="E426" s="30">
        <v>372</v>
      </c>
      <c r="F426" s="30">
        <v>85</v>
      </c>
      <c r="G426" s="30">
        <v>205</v>
      </c>
      <c r="H426" s="30">
        <v>207</v>
      </c>
      <c r="I426" s="30">
        <v>255</v>
      </c>
      <c r="J426" s="30">
        <v>61</v>
      </c>
      <c r="K426" s="30">
        <v>111</v>
      </c>
      <c r="P426">
        <v>70</v>
      </c>
      <c r="Q426">
        <v>73.4</v>
      </c>
      <c r="R426">
        <v>78</v>
      </c>
      <c r="S426">
        <v>74.9</v>
      </c>
      <c r="V426">
        <v>87</v>
      </c>
      <c r="W426">
        <v>85.3</v>
      </c>
      <c r="X426">
        <v>92</v>
      </c>
      <c r="Y426">
        <v>92.7</v>
      </c>
      <c r="AD426" s="38">
        <v>14500</v>
      </c>
      <c r="AE426" s="38">
        <v>13162</v>
      </c>
      <c r="AF426" s="38">
        <v>17000</v>
      </c>
      <c r="AG426" s="38">
        <v>17982</v>
      </c>
      <c r="AH426" s="38"/>
      <c r="AI426" s="38"/>
      <c r="AT426">
        <v>60</v>
      </c>
      <c r="AU426">
        <v>53</v>
      </c>
      <c r="AV426">
        <v>42</v>
      </c>
      <c r="AW426">
        <v>55</v>
      </c>
      <c r="AX426">
        <v>37</v>
      </c>
      <c r="AY426">
        <v>33</v>
      </c>
      <c r="AZ426">
        <v>0</v>
      </c>
      <c r="BA426">
        <v>0</v>
      </c>
      <c r="BB426">
        <v>0</v>
      </c>
      <c r="BC426">
        <v>0</v>
      </c>
      <c r="BD426">
        <v>0</v>
      </c>
      <c r="BE426">
        <v>5</v>
      </c>
      <c r="BF426">
        <v>4</v>
      </c>
      <c r="BI426" s="72">
        <v>40814</v>
      </c>
      <c r="BJ426" s="72">
        <v>40814</v>
      </c>
    </row>
    <row r="427" spans="1:62" ht="12.75">
      <c r="A427" t="s">
        <v>917</v>
      </c>
      <c r="B427">
        <v>2010</v>
      </c>
      <c r="C427" t="s">
        <v>212</v>
      </c>
      <c r="D427" s="30">
        <v>3784</v>
      </c>
      <c r="E427" s="30">
        <v>1987</v>
      </c>
      <c r="F427" s="30">
        <v>490</v>
      </c>
      <c r="G427" s="30">
        <v>1476</v>
      </c>
      <c r="H427" s="30">
        <v>696</v>
      </c>
      <c r="I427" s="30">
        <v>303</v>
      </c>
      <c r="J427" s="30">
        <v>187</v>
      </c>
      <c r="K427" s="30">
        <v>398</v>
      </c>
      <c r="P427">
        <v>70</v>
      </c>
      <c r="Q427">
        <v>79.8</v>
      </c>
      <c r="R427">
        <v>78</v>
      </c>
      <c r="S427">
        <v>79.5</v>
      </c>
      <c r="V427">
        <v>87</v>
      </c>
      <c r="W427">
        <v>89.9</v>
      </c>
      <c r="X427">
        <v>92</v>
      </c>
      <c r="Y427">
        <v>92.7</v>
      </c>
      <c r="AD427" s="38">
        <v>14500</v>
      </c>
      <c r="AE427" s="38">
        <v>14586</v>
      </c>
      <c r="AF427" s="38">
        <v>17000</v>
      </c>
      <c r="AG427" s="38">
        <v>18501</v>
      </c>
      <c r="AH427" s="38"/>
      <c r="AI427" s="38"/>
      <c r="AT427">
        <v>60</v>
      </c>
      <c r="AU427">
        <v>76</v>
      </c>
      <c r="AV427">
        <v>42</v>
      </c>
      <c r="AW427">
        <v>88</v>
      </c>
      <c r="AX427">
        <v>37</v>
      </c>
      <c r="AY427">
        <v>40</v>
      </c>
      <c r="AZ427">
        <v>0</v>
      </c>
      <c r="BA427">
        <v>0</v>
      </c>
      <c r="BB427">
        <v>0</v>
      </c>
      <c r="BC427">
        <v>0</v>
      </c>
      <c r="BD427">
        <v>0</v>
      </c>
      <c r="BE427">
        <v>0</v>
      </c>
      <c r="BF427">
        <v>9</v>
      </c>
      <c r="BI427" s="72">
        <v>40814</v>
      </c>
      <c r="BJ427" s="72">
        <v>40814</v>
      </c>
    </row>
    <row r="428" spans="1:62" ht="12.75">
      <c r="A428" t="s">
        <v>917</v>
      </c>
      <c r="B428">
        <v>2010</v>
      </c>
      <c r="C428" t="s">
        <v>215</v>
      </c>
      <c r="D428" s="30">
        <v>256</v>
      </c>
      <c r="E428" s="30">
        <v>508</v>
      </c>
      <c r="F428" s="30">
        <v>60</v>
      </c>
      <c r="G428" s="30">
        <v>90</v>
      </c>
      <c r="H428" s="30">
        <v>72</v>
      </c>
      <c r="I428" s="30">
        <v>101</v>
      </c>
      <c r="J428" s="30">
        <v>76</v>
      </c>
      <c r="K428" s="30">
        <v>59</v>
      </c>
      <c r="P428">
        <v>70</v>
      </c>
      <c r="Q428">
        <v>81.1</v>
      </c>
      <c r="R428">
        <v>78</v>
      </c>
      <c r="S428">
        <v>92.3</v>
      </c>
      <c r="V428">
        <v>87</v>
      </c>
      <c r="W428">
        <v>83.7</v>
      </c>
      <c r="X428">
        <v>92</v>
      </c>
      <c r="Y428">
        <v>89</v>
      </c>
      <c r="AD428" s="38">
        <v>14500</v>
      </c>
      <c r="AE428" s="38">
        <v>13634</v>
      </c>
      <c r="AF428" s="38">
        <v>17000</v>
      </c>
      <c r="AG428" s="38">
        <v>18419</v>
      </c>
      <c r="AH428" s="38"/>
      <c r="AI428" s="38"/>
      <c r="AT428">
        <v>60</v>
      </c>
      <c r="AU428">
        <v>63</v>
      </c>
      <c r="AV428">
        <v>42</v>
      </c>
      <c r="AW428">
        <v>57</v>
      </c>
      <c r="AX428">
        <v>37</v>
      </c>
      <c r="AY428">
        <v>50</v>
      </c>
      <c r="AZ428">
        <v>0</v>
      </c>
      <c r="BA428">
        <v>0</v>
      </c>
      <c r="BB428">
        <v>0</v>
      </c>
      <c r="BC428">
        <v>0</v>
      </c>
      <c r="BD428">
        <v>0</v>
      </c>
      <c r="BE428">
        <v>3</v>
      </c>
      <c r="BF428">
        <v>6</v>
      </c>
      <c r="BI428" s="72">
        <v>40814</v>
      </c>
      <c r="BJ428" s="72">
        <v>40814</v>
      </c>
    </row>
    <row r="429" spans="1:62" ht="12.75">
      <c r="A429" t="s">
        <v>917</v>
      </c>
      <c r="B429">
        <v>2010</v>
      </c>
      <c r="C429" t="s">
        <v>220</v>
      </c>
      <c r="D429" s="30">
        <v>408</v>
      </c>
      <c r="E429" s="30">
        <v>508</v>
      </c>
      <c r="F429" s="30">
        <v>33</v>
      </c>
      <c r="G429" s="30">
        <v>92</v>
      </c>
      <c r="H429" s="30">
        <v>33</v>
      </c>
      <c r="I429" s="30">
        <v>58</v>
      </c>
      <c r="J429" s="30">
        <v>4</v>
      </c>
      <c r="K429" s="30">
        <v>21</v>
      </c>
      <c r="P429">
        <v>70</v>
      </c>
      <c r="Q429">
        <v>95.7</v>
      </c>
      <c r="R429">
        <v>78</v>
      </c>
      <c r="S429">
        <v>98.6</v>
      </c>
      <c r="V429">
        <v>87</v>
      </c>
      <c r="W429">
        <v>100</v>
      </c>
      <c r="X429">
        <v>92</v>
      </c>
      <c r="Y429">
        <v>100</v>
      </c>
      <c r="AD429" s="38">
        <v>14500</v>
      </c>
      <c r="AE429" s="38">
        <v>19064</v>
      </c>
      <c r="AF429" s="38">
        <v>17000</v>
      </c>
      <c r="AG429" s="38">
        <v>21120</v>
      </c>
      <c r="AH429" s="38"/>
      <c r="AI429" s="38"/>
      <c r="AT429">
        <v>60</v>
      </c>
      <c r="AU429">
        <v>68</v>
      </c>
      <c r="AV429">
        <v>42</v>
      </c>
      <c r="AW429">
        <v>75</v>
      </c>
      <c r="AX429">
        <v>37</v>
      </c>
      <c r="AY429">
        <v>44</v>
      </c>
      <c r="AZ429">
        <v>0</v>
      </c>
      <c r="BA429">
        <v>0</v>
      </c>
      <c r="BB429">
        <v>0</v>
      </c>
      <c r="BC429">
        <v>0</v>
      </c>
      <c r="BD429">
        <v>0</v>
      </c>
      <c r="BE429">
        <v>0</v>
      </c>
      <c r="BF429">
        <v>9</v>
      </c>
      <c r="BI429" s="72">
        <v>40814</v>
      </c>
      <c r="BJ429" s="72">
        <v>40814</v>
      </c>
    </row>
    <row r="430" spans="1:62" ht="12.75">
      <c r="A430" t="s">
        <v>917</v>
      </c>
      <c r="B430">
        <v>2010</v>
      </c>
      <c r="C430" t="s">
        <v>219</v>
      </c>
      <c r="D430" s="30">
        <v>730</v>
      </c>
      <c r="E430" s="30">
        <v>706</v>
      </c>
      <c r="F430" s="30">
        <v>52</v>
      </c>
      <c r="G430" s="30">
        <v>324</v>
      </c>
      <c r="H430" s="30">
        <v>516</v>
      </c>
      <c r="I430" s="30">
        <v>321</v>
      </c>
      <c r="J430" s="30">
        <v>37</v>
      </c>
      <c r="K430" s="30">
        <v>179</v>
      </c>
      <c r="P430">
        <v>70</v>
      </c>
      <c r="Q430">
        <v>62</v>
      </c>
      <c r="R430">
        <v>78</v>
      </c>
      <c r="S430">
        <v>78.9</v>
      </c>
      <c r="V430">
        <v>87</v>
      </c>
      <c r="W430">
        <v>87.7</v>
      </c>
      <c r="X430">
        <v>92</v>
      </c>
      <c r="Y430">
        <v>89</v>
      </c>
      <c r="AD430" s="38">
        <v>14500</v>
      </c>
      <c r="AE430" s="38">
        <v>15975</v>
      </c>
      <c r="AF430" s="38">
        <v>17000</v>
      </c>
      <c r="AG430" s="38">
        <v>19996</v>
      </c>
      <c r="AH430" s="38"/>
      <c r="AI430" s="38"/>
      <c r="AT430">
        <v>60</v>
      </c>
      <c r="AU430">
        <v>60</v>
      </c>
      <c r="AV430">
        <v>42</v>
      </c>
      <c r="AW430">
        <v>67</v>
      </c>
      <c r="AX430">
        <v>37</v>
      </c>
      <c r="AY430">
        <v>79</v>
      </c>
      <c r="AZ430">
        <v>0</v>
      </c>
      <c r="BA430">
        <v>0</v>
      </c>
      <c r="BB430">
        <v>0</v>
      </c>
      <c r="BC430">
        <v>0</v>
      </c>
      <c r="BD430">
        <v>0</v>
      </c>
      <c r="BE430">
        <v>2</v>
      </c>
      <c r="BF430">
        <v>7</v>
      </c>
      <c r="BI430" s="72">
        <v>40814</v>
      </c>
      <c r="BJ430" s="72">
        <v>40814</v>
      </c>
    </row>
    <row r="431" spans="1:62" ht="12.75">
      <c r="A431" t="s">
        <v>917</v>
      </c>
      <c r="B431">
        <v>2010</v>
      </c>
      <c r="C431" t="s">
        <v>213</v>
      </c>
      <c r="D431" s="30">
        <v>4199</v>
      </c>
      <c r="E431" s="30">
        <v>6965</v>
      </c>
      <c r="F431" s="30">
        <v>1208</v>
      </c>
      <c r="G431" s="30">
        <v>3530</v>
      </c>
      <c r="H431" s="30">
        <v>2005</v>
      </c>
      <c r="I431" s="30">
        <v>2793</v>
      </c>
      <c r="J431" s="30">
        <v>498</v>
      </c>
      <c r="K431" s="30">
        <v>1119</v>
      </c>
      <c r="P431">
        <v>70</v>
      </c>
      <c r="Q431">
        <v>69</v>
      </c>
      <c r="R431">
        <v>78</v>
      </c>
      <c r="S431">
        <v>75.8</v>
      </c>
      <c r="V431">
        <v>87</v>
      </c>
      <c r="W431">
        <v>85.5</v>
      </c>
      <c r="X431">
        <v>92</v>
      </c>
      <c r="Y431">
        <v>90.9</v>
      </c>
      <c r="AD431" s="38">
        <v>14500</v>
      </c>
      <c r="AE431" s="38">
        <v>13700</v>
      </c>
      <c r="AF431" s="38">
        <v>17000</v>
      </c>
      <c r="AG431" s="38">
        <v>17868</v>
      </c>
      <c r="AH431" s="38"/>
      <c r="AI431" s="38"/>
      <c r="AT431">
        <v>60</v>
      </c>
      <c r="AU431">
        <v>64</v>
      </c>
      <c r="AV431">
        <v>42</v>
      </c>
      <c r="AW431">
        <v>58</v>
      </c>
      <c r="AX431">
        <v>37</v>
      </c>
      <c r="AY431">
        <v>37</v>
      </c>
      <c r="AZ431">
        <v>0</v>
      </c>
      <c r="BA431">
        <v>0</v>
      </c>
      <c r="BB431">
        <v>0</v>
      </c>
      <c r="BC431">
        <v>0</v>
      </c>
      <c r="BD431">
        <v>0</v>
      </c>
      <c r="BE431">
        <v>6</v>
      </c>
      <c r="BF431">
        <v>3</v>
      </c>
      <c r="BI431" s="72">
        <v>40814</v>
      </c>
      <c r="BJ431" s="72">
        <v>40814</v>
      </c>
    </row>
    <row r="432" spans="1:62" ht="12.75">
      <c r="A432" t="s">
        <v>917</v>
      </c>
      <c r="B432">
        <v>2010</v>
      </c>
      <c r="C432" t="s">
        <v>214</v>
      </c>
      <c r="D432" s="30">
        <v>107</v>
      </c>
      <c r="E432" s="30">
        <v>79</v>
      </c>
      <c r="F432" s="30">
        <v>76</v>
      </c>
      <c r="G432" s="30">
        <v>106</v>
      </c>
      <c r="H432" s="30">
        <v>97</v>
      </c>
      <c r="I432" s="30">
        <v>113</v>
      </c>
      <c r="J432" s="30">
        <v>45</v>
      </c>
      <c r="K432" s="30">
        <v>54</v>
      </c>
      <c r="P432">
        <v>70</v>
      </c>
      <c r="Q432">
        <v>70.6</v>
      </c>
      <c r="R432">
        <v>78</v>
      </c>
      <c r="S432">
        <v>70.1</v>
      </c>
      <c r="V432">
        <v>87</v>
      </c>
      <c r="W432">
        <v>93.5</v>
      </c>
      <c r="X432">
        <v>92</v>
      </c>
      <c r="Y432">
        <v>87.1</v>
      </c>
      <c r="AD432" s="38">
        <v>14500</v>
      </c>
      <c r="AE432" s="38">
        <v>16581</v>
      </c>
      <c r="AF432" s="38">
        <v>17000</v>
      </c>
      <c r="AG432" s="38">
        <v>26804</v>
      </c>
      <c r="AH432" s="38"/>
      <c r="AI432" s="38"/>
      <c r="AT432">
        <v>60</v>
      </c>
      <c r="AU432">
        <v>78</v>
      </c>
      <c r="AV432">
        <v>42</v>
      </c>
      <c r="AW432">
        <v>69</v>
      </c>
      <c r="AX432">
        <v>37</v>
      </c>
      <c r="AY432">
        <v>57</v>
      </c>
      <c r="AZ432">
        <v>0</v>
      </c>
      <c r="BA432">
        <v>0</v>
      </c>
      <c r="BB432">
        <v>0</v>
      </c>
      <c r="BC432">
        <v>0</v>
      </c>
      <c r="BD432">
        <v>0</v>
      </c>
      <c r="BE432">
        <v>2</v>
      </c>
      <c r="BF432">
        <v>7</v>
      </c>
      <c r="BI432" s="72">
        <v>40814</v>
      </c>
      <c r="BJ432" s="72">
        <v>40814</v>
      </c>
    </row>
    <row r="433" spans="1:62" ht="12.75">
      <c r="A433" t="s">
        <v>917</v>
      </c>
      <c r="B433">
        <v>2010</v>
      </c>
      <c r="C433" t="s">
        <v>222</v>
      </c>
      <c r="D433" s="30">
        <v>198</v>
      </c>
      <c r="E433" s="30">
        <v>276</v>
      </c>
      <c r="F433" s="30">
        <v>149</v>
      </c>
      <c r="G433" s="30">
        <v>333</v>
      </c>
      <c r="H433" s="30">
        <v>353</v>
      </c>
      <c r="I433" s="30">
        <v>227</v>
      </c>
      <c r="J433" s="30">
        <v>93</v>
      </c>
      <c r="K433" s="30">
        <v>177</v>
      </c>
      <c r="P433">
        <v>65</v>
      </c>
      <c r="Q433">
        <v>59.4</v>
      </c>
      <c r="R433">
        <v>73</v>
      </c>
      <c r="S433">
        <v>67.4</v>
      </c>
      <c r="V433">
        <v>87</v>
      </c>
      <c r="W433">
        <v>87.6</v>
      </c>
      <c r="X433">
        <v>92</v>
      </c>
      <c r="Y433">
        <v>87.4</v>
      </c>
      <c r="AD433" s="38">
        <v>14500</v>
      </c>
      <c r="AE433" s="38">
        <v>16765</v>
      </c>
      <c r="AF433" s="38">
        <v>17000</v>
      </c>
      <c r="AG433" s="38">
        <v>20165</v>
      </c>
      <c r="AH433" s="38"/>
      <c r="AI433" s="38"/>
      <c r="AT433">
        <v>60</v>
      </c>
      <c r="AU433">
        <v>68</v>
      </c>
      <c r="AV433">
        <v>42</v>
      </c>
      <c r="AW433">
        <v>69</v>
      </c>
      <c r="AX433">
        <v>37</v>
      </c>
      <c r="AY433">
        <v>55</v>
      </c>
      <c r="AZ433">
        <v>0</v>
      </c>
      <c r="BA433">
        <v>0</v>
      </c>
      <c r="BB433">
        <v>0</v>
      </c>
      <c r="BC433">
        <v>0</v>
      </c>
      <c r="BD433">
        <v>0</v>
      </c>
      <c r="BE433">
        <v>3</v>
      </c>
      <c r="BF433">
        <v>6</v>
      </c>
      <c r="BI433" s="72">
        <v>40814</v>
      </c>
      <c r="BJ433" s="72">
        <v>40814</v>
      </c>
    </row>
    <row r="434" spans="1:63" ht="12.75">
      <c r="A434" t="s">
        <v>932</v>
      </c>
      <c r="B434">
        <v>2010</v>
      </c>
      <c r="C434" t="s">
        <v>1102</v>
      </c>
      <c r="D434" s="30">
        <v>30572</v>
      </c>
      <c r="E434" s="30">
        <v>6058</v>
      </c>
      <c r="F434" s="30">
        <v>253</v>
      </c>
      <c r="G434" s="30">
        <v>258</v>
      </c>
      <c r="H434" s="30">
        <v>28735</v>
      </c>
      <c r="I434" s="30">
        <v>6102</v>
      </c>
      <c r="J434" s="30">
        <v>173</v>
      </c>
      <c r="K434" s="30">
        <v>194</v>
      </c>
      <c r="P434">
        <v>50</v>
      </c>
      <c r="Q434">
        <v>45</v>
      </c>
      <c r="R434">
        <v>50</v>
      </c>
      <c r="S434">
        <v>41.6</v>
      </c>
      <c r="V434">
        <v>83</v>
      </c>
      <c r="W434">
        <v>77.1</v>
      </c>
      <c r="X434">
        <v>90</v>
      </c>
      <c r="Y434">
        <v>78.3</v>
      </c>
      <c r="AD434" s="38">
        <v>11200</v>
      </c>
      <c r="AE434" s="38">
        <v>13049</v>
      </c>
      <c r="AF434" s="38">
        <v>12600</v>
      </c>
      <c r="AG434" s="38">
        <v>14166</v>
      </c>
      <c r="AH434" s="38"/>
      <c r="AI434" s="38"/>
      <c r="AT434">
        <v>62</v>
      </c>
      <c r="AU434">
        <v>48</v>
      </c>
      <c r="AV434">
        <v>44</v>
      </c>
      <c r="AW434">
        <v>17</v>
      </c>
      <c r="AX434">
        <v>31</v>
      </c>
      <c r="AY434">
        <v>16</v>
      </c>
      <c r="BD434">
        <v>3</v>
      </c>
      <c r="BE434">
        <v>4</v>
      </c>
      <c r="BF434">
        <v>2</v>
      </c>
      <c r="BI434" s="72">
        <v>40814</v>
      </c>
      <c r="BJ434" s="72">
        <v>40814</v>
      </c>
      <c r="BK434" t="s">
        <v>960</v>
      </c>
    </row>
    <row r="435" spans="1:63" ht="12.75">
      <c r="A435" t="s">
        <v>932</v>
      </c>
      <c r="B435">
        <v>2010</v>
      </c>
      <c r="C435" t="s">
        <v>226</v>
      </c>
      <c r="D435" s="30">
        <v>6945</v>
      </c>
      <c r="E435" s="30">
        <v>386</v>
      </c>
      <c r="F435" s="30">
        <v>36</v>
      </c>
      <c r="G435" s="30">
        <v>65</v>
      </c>
      <c r="H435" s="30">
        <v>6239</v>
      </c>
      <c r="I435" s="30">
        <v>214</v>
      </c>
      <c r="J435" s="30">
        <v>28</v>
      </c>
      <c r="K435" s="30">
        <v>42</v>
      </c>
      <c r="P435">
        <v>50</v>
      </c>
      <c r="Q435">
        <v>52.1</v>
      </c>
      <c r="R435">
        <v>50</v>
      </c>
      <c r="S435">
        <v>44.3</v>
      </c>
      <c r="V435">
        <v>83</v>
      </c>
      <c r="W435">
        <v>73.5</v>
      </c>
      <c r="X435">
        <v>90</v>
      </c>
      <c r="Y435">
        <v>81.8</v>
      </c>
      <c r="AD435" s="38">
        <v>11200</v>
      </c>
      <c r="AE435" s="38">
        <v>11843</v>
      </c>
      <c r="AF435" s="38">
        <v>12600</v>
      </c>
      <c r="AG435" s="38">
        <v>14188</v>
      </c>
      <c r="AH435" s="38"/>
      <c r="AI435" s="38"/>
      <c r="AT435">
        <v>62</v>
      </c>
      <c r="AU435">
        <v>47</v>
      </c>
      <c r="AV435">
        <v>44</v>
      </c>
      <c r="AW435">
        <v>55</v>
      </c>
      <c r="AX435">
        <v>31</v>
      </c>
      <c r="AY435">
        <v>18</v>
      </c>
      <c r="BD435">
        <v>2</v>
      </c>
      <c r="BE435">
        <v>3</v>
      </c>
      <c r="BF435">
        <v>4</v>
      </c>
      <c r="BI435" s="72">
        <v>40814</v>
      </c>
      <c r="BJ435" s="72">
        <v>40814</v>
      </c>
      <c r="BK435" t="s">
        <v>960</v>
      </c>
    </row>
    <row r="436" spans="1:63" ht="12.75">
      <c r="A436" t="s">
        <v>932</v>
      </c>
      <c r="B436">
        <v>2010</v>
      </c>
      <c r="C436" t="s">
        <v>234</v>
      </c>
      <c r="D436" s="30">
        <v>15574</v>
      </c>
      <c r="E436" s="30">
        <v>2287</v>
      </c>
      <c r="F436" s="30">
        <v>129</v>
      </c>
      <c r="G436" s="30">
        <v>242</v>
      </c>
      <c r="H436" s="30">
        <v>14400</v>
      </c>
      <c r="I436" s="30">
        <v>2150</v>
      </c>
      <c r="J436" s="30">
        <v>60</v>
      </c>
      <c r="K436" s="30">
        <v>57</v>
      </c>
      <c r="P436">
        <v>50</v>
      </c>
      <c r="Q436">
        <v>46</v>
      </c>
      <c r="R436">
        <v>50</v>
      </c>
      <c r="S436">
        <v>41.2</v>
      </c>
      <c r="V436">
        <v>83</v>
      </c>
      <c r="W436">
        <v>72.7</v>
      </c>
      <c r="X436">
        <v>90</v>
      </c>
      <c r="Y436">
        <v>77.2</v>
      </c>
      <c r="AD436" s="38">
        <v>11200</v>
      </c>
      <c r="AE436" s="38">
        <v>11541</v>
      </c>
      <c r="AF436" s="38">
        <v>12600</v>
      </c>
      <c r="AG436" s="38">
        <v>13623</v>
      </c>
      <c r="AH436" s="38"/>
      <c r="AI436" s="38"/>
      <c r="AT436">
        <v>62</v>
      </c>
      <c r="AU436">
        <v>56</v>
      </c>
      <c r="AV436">
        <v>44</v>
      </c>
      <c r="AW436">
        <v>35</v>
      </c>
      <c r="AX436">
        <v>31</v>
      </c>
      <c r="AY436">
        <v>38</v>
      </c>
      <c r="BD436">
        <v>0</v>
      </c>
      <c r="BE436">
        <v>6</v>
      </c>
      <c r="BF436">
        <v>3</v>
      </c>
      <c r="BI436" s="72">
        <v>40814</v>
      </c>
      <c r="BJ436" s="72">
        <v>40814</v>
      </c>
      <c r="BK436" t="s">
        <v>960</v>
      </c>
    </row>
    <row r="437" spans="1:63" ht="12.75">
      <c r="A437" t="s">
        <v>932</v>
      </c>
      <c r="B437">
        <v>2010</v>
      </c>
      <c r="C437" t="s">
        <v>1368</v>
      </c>
      <c r="D437" s="30">
        <v>7525</v>
      </c>
      <c r="E437" s="30">
        <v>1222</v>
      </c>
      <c r="F437" s="30">
        <v>16</v>
      </c>
      <c r="G437" s="30">
        <v>30</v>
      </c>
      <c r="H437" s="30">
        <v>6933</v>
      </c>
      <c r="I437" s="30">
        <v>1113</v>
      </c>
      <c r="J437" s="30">
        <v>10</v>
      </c>
      <c r="K437" s="30">
        <v>17</v>
      </c>
      <c r="P437">
        <v>50</v>
      </c>
      <c r="Q437">
        <v>48.4</v>
      </c>
      <c r="R437">
        <v>50</v>
      </c>
      <c r="S437">
        <v>39.8</v>
      </c>
      <c r="V437">
        <v>83</v>
      </c>
      <c r="W437">
        <v>77.9</v>
      </c>
      <c r="X437">
        <v>90</v>
      </c>
      <c r="Y437">
        <v>80</v>
      </c>
      <c r="AD437" s="38">
        <v>11200</v>
      </c>
      <c r="AE437" s="38">
        <v>12837</v>
      </c>
      <c r="AF437" s="38">
        <v>12600</v>
      </c>
      <c r="AG437" s="38">
        <v>14934</v>
      </c>
      <c r="AH437" s="38"/>
      <c r="AI437" s="38"/>
      <c r="AT437">
        <v>62</v>
      </c>
      <c r="AU437">
        <v>70</v>
      </c>
      <c r="AV437">
        <v>44</v>
      </c>
      <c r="AW437">
        <v>40</v>
      </c>
      <c r="AX437">
        <v>31</v>
      </c>
      <c r="AY437">
        <v>25</v>
      </c>
      <c r="BD437">
        <v>1</v>
      </c>
      <c r="BE437">
        <v>5</v>
      </c>
      <c r="BF437">
        <v>3</v>
      </c>
      <c r="BI437" s="72">
        <v>40814</v>
      </c>
      <c r="BJ437" s="72">
        <v>40814</v>
      </c>
      <c r="BK437" t="s">
        <v>960</v>
      </c>
    </row>
    <row r="438" spans="1:63" ht="12.75">
      <c r="A438" t="s">
        <v>932</v>
      </c>
      <c r="B438">
        <v>2010</v>
      </c>
      <c r="C438" t="s">
        <v>227</v>
      </c>
      <c r="D438" s="30">
        <v>13036</v>
      </c>
      <c r="E438" s="30">
        <v>2213</v>
      </c>
      <c r="F438" s="30">
        <v>30</v>
      </c>
      <c r="G438" s="30">
        <v>32</v>
      </c>
      <c r="H438" s="30">
        <v>12150</v>
      </c>
      <c r="I438" s="30">
        <v>2110</v>
      </c>
      <c r="J438" s="30">
        <v>27</v>
      </c>
      <c r="K438" s="30">
        <v>32</v>
      </c>
      <c r="P438">
        <v>50</v>
      </c>
      <c r="Q438">
        <v>51.2</v>
      </c>
      <c r="R438">
        <v>50</v>
      </c>
      <c r="S438">
        <v>44.2</v>
      </c>
      <c r="V438">
        <v>83</v>
      </c>
      <c r="W438">
        <v>77.9</v>
      </c>
      <c r="X438">
        <v>90</v>
      </c>
      <c r="Y438">
        <v>81.5</v>
      </c>
      <c r="AD438" s="38">
        <v>11200</v>
      </c>
      <c r="AE438" s="38">
        <v>12894</v>
      </c>
      <c r="AF438" s="38">
        <v>12600</v>
      </c>
      <c r="AG438" s="38">
        <v>14895</v>
      </c>
      <c r="AH438" s="38"/>
      <c r="AI438" s="38"/>
      <c r="AT438">
        <v>62</v>
      </c>
      <c r="AU438">
        <v>79</v>
      </c>
      <c r="AV438">
        <v>44</v>
      </c>
      <c r="AW438">
        <v>85</v>
      </c>
      <c r="AX438">
        <v>31</v>
      </c>
      <c r="AY438">
        <v>100</v>
      </c>
      <c r="BD438">
        <v>0</v>
      </c>
      <c r="BE438">
        <v>3</v>
      </c>
      <c r="BF438">
        <v>6</v>
      </c>
      <c r="BI438" s="72">
        <v>40814</v>
      </c>
      <c r="BJ438" s="72">
        <v>40814</v>
      </c>
      <c r="BK438" t="s">
        <v>960</v>
      </c>
    </row>
    <row r="439" spans="1:63" ht="12.75">
      <c r="A439" t="s">
        <v>932</v>
      </c>
      <c r="B439">
        <v>2010</v>
      </c>
      <c r="C439" t="s">
        <v>233</v>
      </c>
      <c r="D439" s="30">
        <v>1264</v>
      </c>
      <c r="E439" s="30">
        <v>116</v>
      </c>
      <c r="F439" s="30">
        <v>4</v>
      </c>
      <c r="G439" s="30">
        <v>3</v>
      </c>
      <c r="H439" s="30">
        <v>1257</v>
      </c>
      <c r="I439" s="30">
        <v>96</v>
      </c>
      <c r="J439" s="30">
        <v>3</v>
      </c>
      <c r="K439" s="30">
        <v>1</v>
      </c>
      <c r="P439">
        <v>50</v>
      </c>
      <c r="Q439">
        <v>55.1</v>
      </c>
      <c r="R439">
        <v>50</v>
      </c>
      <c r="S439">
        <v>58.6</v>
      </c>
      <c r="V439">
        <v>83</v>
      </c>
      <c r="W439">
        <v>80</v>
      </c>
      <c r="X439">
        <v>90</v>
      </c>
      <c r="Y439">
        <v>81.3</v>
      </c>
      <c r="AD439" s="38">
        <v>11200</v>
      </c>
      <c r="AE439" s="38">
        <v>16726</v>
      </c>
      <c r="AF439" s="38">
        <v>12600</v>
      </c>
      <c r="AG439" s="38">
        <v>17412</v>
      </c>
      <c r="AH439" s="38"/>
      <c r="AI439" s="38"/>
      <c r="AT439">
        <v>62</v>
      </c>
      <c r="AU439">
        <v>40</v>
      </c>
      <c r="AV439">
        <v>44</v>
      </c>
      <c r="AW439">
        <v>0</v>
      </c>
      <c r="AX439">
        <v>31</v>
      </c>
      <c r="AY439">
        <v>0</v>
      </c>
      <c r="BD439">
        <v>3</v>
      </c>
      <c r="BE439">
        <v>2</v>
      </c>
      <c r="BF439">
        <v>4</v>
      </c>
      <c r="BI439" s="72">
        <v>40814</v>
      </c>
      <c r="BJ439" s="72">
        <v>40814</v>
      </c>
      <c r="BK439" t="s">
        <v>960</v>
      </c>
    </row>
    <row r="440" spans="1:63" ht="12.75">
      <c r="A440" t="s">
        <v>932</v>
      </c>
      <c r="B440">
        <v>2010</v>
      </c>
      <c r="C440" t="s">
        <v>228</v>
      </c>
      <c r="D440" s="30">
        <v>9779</v>
      </c>
      <c r="E440" s="30">
        <v>276</v>
      </c>
      <c r="F440" s="30">
        <v>46</v>
      </c>
      <c r="G440" s="30">
        <v>118</v>
      </c>
      <c r="H440" s="30">
        <v>9027</v>
      </c>
      <c r="I440" s="30">
        <v>122</v>
      </c>
      <c r="J440" s="30">
        <v>17</v>
      </c>
      <c r="K440" s="30">
        <v>37</v>
      </c>
      <c r="P440">
        <v>50</v>
      </c>
      <c r="Q440">
        <v>46.5</v>
      </c>
      <c r="R440">
        <v>50</v>
      </c>
      <c r="S440">
        <v>62.5</v>
      </c>
      <c r="V440">
        <v>83</v>
      </c>
      <c r="W440">
        <v>75.2</v>
      </c>
      <c r="X440">
        <v>90</v>
      </c>
      <c r="Y440">
        <v>85.4</v>
      </c>
      <c r="AD440" s="38">
        <v>11200</v>
      </c>
      <c r="AE440" s="38">
        <v>12408</v>
      </c>
      <c r="AF440" s="38">
        <v>12600</v>
      </c>
      <c r="AG440" s="38">
        <v>14697</v>
      </c>
      <c r="AH440" s="38"/>
      <c r="AI440" s="38"/>
      <c r="AT440">
        <v>62</v>
      </c>
      <c r="AU440">
        <v>49</v>
      </c>
      <c r="AV440">
        <v>44</v>
      </c>
      <c r="AW440">
        <v>46</v>
      </c>
      <c r="AX440">
        <v>31</v>
      </c>
      <c r="AY440">
        <v>9</v>
      </c>
      <c r="BD440">
        <v>2</v>
      </c>
      <c r="BE440">
        <v>3</v>
      </c>
      <c r="BF440">
        <v>4</v>
      </c>
      <c r="BI440" s="72">
        <v>40814</v>
      </c>
      <c r="BJ440" s="72">
        <v>40814</v>
      </c>
      <c r="BK440" t="s">
        <v>960</v>
      </c>
    </row>
    <row r="441" spans="1:63" ht="12.75">
      <c r="A441" t="s">
        <v>932</v>
      </c>
      <c r="B441">
        <v>2010</v>
      </c>
      <c r="C441" t="s">
        <v>229</v>
      </c>
      <c r="D441" s="30">
        <v>8282</v>
      </c>
      <c r="E441" s="30">
        <v>797</v>
      </c>
      <c r="F441" s="30">
        <v>14</v>
      </c>
      <c r="G441" s="30">
        <v>15</v>
      </c>
      <c r="H441" s="30">
        <v>7838</v>
      </c>
      <c r="I441" s="30">
        <v>780</v>
      </c>
      <c r="J441" s="30">
        <v>11</v>
      </c>
      <c r="K441" s="30">
        <v>13</v>
      </c>
      <c r="P441">
        <v>50</v>
      </c>
      <c r="Q441">
        <v>47.6</v>
      </c>
      <c r="R441">
        <v>50</v>
      </c>
      <c r="S441">
        <v>42.3</v>
      </c>
      <c r="V441">
        <v>83</v>
      </c>
      <c r="W441">
        <v>75.6</v>
      </c>
      <c r="X441">
        <v>90</v>
      </c>
      <c r="Y441">
        <v>80.9</v>
      </c>
      <c r="AD441" s="38">
        <v>11200</v>
      </c>
      <c r="AE441" s="38">
        <v>14182</v>
      </c>
      <c r="AF441" s="38">
        <v>12600</v>
      </c>
      <c r="AG441" s="38">
        <v>16947</v>
      </c>
      <c r="AH441" s="38"/>
      <c r="AI441" s="38"/>
      <c r="AT441">
        <v>62</v>
      </c>
      <c r="AU441">
        <v>50</v>
      </c>
      <c r="AV441">
        <v>44</v>
      </c>
      <c r="AW441">
        <v>55</v>
      </c>
      <c r="AX441">
        <v>31</v>
      </c>
      <c r="AY441">
        <v>25</v>
      </c>
      <c r="BD441">
        <v>0</v>
      </c>
      <c r="BE441">
        <v>6</v>
      </c>
      <c r="BF441">
        <v>3</v>
      </c>
      <c r="BI441" s="72">
        <v>40814</v>
      </c>
      <c r="BJ441" s="72">
        <v>40814</v>
      </c>
      <c r="BK441" t="s">
        <v>960</v>
      </c>
    </row>
    <row r="442" spans="1:63" ht="12.75">
      <c r="A442" t="s">
        <v>932</v>
      </c>
      <c r="B442">
        <v>2010</v>
      </c>
      <c r="C442" t="s">
        <v>232</v>
      </c>
      <c r="D442" s="30">
        <v>7996</v>
      </c>
      <c r="E442" s="30">
        <v>1739</v>
      </c>
      <c r="F442" s="30">
        <v>22</v>
      </c>
      <c r="G442" s="30">
        <v>25</v>
      </c>
      <c r="H442" s="30">
        <v>71223</v>
      </c>
      <c r="I442" s="30">
        <v>1954</v>
      </c>
      <c r="J442" s="30">
        <v>16</v>
      </c>
      <c r="K442" s="30">
        <v>17</v>
      </c>
      <c r="P442">
        <v>50</v>
      </c>
      <c r="Q442">
        <v>46.1</v>
      </c>
      <c r="R442">
        <v>50</v>
      </c>
      <c r="S442">
        <v>40.7</v>
      </c>
      <c r="V442">
        <v>83</v>
      </c>
      <c r="W442">
        <v>79.4</v>
      </c>
      <c r="X442">
        <v>90</v>
      </c>
      <c r="Y442">
        <v>78.9</v>
      </c>
      <c r="AD442" s="38">
        <v>11200</v>
      </c>
      <c r="AE442" s="38">
        <v>13456</v>
      </c>
      <c r="AF442" s="38">
        <v>12600</v>
      </c>
      <c r="AG442" s="38">
        <v>15537</v>
      </c>
      <c r="AH442" s="38"/>
      <c r="AI442" s="38"/>
      <c r="AT442">
        <v>62</v>
      </c>
      <c r="AU442">
        <v>65</v>
      </c>
      <c r="AV442">
        <v>44</v>
      </c>
      <c r="AW442">
        <v>57</v>
      </c>
      <c r="AX442">
        <v>31</v>
      </c>
      <c r="AY442">
        <v>33</v>
      </c>
      <c r="BD442">
        <v>0</v>
      </c>
      <c r="BE442">
        <v>4</v>
      </c>
      <c r="BF442">
        <v>5</v>
      </c>
      <c r="BI442" s="72">
        <v>40814</v>
      </c>
      <c r="BJ442" s="72">
        <v>40814</v>
      </c>
      <c r="BK442" t="s">
        <v>960</v>
      </c>
    </row>
    <row r="443" spans="1:63" ht="12.75">
      <c r="A443" t="s">
        <v>932</v>
      </c>
      <c r="B443">
        <v>2010</v>
      </c>
      <c r="C443" t="s">
        <v>231</v>
      </c>
      <c r="D443" s="30">
        <v>2469</v>
      </c>
      <c r="E443" s="30">
        <v>555</v>
      </c>
      <c r="F443" s="30">
        <v>17</v>
      </c>
      <c r="G443" s="30">
        <v>15</v>
      </c>
      <c r="H443" s="30">
        <v>2206</v>
      </c>
      <c r="I443" s="30">
        <v>524</v>
      </c>
      <c r="J443" s="30">
        <v>6</v>
      </c>
      <c r="K443" s="30">
        <v>8</v>
      </c>
      <c r="P443">
        <v>50</v>
      </c>
      <c r="Q443">
        <v>47.3</v>
      </c>
      <c r="R443">
        <v>50</v>
      </c>
      <c r="S443">
        <v>44.8</v>
      </c>
      <c r="V443">
        <v>83</v>
      </c>
      <c r="W443">
        <v>78.5</v>
      </c>
      <c r="X443">
        <v>90</v>
      </c>
      <c r="Y443">
        <v>79.5</v>
      </c>
      <c r="AD443" s="38">
        <v>11200</v>
      </c>
      <c r="AE443" s="38">
        <v>15703</v>
      </c>
      <c r="AF443" s="38">
        <v>12600</v>
      </c>
      <c r="AG443" s="38">
        <v>18622</v>
      </c>
      <c r="AH443" s="38"/>
      <c r="AI443" s="38"/>
      <c r="AT443">
        <v>62</v>
      </c>
      <c r="AU443">
        <v>69</v>
      </c>
      <c r="AV443">
        <v>44</v>
      </c>
      <c r="AW443">
        <v>58</v>
      </c>
      <c r="AX443">
        <v>31</v>
      </c>
      <c r="AY443">
        <v>100</v>
      </c>
      <c r="BD443">
        <v>0</v>
      </c>
      <c r="BE443">
        <v>4</v>
      </c>
      <c r="BF443">
        <v>5</v>
      </c>
      <c r="BI443" s="72">
        <v>40814</v>
      </c>
      <c r="BJ443" s="72">
        <v>40814</v>
      </c>
      <c r="BK443" t="s">
        <v>960</v>
      </c>
    </row>
    <row r="444" spans="1:63" ht="12.75">
      <c r="A444" t="s">
        <v>932</v>
      </c>
      <c r="B444">
        <v>2010</v>
      </c>
      <c r="C444" t="s">
        <v>230</v>
      </c>
      <c r="D444" s="30">
        <v>21781</v>
      </c>
      <c r="E444" s="30">
        <v>2318</v>
      </c>
      <c r="F444" s="30">
        <v>78</v>
      </c>
      <c r="G444" s="30">
        <v>89</v>
      </c>
      <c r="H444" s="30">
        <v>20754</v>
      </c>
      <c r="I444" s="30">
        <v>2078</v>
      </c>
      <c r="J444" s="30">
        <v>43</v>
      </c>
      <c r="K444" s="30">
        <v>65</v>
      </c>
      <c r="P444">
        <v>50</v>
      </c>
      <c r="Q444">
        <v>45.6</v>
      </c>
      <c r="R444">
        <v>50</v>
      </c>
      <c r="S444">
        <v>41.5</v>
      </c>
      <c r="V444">
        <v>83</v>
      </c>
      <c r="W444">
        <v>77</v>
      </c>
      <c r="X444">
        <v>90</v>
      </c>
      <c r="Y444">
        <v>79.7</v>
      </c>
      <c r="AD444" s="38">
        <v>11200</v>
      </c>
      <c r="AE444" s="38">
        <v>13416</v>
      </c>
      <c r="AF444" s="38">
        <v>12600</v>
      </c>
      <c r="AG444" s="38">
        <v>15389</v>
      </c>
      <c r="AH444" s="38"/>
      <c r="AI444" s="38"/>
      <c r="AT444">
        <v>62</v>
      </c>
      <c r="AU444">
        <v>61</v>
      </c>
      <c r="AV444">
        <v>44</v>
      </c>
      <c r="AW444">
        <v>57</v>
      </c>
      <c r="AX444">
        <v>31</v>
      </c>
      <c r="AY444">
        <v>44</v>
      </c>
      <c r="BD444">
        <v>0</v>
      </c>
      <c r="BE444">
        <v>5</v>
      </c>
      <c r="BF444">
        <v>4</v>
      </c>
      <c r="BI444" s="72">
        <v>40814</v>
      </c>
      <c r="BJ444" s="72">
        <v>40814</v>
      </c>
      <c r="BK444" t="s">
        <v>960</v>
      </c>
    </row>
    <row r="445" spans="1:62" ht="12.75">
      <c r="A445" t="s">
        <v>918</v>
      </c>
      <c r="B445">
        <v>2010</v>
      </c>
      <c r="C445" t="s">
        <v>235</v>
      </c>
      <c r="D445" s="30">
        <v>45222</v>
      </c>
      <c r="E445" s="30">
        <v>37573</v>
      </c>
      <c r="F445" s="30">
        <v>197</v>
      </c>
      <c r="G445" s="30">
        <v>390</v>
      </c>
      <c r="H445" s="30">
        <v>40293</v>
      </c>
      <c r="I445" s="30">
        <v>32520</v>
      </c>
      <c r="J445" s="30">
        <v>100</v>
      </c>
      <c r="K445" s="30">
        <v>106</v>
      </c>
      <c r="P445">
        <v>57</v>
      </c>
      <c r="Q445">
        <v>47.2</v>
      </c>
      <c r="R445">
        <v>57</v>
      </c>
      <c r="S445">
        <v>48.2</v>
      </c>
      <c r="V445">
        <v>80</v>
      </c>
      <c r="W445">
        <v>79</v>
      </c>
      <c r="X445">
        <v>80</v>
      </c>
      <c r="Y445">
        <v>77.8</v>
      </c>
      <c r="AD445" s="38">
        <v>12500</v>
      </c>
      <c r="AE445" s="38">
        <v>11894</v>
      </c>
      <c r="AF445" s="38">
        <v>12500</v>
      </c>
      <c r="AG445" s="38">
        <v>12420</v>
      </c>
      <c r="AH445" s="38"/>
      <c r="AI445" s="38"/>
      <c r="AT445">
        <v>70</v>
      </c>
      <c r="AU445">
        <v>73</v>
      </c>
      <c r="AV445">
        <v>69</v>
      </c>
      <c r="AW445">
        <v>73</v>
      </c>
      <c r="AX445">
        <v>31</v>
      </c>
      <c r="AY445">
        <v>32</v>
      </c>
      <c r="AZ445">
        <v>0</v>
      </c>
      <c r="BA445">
        <v>0</v>
      </c>
      <c r="BB445">
        <v>0</v>
      </c>
      <c r="BC445">
        <v>0</v>
      </c>
      <c r="BI445" s="72">
        <v>40808</v>
      </c>
      <c r="BJ445" s="72">
        <v>40808</v>
      </c>
    </row>
    <row r="446" spans="1:62" ht="12.75">
      <c r="A446" t="s">
        <v>918</v>
      </c>
      <c r="B446">
        <v>2010</v>
      </c>
      <c r="C446" t="s">
        <v>240</v>
      </c>
      <c r="D446" s="30">
        <v>25495</v>
      </c>
      <c r="E446" s="30">
        <v>22338</v>
      </c>
      <c r="F446" s="30">
        <v>159</v>
      </c>
      <c r="G446" s="30">
        <v>160</v>
      </c>
      <c r="H446" s="30">
        <v>22091</v>
      </c>
      <c r="I446" s="30">
        <v>19072</v>
      </c>
      <c r="J446" s="30">
        <v>91</v>
      </c>
      <c r="K446" s="30">
        <v>91</v>
      </c>
      <c r="P446">
        <v>57</v>
      </c>
      <c r="Q446">
        <v>45.8</v>
      </c>
      <c r="R446">
        <v>57</v>
      </c>
      <c r="S446">
        <v>47.3</v>
      </c>
      <c r="V446">
        <v>80</v>
      </c>
      <c r="W446">
        <v>76.4</v>
      </c>
      <c r="X446">
        <v>80</v>
      </c>
      <c r="Y446">
        <v>75.7</v>
      </c>
      <c r="AD446" s="38">
        <v>12500</v>
      </c>
      <c r="AE446" s="38">
        <v>10787</v>
      </c>
      <c r="AF446" s="38">
        <v>12500</v>
      </c>
      <c r="AG446" s="38">
        <v>11418</v>
      </c>
      <c r="AH446" s="38"/>
      <c r="AI446" s="38"/>
      <c r="AT446">
        <v>70</v>
      </c>
      <c r="AU446">
        <v>61</v>
      </c>
      <c r="AV446">
        <v>69</v>
      </c>
      <c r="AW446">
        <v>50</v>
      </c>
      <c r="AX446">
        <v>31</v>
      </c>
      <c r="AY446">
        <v>44</v>
      </c>
      <c r="AZ446">
        <v>0</v>
      </c>
      <c r="BA446">
        <v>0</v>
      </c>
      <c r="BB446">
        <v>0</v>
      </c>
      <c r="BC446">
        <v>0</v>
      </c>
      <c r="BI446" s="72">
        <v>40808</v>
      </c>
      <c r="BJ446" s="72">
        <v>40808</v>
      </c>
    </row>
    <row r="447" spans="1:62" ht="12.75">
      <c r="A447" t="s">
        <v>918</v>
      </c>
      <c r="B447">
        <v>2010</v>
      </c>
      <c r="C447" t="s">
        <v>241</v>
      </c>
      <c r="D447" s="30">
        <v>32594</v>
      </c>
      <c r="E447" s="30">
        <v>28254</v>
      </c>
      <c r="F447" s="30">
        <v>63</v>
      </c>
      <c r="G447" s="30">
        <v>221</v>
      </c>
      <c r="H447" s="30">
        <v>28592</v>
      </c>
      <c r="I447" s="30">
        <v>24186</v>
      </c>
      <c r="J447" s="30">
        <v>26</v>
      </c>
      <c r="K447" s="30">
        <v>95</v>
      </c>
      <c r="P447">
        <v>57</v>
      </c>
      <c r="Q447">
        <v>46.2</v>
      </c>
      <c r="R447">
        <v>57</v>
      </c>
      <c r="S447">
        <v>46.7</v>
      </c>
      <c r="V447">
        <v>80</v>
      </c>
      <c r="W447">
        <v>79.1</v>
      </c>
      <c r="X447">
        <v>80</v>
      </c>
      <c r="Y447">
        <v>76.9</v>
      </c>
      <c r="AD447" s="38">
        <v>12500</v>
      </c>
      <c r="AE447" s="38">
        <v>11617</v>
      </c>
      <c r="AF447" s="38">
        <v>12500</v>
      </c>
      <c r="AG447" s="38">
        <v>12167</v>
      </c>
      <c r="AH447" s="38"/>
      <c r="AI447" s="38"/>
      <c r="AT447">
        <v>70</v>
      </c>
      <c r="AU447">
        <v>68</v>
      </c>
      <c r="AV447">
        <v>69</v>
      </c>
      <c r="AW447">
        <v>82</v>
      </c>
      <c r="AX447">
        <v>31</v>
      </c>
      <c r="AY447">
        <v>64</v>
      </c>
      <c r="AZ447">
        <v>0</v>
      </c>
      <c r="BA447">
        <v>0</v>
      </c>
      <c r="BB447">
        <v>0</v>
      </c>
      <c r="BC447">
        <v>0</v>
      </c>
      <c r="BI447" s="72">
        <v>40808</v>
      </c>
      <c r="BJ447" s="72">
        <v>40808</v>
      </c>
    </row>
    <row r="448" spans="1:62" ht="12.75">
      <c r="A448" t="s">
        <v>918</v>
      </c>
      <c r="B448">
        <v>2010</v>
      </c>
      <c r="C448" t="s">
        <v>236</v>
      </c>
      <c r="D448" s="30">
        <v>24971</v>
      </c>
      <c r="E448" s="30">
        <v>21329</v>
      </c>
      <c r="F448" s="30">
        <v>87</v>
      </c>
      <c r="G448" s="30">
        <v>258</v>
      </c>
      <c r="H448" s="30">
        <v>20861</v>
      </c>
      <c r="I448" s="30">
        <v>17445</v>
      </c>
      <c r="J448" s="30">
        <v>35</v>
      </c>
      <c r="K448" s="30">
        <v>95</v>
      </c>
      <c r="P448">
        <v>57</v>
      </c>
      <c r="Q448">
        <v>50</v>
      </c>
      <c r="R448">
        <v>57</v>
      </c>
      <c r="S448">
        <v>50</v>
      </c>
      <c r="V448">
        <v>80</v>
      </c>
      <c r="W448">
        <v>81</v>
      </c>
      <c r="X448">
        <v>80</v>
      </c>
      <c r="Y448">
        <v>80.1</v>
      </c>
      <c r="AD448" s="38">
        <v>12500</v>
      </c>
      <c r="AE448" s="38">
        <v>12582</v>
      </c>
      <c r="AF448" s="38">
        <v>12500</v>
      </c>
      <c r="AG448" s="38">
        <v>12616</v>
      </c>
      <c r="AH448" s="38"/>
      <c r="AI448" s="38"/>
      <c r="AT448">
        <v>70</v>
      </c>
      <c r="AU448">
        <v>60</v>
      </c>
      <c r="AV448">
        <v>69</v>
      </c>
      <c r="AW448">
        <v>68</v>
      </c>
      <c r="AX448">
        <v>31</v>
      </c>
      <c r="AY448">
        <v>35</v>
      </c>
      <c r="AZ448">
        <v>0</v>
      </c>
      <c r="BA448">
        <v>0</v>
      </c>
      <c r="BB448">
        <v>0</v>
      </c>
      <c r="BC448">
        <v>0</v>
      </c>
      <c r="BI448" s="72">
        <v>40808</v>
      </c>
      <c r="BJ448" s="72">
        <v>40808</v>
      </c>
    </row>
    <row r="449" spans="1:62" ht="12.75">
      <c r="A449" t="s">
        <v>918</v>
      </c>
      <c r="B449">
        <v>2010</v>
      </c>
      <c r="C449" t="s">
        <v>237</v>
      </c>
      <c r="D449" s="30">
        <v>83370</v>
      </c>
      <c r="E449" s="30">
        <v>70464</v>
      </c>
      <c r="F449" s="30">
        <v>198</v>
      </c>
      <c r="G449" s="30">
        <v>582</v>
      </c>
      <c r="H449" s="30">
        <v>72907</v>
      </c>
      <c r="I449" s="30">
        <v>59529</v>
      </c>
      <c r="J449" s="30">
        <v>104</v>
      </c>
      <c r="K449" s="30">
        <v>349</v>
      </c>
      <c r="P449">
        <v>57</v>
      </c>
      <c r="Q449">
        <v>49.4</v>
      </c>
      <c r="R449">
        <v>57</v>
      </c>
      <c r="S449">
        <v>50.7</v>
      </c>
      <c r="V449">
        <v>80</v>
      </c>
      <c r="W449">
        <v>78</v>
      </c>
      <c r="X449">
        <v>80</v>
      </c>
      <c r="Y449">
        <v>77.1</v>
      </c>
      <c r="AD449" s="38">
        <v>12500</v>
      </c>
      <c r="AE449" s="38">
        <v>11465</v>
      </c>
      <c r="AF449" s="38">
        <v>12500</v>
      </c>
      <c r="AG449" s="38">
        <v>12206</v>
      </c>
      <c r="AH449" s="38"/>
      <c r="AI449" s="38"/>
      <c r="AT449">
        <v>70</v>
      </c>
      <c r="AU449">
        <v>66</v>
      </c>
      <c r="AV449">
        <v>69</v>
      </c>
      <c r="AW449">
        <v>68</v>
      </c>
      <c r="AX449">
        <v>31</v>
      </c>
      <c r="AY449">
        <v>57</v>
      </c>
      <c r="AZ449">
        <v>0</v>
      </c>
      <c r="BA449">
        <v>0</v>
      </c>
      <c r="BB449">
        <v>0</v>
      </c>
      <c r="BC449">
        <v>0</v>
      </c>
      <c r="BI449" s="72">
        <v>40808</v>
      </c>
      <c r="BJ449" s="72">
        <v>40808</v>
      </c>
    </row>
    <row r="450" spans="1:62" ht="12.75">
      <c r="A450" t="s">
        <v>918</v>
      </c>
      <c r="B450">
        <v>2010</v>
      </c>
      <c r="C450" t="s">
        <v>239</v>
      </c>
      <c r="D450" s="30">
        <v>96299</v>
      </c>
      <c r="E450" s="30">
        <v>84906</v>
      </c>
      <c r="F450" s="30">
        <v>172</v>
      </c>
      <c r="G450" s="30">
        <v>498</v>
      </c>
      <c r="H450" s="30">
        <v>78702</v>
      </c>
      <c r="I450" s="30">
        <v>68169</v>
      </c>
      <c r="J450" s="30">
        <v>101</v>
      </c>
      <c r="K450" s="30">
        <v>237</v>
      </c>
      <c r="P450">
        <v>57</v>
      </c>
      <c r="Q450">
        <v>48.7</v>
      </c>
      <c r="R450">
        <v>57</v>
      </c>
      <c r="S450">
        <v>48.8</v>
      </c>
      <c r="V450">
        <v>80</v>
      </c>
      <c r="W450">
        <v>81.2</v>
      </c>
      <c r="X450">
        <v>80</v>
      </c>
      <c r="Y450">
        <v>80.9</v>
      </c>
      <c r="AD450" s="38">
        <v>12500</v>
      </c>
      <c r="AE450" s="38">
        <v>15802</v>
      </c>
      <c r="AF450" s="38">
        <v>12500</v>
      </c>
      <c r="AG450" s="38">
        <v>16170</v>
      </c>
      <c r="AH450" s="38"/>
      <c r="AI450" s="38"/>
      <c r="AT450">
        <v>70</v>
      </c>
      <c r="AU450">
        <v>82</v>
      </c>
      <c r="AV450">
        <v>69</v>
      </c>
      <c r="AW450">
        <v>75</v>
      </c>
      <c r="AX450">
        <v>31</v>
      </c>
      <c r="AY450">
        <v>50</v>
      </c>
      <c r="AZ450">
        <v>0</v>
      </c>
      <c r="BA450">
        <v>0</v>
      </c>
      <c r="BB450">
        <v>0</v>
      </c>
      <c r="BC450">
        <v>0</v>
      </c>
      <c r="BI450" s="72">
        <v>40808</v>
      </c>
      <c r="BJ450" s="72">
        <v>40808</v>
      </c>
    </row>
    <row r="451" spans="1:62" ht="12.75">
      <c r="A451" t="s">
        <v>918</v>
      </c>
      <c r="B451">
        <v>2010</v>
      </c>
      <c r="C451" t="s">
        <v>238</v>
      </c>
      <c r="D451" s="30">
        <v>25532</v>
      </c>
      <c r="E451" s="30">
        <v>22350</v>
      </c>
      <c r="F451" s="30">
        <v>66</v>
      </c>
      <c r="G451" s="30">
        <v>353</v>
      </c>
      <c r="H451" s="30">
        <v>20951</v>
      </c>
      <c r="I451" s="30">
        <v>17950</v>
      </c>
      <c r="J451" s="30">
        <v>30</v>
      </c>
      <c r="K451" s="30">
        <v>145</v>
      </c>
      <c r="P451">
        <v>57</v>
      </c>
      <c r="Q451">
        <v>50.5</v>
      </c>
      <c r="R451">
        <v>57</v>
      </c>
      <c r="S451">
        <v>50.6</v>
      </c>
      <c r="V451">
        <v>80</v>
      </c>
      <c r="W451">
        <v>83.2</v>
      </c>
      <c r="X451">
        <v>80</v>
      </c>
      <c r="Y451">
        <v>82.9</v>
      </c>
      <c r="AD451" s="38">
        <v>12500</v>
      </c>
      <c r="AE451" s="38">
        <v>16195</v>
      </c>
      <c r="AF451" s="38">
        <v>12500</v>
      </c>
      <c r="AG451" s="38">
        <v>16446</v>
      </c>
      <c r="AH451" s="38"/>
      <c r="AI451" s="38"/>
      <c r="AT451">
        <v>70</v>
      </c>
      <c r="AU451">
        <v>70</v>
      </c>
      <c r="AV451">
        <v>69</v>
      </c>
      <c r="AW451">
        <v>78</v>
      </c>
      <c r="AX451">
        <v>31</v>
      </c>
      <c r="AY451">
        <v>33</v>
      </c>
      <c r="AZ451">
        <v>0</v>
      </c>
      <c r="BA451">
        <v>0</v>
      </c>
      <c r="BB451">
        <v>0</v>
      </c>
      <c r="BC451">
        <v>0</v>
      </c>
      <c r="BI451" s="72">
        <v>40808</v>
      </c>
      <c r="BJ451" s="72">
        <v>40808</v>
      </c>
    </row>
    <row r="452" spans="1:63" ht="12.75">
      <c r="A452" t="s">
        <v>933</v>
      </c>
      <c r="B452">
        <v>2010</v>
      </c>
      <c r="C452" t="s">
        <v>255</v>
      </c>
      <c r="D452" s="30">
        <v>280</v>
      </c>
      <c r="E452" s="30">
        <v>528</v>
      </c>
      <c r="F452" s="30">
        <v>42</v>
      </c>
      <c r="G452" s="30">
        <v>310</v>
      </c>
      <c r="H452" s="30">
        <v>185</v>
      </c>
      <c r="I452" s="30">
        <v>258</v>
      </c>
      <c r="J452" s="30">
        <v>20</v>
      </c>
      <c r="K452" s="30">
        <v>92</v>
      </c>
      <c r="P452">
        <v>75</v>
      </c>
      <c r="Q452">
        <v>68.8</v>
      </c>
      <c r="R452">
        <v>87</v>
      </c>
      <c r="S452">
        <v>83.3</v>
      </c>
      <c r="V452">
        <v>83</v>
      </c>
      <c r="W452">
        <v>87.5</v>
      </c>
      <c r="X452">
        <v>90</v>
      </c>
      <c r="Y452">
        <v>92.3</v>
      </c>
      <c r="AD452" s="38">
        <v>13000</v>
      </c>
      <c r="AE452" s="38">
        <v>13911</v>
      </c>
      <c r="AF452" s="38">
        <v>15000</v>
      </c>
      <c r="AG452" s="38">
        <v>15015</v>
      </c>
      <c r="AH452" s="38"/>
      <c r="AI452" s="38"/>
      <c r="AT452">
        <v>70</v>
      </c>
      <c r="AU452">
        <v>89</v>
      </c>
      <c r="AV452">
        <v>80</v>
      </c>
      <c r="AW452">
        <v>97</v>
      </c>
      <c r="AX452">
        <v>55</v>
      </c>
      <c r="AY452">
        <v>56</v>
      </c>
      <c r="BE452" t="s">
        <v>998</v>
      </c>
      <c r="BI452" s="72">
        <v>40802</v>
      </c>
      <c r="BJ452" s="72">
        <v>40802</v>
      </c>
      <c r="BK452" t="s">
        <v>960</v>
      </c>
    </row>
    <row r="453" spans="1:63" ht="12.75">
      <c r="A453" t="s">
        <v>933</v>
      </c>
      <c r="B453">
        <v>2010</v>
      </c>
      <c r="C453" t="s">
        <v>253</v>
      </c>
      <c r="D453" s="30">
        <v>582</v>
      </c>
      <c r="E453" s="30">
        <v>446</v>
      </c>
      <c r="F453" s="30">
        <v>44</v>
      </c>
      <c r="G453" s="30">
        <v>92</v>
      </c>
      <c r="H453" s="30">
        <v>439</v>
      </c>
      <c r="I453" s="30">
        <v>266</v>
      </c>
      <c r="J453" s="30">
        <v>49</v>
      </c>
      <c r="K453" s="30">
        <v>59</v>
      </c>
      <c r="P453">
        <v>82</v>
      </c>
      <c r="Q453">
        <v>70.1</v>
      </c>
      <c r="R453">
        <v>85</v>
      </c>
      <c r="S453">
        <v>77</v>
      </c>
      <c r="V453">
        <v>86</v>
      </c>
      <c r="W453">
        <v>83.3</v>
      </c>
      <c r="X453">
        <v>89</v>
      </c>
      <c r="Y453">
        <v>89.8</v>
      </c>
      <c r="AD453" s="38">
        <v>12000</v>
      </c>
      <c r="AE453" s="38">
        <v>17477</v>
      </c>
      <c r="AF453" s="38">
        <v>17300</v>
      </c>
      <c r="AG453" s="38">
        <v>17584</v>
      </c>
      <c r="AH453" s="38"/>
      <c r="AI453" s="38"/>
      <c r="AT453">
        <v>63</v>
      </c>
      <c r="AU453">
        <v>63</v>
      </c>
      <c r="AV453">
        <v>80</v>
      </c>
      <c r="AW453">
        <v>94</v>
      </c>
      <c r="AX453">
        <v>60</v>
      </c>
      <c r="AY453">
        <v>47</v>
      </c>
      <c r="BE453" t="s">
        <v>998</v>
      </c>
      <c r="BI453" s="72">
        <v>40807</v>
      </c>
      <c r="BJ453" s="72">
        <v>40807</v>
      </c>
      <c r="BK453" t="s">
        <v>960</v>
      </c>
    </row>
    <row r="454" spans="1:63" ht="12.75">
      <c r="A454" t="s">
        <v>933</v>
      </c>
      <c r="B454">
        <v>2010</v>
      </c>
      <c r="C454" t="s">
        <v>265</v>
      </c>
      <c r="D454" s="30">
        <v>3766</v>
      </c>
      <c r="E454" s="30">
        <v>3881</v>
      </c>
      <c r="F454" s="30">
        <v>263</v>
      </c>
      <c r="G454" s="30">
        <v>746</v>
      </c>
      <c r="H454" s="30">
        <v>2794</v>
      </c>
      <c r="I454" s="30">
        <v>2507</v>
      </c>
      <c r="J454" s="30">
        <v>102</v>
      </c>
      <c r="K454" s="30">
        <v>211</v>
      </c>
      <c r="P454">
        <v>75</v>
      </c>
      <c r="Q454">
        <v>65.7</v>
      </c>
      <c r="R454">
        <v>71</v>
      </c>
      <c r="S454">
        <v>59</v>
      </c>
      <c r="V454">
        <v>83.5</v>
      </c>
      <c r="W454">
        <v>83</v>
      </c>
      <c r="X454">
        <v>90</v>
      </c>
      <c r="Y454">
        <v>86.6</v>
      </c>
      <c r="AD454" s="38">
        <v>11250</v>
      </c>
      <c r="AE454" s="38">
        <v>10490</v>
      </c>
      <c r="AF454" s="38">
        <v>14250</v>
      </c>
      <c r="AG454" s="38">
        <v>13399</v>
      </c>
      <c r="AH454" s="38"/>
      <c r="AI454" s="38"/>
      <c r="AT454">
        <v>67</v>
      </c>
      <c r="AU454">
        <v>70</v>
      </c>
      <c r="AV454">
        <v>80</v>
      </c>
      <c r="AW454">
        <v>92</v>
      </c>
      <c r="AX454">
        <v>55</v>
      </c>
      <c r="AY454">
        <v>51</v>
      </c>
      <c r="BE454" t="s">
        <v>998</v>
      </c>
      <c r="BI454" s="72">
        <v>40807</v>
      </c>
      <c r="BJ454" s="72">
        <v>40807</v>
      </c>
      <c r="BK454" t="s">
        <v>960</v>
      </c>
    </row>
    <row r="455" spans="1:63" ht="12.75">
      <c r="A455" t="s">
        <v>933</v>
      </c>
      <c r="B455">
        <v>2010</v>
      </c>
      <c r="C455" t="s">
        <v>258</v>
      </c>
      <c r="D455" s="30">
        <v>165</v>
      </c>
      <c r="E455" s="30">
        <v>272</v>
      </c>
      <c r="F455" s="30">
        <v>32</v>
      </c>
      <c r="G455" s="30">
        <v>97</v>
      </c>
      <c r="H455" s="30">
        <v>112</v>
      </c>
      <c r="I455" s="30">
        <v>153</v>
      </c>
      <c r="J455" s="30">
        <v>24</v>
      </c>
      <c r="K455" s="30">
        <v>63</v>
      </c>
      <c r="P455">
        <v>74</v>
      </c>
      <c r="Q455">
        <v>74.5</v>
      </c>
      <c r="R455">
        <v>85</v>
      </c>
      <c r="S455">
        <v>77.9</v>
      </c>
      <c r="V455">
        <v>84</v>
      </c>
      <c r="W455">
        <v>89.3</v>
      </c>
      <c r="X455">
        <v>90</v>
      </c>
      <c r="Y455">
        <v>91.7</v>
      </c>
      <c r="AD455" s="38">
        <v>13500</v>
      </c>
      <c r="AE455" s="38">
        <v>14217</v>
      </c>
      <c r="AF455" s="38">
        <v>16750</v>
      </c>
      <c r="AG455" s="38">
        <v>19232</v>
      </c>
      <c r="AH455" s="38"/>
      <c r="AI455" s="38"/>
      <c r="AT455">
        <v>46</v>
      </c>
      <c r="AU455">
        <v>53</v>
      </c>
      <c r="AV455">
        <v>63</v>
      </c>
      <c r="AW455">
        <v>76</v>
      </c>
      <c r="AX455">
        <v>53</v>
      </c>
      <c r="AY455">
        <v>44</v>
      </c>
      <c r="BF455" t="s">
        <v>974</v>
      </c>
      <c r="BI455" s="72">
        <v>40807</v>
      </c>
      <c r="BJ455" s="72">
        <v>40807</v>
      </c>
      <c r="BK455" t="s">
        <v>960</v>
      </c>
    </row>
    <row r="456" spans="1:63" ht="12.75">
      <c r="A456" t="s">
        <v>933</v>
      </c>
      <c r="B456">
        <v>2010</v>
      </c>
      <c r="C456" t="s">
        <v>252</v>
      </c>
      <c r="D456" s="30">
        <v>643</v>
      </c>
      <c r="E456" s="30">
        <v>216</v>
      </c>
      <c r="F456" s="30">
        <v>22</v>
      </c>
      <c r="G456" s="30">
        <v>127</v>
      </c>
      <c r="H456" s="30">
        <v>448</v>
      </c>
      <c r="I456" s="30">
        <v>154</v>
      </c>
      <c r="J456" s="30">
        <v>20</v>
      </c>
      <c r="K456" s="30">
        <v>113</v>
      </c>
      <c r="P456">
        <v>79</v>
      </c>
      <c r="Q456">
        <v>50.8</v>
      </c>
      <c r="R456">
        <v>84</v>
      </c>
      <c r="S456">
        <v>62.6</v>
      </c>
      <c r="V456">
        <v>80</v>
      </c>
      <c r="W456">
        <v>65.2</v>
      </c>
      <c r="X456">
        <v>90</v>
      </c>
      <c r="Y456">
        <v>87.1</v>
      </c>
      <c r="AD456" s="38">
        <v>12250</v>
      </c>
      <c r="AE456" s="38">
        <v>19672</v>
      </c>
      <c r="AF456" s="38">
        <v>17500</v>
      </c>
      <c r="AG456" s="38">
        <v>20505</v>
      </c>
      <c r="AH456" s="38"/>
      <c r="AI456" s="38"/>
      <c r="AT456">
        <v>48</v>
      </c>
      <c r="AU456">
        <v>43</v>
      </c>
      <c r="AV456">
        <v>55</v>
      </c>
      <c r="AW456">
        <v>50</v>
      </c>
      <c r="AX456">
        <v>52</v>
      </c>
      <c r="AY456">
        <v>86</v>
      </c>
      <c r="BE456" t="s">
        <v>998</v>
      </c>
      <c r="BI456" s="72">
        <v>40802</v>
      </c>
      <c r="BJ456" s="72">
        <v>40802</v>
      </c>
      <c r="BK456" t="s">
        <v>960</v>
      </c>
    </row>
    <row r="457" spans="1:63" ht="12.75">
      <c r="A457" t="s">
        <v>933</v>
      </c>
      <c r="B457">
        <v>2010</v>
      </c>
      <c r="C457" t="s">
        <v>254</v>
      </c>
      <c r="D457" s="30">
        <v>984</v>
      </c>
      <c r="E457" s="30">
        <v>693</v>
      </c>
      <c r="F457" s="30">
        <v>113</v>
      </c>
      <c r="G457" s="30">
        <v>93</v>
      </c>
      <c r="H457" s="30">
        <v>865</v>
      </c>
      <c r="I457" s="30">
        <v>479</v>
      </c>
      <c r="J457" s="30">
        <v>54</v>
      </c>
      <c r="K457" s="30">
        <v>80</v>
      </c>
      <c r="P457">
        <v>78</v>
      </c>
      <c r="Q457">
        <v>71.5</v>
      </c>
      <c r="R457">
        <v>86</v>
      </c>
      <c r="S457">
        <v>84.4</v>
      </c>
      <c r="V457">
        <v>92</v>
      </c>
      <c r="W457">
        <v>83.2</v>
      </c>
      <c r="X457">
        <v>92.5</v>
      </c>
      <c r="Y457">
        <v>90.1</v>
      </c>
      <c r="AD457" s="38">
        <v>11700</v>
      </c>
      <c r="AE457" s="38">
        <v>12321</v>
      </c>
      <c r="AF457" s="38">
        <v>16700</v>
      </c>
      <c r="AG457" s="38">
        <v>17599</v>
      </c>
      <c r="AH457" s="38"/>
      <c r="AI457" s="38"/>
      <c r="AT457">
        <v>52</v>
      </c>
      <c r="AU457">
        <v>60</v>
      </c>
      <c r="AV457">
        <v>72</v>
      </c>
      <c r="AW457">
        <v>98</v>
      </c>
      <c r="AX457">
        <v>44</v>
      </c>
      <c r="AY457">
        <v>44</v>
      </c>
      <c r="BE457" t="s">
        <v>998</v>
      </c>
      <c r="BI457" s="72">
        <v>40802</v>
      </c>
      <c r="BJ457" s="72">
        <v>40802</v>
      </c>
      <c r="BK457" t="s">
        <v>960</v>
      </c>
    </row>
    <row r="458" spans="1:63" ht="12.75">
      <c r="A458" t="s">
        <v>933</v>
      </c>
      <c r="B458">
        <v>2010</v>
      </c>
      <c r="C458" t="s">
        <v>249</v>
      </c>
      <c r="D458" s="30">
        <v>357</v>
      </c>
      <c r="E458" s="30">
        <v>1190</v>
      </c>
      <c r="F458" s="30">
        <v>37</v>
      </c>
      <c r="G458" s="30">
        <v>284</v>
      </c>
      <c r="H458" s="30">
        <v>229</v>
      </c>
      <c r="I458" s="30">
        <v>594</v>
      </c>
      <c r="J458" s="30">
        <v>29</v>
      </c>
      <c r="K458" s="30">
        <v>225</v>
      </c>
      <c r="P458">
        <v>83</v>
      </c>
      <c r="Q458">
        <v>80.4</v>
      </c>
      <c r="R458">
        <v>88</v>
      </c>
      <c r="S458">
        <v>87.2</v>
      </c>
      <c r="V458">
        <v>83</v>
      </c>
      <c r="W458">
        <v>74.6</v>
      </c>
      <c r="X458">
        <v>89</v>
      </c>
      <c r="Y458">
        <v>85.2</v>
      </c>
      <c r="AD458" s="38">
        <v>13700</v>
      </c>
      <c r="AE458" s="38">
        <v>14221</v>
      </c>
      <c r="AF458" s="38">
        <v>16500</v>
      </c>
      <c r="AG458" s="38">
        <v>17731</v>
      </c>
      <c r="AH458" s="38"/>
      <c r="AI458" s="38"/>
      <c r="AT458">
        <v>67</v>
      </c>
      <c r="AU458">
        <v>68</v>
      </c>
      <c r="AV458">
        <v>80</v>
      </c>
      <c r="AW458">
        <v>91</v>
      </c>
      <c r="AX458">
        <v>53</v>
      </c>
      <c r="AY458">
        <v>73</v>
      </c>
      <c r="BE458" t="s">
        <v>998</v>
      </c>
      <c r="BI458" s="72">
        <v>40802</v>
      </c>
      <c r="BJ458" s="72">
        <v>40802</v>
      </c>
      <c r="BK458" t="s">
        <v>960</v>
      </c>
    </row>
    <row r="459" spans="1:63" ht="12.75">
      <c r="A459" t="s">
        <v>933</v>
      </c>
      <c r="B459">
        <v>2010</v>
      </c>
      <c r="C459" t="s">
        <v>257</v>
      </c>
      <c r="D459" s="30">
        <v>3339</v>
      </c>
      <c r="E459" s="30">
        <v>812</v>
      </c>
      <c r="F459" s="30">
        <v>130</v>
      </c>
      <c r="G459" s="30">
        <v>194</v>
      </c>
      <c r="H459" s="30">
        <v>3053</v>
      </c>
      <c r="I459" s="30">
        <v>406</v>
      </c>
      <c r="J459" s="30">
        <v>85</v>
      </c>
      <c r="K459" s="30">
        <v>138</v>
      </c>
      <c r="P459">
        <v>77</v>
      </c>
      <c r="Q459">
        <v>67.1</v>
      </c>
      <c r="R459">
        <v>86</v>
      </c>
      <c r="S459">
        <v>74.3</v>
      </c>
      <c r="V459">
        <v>82</v>
      </c>
      <c r="W459">
        <v>80</v>
      </c>
      <c r="X459">
        <v>90</v>
      </c>
      <c r="Y459">
        <v>91.8</v>
      </c>
      <c r="AD459" s="38">
        <v>11500</v>
      </c>
      <c r="AE459" s="38">
        <v>11752</v>
      </c>
      <c r="AF459" s="38">
        <v>15250</v>
      </c>
      <c r="AG459" s="38">
        <v>14190</v>
      </c>
      <c r="AH459" s="38"/>
      <c r="AI459" s="38"/>
      <c r="AT459">
        <v>61</v>
      </c>
      <c r="AU459">
        <v>48</v>
      </c>
      <c r="AV459">
        <v>65</v>
      </c>
      <c r="AW459">
        <v>48</v>
      </c>
      <c r="AX459">
        <v>51</v>
      </c>
      <c r="AY459">
        <v>15</v>
      </c>
      <c r="BE459" t="s">
        <v>998</v>
      </c>
      <c r="BI459" s="72">
        <v>40802</v>
      </c>
      <c r="BJ459" s="72">
        <v>40802</v>
      </c>
      <c r="BK459" t="s">
        <v>960</v>
      </c>
    </row>
    <row r="460" spans="1:63" ht="12.75">
      <c r="A460" t="s">
        <v>933</v>
      </c>
      <c r="B460">
        <v>2010</v>
      </c>
      <c r="C460" t="s">
        <v>250</v>
      </c>
      <c r="D460" s="30">
        <v>276</v>
      </c>
      <c r="E460" s="30">
        <v>578</v>
      </c>
      <c r="F460" s="30">
        <v>49</v>
      </c>
      <c r="G460" s="30">
        <v>325</v>
      </c>
      <c r="H460" s="30">
        <v>159</v>
      </c>
      <c r="I460" s="30">
        <v>457</v>
      </c>
      <c r="J460" s="30">
        <v>20</v>
      </c>
      <c r="K460" s="30">
        <v>77</v>
      </c>
      <c r="P460">
        <v>80</v>
      </c>
      <c r="Q460">
        <v>60.4</v>
      </c>
      <c r="R460">
        <v>85</v>
      </c>
      <c r="S460">
        <v>61.5</v>
      </c>
      <c r="V460">
        <v>84</v>
      </c>
      <c r="W460">
        <v>88.9</v>
      </c>
      <c r="X460">
        <v>89</v>
      </c>
      <c r="Y460">
        <v>83.9</v>
      </c>
      <c r="AD460" s="38">
        <v>13000</v>
      </c>
      <c r="AE460" s="38">
        <v>11369</v>
      </c>
      <c r="AF460" s="38">
        <v>17750</v>
      </c>
      <c r="AG460" s="38">
        <v>23453</v>
      </c>
      <c r="AH460" s="38"/>
      <c r="AI460" s="38"/>
      <c r="AT460">
        <v>61</v>
      </c>
      <c r="AU460">
        <v>56</v>
      </c>
      <c r="AV460">
        <v>75</v>
      </c>
      <c r="AW460">
        <v>77</v>
      </c>
      <c r="AX460">
        <v>56</v>
      </c>
      <c r="AY460">
        <v>93</v>
      </c>
      <c r="BE460" t="s">
        <v>998</v>
      </c>
      <c r="BI460" s="72">
        <v>40807</v>
      </c>
      <c r="BJ460" s="72">
        <v>40807</v>
      </c>
      <c r="BK460" t="s">
        <v>960</v>
      </c>
    </row>
    <row r="461" spans="1:63" ht="12.75">
      <c r="A461" t="s">
        <v>933</v>
      </c>
      <c r="B461">
        <v>2010</v>
      </c>
      <c r="C461" t="s">
        <v>263</v>
      </c>
      <c r="D461" s="30">
        <v>928</v>
      </c>
      <c r="E461" s="30">
        <v>941</v>
      </c>
      <c r="F461" s="30">
        <v>153</v>
      </c>
      <c r="G461" s="30">
        <v>107</v>
      </c>
      <c r="H461" s="30">
        <v>598</v>
      </c>
      <c r="I461" s="30">
        <v>444</v>
      </c>
      <c r="J461" s="30">
        <v>26</v>
      </c>
      <c r="K461" s="30">
        <v>43</v>
      </c>
      <c r="P461">
        <v>80</v>
      </c>
      <c r="Q461">
        <v>73.9</v>
      </c>
      <c r="R461">
        <v>88</v>
      </c>
      <c r="S461">
        <v>90.3</v>
      </c>
      <c r="V461">
        <v>82</v>
      </c>
      <c r="W461">
        <v>82.6</v>
      </c>
      <c r="X461">
        <v>90</v>
      </c>
      <c r="Y461">
        <v>83.2</v>
      </c>
      <c r="AD461" s="38">
        <v>11200</v>
      </c>
      <c r="AE461" s="38">
        <v>11967</v>
      </c>
      <c r="AF461" s="38">
        <v>14500</v>
      </c>
      <c r="AG461" s="38">
        <v>17613</v>
      </c>
      <c r="AH461" s="38"/>
      <c r="AI461" s="38"/>
      <c r="AT461">
        <v>66</v>
      </c>
      <c r="AU461">
        <v>66</v>
      </c>
      <c r="AV461">
        <v>80</v>
      </c>
      <c r="AW461">
        <v>78</v>
      </c>
      <c r="AX461">
        <v>51</v>
      </c>
      <c r="AY461">
        <v>58</v>
      </c>
      <c r="BE461" t="s">
        <v>998</v>
      </c>
      <c r="BI461" s="72">
        <v>40802</v>
      </c>
      <c r="BJ461" s="72">
        <v>40802</v>
      </c>
      <c r="BK461" t="s">
        <v>960</v>
      </c>
    </row>
    <row r="462" spans="1:63" ht="12.75">
      <c r="A462" t="s">
        <v>933</v>
      </c>
      <c r="B462">
        <v>2010</v>
      </c>
      <c r="C462" t="s">
        <v>244</v>
      </c>
      <c r="D462" s="30">
        <v>418</v>
      </c>
      <c r="E462" s="30">
        <v>206</v>
      </c>
      <c r="F462" s="30">
        <v>20</v>
      </c>
      <c r="G462" s="30">
        <v>73</v>
      </c>
      <c r="H462" s="30">
        <v>287</v>
      </c>
      <c r="I462" s="30">
        <v>134</v>
      </c>
      <c r="J462" s="30">
        <v>8</v>
      </c>
      <c r="K462" s="30">
        <v>28</v>
      </c>
      <c r="P462">
        <v>70</v>
      </c>
      <c r="Q462">
        <v>68.2</v>
      </c>
      <c r="R462">
        <v>84</v>
      </c>
      <c r="S462">
        <v>84.6</v>
      </c>
      <c r="V462">
        <v>80</v>
      </c>
      <c r="W462">
        <v>76</v>
      </c>
      <c r="X462">
        <v>91</v>
      </c>
      <c r="Y462">
        <v>87.6</v>
      </c>
      <c r="AD462" s="38">
        <v>12300</v>
      </c>
      <c r="AE462" s="38">
        <v>13015</v>
      </c>
      <c r="AF462" s="38">
        <v>14500</v>
      </c>
      <c r="AG462" s="38">
        <v>18518</v>
      </c>
      <c r="AH462" s="38"/>
      <c r="AI462" s="38"/>
      <c r="AT462">
        <v>63</v>
      </c>
      <c r="AU462">
        <v>68</v>
      </c>
      <c r="AV462">
        <v>80</v>
      </c>
      <c r="AW462">
        <v>89</v>
      </c>
      <c r="AX462">
        <v>57</v>
      </c>
      <c r="AY462">
        <v>80</v>
      </c>
      <c r="BE462" t="s">
        <v>998</v>
      </c>
      <c r="BI462" s="72">
        <v>40802</v>
      </c>
      <c r="BJ462" s="72">
        <v>40802</v>
      </c>
      <c r="BK462" t="s">
        <v>960</v>
      </c>
    </row>
    <row r="463" spans="1:63" ht="12.75">
      <c r="A463" t="s">
        <v>933</v>
      </c>
      <c r="B463">
        <v>2010</v>
      </c>
      <c r="C463" t="s">
        <v>242</v>
      </c>
      <c r="D463" s="30">
        <v>984</v>
      </c>
      <c r="E463" s="30">
        <v>1086</v>
      </c>
      <c r="F463" s="30">
        <v>119</v>
      </c>
      <c r="G463" s="30">
        <v>218</v>
      </c>
      <c r="H463" s="30">
        <v>611</v>
      </c>
      <c r="I463" s="30">
        <v>564</v>
      </c>
      <c r="J463" s="30">
        <v>57</v>
      </c>
      <c r="K463" s="30">
        <v>69</v>
      </c>
      <c r="P463">
        <v>83</v>
      </c>
      <c r="Q463">
        <v>85.1</v>
      </c>
      <c r="R463">
        <v>85</v>
      </c>
      <c r="S463">
        <v>70</v>
      </c>
      <c r="V463">
        <v>86</v>
      </c>
      <c r="W463">
        <v>87.7</v>
      </c>
      <c r="X463">
        <v>92</v>
      </c>
      <c r="Y463">
        <v>95.5</v>
      </c>
      <c r="AD463" s="38">
        <v>11000</v>
      </c>
      <c r="AE463" s="38">
        <v>11732</v>
      </c>
      <c r="AF463" s="38">
        <v>14250</v>
      </c>
      <c r="AG463" s="38">
        <v>14988</v>
      </c>
      <c r="AH463" s="38"/>
      <c r="AI463" s="38"/>
      <c r="AT463">
        <v>67</v>
      </c>
      <c r="AU463">
        <v>75</v>
      </c>
      <c r="AV463">
        <v>70</v>
      </c>
      <c r="AW463">
        <v>75</v>
      </c>
      <c r="AX463">
        <v>50</v>
      </c>
      <c r="AY463">
        <v>36</v>
      </c>
      <c r="BE463" t="s">
        <v>998</v>
      </c>
      <c r="BI463" s="72">
        <v>40802</v>
      </c>
      <c r="BJ463" s="72">
        <v>40802</v>
      </c>
      <c r="BK463" t="s">
        <v>960</v>
      </c>
    </row>
    <row r="464" spans="1:63" ht="12.75">
      <c r="A464" t="s">
        <v>933</v>
      </c>
      <c r="B464">
        <v>2010</v>
      </c>
      <c r="C464" t="s">
        <v>264</v>
      </c>
      <c r="D464" s="30">
        <v>3859</v>
      </c>
      <c r="E464" s="30">
        <v>4052</v>
      </c>
      <c r="F464" s="30">
        <v>311</v>
      </c>
      <c r="G464" s="30">
        <v>854</v>
      </c>
      <c r="H464" s="30">
        <v>3140</v>
      </c>
      <c r="I464" s="30">
        <v>3324</v>
      </c>
      <c r="J464" s="30">
        <v>127</v>
      </c>
      <c r="K464" s="30">
        <v>223</v>
      </c>
      <c r="P464">
        <v>82</v>
      </c>
      <c r="Q464">
        <v>74.8</v>
      </c>
      <c r="R464">
        <v>82</v>
      </c>
      <c r="S464">
        <v>54.1</v>
      </c>
      <c r="V464">
        <v>84</v>
      </c>
      <c r="W464">
        <v>80</v>
      </c>
      <c r="X464">
        <v>87</v>
      </c>
      <c r="Y464">
        <v>85.7</v>
      </c>
      <c r="AD464" s="38">
        <v>12250</v>
      </c>
      <c r="AE464" s="38">
        <v>11488</v>
      </c>
      <c r="AF464" s="38">
        <v>15250</v>
      </c>
      <c r="AG464" s="38">
        <v>15016</v>
      </c>
      <c r="AH464" s="38"/>
      <c r="AI464" s="38"/>
      <c r="AT464">
        <v>44</v>
      </c>
      <c r="AU464">
        <v>37</v>
      </c>
      <c r="AV464">
        <v>50</v>
      </c>
      <c r="AW464">
        <v>58</v>
      </c>
      <c r="AX464">
        <v>42</v>
      </c>
      <c r="AY464">
        <v>41</v>
      </c>
      <c r="BE464" t="s">
        <v>998</v>
      </c>
      <c r="BI464" s="72">
        <v>40802</v>
      </c>
      <c r="BJ464" s="72">
        <v>40802</v>
      </c>
      <c r="BK464" t="s">
        <v>960</v>
      </c>
    </row>
    <row r="465" spans="1:63" ht="12.75">
      <c r="A465" t="s">
        <v>933</v>
      </c>
      <c r="B465">
        <v>2010</v>
      </c>
      <c r="C465" t="s">
        <v>243</v>
      </c>
      <c r="D465" s="30">
        <v>440</v>
      </c>
      <c r="E465" s="30">
        <v>729</v>
      </c>
      <c r="F465" s="30">
        <v>96</v>
      </c>
      <c r="G465" s="30">
        <v>193</v>
      </c>
      <c r="H465" s="30">
        <v>287</v>
      </c>
      <c r="I465" s="30">
        <v>406</v>
      </c>
      <c r="J465" s="30">
        <v>52</v>
      </c>
      <c r="K465" s="30">
        <v>63</v>
      </c>
      <c r="P465">
        <v>72</v>
      </c>
      <c r="Q465">
        <v>73.5</v>
      </c>
      <c r="R465">
        <v>80</v>
      </c>
      <c r="S465">
        <v>72.7</v>
      </c>
      <c r="V465">
        <v>81</v>
      </c>
      <c r="W465">
        <v>91.7</v>
      </c>
      <c r="X465">
        <v>87</v>
      </c>
      <c r="Y465">
        <v>89.5</v>
      </c>
      <c r="AD465" s="38">
        <v>10750</v>
      </c>
      <c r="AE465" s="38">
        <v>10412</v>
      </c>
      <c r="AF465" s="38">
        <v>14500</v>
      </c>
      <c r="AG465" s="38">
        <v>15449</v>
      </c>
      <c r="AH465" s="38"/>
      <c r="AI465" s="38"/>
      <c r="AT465">
        <v>52</v>
      </c>
      <c r="AU465">
        <v>49</v>
      </c>
      <c r="AV465">
        <v>62</v>
      </c>
      <c r="AW465">
        <v>48</v>
      </c>
      <c r="AX465">
        <v>50</v>
      </c>
      <c r="AY465">
        <v>17</v>
      </c>
      <c r="BE465" t="s">
        <v>998</v>
      </c>
      <c r="BI465" s="72">
        <v>40807</v>
      </c>
      <c r="BJ465" s="72">
        <v>40807</v>
      </c>
      <c r="BK465" t="s">
        <v>960</v>
      </c>
    </row>
    <row r="466" spans="1:63" ht="12.75">
      <c r="A466" t="s">
        <v>933</v>
      </c>
      <c r="B466">
        <v>2010</v>
      </c>
      <c r="C466" t="s">
        <v>259</v>
      </c>
      <c r="D466" s="30">
        <v>299</v>
      </c>
      <c r="E466" s="30">
        <v>463</v>
      </c>
      <c r="F466" s="30">
        <v>56</v>
      </c>
      <c r="G466" s="30">
        <v>19</v>
      </c>
      <c r="H466" s="30">
        <v>183</v>
      </c>
      <c r="I466" s="30">
        <v>156</v>
      </c>
      <c r="J466" s="30">
        <v>32</v>
      </c>
      <c r="K466" s="30">
        <v>11</v>
      </c>
      <c r="P466">
        <v>84</v>
      </c>
      <c r="Q466">
        <v>71.2</v>
      </c>
      <c r="R466">
        <v>86</v>
      </c>
      <c r="S466">
        <v>85.9</v>
      </c>
      <c r="V466">
        <v>88</v>
      </c>
      <c r="W466">
        <v>88.7</v>
      </c>
      <c r="X466">
        <v>91</v>
      </c>
      <c r="Y466">
        <v>86.7</v>
      </c>
      <c r="AD466" s="38">
        <v>14000</v>
      </c>
      <c r="AE466" s="38">
        <v>12392</v>
      </c>
      <c r="AF466" s="38">
        <v>14250</v>
      </c>
      <c r="AG466" s="38">
        <v>15405</v>
      </c>
      <c r="AH466" s="38"/>
      <c r="AI466" s="38"/>
      <c r="AT466">
        <v>67</v>
      </c>
      <c r="AU466">
        <v>71</v>
      </c>
      <c r="AV466">
        <v>70</v>
      </c>
      <c r="AW466">
        <v>100</v>
      </c>
      <c r="AX466">
        <v>48</v>
      </c>
      <c r="AY466">
        <v>7</v>
      </c>
      <c r="BE466" t="s">
        <v>998</v>
      </c>
      <c r="BI466" s="72">
        <v>40807</v>
      </c>
      <c r="BJ466" s="72">
        <v>40807</v>
      </c>
      <c r="BK466" t="s">
        <v>960</v>
      </c>
    </row>
    <row r="467" spans="1:63" ht="12.75">
      <c r="A467" t="s">
        <v>933</v>
      </c>
      <c r="B467">
        <v>2010</v>
      </c>
      <c r="C467" t="s">
        <v>251</v>
      </c>
      <c r="D467" s="30">
        <v>5819</v>
      </c>
      <c r="E467" s="30">
        <v>3602</v>
      </c>
      <c r="F467" s="30">
        <v>259</v>
      </c>
      <c r="G467" s="30">
        <v>411</v>
      </c>
      <c r="H467" s="30">
        <v>3468</v>
      </c>
      <c r="I467" s="30">
        <v>1446</v>
      </c>
      <c r="J467" s="30">
        <v>157</v>
      </c>
      <c r="K467" s="30">
        <v>142</v>
      </c>
      <c r="P467">
        <v>79</v>
      </c>
      <c r="Q467">
        <v>69.7</v>
      </c>
      <c r="R467">
        <v>86</v>
      </c>
      <c r="S467">
        <v>72</v>
      </c>
      <c r="V467">
        <v>84</v>
      </c>
      <c r="W467">
        <v>81</v>
      </c>
      <c r="X467">
        <v>90</v>
      </c>
      <c r="Y467">
        <v>91.7</v>
      </c>
      <c r="AD467" s="38">
        <v>13900</v>
      </c>
      <c r="AE467" s="38">
        <v>15622</v>
      </c>
      <c r="AF467" s="38">
        <v>16500</v>
      </c>
      <c r="AG467" s="38">
        <v>18056</v>
      </c>
      <c r="AH467" s="38"/>
      <c r="AI467" s="38"/>
      <c r="AT467">
        <v>63</v>
      </c>
      <c r="AU467">
        <v>54</v>
      </c>
      <c r="AV467">
        <v>61</v>
      </c>
      <c r="AW467">
        <v>69</v>
      </c>
      <c r="AX467">
        <v>35</v>
      </c>
      <c r="AY467">
        <v>38</v>
      </c>
      <c r="BE467" t="s">
        <v>998</v>
      </c>
      <c r="BI467" s="72">
        <v>40807</v>
      </c>
      <c r="BJ467" s="72">
        <v>40807</v>
      </c>
      <c r="BK467" t="s">
        <v>960</v>
      </c>
    </row>
    <row r="468" spans="1:63" ht="12.75">
      <c r="A468" t="s">
        <v>933</v>
      </c>
      <c r="B468">
        <v>2010</v>
      </c>
      <c r="C468" t="s">
        <v>247</v>
      </c>
      <c r="D468" s="30">
        <v>1759</v>
      </c>
      <c r="E468" s="30">
        <v>2014</v>
      </c>
      <c r="F468" s="30">
        <v>107</v>
      </c>
      <c r="G468" s="30">
        <v>305</v>
      </c>
      <c r="H468" s="30">
        <v>919</v>
      </c>
      <c r="I468" s="30">
        <v>864</v>
      </c>
      <c r="J468" s="30">
        <v>60</v>
      </c>
      <c r="K468" s="30">
        <v>91</v>
      </c>
      <c r="P468">
        <v>84</v>
      </c>
      <c r="Q468">
        <v>72.2</v>
      </c>
      <c r="R468">
        <v>88</v>
      </c>
      <c r="S468">
        <v>80.1</v>
      </c>
      <c r="V468">
        <v>90</v>
      </c>
      <c r="W468">
        <v>81</v>
      </c>
      <c r="X468">
        <v>93</v>
      </c>
      <c r="Y468">
        <v>92</v>
      </c>
      <c r="AD468" s="38">
        <v>11500</v>
      </c>
      <c r="AE468" s="38">
        <v>11487</v>
      </c>
      <c r="AF468" s="38">
        <v>14500</v>
      </c>
      <c r="AG468" s="38">
        <v>14946</v>
      </c>
      <c r="AH468" s="38"/>
      <c r="AI468" s="38"/>
      <c r="AT468">
        <v>64</v>
      </c>
      <c r="AU468">
        <v>64</v>
      </c>
      <c r="AV468">
        <v>71</v>
      </c>
      <c r="AW468">
        <v>79</v>
      </c>
      <c r="AX468">
        <v>47</v>
      </c>
      <c r="AY468">
        <v>38</v>
      </c>
      <c r="BE468" t="s">
        <v>998</v>
      </c>
      <c r="BI468" s="72">
        <v>40807</v>
      </c>
      <c r="BJ468" s="72">
        <v>40807</v>
      </c>
      <c r="BK468" t="s">
        <v>960</v>
      </c>
    </row>
    <row r="469" spans="1:63" ht="12.75">
      <c r="A469" t="s">
        <v>933</v>
      </c>
      <c r="B469">
        <v>2010</v>
      </c>
      <c r="C469" t="s">
        <v>256</v>
      </c>
      <c r="D469" s="30">
        <v>949</v>
      </c>
      <c r="E469" s="30">
        <v>461</v>
      </c>
      <c r="F469" s="30">
        <v>76</v>
      </c>
      <c r="G469" s="30">
        <v>232</v>
      </c>
      <c r="H469" s="30">
        <v>735</v>
      </c>
      <c r="I469" s="30">
        <v>320</v>
      </c>
      <c r="J469" s="30">
        <v>44</v>
      </c>
      <c r="K469" s="30">
        <v>93</v>
      </c>
      <c r="P469">
        <v>85</v>
      </c>
      <c r="Q469">
        <v>90.9</v>
      </c>
      <c r="R469">
        <v>90</v>
      </c>
      <c r="S469">
        <v>93.2</v>
      </c>
      <c r="V469">
        <v>88</v>
      </c>
      <c r="W469">
        <v>82.9</v>
      </c>
      <c r="X469">
        <v>93</v>
      </c>
      <c r="Y469">
        <v>84.4</v>
      </c>
      <c r="AD469" s="38">
        <v>13250</v>
      </c>
      <c r="AE469" s="38">
        <v>14175</v>
      </c>
      <c r="AF469" s="38">
        <v>16250</v>
      </c>
      <c r="AG469" s="38">
        <v>19085</v>
      </c>
      <c r="AH469" s="38"/>
      <c r="AI469" s="38"/>
      <c r="AT469">
        <v>65</v>
      </c>
      <c r="AU469">
        <v>72</v>
      </c>
      <c r="AV469">
        <v>75</v>
      </c>
      <c r="AW469">
        <v>87</v>
      </c>
      <c r="AX469">
        <v>60</v>
      </c>
      <c r="AY469">
        <v>84</v>
      </c>
      <c r="BF469" t="s">
        <v>974</v>
      </c>
      <c r="BI469" s="72">
        <v>40807</v>
      </c>
      <c r="BJ469" s="72">
        <v>40807</v>
      </c>
      <c r="BK469" t="s">
        <v>960</v>
      </c>
    </row>
    <row r="470" spans="1:63" ht="12.75">
      <c r="A470" t="s">
        <v>933</v>
      </c>
      <c r="B470">
        <v>2010</v>
      </c>
      <c r="C470" t="s">
        <v>1374</v>
      </c>
      <c r="D470" s="30">
        <v>652</v>
      </c>
      <c r="E470" s="30">
        <v>938</v>
      </c>
      <c r="F470" s="30">
        <v>286</v>
      </c>
      <c r="G470" s="30">
        <v>504</v>
      </c>
      <c r="H470" s="30">
        <v>379</v>
      </c>
      <c r="I470" s="30">
        <v>474</v>
      </c>
      <c r="J470" s="30">
        <v>113</v>
      </c>
      <c r="K470" s="30">
        <v>179</v>
      </c>
      <c r="P470">
        <v>66</v>
      </c>
      <c r="Q470">
        <v>53.5</v>
      </c>
      <c r="R470">
        <v>80</v>
      </c>
      <c r="S470">
        <v>80.8</v>
      </c>
      <c r="V470">
        <v>70</v>
      </c>
      <c r="W470">
        <v>70</v>
      </c>
      <c r="X470">
        <v>89</v>
      </c>
      <c r="Y470">
        <v>85.8</v>
      </c>
      <c r="AD470" s="38">
        <v>10000</v>
      </c>
      <c r="AE470" s="38">
        <v>9194</v>
      </c>
      <c r="AF470" s="38">
        <v>17000</v>
      </c>
      <c r="AG470" s="38">
        <v>18150</v>
      </c>
      <c r="AH470" s="38"/>
      <c r="AI470" s="38"/>
      <c r="AT470">
        <v>56</v>
      </c>
      <c r="AU470">
        <v>52</v>
      </c>
      <c r="AV470">
        <v>70</v>
      </c>
      <c r="AW470">
        <v>91</v>
      </c>
      <c r="AX470">
        <v>50</v>
      </c>
      <c r="AY470">
        <v>58</v>
      </c>
      <c r="BE470" t="s">
        <v>998</v>
      </c>
      <c r="BI470" s="72">
        <v>40807</v>
      </c>
      <c r="BJ470" s="72">
        <v>40807</v>
      </c>
      <c r="BK470" t="s">
        <v>960</v>
      </c>
    </row>
    <row r="471" spans="1:63" ht="12.75">
      <c r="A471" t="s">
        <v>933</v>
      </c>
      <c r="B471">
        <v>2010</v>
      </c>
      <c r="C471" t="s">
        <v>245</v>
      </c>
      <c r="D471" s="30">
        <v>337</v>
      </c>
      <c r="E471" s="30">
        <v>312</v>
      </c>
      <c r="F471" s="30">
        <v>71</v>
      </c>
      <c r="G471" s="30">
        <v>150</v>
      </c>
      <c r="H471" s="30">
        <v>266</v>
      </c>
      <c r="I471" s="30">
        <v>191</v>
      </c>
      <c r="J471" s="30">
        <v>61</v>
      </c>
      <c r="K471" s="30">
        <v>121</v>
      </c>
      <c r="P471">
        <v>66</v>
      </c>
      <c r="Q471">
        <v>63.4</v>
      </c>
      <c r="R471">
        <v>80</v>
      </c>
      <c r="S471">
        <v>77.5</v>
      </c>
      <c r="V471">
        <v>70</v>
      </c>
      <c r="W471">
        <v>70</v>
      </c>
      <c r="X471">
        <v>89</v>
      </c>
      <c r="Y471">
        <v>84.4</v>
      </c>
      <c r="AD471" s="38">
        <v>10000</v>
      </c>
      <c r="AE471" s="38">
        <v>9917</v>
      </c>
      <c r="AF471" s="38">
        <v>17000</v>
      </c>
      <c r="AG471" s="38">
        <v>15018</v>
      </c>
      <c r="AH471" s="38"/>
      <c r="AI471" s="38"/>
      <c r="AT471">
        <v>56</v>
      </c>
      <c r="AU471">
        <v>68</v>
      </c>
      <c r="AV471">
        <v>70</v>
      </c>
      <c r="AW471">
        <v>87</v>
      </c>
      <c r="AX471">
        <v>50</v>
      </c>
      <c r="AY471">
        <v>45</v>
      </c>
      <c r="BE471" t="s">
        <v>998</v>
      </c>
      <c r="BI471" s="72">
        <v>40807</v>
      </c>
      <c r="BJ471" s="72">
        <v>40807</v>
      </c>
      <c r="BK471" t="s">
        <v>960</v>
      </c>
    </row>
    <row r="472" spans="1:63" ht="12.75">
      <c r="A472" t="s">
        <v>933</v>
      </c>
      <c r="B472">
        <v>2010</v>
      </c>
      <c r="C472" t="s">
        <v>994</v>
      </c>
      <c r="D472" s="30">
        <v>785</v>
      </c>
      <c r="E472" s="30">
        <v>752</v>
      </c>
      <c r="F472" s="30">
        <v>53</v>
      </c>
      <c r="G472" s="30">
        <v>128</v>
      </c>
      <c r="H472" s="30">
        <v>366</v>
      </c>
      <c r="I472" s="30">
        <v>306</v>
      </c>
      <c r="J472" s="30">
        <v>25</v>
      </c>
      <c r="K472" s="30">
        <v>54</v>
      </c>
      <c r="P472">
        <v>82</v>
      </c>
      <c r="Q472">
        <v>84.9</v>
      </c>
      <c r="R472">
        <v>91</v>
      </c>
      <c r="S472">
        <v>91.7</v>
      </c>
      <c r="V472">
        <v>81</v>
      </c>
      <c r="W472">
        <v>77.8</v>
      </c>
      <c r="X472">
        <v>91</v>
      </c>
      <c r="Y472">
        <v>92.9</v>
      </c>
      <c r="AD472" s="38">
        <v>11000</v>
      </c>
      <c r="AE472" s="38">
        <v>10605</v>
      </c>
      <c r="AF472" s="38">
        <v>14250</v>
      </c>
      <c r="AG472" s="38">
        <v>18581</v>
      </c>
      <c r="AH472" s="38"/>
      <c r="AI472" s="38"/>
      <c r="AT472">
        <v>64</v>
      </c>
      <c r="AU472">
        <v>68</v>
      </c>
      <c r="AV472">
        <v>80</v>
      </c>
      <c r="AW472">
        <v>88</v>
      </c>
      <c r="AX472">
        <v>52</v>
      </c>
      <c r="AY472">
        <v>95</v>
      </c>
      <c r="BE472" t="s">
        <v>998</v>
      </c>
      <c r="BI472" s="72">
        <v>40807</v>
      </c>
      <c r="BJ472" s="72">
        <v>40807</v>
      </c>
      <c r="BK472" t="s">
        <v>960</v>
      </c>
    </row>
    <row r="473" spans="1:63" ht="12.75">
      <c r="A473" t="s">
        <v>933</v>
      </c>
      <c r="B473">
        <v>2010</v>
      </c>
      <c r="C473" t="s">
        <v>248</v>
      </c>
      <c r="D473" s="30">
        <v>992</v>
      </c>
      <c r="E473" s="30">
        <v>728</v>
      </c>
      <c r="F473" s="30">
        <v>78</v>
      </c>
      <c r="G473" s="30">
        <v>302</v>
      </c>
      <c r="H473" s="30">
        <v>664</v>
      </c>
      <c r="I473" s="30">
        <v>213</v>
      </c>
      <c r="J473" s="30">
        <v>22</v>
      </c>
      <c r="K473" s="30">
        <v>74</v>
      </c>
      <c r="P473">
        <v>80</v>
      </c>
      <c r="Q473">
        <v>76.5</v>
      </c>
      <c r="R473">
        <v>85</v>
      </c>
      <c r="S473">
        <v>94.1</v>
      </c>
      <c r="V473">
        <v>84</v>
      </c>
      <c r="W473">
        <v>88</v>
      </c>
      <c r="X473">
        <v>88</v>
      </c>
      <c r="Y473">
        <v>93.3</v>
      </c>
      <c r="AD473" s="38">
        <v>12500</v>
      </c>
      <c r="AE473" s="38">
        <v>14132</v>
      </c>
      <c r="AF473" s="38">
        <v>14250</v>
      </c>
      <c r="AG473" s="38">
        <v>17475</v>
      </c>
      <c r="AH473" s="38"/>
      <c r="AI473" s="38"/>
      <c r="AT473">
        <v>63</v>
      </c>
      <c r="AU473">
        <v>67</v>
      </c>
      <c r="AV473">
        <v>80</v>
      </c>
      <c r="AW473">
        <v>91</v>
      </c>
      <c r="AX473">
        <v>51</v>
      </c>
      <c r="AY473">
        <v>82</v>
      </c>
      <c r="BF473" t="s">
        <v>974</v>
      </c>
      <c r="BI473" s="72">
        <v>40807</v>
      </c>
      <c r="BJ473" s="72">
        <v>40807</v>
      </c>
      <c r="BK473" t="s">
        <v>960</v>
      </c>
    </row>
    <row r="474" spans="1:63" ht="12.75">
      <c r="A474" t="s">
        <v>933</v>
      </c>
      <c r="B474">
        <v>2010</v>
      </c>
      <c r="C474" t="s">
        <v>246</v>
      </c>
      <c r="D474" s="30">
        <v>1085</v>
      </c>
      <c r="E474" s="30">
        <v>944</v>
      </c>
      <c r="F474" s="30">
        <v>132</v>
      </c>
      <c r="G474" s="30">
        <v>370</v>
      </c>
      <c r="H474" s="30">
        <v>615</v>
      </c>
      <c r="I474" s="30">
        <v>399</v>
      </c>
      <c r="J474" s="30">
        <v>63</v>
      </c>
      <c r="K474" s="30">
        <v>97</v>
      </c>
      <c r="P474">
        <v>86</v>
      </c>
      <c r="Q474">
        <v>74.5</v>
      </c>
      <c r="R474">
        <v>89</v>
      </c>
      <c r="S474">
        <v>90.7</v>
      </c>
      <c r="V474">
        <v>84</v>
      </c>
      <c r="W474">
        <v>86.3</v>
      </c>
      <c r="X474">
        <v>91</v>
      </c>
      <c r="Y474">
        <v>92.7</v>
      </c>
      <c r="AD474" s="38">
        <v>13000</v>
      </c>
      <c r="AE474" s="38">
        <v>13964</v>
      </c>
      <c r="AF474" s="38">
        <v>15200</v>
      </c>
      <c r="AG474" s="38">
        <v>18061</v>
      </c>
      <c r="AH474" s="38"/>
      <c r="AI474" s="38"/>
      <c r="AT474">
        <v>65</v>
      </c>
      <c r="AU474">
        <v>61</v>
      </c>
      <c r="AV474">
        <v>80</v>
      </c>
      <c r="AW474">
        <v>82</v>
      </c>
      <c r="AX474">
        <v>54</v>
      </c>
      <c r="AY474">
        <v>55</v>
      </c>
      <c r="BE474" t="s">
        <v>998</v>
      </c>
      <c r="BI474" s="72">
        <v>40807</v>
      </c>
      <c r="BJ474" s="72">
        <v>40807</v>
      </c>
      <c r="BK474" t="s">
        <v>960</v>
      </c>
    </row>
    <row r="475" spans="1:63" ht="12.75">
      <c r="A475" t="s">
        <v>919</v>
      </c>
      <c r="B475">
        <v>2010</v>
      </c>
      <c r="C475" t="s">
        <v>1362</v>
      </c>
      <c r="D475" s="30">
        <v>310</v>
      </c>
      <c r="E475" s="30">
        <v>191</v>
      </c>
      <c r="F475" s="30">
        <v>208</v>
      </c>
      <c r="G475" s="30">
        <v>1110</v>
      </c>
      <c r="H475" s="30">
        <v>310</v>
      </c>
      <c r="I475" s="30">
        <v>193</v>
      </c>
      <c r="J475" s="30">
        <v>62</v>
      </c>
      <c r="K475" s="30">
        <v>107</v>
      </c>
      <c r="L475">
        <v>86</v>
      </c>
      <c r="M475">
        <v>88</v>
      </c>
      <c r="N475">
        <v>80</v>
      </c>
      <c r="O475">
        <v>96</v>
      </c>
      <c r="P475">
        <v>84</v>
      </c>
      <c r="Q475">
        <v>95</v>
      </c>
      <c r="R475">
        <v>86</v>
      </c>
      <c r="S475">
        <v>85</v>
      </c>
      <c r="T475">
        <v>69</v>
      </c>
      <c r="U475">
        <v>78</v>
      </c>
      <c r="V475">
        <v>90</v>
      </c>
      <c r="W475">
        <v>96</v>
      </c>
      <c r="X475">
        <v>91</v>
      </c>
      <c r="Y475">
        <v>93</v>
      </c>
      <c r="Z475">
        <v>88</v>
      </c>
      <c r="AA475">
        <v>96</v>
      </c>
      <c r="AB475">
        <v>80</v>
      </c>
      <c r="AC475">
        <v>55</v>
      </c>
      <c r="AD475" s="38">
        <v>6200</v>
      </c>
      <c r="AE475" s="38">
        <v>4986</v>
      </c>
      <c r="AF475" s="38">
        <v>7000</v>
      </c>
      <c r="AG475" s="38">
        <v>6419</v>
      </c>
      <c r="AH475" s="38">
        <v>3300</v>
      </c>
      <c r="AI475" s="38">
        <v>1730</v>
      </c>
      <c r="AJ475">
        <v>72</v>
      </c>
      <c r="AK475">
        <v>82</v>
      </c>
      <c r="AL475">
        <v>74</v>
      </c>
      <c r="AM475">
        <v>85</v>
      </c>
      <c r="AN475">
        <v>72</v>
      </c>
      <c r="AO475">
        <v>69</v>
      </c>
      <c r="AP475">
        <v>72</v>
      </c>
      <c r="AQ475">
        <v>77</v>
      </c>
      <c r="AR475">
        <v>98</v>
      </c>
      <c r="AS475">
        <v>93</v>
      </c>
      <c r="AT475">
        <v>0</v>
      </c>
      <c r="AU475">
        <v>99</v>
      </c>
      <c r="AV475">
        <v>0</v>
      </c>
      <c r="AW475">
        <v>74</v>
      </c>
      <c r="AX475">
        <v>0</v>
      </c>
      <c r="AY475">
        <v>0</v>
      </c>
      <c r="BD475">
        <v>7</v>
      </c>
      <c r="BE475">
        <v>0</v>
      </c>
      <c r="BF475">
        <v>10</v>
      </c>
      <c r="BI475" s="72">
        <v>40819</v>
      </c>
      <c r="BJ475" s="72">
        <v>40819</v>
      </c>
      <c r="BK475" t="s">
        <v>960</v>
      </c>
    </row>
    <row r="476" spans="1:63" ht="12.75">
      <c r="A476" t="s">
        <v>919</v>
      </c>
      <c r="B476">
        <v>2010</v>
      </c>
      <c r="C476" t="s">
        <v>1263</v>
      </c>
      <c r="D476" s="30">
        <v>255</v>
      </c>
      <c r="E476" s="30">
        <v>93</v>
      </c>
      <c r="F476" s="30">
        <v>128</v>
      </c>
      <c r="G476" s="30">
        <v>1076</v>
      </c>
      <c r="H476" s="30">
        <v>271</v>
      </c>
      <c r="I476" s="30">
        <v>126</v>
      </c>
      <c r="J476" s="30">
        <v>123</v>
      </c>
      <c r="K476" s="30">
        <v>1214</v>
      </c>
      <c r="L476">
        <v>86</v>
      </c>
      <c r="M476">
        <v>95</v>
      </c>
      <c r="N476">
        <v>80</v>
      </c>
      <c r="O476">
        <v>96</v>
      </c>
      <c r="P476">
        <v>84</v>
      </c>
      <c r="Q476">
        <v>77</v>
      </c>
      <c r="R476">
        <v>86</v>
      </c>
      <c r="S476">
        <v>82</v>
      </c>
      <c r="T476">
        <v>69</v>
      </c>
      <c r="U476">
        <v>72</v>
      </c>
      <c r="V476">
        <v>90</v>
      </c>
      <c r="W476">
        <v>93</v>
      </c>
      <c r="X476">
        <v>91</v>
      </c>
      <c r="Y476">
        <v>90</v>
      </c>
      <c r="Z476">
        <v>88</v>
      </c>
      <c r="AA476">
        <v>89</v>
      </c>
      <c r="AB476">
        <v>80</v>
      </c>
      <c r="AC476">
        <v>60</v>
      </c>
      <c r="AD476" s="38">
        <v>6200</v>
      </c>
      <c r="AE476" s="38">
        <v>6795</v>
      </c>
      <c r="AF476" s="38">
        <v>7000</v>
      </c>
      <c r="AG476" s="38">
        <v>5713</v>
      </c>
      <c r="AH476" s="38">
        <v>3300</v>
      </c>
      <c r="AI476" s="38">
        <v>1438</v>
      </c>
      <c r="AJ476">
        <v>72</v>
      </c>
      <c r="AK476">
        <v>84</v>
      </c>
      <c r="AL476">
        <v>74</v>
      </c>
      <c r="AM476">
        <v>91</v>
      </c>
      <c r="AN476">
        <v>72</v>
      </c>
      <c r="AO476">
        <v>54</v>
      </c>
      <c r="AP476">
        <v>72</v>
      </c>
      <c r="AQ476">
        <v>86</v>
      </c>
      <c r="AR476">
        <v>98</v>
      </c>
      <c r="AS476">
        <v>99</v>
      </c>
      <c r="AT476">
        <v>0</v>
      </c>
      <c r="AU476">
        <v>61</v>
      </c>
      <c r="AV476">
        <v>0</v>
      </c>
      <c r="AW476">
        <v>90</v>
      </c>
      <c r="AX476">
        <v>0</v>
      </c>
      <c r="AY476">
        <v>0</v>
      </c>
      <c r="BD476">
        <v>7</v>
      </c>
      <c r="BE476">
        <v>0</v>
      </c>
      <c r="BF476">
        <v>10</v>
      </c>
      <c r="BI476" s="72">
        <v>40819</v>
      </c>
      <c r="BJ476" s="72">
        <v>40819</v>
      </c>
      <c r="BK476" t="s">
        <v>960</v>
      </c>
    </row>
    <row r="477" spans="1:63" ht="12.75">
      <c r="A477" t="s">
        <v>919</v>
      </c>
      <c r="B477">
        <v>2010</v>
      </c>
      <c r="C477" t="s">
        <v>1264</v>
      </c>
      <c r="D477" s="30">
        <v>483</v>
      </c>
      <c r="E477" s="30">
        <v>245</v>
      </c>
      <c r="F477" s="30">
        <v>463</v>
      </c>
      <c r="G477" s="30">
        <v>1344</v>
      </c>
      <c r="H477" s="30">
        <v>366</v>
      </c>
      <c r="I477" s="30">
        <v>237</v>
      </c>
      <c r="J477" s="30">
        <v>355</v>
      </c>
      <c r="K477" s="30">
        <v>1347</v>
      </c>
      <c r="L477">
        <v>86</v>
      </c>
      <c r="M477">
        <v>93</v>
      </c>
      <c r="N477">
        <v>80</v>
      </c>
      <c r="O477">
        <v>96</v>
      </c>
      <c r="P477">
        <v>84</v>
      </c>
      <c r="Q477">
        <v>70</v>
      </c>
      <c r="R477">
        <v>86</v>
      </c>
      <c r="S477">
        <v>76</v>
      </c>
      <c r="T477">
        <v>69</v>
      </c>
      <c r="U477">
        <v>47</v>
      </c>
      <c r="V477">
        <v>90</v>
      </c>
      <c r="W477">
        <v>96</v>
      </c>
      <c r="X477">
        <v>91</v>
      </c>
      <c r="Y477">
        <v>98</v>
      </c>
      <c r="Z477">
        <v>88</v>
      </c>
      <c r="AA477">
        <v>88</v>
      </c>
      <c r="AB477">
        <v>80</v>
      </c>
      <c r="AC477">
        <v>80</v>
      </c>
      <c r="AD477" s="38">
        <v>6200</v>
      </c>
      <c r="AE477" s="38">
        <v>4902</v>
      </c>
      <c r="AF477" s="38">
        <v>7000</v>
      </c>
      <c r="AG477" s="38">
        <v>5087</v>
      </c>
      <c r="AH477" s="38">
        <v>3300</v>
      </c>
      <c r="AI477" s="38">
        <v>921</v>
      </c>
      <c r="AJ477">
        <v>72</v>
      </c>
      <c r="AK477">
        <v>65</v>
      </c>
      <c r="AL477">
        <v>74</v>
      </c>
      <c r="AM477">
        <v>77</v>
      </c>
      <c r="AN477">
        <v>72</v>
      </c>
      <c r="AO477">
        <v>70</v>
      </c>
      <c r="AP477">
        <v>72</v>
      </c>
      <c r="AQ477">
        <v>64</v>
      </c>
      <c r="AR477">
        <v>98</v>
      </c>
      <c r="AS477">
        <v>100</v>
      </c>
      <c r="AT477">
        <v>0</v>
      </c>
      <c r="AU477">
        <v>68</v>
      </c>
      <c r="AV477">
        <v>0</v>
      </c>
      <c r="AW477">
        <v>13</v>
      </c>
      <c r="AX477">
        <v>0</v>
      </c>
      <c r="AY477">
        <v>0</v>
      </c>
      <c r="BD477">
        <v>9</v>
      </c>
      <c r="BE477">
        <v>2</v>
      </c>
      <c r="BF477">
        <v>6</v>
      </c>
      <c r="BI477" s="72">
        <v>40819</v>
      </c>
      <c r="BJ477" s="72">
        <v>40819</v>
      </c>
      <c r="BK477" t="s">
        <v>960</v>
      </c>
    </row>
    <row r="478" spans="1:63" ht="12.75">
      <c r="A478" t="s">
        <v>919</v>
      </c>
      <c r="B478">
        <v>2010</v>
      </c>
      <c r="C478" t="s">
        <v>1265</v>
      </c>
      <c r="D478" s="30">
        <v>269</v>
      </c>
      <c r="E478" s="30">
        <v>280</v>
      </c>
      <c r="F478" s="30">
        <v>72</v>
      </c>
      <c r="G478" s="30">
        <v>291</v>
      </c>
      <c r="H478" s="30">
        <v>57</v>
      </c>
      <c r="I478" s="30">
        <v>141</v>
      </c>
      <c r="J478" s="30">
        <v>119</v>
      </c>
      <c r="K478" s="30">
        <v>416</v>
      </c>
      <c r="L478">
        <v>86</v>
      </c>
      <c r="M478">
        <v>92</v>
      </c>
      <c r="N478">
        <v>80</v>
      </c>
      <c r="O478">
        <v>94</v>
      </c>
      <c r="P478">
        <v>84</v>
      </c>
      <c r="Q478">
        <v>86</v>
      </c>
      <c r="R478">
        <v>86</v>
      </c>
      <c r="S478">
        <v>91</v>
      </c>
      <c r="T478">
        <v>69</v>
      </c>
      <c r="U478">
        <v>74</v>
      </c>
      <c r="V478">
        <v>90</v>
      </c>
      <c r="W478">
        <v>92</v>
      </c>
      <c r="X478">
        <v>91</v>
      </c>
      <c r="Y478">
        <v>91</v>
      </c>
      <c r="Z478">
        <v>88</v>
      </c>
      <c r="AA478">
        <v>96</v>
      </c>
      <c r="AB478">
        <v>80</v>
      </c>
      <c r="AC478">
        <v>79</v>
      </c>
      <c r="AD478" s="38">
        <v>6200</v>
      </c>
      <c r="AE478" s="38">
        <v>4970</v>
      </c>
      <c r="AF478" s="38">
        <v>7000</v>
      </c>
      <c r="AG478" s="38">
        <v>6656</v>
      </c>
      <c r="AH478" s="38">
        <v>3300</v>
      </c>
      <c r="AI478" s="38">
        <v>3798</v>
      </c>
      <c r="AJ478">
        <v>72</v>
      </c>
      <c r="AK478">
        <v>88</v>
      </c>
      <c r="AL478">
        <v>74</v>
      </c>
      <c r="AM478">
        <v>89</v>
      </c>
      <c r="AN478">
        <v>72</v>
      </c>
      <c r="AO478">
        <v>84</v>
      </c>
      <c r="AP478">
        <v>72</v>
      </c>
      <c r="AQ478">
        <v>85</v>
      </c>
      <c r="AR478">
        <v>98</v>
      </c>
      <c r="AS478">
        <v>99</v>
      </c>
      <c r="AT478">
        <v>0</v>
      </c>
      <c r="AU478">
        <v>81</v>
      </c>
      <c r="AV478">
        <v>0</v>
      </c>
      <c r="AW478">
        <v>19</v>
      </c>
      <c r="AX478">
        <v>0</v>
      </c>
      <c r="AY478">
        <v>0</v>
      </c>
      <c r="BD478">
        <v>3</v>
      </c>
      <c r="BE478">
        <v>1</v>
      </c>
      <c r="BF478">
        <v>13</v>
      </c>
      <c r="BI478" s="72">
        <v>40819</v>
      </c>
      <c r="BJ478" s="72">
        <v>40819</v>
      </c>
      <c r="BK478" t="s">
        <v>960</v>
      </c>
    </row>
    <row r="479" spans="1:63" ht="12.75">
      <c r="A479" t="s">
        <v>919</v>
      </c>
      <c r="B479">
        <v>2010</v>
      </c>
      <c r="C479" t="s">
        <v>1266</v>
      </c>
      <c r="D479" s="30">
        <v>565</v>
      </c>
      <c r="E479" s="30">
        <v>86</v>
      </c>
      <c r="F479" s="30">
        <v>162</v>
      </c>
      <c r="G479" s="30">
        <v>1160</v>
      </c>
      <c r="H479" s="30">
        <v>270</v>
      </c>
      <c r="I479" s="30">
        <v>13</v>
      </c>
      <c r="J479" s="30">
        <v>181</v>
      </c>
      <c r="K479" s="30">
        <v>1430</v>
      </c>
      <c r="L479">
        <v>86</v>
      </c>
      <c r="M479">
        <v>89</v>
      </c>
      <c r="N479">
        <v>80</v>
      </c>
      <c r="O479">
        <v>92</v>
      </c>
      <c r="P479">
        <v>84</v>
      </c>
      <c r="Q479">
        <v>45</v>
      </c>
      <c r="R479">
        <v>86</v>
      </c>
      <c r="S479">
        <v>47</v>
      </c>
      <c r="T479">
        <v>69</v>
      </c>
      <c r="U479">
        <v>70</v>
      </c>
      <c r="V479">
        <v>90</v>
      </c>
      <c r="W479">
        <v>77</v>
      </c>
      <c r="X479">
        <v>91</v>
      </c>
      <c r="Y479">
        <v>85</v>
      </c>
      <c r="Z479">
        <v>88</v>
      </c>
      <c r="AA479">
        <v>63</v>
      </c>
      <c r="AB479">
        <v>80</v>
      </c>
      <c r="AC479">
        <v>41</v>
      </c>
      <c r="AD479" s="38">
        <v>6200</v>
      </c>
      <c r="AE479" s="38">
        <v>11688</v>
      </c>
      <c r="AF479" s="38">
        <v>7000</v>
      </c>
      <c r="AG479" s="38">
        <v>6137</v>
      </c>
      <c r="AH479" s="38">
        <v>3300</v>
      </c>
      <c r="AI479" s="38">
        <v>0</v>
      </c>
      <c r="AJ479">
        <v>72</v>
      </c>
      <c r="AK479">
        <v>74</v>
      </c>
      <c r="AL479">
        <v>74</v>
      </c>
      <c r="AM479">
        <v>75</v>
      </c>
      <c r="AN479">
        <v>72</v>
      </c>
      <c r="AO479">
        <v>0</v>
      </c>
      <c r="AP479">
        <v>72</v>
      </c>
      <c r="AQ479">
        <v>58</v>
      </c>
      <c r="AR479">
        <v>98</v>
      </c>
      <c r="AS479">
        <v>100</v>
      </c>
      <c r="AT479">
        <v>0</v>
      </c>
      <c r="AU479">
        <v>48</v>
      </c>
      <c r="AV479">
        <v>0</v>
      </c>
      <c r="AW479">
        <v>0</v>
      </c>
      <c r="AX479">
        <v>0</v>
      </c>
      <c r="AY479">
        <v>0</v>
      </c>
      <c r="BD479">
        <v>10</v>
      </c>
      <c r="BE479">
        <v>0</v>
      </c>
      <c r="BF479">
        <v>7</v>
      </c>
      <c r="BI479" s="72">
        <v>40819</v>
      </c>
      <c r="BJ479" s="72">
        <v>40819</v>
      </c>
      <c r="BK479" t="s">
        <v>960</v>
      </c>
    </row>
    <row r="480" spans="1:63" ht="12.75">
      <c r="A480" t="s">
        <v>919</v>
      </c>
      <c r="B480">
        <v>2010</v>
      </c>
      <c r="C480" t="s">
        <v>1267</v>
      </c>
      <c r="D480" s="30">
        <v>824</v>
      </c>
      <c r="E480" s="30">
        <v>267</v>
      </c>
      <c r="F480" s="30">
        <v>272</v>
      </c>
      <c r="G480" s="30">
        <v>706</v>
      </c>
      <c r="H480" s="30">
        <v>338</v>
      </c>
      <c r="I480" s="30">
        <v>139</v>
      </c>
      <c r="J480" s="30">
        <v>265</v>
      </c>
      <c r="K480" s="30">
        <v>1241</v>
      </c>
      <c r="L480">
        <v>86</v>
      </c>
      <c r="M480">
        <v>93</v>
      </c>
      <c r="N480">
        <v>80</v>
      </c>
      <c r="O480">
        <v>96</v>
      </c>
      <c r="P480">
        <v>84</v>
      </c>
      <c r="Q480">
        <v>65</v>
      </c>
      <c r="R480">
        <v>86</v>
      </c>
      <c r="S480">
        <v>94</v>
      </c>
      <c r="T480">
        <v>69</v>
      </c>
      <c r="U480">
        <v>76</v>
      </c>
      <c r="V480">
        <v>90</v>
      </c>
      <c r="W480">
        <v>98</v>
      </c>
      <c r="X480">
        <v>91</v>
      </c>
      <c r="Y480">
        <v>100</v>
      </c>
      <c r="Z480">
        <v>88</v>
      </c>
      <c r="AA480">
        <v>83</v>
      </c>
      <c r="AB480">
        <v>80</v>
      </c>
      <c r="AC480">
        <v>98</v>
      </c>
      <c r="AD480" s="38">
        <v>6200</v>
      </c>
      <c r="AE480" s="38">
        <v>7395</v>
      </c>
      <c r="AF480" s="38">
        <v>7000</v>
      </c>
      <c r="AG480" s="38">
        <v>0</v>
      </c>
      <c r="AH480" s="38">
        <v>3300</v>
      </c>
      <c r="AI480" s="38">
        <v>1150</v>
      </c>
      <c r="AJ480">
        <v>72</v>
      </c>
      <c r="AK480">
        <v>90</v>
      </c>
      <c r="AL480">
        <v>74</v>
      </c>
      <c r="AM480">
        <v>93</v>
      </c>
      <c r="AN480">
        <v>72</v>
      </c>
      <c r="AO480">
        <v>43</v>
      </c>
      <c r="AP480">
        <v>72</v>
      </c>
      <c r="AQ480">
        <v>73</v>
      </c>
      <c r="AR480">
        <v>98</v>
      </c>
      <c r="AS480">
        <v>98</v>
      </c>
      <c r="AT480">
        <v>0</v>
      </c>
      <c r="AU480">
        <v>52</v>
      </c>
      <c r="AV480">
        <v>0</v>
      </c>
      <c r="AW480">
        <v>59</v>
      </c>
      <c r="AX480">
        <v>0</v>
      </c>
      <c r="AY480">
        <v>0</v>
      </c>
      <c r="BD480">
        <v>5</v>
      </c>
      <c r="BE480">
        <v>1</v>
      </c>
      <c r="BF480">
        <v>11</v>
      </c>
      <c r="BI480" s="72">
        <v>40819</v>
      </c>
      <c r="BJ480" s="72">
        <v>40819</v>
      </c>
      <c r="BK480" t="s">
        <v>960</v>
      </c>
    </row>
    <row r="481" spans="1:63" ht="12.75">
      <c r="A481" t="s">
        <v>919</v>
      </c>
      <c r="B481">
        <v>2010</v>
      </c>
      <c r="C481" t="s">
        <v>1268</v>
      </c>
      <c r="D481" s="30">
        <v>376</v>
      </c>
      <c r="E481" s="30">
        <v>195</v>
      </c>
      <c r="F481" s="30">
        <v>163</v>
      </c>
      <c r="G481" s="30">
        <v>312</v>
      </c>
      <c r="H481" s="30">
        <v>297</v>
      </c>
      <c r="I481" s="30">
        <v>159</v>
      </c>
      <c r="J481" s="30">
        <v>93</v>
      </c>
      <c r="K481" s="30">
        <v>146</v>
      </c>
      <c r="L481">
        <v>86</v>
      </c>
      <c r="M481">
        <v>95</v>
      </c>
      <c r="N481">
        <v>80</v>
      </c>
      <c r="O481">
        <v>96</v>
      </c>
      <c r="P481">
        <v>84</v>
      </c>
      <c r="Q481">
        <v>59</v>
      </c>
      <c r="R481">
        <v>86</v>
      </c>
      <c r="S481">
        <v>78</v>
      </c>
      <c r="T481">
        <v>69</v>
      </c>
      <c r="U481">
        <v>58</v>
      </c>
      <c r="V481">
        <v>90</v>
      </c>
      <c r="W481">
        <v>90</v>
      </c>
      <c r="X481">
        <v>91</v>
      </c>
      <c r="Y481">
        <v>96</v>
      </c>
      <c r="Z481">
        <v>88</v>
      </c>
      <c r="AA481">
        <v>91</v>
      </c>
      <c r="AB481">
        <v>80</v>
      </c>
      <c r="AC481">
        <v>94</v>
      </c>
      <c r="AD481" s="38">
        <v>6200</v>
      </c>
      <c r="AE481" s="38">
        <v>6351</v>
      </c>
      <c r="AF481" s="38">
        <v>7000</v>
      </c>
      <c r="AG481" s="38">
        <v>10835</v>
      </c>
      <c r="AH481" s="38">
        <v>3300</v>
      </c>
      <c r="AI481" s="38">
        <v>0</v>
      </c>
      <c r="AJ481">
        <v>72</v>
      </c>
      <c r="AK481">
        <v>47</v>
      </c>
      <c r="AL481">
        <v>74</v>
      </c>
      <c r="AM481">
        <v>59</v>
      </c>
      <c r="AN481">
        <v>72</v>
      </c>
      <c r="AO481">
        <v>52</v>
      </c>
      <c r="AP481">
        <v>72</v>
      </c>
      <c r="AQ481">
        <v>84</v>
      </c>
      <c r="AR481">
        <v>98</v>
      </c>
      <c r="AS481">
        <v>100</v>
      </c>
      <c r="AT481">
        <v>0</v>
      </c>
      <c r="AU481">
        <v>86</v>
      </c>
      <c r="AV481">
        <v>0</v>
      </c>
      <c r="AW481">
        <v>35</v>
      </c>
      <c r="AX481">
        <v>0</v>
      </c>
      <c r="AY481">
        <v>0</v>
      </c>
      <c r="BD481">
        <v>7</v>
      </c>
      <c r="BE481">
        <v>1</v>
      </c>
      <c r="BF481">
        <v>9</v>
      </c>
      <c r="BI481" s="72">
        <v>40819</v>
      </c>
      <c r="BJ481" s="72">
        <v>40819</v>
      </c>
      <c r="BK481" t="s">
        <v>960</v>
      </c>
    </row>
    <row r="482" spans="1:63" ht="12.75">
      <c r="A482" t="s">
        <v>919</v>
      </c>
      <c r="B482">
        <v>2010</v>
      </c>
      <c r="C482" t="s">
        <v>1269</v>
      </c>
      <c r="D482" s="30">
        <v>1278</v>
      </c>
      <c r="E482" s="30">
        <v>528</v>
      </c>
      <c r="F482" s="30">
        <v>350</v>
      </c>
      <c r="G482" s="30">
        <v>1445</v>
      </c>
      <c r="H482" s="30">
        <v>238</v>
      </c>
      <c r="I482" s="30">
        <v>95</v>
      </c>
      <c r="J482" s="30">
        <v>147</v>
      </c>
      <c r="K482" s="30">
        <v>1194</v>
      </c>
      <c r="L482">
        <v>86</v>
      </c>
      <c r="M482">
        <v>93</v>
      </c>
      <c r="N482">
        <v>80</v>
      </c>
      <c r="O482">
        <v>96</v>
      </c>
      <c r="P482">
        <v>84</v>
      </c>
      <c r="Q482">
        <v>87</v>
      </c>
      <c r="R482">
        <v>86</v>
      </c>
      <c r="S482">
        <v>86</v>
      </c>
      <c r="T482">
        <v>69</v>
      </c>
      <c r="U482">
        <v>70</v>
      </c>
      <c r="V482">
        <v>90</v>
      </c>
      <c r="W482">
        <v>84</v>
      </c>
      <c r="X482">
        <v>91</v>
      </c>
      <c r="Y482">
        <v>88</v>
      </c>
      <c r="Z482">
        <v>88</v>
      </c>
      <c r="AA482">
        <v>90</v>
      </c>
      <c r="AB482">
        <v>80</v>
      </c>
      <c r="AC482">
        <v>83</v>
      </c>
      <c r="AD482" s="38">
        <v>6200</v>
      </c>
      <c r="AE482" s="38">
        <v>5107</v>
      </c>
      <c r="AF482" s="38">
        <v>7000</v>
      </c>
      <c r="AG482" s="38">
        <v>5780</v>
      </c>
      <c r="AH482" s="38">
        <v>3300</v>
      </c>
      <c r="AI482" s="38">
        <v>1749</v>
      </c>
      <c r="AJ482">
        <v>72</v>
      </c>
      <c r="AK482">
        <v>88</v>
      </c>
      <c r="AL482">
        <v>74</v>
      </c>
      <c r="AM482">
        <v>98</v>
      </c>
      <c r="AN482">
        <v>72</v>
      </c>
      <c r="AO482">
        <v>81</v>
      </c>
      <c r="AP482">
        <v>72</v>
      </c>
      <c r="AQ482">
        <v>79</v>
      </c>
      <c r="AR482">
        <v>98</v>
      </c>
      <c r="AS482">
        <v>99</v>
      </c>
      <c r="AT482">
        <v>0</v>
      </c>
      <c r="AU482">
        <v>68</v>
      </c>
      <c r="AV482">
        <v>0</v>
      </c>
      <c r="AW482">
        <v>27</v>
      </c>
      <c r="AX482">
        <v>0</v>
      </c>
      <c r="AY482">
        <v>0</v>
      </c>
      <c r="BD482">
        <v>5</v>
      </c>
      <c r="BE482">
        <v>1</v>
      </c>
      <c r="BF482">
        <v>11</v>
      </c>
      <c r="BI482" s="72">
        <v>40819</v>
      </c>
      <c r="BJ482" s="72">
        <v>40819</v>
      </c>
      <c r="BK482" t="s">
        <v>960</v>
      </c>
    </row>
    <row r="483" spans="1:63" ht="12.75">
      <c r="A483" t="s">
        <v>919</v>
      </c>
      <c r="B483">
        <v>2010</v>
      </c>
      <c r="C483" t="s">
        <v>1270</v>
      </c>
      <c r="D483" s="30">
        <v>452</v>
      </c>
      <c r="E483" s="30">
        <v>48</v>
      </c>
      <c r="F483" s="30">
        <v>129</v>
      </c>
      <c r="G483" s="30">
        <v>881</v>
      </c>
      <c r="H483" s="30">
        <v>466</v>
      </c>
      <c r="I483" s="30">
        <v>97</v>
      </c>
      <c r="J483" s="30">
        <v>127</v>
      </c>
      <c r="K483" s="30">
        <v>846</v>
      </c>
      <c r="L483">
        <v>86</v>
      </c>
      <c r="M483">
        <v>93</v>
      </c>
      <c r="N483">
        <v>80</v>
      </c>
      <c r="O483">
        <v>96</v>
      </c>
      <c r="P483">
        <v>84</v>
      </c>
      <c r="Q483">
        <v>81</v>
      </c>
      <c r="R483">
        <v>86</v>
      </c>
      <c r="S483">
        <v>78</v>
      </c>
      <c r="T483">
        <v>69</v>
      </c>
      <c r="U483">
        <v>33</v>
      </c>
      <c r="V483">
        <v>90</v>
      </c>
      <c r="W483">
        <v>99</v>
      </c>
      <c r="X483">
        <v>91</v>
      </c>
      <c r="Y483">
        <v>100</v>
      </c>
      <c r="Z483">
        <v>88</v>
      </c>
      <c r="AA483">
        <v>98</v>
      </c>
      <c r="AB483">
        <v>80</v>
      </c>
      <c r="AC483">
        <v>92</v>
      </c>
      <c r="AD483" s="38">
        <v>6200</v>
      </c>
      <c r="AE483" s="38">
        <v>6087</v>
      </c>
      <c r="AF483" s="38">
        <v>7000</v>
      </c>
      <c r="AG483" s="38">
        <v>7505</v>
      </c>
      <c r="AH483" s="38">
        <v>3300</v>
      </c>
      <c r="AI483" s="38">
        <v>302</v>
      </c>
      <c r="AJ483">
        <v>72</v>
      </c>
      <c r="AK483">
        <v>91</v>
      </c>
      <c r="AL483">
        <v>74</v>
      </c>
      <c r="AM483">
        <v>82</v>
      </c>
      <c r="AN483">
        <v>72</v>
      </c>
      <c r="AO483">
        <v>9.3</v>
      </c>
      <c r="AP483">
        <v>72</v>
      </c>
      <c r="AQ483">
        <v>84</v>
      </c>
      <c r="AR483">
        <v>98</v>
      </c>
      <c r="AS483">
        <v>98</v>
      </c>
      <c r="AT483">
        <v>0</v>
      </c>
      <c r="AU483">
        <v>31</v>
      </c>
      <c r="AV483">
        <v>0</v>
      </c>
      <c r="AW483">
        <v>31</v>
      </c>
      <c r="AX483">
        <v>0</v>
      </c>
      <c r="AY483">
        <v>0</v>
      </c>
      <c r="BD483">
        <v>6</v>
      </c>
      <c r="BE483">
        <v>1</v>
      </c>
      <c r="BF483">
        <v>10</v>
      </c>
      <c r="BI483" s="72">
        <v>40819</v>
      </c>
      <c r="BJ483" s="72">
        <v>40819</v>
      </c>
      <c r="BK483" t="s">
        <v>960</v>
      </c>
    </row>
    <row r="484" spans="1:63" ht="12.75">
      <c r="A484" t="s">
        <v>919</v>
      </c>
      <c r="B484">
        <v>2010</v>
      </c>
      <c r="C484" t="s">
        <v>1363</v>
      </c>
      <c r="D484" s="30">
        <v>1142</v>
      </c>
      <c r="E484" s="30">
        <v>718</v>
      </c>
      <c r="F484" s="30">
        <v>222</v>
      </c>
      <c r="G484" s="30">
        <v>1419</v>
      </c>
      <c r="H484" s="30">
        <v>125</v>
      </c>
      <c r="I484" s="30">
        <v>99</v>
      </c>
      <c r="J484" s="30">
        <v>60</v>
      </c>
      <c r="K484" s="30">
        <v>1081</v>
      </c>
      <c r="L484">
        <v>86</v>
      </c>
      <c r="M484">
        <v>93</v>
      </c>
      <c r="N484">
        <v>80</v>
      </c>
      <c r="O484">
        <v>96</v>
      </c>
      <c r="P484">
        <v>84</v>
      </c>
      <c r="Q484">
        <v>67</v>
      </c>
      <c r="R484">
        <v>86</v>
      </c>
      <c r="S484">
        <v>82</v>
      </c>
      <c r="T484">
        <v>69</v>
      </c>
      <c r="U484">
        <v>53</v>
      </c>
      <c r="V484">
        <v>90</v>
      </c>
      <c r="W484">
        <v>93</v>
      </c>
      <c r="X484">
        <v>91</v>
      </c>
      <c r="Y484">
        <v>92</v>
      </c>
      <c r="Z484">
        <v>88</v>
      </c>
      <c r="AA484">
        <v>96</v>
      </c>
      <c r="AB484">
        <v>80</v>
      </c>
      <c r="AC484">
        <v>62</v>
      </c>
      <c r="AD484" s="38">
        <v>6200</v>
      </c>
      <c r="AE484" s="38">
        <v>5663</v>
      </c>
      <c r="AF484" s="38">
        <v>7000</v>
      </c>
      <c r="AG484" s="38">
        <v>6063</v>
      </c>
      <c r="AH484" s="38">
        <v>3300</v>
      </c>
      <c r="AI484" s="38">
        <v>1817</v>
      </c>
      <c r="AJ484">
        <v>72</v>
      </c>
      <c r="AK484">
        <v>70</v>
      </c>
      <c r="AL484">
        <v>74</v>
      </c>
      <c r="AM484">
        <v>81</v>
      </c>
      <c r="AN484">
        <v>72</v>
      </c>
      <c r="AO484">
        <v>38</v>
      </c>
      <c r="AP484">
        <v>72</v>
      </c>
      <c r="AQ484">
        <v>71</v>
      </c>
      <c r="AR484">
        <v>98</v>
      </c>
      <c r="AS484">
        <v>98</v>
      </c>
      <c r="AT484">
        <v>0</v>
      </c>
      <c r="AU484">
        <v>98</v>
      </c>
      <c r="AV484">
        <v>0</v>
      </c>
      <c r="AW484">
        <v>98</v>
      </c>
      <c r="AX484">
        <v>0</v>
      </c>
      <c r="AY484">
        <v>0</v>
      </c>
      <c r="BD484">
        <v>10</v>
      </c>
      <c r="BE484">
        <v>1</v>
      </c>
      <c r="BF484">
        <v>6</v>
      </c>
      <c r="BI484" s="72">
        <v>40819</v>
      </c>
      <c r="BJ484" s="72">
        <v>40819</v>
      </c>
      <c r="BK484" t="s">
        <v>960</v>
      </c>
    </row>
    <row r="485" spans="1:63" ht="12.75">
      <c r="A485" t="s">
        <v>919</v>
      </c>
      <c r="B485">
        <v>2010</v>
      </c>
      <c r="C485" t="s">
        <v>1271</v>
      </c>
      <c r="D485" s="30">
        <v>499</v>
      </c>
      <c r="E485" s="30">
        <v>321</v>
      </c>
      <c r="F485" s="30">
        <v>442</v>
      </c>
      <c r="G485" s="30">
        <v>1216</v>
      </c>
      <c r="H485" s="30">
        <v>127</v>
      </c>
      <c r="I485" s="30">
        <v>111</v>
      </c>
      <c r="J485" s="30">
        <v>226</v>
      </c>
      <c r="K485" s="30">
        <v>1003</v>
      </c>
      <c r="L485">
        <v>86</v>
      </c>
      <c r="M485">
        <v>93</v>
      </c>
      <c r="N485">
        <v>80</v>
      </c>
      <c r="O485">
        <v>96</v>
      </c>
      <c r="P485">
        <v>84</v>
      </c>
      <c r="Q485">
        <v>90</v>
      </c>
      <c r="R485">
        <v>86</v>
      </c>
      <c r="S485">
        <v>84</v>
      </c>
      <c r="T485">
        <v>69</v>
      </c>
      <c r="U485">
        <v>70</v>
      </c>
      <c r="V485">
        <v>90</v>
      </c>
      <c r="W485">
        <v>75</v>
      </c>
      <c r="X485">
        <v>91</v>
      </c>
      <c r="Y485">
        <v>90</v>
      </c>
      <c r="Z485">
        <v>88</v>
      </c>
      <c r="AA485">
        <v>85</v>
      </c>
      <c r="AB485">
        <v>80</v>
      </c>
      <c r="AC485">
        <v>76</v>
      </c>
      <c r="AD485" s="38">
        <v>6200</v>
      </c>
      <c r="AE485" s="38">
        <v>5192</v>
      </c>
      <c r="AF485" s="38">
        <v>7000</v>
      </c>
      <c r="AG485" s="38">
        <v>5484</v>
      </c>
      <c r="AH485" s="38">
        <v>3300</v>
      </c>
      <c r="AI485" s="38">
        <v>1968</v>
      </c>
      <c r="AJ485">
        <v>72</v>
      </c>
      <c r="AK485">
        <v>79</v>
      </c>
      <c r="AL485">
        <v>74</v>
      </c>
      <c r="AM485">
        <v>75</v>
      </c>
      <c r="AN485">
        <v>72</v>
      </c>
      <c r="AO485">
        <v>74</v>
      </c>
      <c r="AP485">
        <v>72</v>
      </c>
      <c r="AQ485">
        <v>93</v>
      </c>
      <c r="AR485">
        <v>98</v>
      </c>
      <c r="AS485">
        <v>99</v>
      </c>
      <c r="AT485">
        <v>0</v>
      </c>
      <c r="AU485">
        <v>63</v>
      </c>
      <c r="AV485">
        <v>0</v>
      </c>
      <c r="AW485">
        <v>39</v>
      </c>
      <c r="AX485">
        <v>0</v>
      </c>
      <c r="AY485">
        <v>0</v>
      </c>
      <c r="BD485">
        <v>8</v>
      </c>
      <c r="BE485">
        <v>0</v>
      </c>
      <c r="BF485">
        <v>9</v>
      </c>
      <c r="BI485" s="72">
        <v>40819</v>
      </c>
      <c r="BJ485" s="72">
        <v>40819</v>
      </c>
      <c r="BK485" t="s">
        <v>960</v>
      </c>
    </row>
    <row r="486" spans="1:63" ht="12.75">
      <c r="A486" t="s">
        <v>919</v>
      </c>
      <c r="B486">
        <v>2010</v>
      </c>
      <c r="C486" t="s">
        <v>1364</v>
      </c>
      <c r="D486" s="30">
        <v>1152</v>
      </c>
      <c r="E486" s="30">
        <v>925</v>
      </c>
      <c r="F486" s="30">
        <v>497</v>
      </c>
      <c r="G486" s="30">
        <v>1373</v>
      </c>
      <c r="H486" s="30">
        <v>217</v>
      </c>
      <c r="I486" s="30">
        <v>279</v>
      </c>
      <c r="J486" s="30">
        <v>134</v>
      </c>
      <c r="K486" s="30">
        <v>687</v>
      </c>
      <c r="L486">
        <v>86</v>
      </c>
      <c r="M486">
        <v>92</v>
      </c>
      <c r="N486">
        <v>80</v>
      </c>
      <c r="O486">
        <v>95</v>
      </c>
      <c r="P486">
        <v>84</v>
      </c>
      <c r="Q486">
        <v>94</v>
      </c>
      <c r="R486">
        <v>86</v>
      </c>
      <c r="S486">
        <v>94</v>
      </c>
      <c r="T486">
        <v>69</v>
      </c>
      <c r="U486">
        <v>42</v>
      </c>
      <c r="V486">
        <v>90</v>
      </c>
      <c r="W486">
        <v>90</v>
      </c>
      <c r="X486">
        <v>91</v>
      </c>
      <c r="Y486">
        <v>92</v>
      </c>
      <c r="Z486">
        <v>88</v>
      </c>
      <c r="AA486">
        <v>79</v>
      </c>
      <c r="AB486">
        <v>80</v>
      </c>
      <c r="AC486">
        <v>75</v>
      </c>
      <c r="AD486" s="38">
        <v>6200</v>
      </c>
      <c r="AE486" s="38">
        <v>5616</v>
      </c>
      <c r="AF486" s="38">
        <v>7000</v>
      </c>
      <c r="AG486" s="38">
        <v>7477</v>
      </c>
      <c r="AH486" s="38">
        <v>3300</v>
      </c>
      <c r="AI486" s="38">
        <v>3046</v>
      </c>
      <c r="AJ486">
        <v>72</v>
      </c>
      <c r="AK486">
        <v>93</v>
      </c>
      <c r="AL486">
        <v>74</v>
      </c>
      <c r="AM486">
        <v>88</v>
      </c>
      <c r="AN486">
        <v>72</v>
      </c>
      <c r="AO486">
        <v>51</v>
      </c>
      <c r="AP486">
        <v>72</v>
      </c>
      <c r="AQ486">
        <v>77</v>
      </c>
      <c r="AR486">
        <v>98</v>
      </c>
      <c r="AS486">
        <v>96</v>
      </c>
      <c r="AT486">
        <v>0</v>
      </c>
      <c r="AU486">
        <v>76</v>
      </c>
      <c r="AV486">
        <v>0</v>
      </c>
      <c r="AW486">
        <v>33</v>
      </c>
      <c r="AX486">
        <v>0</v>
      </c>
      <c r="AY486">
        <v>0</v>
      </c>
      <c r="BD486">
        <v>7</v>
      </c>
      <c r="BE486">
        <v>1</v>
      </c>
      <c r="BF486">
        <v>9</v>
      </c>
      <c r="BI486" s="72">
        <v>40819</v>
      </c>
      <c r="BJ486" s="72">
        <v>40819</v>
      </c>
      <c r="BK486" t="s">
        <v>960</v>
      </c>
    </row>
    <row r="487" spans="1:63" ht="12.75">
      <c r="A487" t="s">
        <v>919</v>
      </c>
      <c r="B487">
        <v>2010</v>
      </c>
      <c r="C487" t="s">
        <v>1365</v>
      </c>
      <c r="D487" s="30">
        <v>1101</v>
      </c>
      <c r="E487" s="30">
        <v>689</v>
      </c>
      <c r="F487" s="30">
        <v>184</v>
      </c>
      <c r="G487" s="30">
        <v>1098</v>
      </c>
      <c r="H487" s="30">
        <v>879</v>
      </c>
      <c r="I487" s="30">
        <v>349</v>
      </c>
      <c r="J487" s="30">
        <v>112</v>
      </c>
      <c r="K487" s="30">
        <v>491</v>
      </c>
      <c r="L487">
        <v>86</v>
      </c>
      <c r="M487">
        <v>95</v>
      </c>
      <c r="N487">
        <v>80</v>
      </c>
      <c r="O487">
        <v>94</v>
      </c>
      <c r="P487">
        <v>84</v>
      </c>
      <c r="Q487">
        <v>68</v>
      </c>
      <c r="R487">
        <v>86</v>
      </c>
      <c r="S487">
        <v>58</v>
      </c>
      <c r="T487">
        <v>69</v>
      </c>
      <c r="U487">
        <v>27</v>
      </c>
      <c r="V487">
        <v>90</v>
      </c>
      <c r="W487">
        <v>83</v>
      </c>
      <c r="X487">
        <v>91</v>
      </c>
      <c r="Y487">
        <v>83</v>
      </c>
      <c r="Z487">
        <v>88</v>
      </c>
      <c r="AA487">
        <v>83</v>
      </c>
      <c r="AB487">
        <v>80</v>
      </c>
      <c r="AC487">
        <v>82</v>
      </c>
      <c r="AD487" s="38">
        <v>6200</v>
      </c>
      <c r="AE487" s="38">
        <v>6077</v>
      </c>
      <c r="AF487" s="38">
        <v>7000</v>
      </c>
      <c r="AG487" s="38">
        <v>7779</v>
      </c>
      <c r="AH487" s="38">
        <v>3300</v>
      </c>
      <c r="AI487" s="38">
        <v>1772</v>
      </c>
      <c r="AJ487">
        <v>72</v>
      </c>
      <c r="AK487">
        <v>47</v>
      </c>
      <c r="AL487">
        <v>74</v>
      </c>
      <c r="AM487">
        <v>66</v>
      </c>
      <c r="AN487">
        <v>72</v>
      </c>
      <c r="AO487">
        <v>36</v>
      </c>
      <c r="AP487">
        <v>72</v>
      </c>
      <c r="AQ487">
        <v>90</v>
      </c>
      <c r="AR487">
        <v>98</v>
      </c>
      <c r="AS487">
        <v>99</v>
      </c>
      <c r="AT487">
        <v>0</v>
      </c>
      <c r="AU487">
        <v>76</v>
      </c>
      <c r="AV487">
        <v>0</v>
      </c>
      <c r="AW487">
        <v>91</v>
      </c>
      <c r="AX487">
        <v>0</v>
      </c>
      <c r="AY487">
        <v>0</v>
      </c>
      <c r="BD487">
        <v>11</v>
      </c>
      <c r="BE487">
        <v>0</v>
      </c>
      <c r="BF487">
        <v>6</v>
      </c>
      <c r="BI487" s="72">
        <v>40819</v>
      </c>
      <c r="BJ487" s="72">
        <v>40819</v>
      </c>
      <c r="BK487" t="s">
        <v>960</v>
      </c>
    </row>
    <row r="488" spans="1:63" ht="12.75">
      <c r="A488" t="s">
        <v>919</v>
      </c>
      <c r="B488">
        <v>2010</v>
      </c>
      <c r="C488" t="s">
        <v>1272</v>
      </c>
      <c r="D488" s="30">
        <v>739</v>
      </c>
      <c r="E488" s="30">
        <v>358</v>
      </c>
      <c r="F488" s="30">
        <v>505</v>
      </c>
      <c r="G488" s="30">
        <v>1709</v>
      </c>
      <c r="H488" s="30">
        <v>40</v>
      </c>
      <c r="I488" s="30">
        <v>20</v>
      </c>
      <c r="J488" s="30">
        <v>13</v>
      </c>
      <c r="K488" s="30">
        <v>34</v>
      </c>
      <c r="L488">
        <v>86</v>
      </c>
      <c r="M488">
        <v>94</v>
      </c>
      <c r="N488">
        <v>80</v>
      </c>
      <c r="O488">
        <v>93</v>
      </c>
      <c r="P488">
        <v>84</v>
      </c>
      <c r="Q488">
        <v>96</v>
      </c>
      <c r="R488">
        <v>86</v>
      </c>
      <c r="S488">
        <v>100</v>
      </c>
      <c r="T488">
        <v>69</v>
      </c>
      <c r="U488">
        <v>86</v>
      </c>
      <c r="V488">
        <v>90</v>
      </c>
      <c r="W488">
        <v>95</v>
      </c>
      <c r="X488">
        <v>91</v>
      </c>
      <c r="Y488">
        <v>92</v>
      </c>
      <c r="Z488">
        <v>88</v>
      </c>
      <c r="AA488">
        <v>94</v>
      </c>
      <c r="AB488">
        <v>80</v>
      </c>
      <c r="AC488">
        <v>72</v>
      </c>
      <c r="AD488" s="38">
        <v>6200</v>
      </c>
      <c r="AE488" s="38">
        <v>7138</v>
      </c>
      <c r="AF488" s="38">
        <v>7000</v>
      </c>
      <c r="AG488" s="38">
        <v>6251</v>
      </c>
      <c r="AH488" s="38">
        <v>3300</v>
      </c>
      <c r="AI488" s="38">
        <v>3620</v>
      </c>
      <c r="AJ488">
        <v>72</v>
      </c>
      <c r="AK488">
        <v>93</v>
      </c>
      <c r="AL488">
        <v>74</v>
      </c>
      <c r="AM488">
        <v>100</v>
      </c>
      <c r="AN488">
        <v>72</v>
      </c>
      <c r="AO488">
        <v>67</v>
      </c>
      <c r="AP488">
        <v>72</v>
      </c>
      <c r="AQ488">
        <v>77</v>
      </c>
      <c r="AR488">
        <v>98</v>
      </c>
      <c r="AS488">
        <v>100</v>
      </c>
      <c r="AT488">
        <v>0</v>
      </c>
      <c r="AU488">
        <v>93</v>
      </c>
      <c r="AV488">
        <v>0</v>
      </c>
      <c r="AW488">
        <v>18</v>
      </c>
      <c r="AX488">
        <v>0</v>
      </c>
      <c r="AY488">
        <v>0</v>
      </c>
      <c r="BD488">
        <v>3</v>
      </c>
      <c r="BE488">
        <v>0</v>
      </c>
      <c r="BF488">
        <v>14</v>
      </c>
      <c r="BI488" s="72">
        <v>40819</v>
      </c>
      <c r="BJ488" s="72">
        <v>40819</v>
      </c>
      <c r="BK488" t="s">
        <v>960</v>
      </c>
    </row>
    <row r="489" spans="1:63" ht="12.75">
      <c r="A489" t="s">
        <v>919</v>
      </c>
      <c r="B489">
        <v>2010</v>
      </c>
      <c r="C489" t="s">
        <v>1273</v>
      </c>
      <c r="D489" s="30">
        <v>827</v>
      </c>
      <c r="E489" s="30">
        <v>519</v>
      </c>
      <c r="F489" s="30">
        <v>346</v>
      </c>
      <c r="G489" s="30">
        <v>1185</v>
      </c>
      <c r="H489" s="30">
        <v>218</v>
      </c>
      <c r="I489" s="30">
        <v>69</v>
      </c>
      <c r="J489" s="30">
        <v>43</v>
      </c>
      <c r="K489" s="30">
        <v>596</v>
      </c>
      <c r="L489">
        <v>86</v>
      </c>
      <c r="M489">
        <v>98</v>
      </c>
      <c r="N489">
        <v>80</v>
      </c>
      <c r="O489">
        <v>95</v>
      </c>
      <c r="P489">
        <v>84</v>
      </c>
      <c r="Q489">
        <v>87</v>
      </c>
      <c r="R489">
        <v>86</v>
      </c>
      <c r="S489">
        <v>86</v>
      </c>
      <c r="T489">
        <v>69</v>
      </c>
      <c r="U489">
        <v>66</v>
      </c>
      <c r="V489">
        <v>90</v>
      </c>
      <c r="W489">
        <v>88</v>
      </c>
      <c r="X489">
        <v>91</v>
      </c>
      <c r="Y489">
        <v>93</v>
      </c>
      <c r="Z489">
        <v>88</v>
      </c>
      <c r="AA489">
        <v>85</v>
      </c>
      <c r="AB489">
        <v>80</v>
      </c>
      <c r="AC489">
        <v>84</v>
      </c>
      <c r="AD489" s="38">
        <v>6200</v>
      </c>
      <c r="AE489" s="38">
        <v>5819</v>
      </c>
      <c r="AF489" s="38">
        <v>7000</v>
      </c>
      <c r="AG489" s="38">
        <v>7122</v>
      </c>
      <c r="AH489" s="38">
        <v>3300</v>
      </c>
      <c r="AI489" s="38">
        <v>3053</v>
      </c>
      <c r="AJ489">
        <v>72</v>
      </c>
      <c r="AK489">
        <v>84</v>
      </c>
      <c r="AL489">
        <v>74</v>
      </c>
      <c r="AM489">
        <v>83</v>
      </c>
      <c r="AN489">
        <v>72</v>
      </c>
      <c r="AO489">
        <v>64</v>
      </c>
      <c r="AP489">
        <v>72</v>
      </c>
      <c r="AQ489">
        <v>93</v>
      </c>
      <c r="AR489">
        <v>98</v>
      </c>
      <c r="AS489">
        <v>100</v>
      </c>
      <c r="AT489">
        <v>0</v>
      </c>
      <c r="AU489">
        <v>65</v>
      </c>
      <c r="AV489">
        <v>0</v>
      </c>
      <c r="AW489">
        <v>33</v>
      </c>
      <c r="AX489">
        <v>0</v>
      </c>
      <c r="AY489">
        <v>0</v>
      </c>
      <c r="BD489">
        <v>6</v>
      </c>
      <c r="BE489">
        <v>1</v>
      </c>
      <c r="BF489">
        <v>10</v>
      </c>
      <c r="BI489" s="72">
        <v>40819</v>
      </c>
      <c r="BJ489" s="72">
        <v>40819</v>
      </c>
      <c r="BK489" t="s">
        <v>960</v>
      </c>
    </row>
    <row r="490" spans="1:63" ht="12.75">
      <c r="A490" t="s">
        <v>920</v>
      </c>
      <c r="B490">
        <v>2010</v>
      </c>
      <c r="C490" t="s">
        <v>1366</v>
      </c>
      <c r="D490" s="30">
        <v>7308</v>
      </c>
      <c r="E490" s="30">
        <v>1774</v>
      </c>
      <c r="F490" s="30">
        <v>159</v>
      </c>
      <c r="G490" s="30">
        <v>617</v>
      </c>
      <c r="H490" s="30">
        <v>5750</v>
      </c>
      <c r="I490" s="30">
        <v>937</v>
      </c>
      <c r="J490" s="30">
        <v>124</v>
      </c>
      <c r="K490" s="30">
        <v>431</v>
      </c>
      <c r="L490">
        <v>79</v>
      </c>
      <c r="M490">
        <v>77.5</v>
      </c>
      <c r="N490">
        <v>76</v>
      </c>
      <c r="O490">
        <v>68.4</v>
      </c>
      <c r="P490">
        <v>59</v>
      </c>
      <c r="Q490">
        <v>57.1</v>
      </c>
      <c r="R490">
        <v>63</v>
      </c>
      <c r="S490">
        <v>63.1</v>
      </c>
      <c r="T490">
        <v>67</v>
      </c>
      <c r="U490">
        <v>71.7</v>
      </c>
      <c r="V490">
        <v>83.1</v>
      </c>
      <c r="W490">
        <v>85</v>
      </c>
      <c r="X490">
        <v>85</v>
      </c>
      <c r="Y490">
        <v>88.6</v>
      </c>
      <c r="Z490">
        <v>76</v>
      </c>
      <c r="AA490">
        <v>81.3</v>
      </c>
      <c r="AB490">
        <v>54</v>
      </c>
      <c r="AC490">
        <v>57.6</v>
      </c>
      <c r="AD490" s="38">
        <v>10000</v>
      </c>
      <c r="AE490" s="38">
        <v>11057</v>
      </c>
      <c r="AF490" s="38">
        <v>16000</v>
      </c>
      <c r="AG490" s="38">
        <v>16189</v>
      </c>
      <c r="AH490" s="38">
        <v>1400</v>
      </c>
      <c r="AI490" s="38">
        <v>2003</v>
      </c>
      <c r="AJ490">
        <v>55</v>
      </c>
      <c r="AK490">
        <v>52.4</v>
      </c>
      <c r="AL490">
        <v>57</v>
      </c>
      <c r="AM490">
        <v>55.9</v>
      </c>
      <c r="AN490">
        <v>46</v>
      </c>
      <c r="AO490">
        <v>60.8</v>
      </c>
      <c r="AP490">
        <v>62</v>
      </c>
      <c r="AQ490">
        <v>66.3</v>
      </c>
      <c r="AR490">
        <v>88</v>
      </c>
      <c r="AS490">
        <v>99.2</v>
      </c>
      <c r="AT490">
        <v>0</v>
      </c>
      <c r="AU490">
        <v>29</v>
      </c>
      <c r="AV490">
        <v>0</v>
      </c>
      <c r="AW490">
        <v>32</v>
      </c>
      <c r="AX490">
        <v>0</v>
      </c>
      <c r="AY490">
        <v>63</v>
      </c>
      <c r="AZ490">
        <v>0</v>
      </c>
      <c r="BA490">
        <v>0</v>
      </c>
      <c r="BB490">
        <v>0</v>
      </c>
      <c r="BC490">
        <v>0</v>
      </c>
      <c r="BD490">
        <v>0</v>
      </c>
      <c r="BE490">
        <v>3</v>
      </c>
      <c r="BF490">
        <v>12</v>
      </c>
      <c r="BI490" s="72">
        <v>40814</v>
      </c>
      <c r="BJ490" s="72">
        <v>40814</v>
      </c>
      <c r="BK490" t="s">
        <v>960</v>
      </c>
    </row>
    <row r="491" spans="1:63" ht="12.75">
      <c r="A491" t="s">
        <v>920</v>
      </c>
      <c r="B491">
        <v>2010</v>
      </c>
      <c r="C491" t="s">
        <v>1274</v>
      </c>
      <c r="D491" s="30">
        <v>4170</v>
      </c>
      <c r="E491" s="30">
        <v>1081</v>
      </c>
      <c r="F491" s="30">
        <v>118</v>
      </c>
      <c r="G491" s="30">
        <v>295</v>
      </c>
      <c r="H491" s="30">
        <v>3995</v>
      </c>
      <c r="I491" s="30">
        <v>772</v>
      </c>
      <c r="J491" s="30">
        <v>83</v>
      </c>
      <c r="K491" s="30">
        <v>146</v>
      </c>
      <c r="L491">
        <v>79</v>
      </c>
      <c r="M491">
        <v>75.8</v>
      </c>
      <c r="N491">
        <v>76</v>
      </c>
      <c r="O491">
        <v>65.4</v>
      </c>
      <c r="P491">
        <v>59</v>
      </c>
      <c r="Q491">
        <v>68.5</v>
      </c>
      <c r="R491">
        <v>63</v>
      </c>
      <c r="S491">
        <v>70.1</v>
      </c>
      <c r="T491">
        <v>67</v>
      </c>
      <c r="U491">
        <v>76.1</v>
      </c>
      <c r="V491">
        <v>83.1</v>
      </c>
      <c r="W491">
        <v>87.5</v>
      </c>
      <c r="X491">
        <v>85</v>
      </c>
      <c r="Y491">
        <v>87.4</v>
      </c>
      <c r="Z491">
        <v>76</v>
      </c>
      <c r="AA491">
        <v>62.8</v>
      </c>
      <c r="AB491">
        <v>54</v>
      </c>
      <c r="AC491">
        <v>53.4</v>
      </c>
      <c r="AD491" s="38">
        <v>10000</v>
      </c>
      <c r="AE491" s="38">
        <v>10892</v>
      </c>
      <c r="AF491" s="38">
        <v>16000</v>
      </c>
      <c r="AG491" s="38">
        <v>16038</v>
      </c>
      <c r="AH491" s="38">
        <v>1400</v>
      </c>
      <c r="AI491" s="38">
        <v>1374</v>
      </c>
      <c r="AJ491">
        <v>55</v>
      </c>
      <c r="AK491">
        <v>70.2</v>
      </c>
      <c r="AL491">
        <v>57</v>
      </c>
      <c r="AM491">
        <v>72.1</v>
      </c>
      <c r="AN491">
        <v>46</v>
      </c>
      <c r="AO491">
        <v>47.2</v>
      </c>
      <c r="AP491">
        <v>62</v>
      </c>
      <c r="AQ491">
        <v>71.8</v>
      </c>
      <c r="AR491">
        <v>88</v>
      </c>
      <c r="AS491">
        <v>96.2</v>
      </c>
      <c r="AT491">
        <v>0</v>
      </c>
      <c r="AU491">
        <v>45</v>
      </c>
      <c r="AV491">
        <v>0</v>
      </c>
      <c r="AW491">
        <v>40</v>
      </c>
      <c r="AX491">
        <v>0</v>
      </c>
      <c r="AY491">
        <v>63</v>
      </c>
      <c r="AZ491">
        <v>0</v>
      </c>
      <c r="BA491">
        <v>0</v>
      </c>
      <c r="BB491">
        <v>0</v>
      </c>
      <c r="BC491">
        <v>0</v>
      </c>
      <c r="BD491">
        <v>0</v>
      </c>
      <c r="BE491">
        <v>3</v>
      </c>
      <c r="BF491">
        <v>12</v>
      </c>
      <c r="BI491" s="72">
        <v>40814</v>
      </c>
      <c r="BJ491" s="72">
        <v>40814</v>
      </c>
      <c r="BK491" t="s">
        <v>960</v>
      </c>
    </row>
    <row r="492" spans="1:63" ht="12.75">
      <c r="A492" t="s">
        <v>934</v>
      </c>
      <c r="B492">
        <v>2010</v>
      </c>
      <c r="C492" t="s">
        <v>312</v>
      </c>
      <c r="D492" s="30">
        <v>6704</v>
      </c>
      <c r="E492" s="30">
        <v>683</v>
      </c>
      <c r="F492" s="30">
        <v>101</v>
      </c>
      <c r="G492" s="30">
        <v>125</v>
      </c>
      <c r="H492" s="30">
        <v>4824</v>
      </c>
      <c r="I492" s="30">
        <v>430</v>
      </c>
      <c r="J492" s="30">
        <v>38</v>
      </c>
      <c r="K492" s="30">
        <v>68</v>
      </c>
      <c r="P492">
        <v>60</v>
      </c>
      <c r="Q492">
        <v>58.2</v>
      </c>
      <c r="R492">
        <v>64</v>
      </c>
      <c r="S492">
        <v>59.8</v>
      </c>
      <c r="V492">
        <v>82</v>
      </c>
      <c r="W492">
        <v>84.3</v>
      </c>
      <c r="X492">
        <v>87.8</v>
      </c>
      <c r="Y492">
        <v>87.1</v>
      </c>
      <c r="AD492" s="38">
        <v>10813</v>
      </c>
      <c r="AE492" s="38">
        <v>11622</v>
      </c>
      <c r="AF492" s="38">
        <v>12000</v>
      </c>
      <c r="AG492" s="38">
        <v>14807</v>
      </c>
      <c r="AH492" s="38"/>
      <c r="AI492" s="38"/>
      <c r="AT492">
        <v>61</v>
      </c>
      <c r="AU492">
        <v>72</v>
      </c>
      <c r="AV492">
        <v>55</v>
      </c>
      <c r="AW492">
        <v>60</v>
      </c>
      <c r="AX492">
        <v>45</v>
      </c>
      <c r="AY492">
        <v>59</v>
      </c>
      <c r="BE492">
        <v>3</v>
      </c>
      <c r="BF492">
        <v>6</v>
      </c>
      <c r="BI492" s="72">
        <v>40816</v>
      </c>
      <c r="BJ492" s="72">
        <v>40816</v>
      </c>
      <c r="BK492" t="s">
        <v>960</v>
      </c>
    </row>
    <row r="493" spans="1:63" ht="12.75">
      <c r="A493" t="s">
        <v>934</v>
      </c>
      <c r="B493">
        <v>2010</v>
      </c>
      <c r="C493" t="s">
        <v>496</v>
      </c>
      <c r="D493" s="30">
        <v>3164</v>
      </c>
      <c r="E493" s="30">
        <v>365</v>
      </c>
      <c r="F493" s="30">
        <v>106</v>
      </c>
      <c r="G493" s="30">
        <v>101</v>
      </c>
      <c r="H493" s="30">
        <v>2313</v>
      </c>
      <c r="I493" s="30">
        <v>224</v>
      </c>
      <c r="J493" s="30">
        <v>83</v>
      </c>
      <c r="K493" s="30">
        <v>54</v>
      </c>
      <c r="P493">
        <v>60</v>
      </c>
      <c r="Q493">
        <v>61.3</v>
      </c>
      <c r="R493">
        <v>64</v>
      </c>
      <c r="S493">
        <v>65.4</v>
      </c>
      <c r="V493">
        <v>82</v>
      </c>
      <c r="W493">
        <v>78.9</v>
      </c>
      <c r="X493">
        <v>87.8</v>
      </c>
      <c r="Y493">
        <v>90.6</v>
      </c>
      <c r="AD493" s="38">
        <v>8568</v>
      </c>
      <c r="AE493" s="38">
        <v>8085</v>
      </c>
      <c r="AF493" s="38">
        <v>11100</v>
      </c>
      <c r="AG493" s="38">
        <v>12896</v>
      </c>
      <c r="AH493" s="38"/>
      <c r="AI493" s="38"/>
      <c r="AT493">
        <v>61</v>
      </c>
      <c r="AU493">
        <v>59</v>
      </c>
      <c r="AV493">
        <v>55</v>
      </c>
      <c r="AW493">
        <v>48</v>
      </c>
      <c r="AX493">
        <v>45</v>
      </c>
      <c r="AY493">
        <v>37</v>
      </c>
      <c r="BE493">
        <v>5</v>
      </c>
      <c r="BF493">
        <v>4</v>
      </c>
      <c r="BI493" s="72">
        <v>40816</v>
      </c>
      <c r="BJ493" s="72">
        <v>40816</v>
      </c>
      <c r="BK493" t="s">
        <v>960</v>
      </c>
    </row>
    <row r="494" spans="1:63" ht="12.75">
      <c r="A494" t="s">
        <v>934</v>
      </c>
      <c r="B494">
        <v>2010</v>
      </c>
      <c r="C494" t="s">
        <v>315</v>
      </c>
      <c r="D494" s="30">
        <v>5905</v>
      </c>
      <c r="E494" s="30">
        <v>1342</v>
      </c>
      <c r="F494" s="30">
        <v>266</v>
      </c>
      <c r="G494" s="30">
        <v>131</v>
      </c>
      <c r="H494" s="30">
        <v>4049</v>
      </c>
      <c r="I494" s="30">
        <v>894</v>
      </c>
      <c r="J494" s="30">
        <v>126</v>
      </c>
      <c r="K494" s="30">
        <v>67</v>
      </c>
      <c r="P494">
        <v>60</v>
      </c>
      <c r="Q494">
        <v>54</v>
      </c>
      <c r="R494">
        <v>64</v>
      </c>
      <c r="S494">
        <v>58.6</v>
      </c>
      <c r="V494">
        <v>82</v>
      </c>
      <c r="W494">
        <v>82.2</v>
      </c>
      <c r="X494">
        <v>87.8</v>
      </c>
      <c r="Y494">
        <v>84.6</v>
      </c>
      <c r="AD494" s="38">
        <v>10818</v>
      </c>
      <c r="AE494" s="38">
        <v>10454</v>
      </c>
      <c r="AF494" s="38">
        <v>13725</v>
      </c>
      <c r="AG494" s="38">
        <v>13437</v>
      </c>
      <c r="AH494" s="38"/>
      <c r="AI494" s="38"/>
      <c r="AT494">
        <v>61</v>
      </c>
      <c r="AU494">
        <v>52</v>
      </c>
      <c r="AV494">
        <v>55</v>
      </c>
      <c r="AW494">
        <v>50</v>
      </c>
      <c r="AX494">
        <v>45</v>
      </c>
      <c r="AY494">
        <v>45</v>
      </c>
      <c r="BE494">
        <v>7</v>
      </c>
      <c r="BF494">
        <v>2</v>
      </c>
      <c r="BI494" s="72">
        <v>40816</v>
      </c>
      <c r="BJ494" s="72">
        <v>40816</v>
      </c>
      <c r="BK494" t="s">
        <v>960</v>
      </c>
    </row>
    <row r="495" spans="1:63" ht="12.75">
      <c r="A495" t="s">
        <v>934</v>
      </c>
      <c r="B495">
        <v>2010</v>
      </c>
      <c r="C495" t="s">
        <v>314</v>
      </c>
      <c r="D495" s="30">
        <v>8979</v>
      </c>
      <c r="E495" s="30">
        <v>726</v>
      </c>
      <c r="F495" s="30">
        <v>136</v>
      </c>
      <c r="G495" s="30">
        <v>118</v>
      </c>
      <c r="H495" s="30">
        <v>6523</v>
      </c>
      <c r="I495" s="30">
        <v>558</v>
      </c>
      <c r="J495" s="30">
        <v>126</v>
      </c>
      <c r="K495" s="30">
        <v>84</v>
      </c>
      <c r="P495">
        <v>60</v>
      </c>
      <c r="Q495">
        <v>61</v>
      </c>
      <c r="R495">
        <v>64</v>
      </c>
      <c r="S495">
        <v>68.6</v>
      </c>
      <c r="V495">
        <v>82</v>
      </c>
      <c r="W495">
        <v>82.6</v>
      </c>
      <c r="X495">
        <v>87.8</v>
      </c>
      <c r="Y495">
        <v>91.6</v>
      </c>
      <c r="AD495" s="38">
        <v>10278</v>
      </c>
      <c r="AE495" s="38">
        <v>10473</v>
      </c>
      <c r="AF495" s="38">
        <v>14600</v>
      </c>
      <c r="AG495" s="38">
        <v>18424</v>
      </c>
      <c r="AH495" s="38"/>
      <c r="AI495" s="38"/>
      <c r="AT495">
        <v>61</v>
      </c>
      <c r="AU495">
        <v>52</v>
      </c>
      <c r="AV495">
        <v>55</v>
      </c>
      <c r="AW495">
        <v>48</v>
      </c>
      <c r="AX495">
        <v>45</v>
      </c>
      <c r="AY495">
        <v>44</v>
      </c>
      <c r="BE495">
        <v>3</v>
      </c>
      <c r="BF495">
        <v>6</v>
      </c>
      <c r="BI495" s="72">
        <v>40816</v>
      </c>
      <c r="BJ495" s="72">
        <v>40816</v>
      </c>
      <c r="BK495" t="s">
        <v>960</v>
      </c>
    </row>
    <row r="496" spans="1:63" ht="12.75">
      <c r="A496" t="s">
        <v>934</v>
      </c>
      <c r="B496">
        <v>2010</v>
      </c>
      <c r="C496" t="s">
        <v>308</v>
      </c>
      <c r="D496" s="30">
        <v>9570</v>
      </c>
      <c r="E496" s="30">
        <v>1401</v>
      </c>
      <c r="F496" s="30">
        <v>352</v>
      </c>
      <c r="G496" s="30">
        <v>239</v>
      </c>
      <c r="H496" s="30">
        <v>7907</v>
      </c>
      <c r="I496" s="30">
        <v>884</v>
      </c>
      <c r="J496" s="30">
        <v>285</v>
      </c>
      <c r="K496" s="30">
        <v>212</v>
      </c>
      <c r="P496">
        <v>60</v>
      </c>
      <c r="Q496">
        <v>59.3</v>
      </c>
      <c r="R496">
        <v>64</v>
      </c>
      <c r="S496">
        <v>72.1</v>
      </c>
      <c r="V496">
        <v>82</v>
      </c>
      <c r="W496">
        <v>83.7</v>
      </c>
      <c r="X496">
        <v>87.8</v>
      </c>
      <c r="Y496">
        <v>88.4</v>
      </c>
      <c r="AD496" s="38">
        <v>8755</v>
      </c>
      <c r="AE496" s="38">
        <v>9008</v>
      </c>
      <c r="AF496" s="38">
        <v>12000</v>
      </c>
      <c r="AG496" s="38">
        <v>12655</v>
      </c>
      <c r="AH496" s="38"/>
      <c r="AI496" s="38"/>
      <c r="AT496">
        <v>61</v>
      </c>
      <c r="AU496">
        <v>53</v>
      </c>
      <c r="AV496">
        <v>55</v>
      </c>
      <c r="AW496">
        <v>30</v>
      </c>
      <c r="AX496">
        <v>45</v>
      </c>
      <c r="AY496">
        <v>34</v>
      </c>
      <c r="BD496">
        <v>2</v>
      </c>
      <c r="BE496">
        <v>2</v>
      </c>
      <c r="BF496">
        <v>5</v>
      </c>
      <c r="BI496" s="72">
        <v>40816</v>
      </c>
      <c r="BJ496" s="72">
        <v>40816</v>
      </c>
      <c r="BK496" t="s">
        <v>960</v>
      </c>
    </row>
    <row r="497" spans="1:63" ht="12.75">
      <c r="A497" t="s">
        <v>934</v>
      </c>
      <c r="B497">
        <v>2010</v>
      </c>
      <c r="C497" t="s">
        <v>316</v>
      </c>
      <c r="D497" s="30">
        <v>13203</v>
      </c>
      <c r="E497" s="30">
        <v>1234</v>
      </c>
      <c r="F497" s="30">
        <v>455</v>
      </c>
      <c r="G497" s="30">
        <v>431</v>
      </c>
      <c r="H497" s="30">
        <v>9037</v>
      </c>
      <c r="I497" s="30">
        <v>838</v>
      </c>
      <c r="J497" s="30">
        <v>213</v>
      </c>
      <c r="K497" s="30">
        <v>243</v>
      </c>
      <c r="P497">
        <v>60</v>
      </c>
      <c r="Q497">
        <v>66.4</v>
      </c>
      <c r="R497">
        <v>64</v>
      </c>
      <c r="S497">
        <v>70.7</v>
      </c>
      <c r="V497">
        <v>82</v>
      </c>
      <c r="W497">
        <v>84.8</v>
      </c>
      <c r="X497">
        <v>87.8</v>
      </c>
      <c r="Y497">
        <v>86.7</v>
      </c>
      <c r="AD497" s="38">
        <v>10700</v>
      </c>
      <c r="AE497" s="38">
        <v>9672</v>
      </c>
      <c r="AF497" s="38">
        <v>14000</v>
      </c>
      <c r="AG497" s="38">
        <v>14513</v>
      </c>
      <c r="AH497" s="38"/>
      <c r="AI497" s="38"/>
      <c r="AT497">
        <v>61</v>
      </c>
      <c r="AU497">
        <v>70</v>
      </c>
      <c r="AV497">
        <v>55</v>
      </c>
      <c r="AW497">
        <v>59</v>
      </c>
      <c r="AX497">
        <v>45</v>
      </c>
      <c r="AY497">
        <v>49</v>
      </c>
      <c r="BE497">
        <v>2</v>
      </c>
      <c r="BF497">
        <v>7</v>
      </c>
      <c r="BI497" s="72">
        <v>40816</v>
      </c>
      <c r="BJ497" s="72">
        <v>40816</v>
      </c>
      <c r="BK497" t="s">
        <v>960</v>
      </c>
    </row>
    <row r="498" spans="1:63" ht="12.75">
      <c r="A498" t="s">
        <v>934</v>
      </c>
      <c r="B498">
        <v>2010</v>
      </c>
      <c r="C498" t="s">
        <v>307</v>
      </c>
      <c r="D498" s="30">
        <v>6755</v>
      </c>
      <c r="E498" s="30">
        <v>1168</v>
      </c>
      <c r="F498" s="30">
        <v>173</v>
      </c>
      <c r="G498" s="30">
        <v>383</v>
      </c>
      <c r="H498" s="30">
        <v>4787</v>
      </c>
      <c r="I498" s="30">
        <v>700</v>
      </c>
      <c r="J498" s="30">
        <v>141</v>
      </c>
      <c r="K498" s="30">
        <v>252</v>
      </c>
      <c r="P498">
        <v>60</v>
      </c>
      <c r="Q498">
        <v>61.5</v>
      </c>
      <c r="R498">
        <v>64</v>
      </c>
      <c r="S498">
        <v>70</v>
      </c>
      <c r="V498">
        <v>82</v>
      </c>
      <c r="W498">
        <v>82.6</v>
      </c>
      <c r="X498">
        <v>87.8</v>
      </c>
      <c r="Y498">
        <v>90.4</v>
      </c>
      <c r="AD498" s="38">
        <v>9660</v>
      </c>
      <c r="AE498" s="38">
        <v>10618</v>
      </c>
      <c r="AF498" s="38">
        <v>10700</v>
      </c>
      <c r="AG498" s="38">
        <v>12092</v>
      </c>
      <c r="AH498" s="38"/>
      <c r="AI498" s="38"/>
      <c r="AT498">
        <v>61</v>
      </c>
      <c r="AU498">
        <v>60</v>
      </c>
      <c r="AV498">
        <v>55</v>
      </c>
      <c r="AW498">
        <v>73</v>
      </c>
      <c r="AX498">
        <v>45</v>
      </c>
      <c r="AY498">
        <v>66</v>
      </c>
      <c r="BE498">
        <v>1</v>
      </c>
      <c r="BF498">
        <v>8</v>
      </c>
      <c r="BI498" s="72">
        <v>40816</v>
      </c>
      <c r="BJ498" s="72">
        <v>40816</v>
      </c>
      <c r="BK498" t="s">
        <v>960</v>
      </c>
    </row>
    <row r="499" spans="1:63" ht="12.75">
      <c r="A499" t="s">
        <v>934</v>
      </c>
      <c r="B499">
        <v>2010</v>
      </c>
      <c r="C499" t="s">
        <v>309</v>
      </c>
      <c r="D499" s="30">
        <v>4360</v>
      </c>
      <c r="E499" s="30">
        <v>662</v>
      </c>
      <c r="F499" s="30">
        <v>150</v>
      </c>
      <c r="G499" s="30">
        <v>76</v>
      </c>
      <c r="H499" s="30">
        <v>2927</v>
      </c>
      <c r="I499" s="30">
        <v>421</v>
      </c>
      <c r="J499" s="30">
        <v>127</v>
      </c>
      <c r="K499" s="30">
        <v>70</v>
      </c>
      <c r="P499">
        <v>60</v>
      </c>
      <c r="Q499">
        <v>61.9</v>
      </c>
      <c r="R499">
        <v>64</v>
      </c>
      <c r="S499">
        <v>61.4</v>
      </c>
      <c r="V499">
        <v>82</v>
      </c>
      <c r="W499">
        <v>84.6</v>
      </c>
      <c r="X499">
        <v>87.8</v>
      </c>
      <c r="Y499">
        <v>85.7</v>
      </c>
      <c r="AD499" s="38">
        <v>10563</v>
      </c>
      <c r="AE499" s="38">
        <v>10367</v>
      </c>
      <c r="AF499" s="38">
        <v>12000</v>
      </c>
      <c r="AG499" s="38">
        <v>11551</v>
      </c>
      <c r="AH499" s="38"/>
      <c r="AI499" s="38"/>
      <c r="AT499">
        <v>61</v>
      </c>
      <c r="AU499">
        <v>60</v>
      </c>
      <c r="AV499">
        <v>55</v>
      </c>
      <c r="AW499">
        <v>32</v>
      </c>
      <c r="AX499">
        <v>45</v>
      </c>
      <c r="AY499">
        <v>66</v>
      </c>
      <c r="BD499">
        <v>1</v>
      </c>
      <c r="BE499">
        <v>5</v>
      </c>
      <c r="BF499">
        <v>3</v>
      </c>
      <c r="BI499" s="72">
        <v>40816</v>
      </c>
      <c r="BJ499" s="72">
        <v>40816</v>
      </c>
      <c r="BK499" t="s">
        <v>960</v>
      </c>
    </row>
    <row r="500" spans="1:63" ht="12.75">
      <c r="A500" t="s">
        <v>934</v>
      </c>
      <c r="B500">
        <v>2010</v>
      </c>
      <c r="C500" t="s">
        <v>313</v>
      </c>
      <c r="D500" s="30">
        <v>16934</v>
      </c>
      <c r="E500" s="30">
        <v>506</v>
      </c>
      <c r="F500" s="30">
        <v>219</v>
      </c>
      <c r="G500" s="30">
        <v>114</v>
      </c>
      <c r="H500" s="30">
        <v>10673</v>
      </c>
      <c r="I500" s="30">
        <v>299</v>
      </c>
      <c r="J500" s="30">
        <v>146</v>
      </c>
      <c r="K500" s="30">
        <v>70</v>
      </c>
      <c r="P500">
        <v>60</v>
      </c>
      <c r="Q500">
        <v>56.2</v>
      </c>
      <c r="R500">
        <v>64</v>
      </c>
      <c r="S500">
        <v>73.3</v>
      </c>
      <c r="V500">
        <v>82</v>
      </c>
      <c r="W500">
        <v>81.4</v>
      </c>
      <c r="X500">
        <v>87.8</v>
      </c>
      <c r="Y500">
        <v>89.5</v>
      </c>
      <c r="AD500" s="38">
        <v>9687</v>
      </c>
      <c r="AE500" s="38">
        <v>10907</v>
      </c>
      <c r="AF500" s="38">
        <v>12120</v>
      </c>
      <c r="AG500" s="38">
        <v>16646</v>
      </c>
      <c r="AH500" s="38"/>
      <c r="AI500" s="38"/>
      <c r="AT500">
        <v>61</v>
      </c>
      <c r="AU500">
        <v>63</v>
      </c>
      <c r="AV500">
        <v>55</v>
      </c>
      <c r="AW500">
        <v>67</v>
      </c>
      <c r="AX500">
        <v>45</v>
      </c>
      <c r="AY500">
        <v>54</v>
      </c>
      <c r="BE500">
        <v>2</v>
      </c>
      <c r="BF500">
        <v>7</v>
      </c>
      <c r="BI500" s="72">
        <v>40816</v>
      </c>
      <c r="BJ500" s="72">
        <v>40816</v>
      </c>
      <c r="BK500" t="s">
        <v>960</v>
      </c>
    </row>
    <row r="501" spans="1:63" ht="12.75">
      <c r="A501" t="s">
        <v>934</v>
      </c>
      <c r="B501">
        <v>2010</v>
      </c>
      <c r="C501" t="s">
        <v>306</v>
      </c>
      <c r="D501" s="30">
        <v>4052</v>
      </c>
      <c r="E501" s="30">
        <v>827</v>
      </c>
      <c r="F501" s="30">
        <v>265</v>
      </c>
      <c r="G501" s="30">
        <v>306</v>
      </c>
      <c r="H501" s="30">
        <v>2995</v>
      </c>
      <c r="I501" s="30">
        <v>562</v>
      </c>
      <c r="J501" s="30">
        <v>97</v>
      </c>
      <c r="K501" s="30">
        <v>109</v>
      </c>
      <c r="P501">
        <v>60</v>
      </c>
      <c r="Q501">
        <v>62.2</v>
      </c>
      <c r="R501">
        <v>64</v>
      </c>
      <c r="S501">
        <v>74.1</v>
      </c>
      <c r="V501">
        <v>82</v>
      </c>
      <c r="W501">
        <v>84.2</v>
      </c>
      <c r="X501">
        <v>87.8</v>
      </c>
      <c r="Y501">
        <v>90.7</v>
      </c>
      <c r="AD501" s="38">
        <v>9093</v>
      </c>
      <c r="AE501" s="38">
        <v>8773</v>
      </c>
      <c r="AF501" s="38">
        <v>12000</v>
      </c>
      <c r="AG501" s="38">
        <v>12509</v>
      </c>
      <c r="AH501" s="38"/>
      <c r="AI501" s="38"/>
      <c r="AT501">
        <v>61</v>
      </c>
      <c r="AU501">
        <v>82</v>
      </c>
      <c r="AV501">
        <v>55</v>
      </c>
      <c r="AW501">
        <v>64</v>
      </c>
      <c r="AX501">
        <v>45</v>
      </c>
      <c r="AY501">
        <v>59</v>
      </c>
      <c r="BE501">
        <v>1</v>
      </c>
      <c r="BF501">
        <v>8</v>
      </c>
      <c r="BI501" s="72">
        <v>40816</v>
      </c>
      <c r="BJ501" s="72">
        <v>40816</v>
      </c>
      <c r="BK501" t="s">
        <v>960</v>
      </c>
    </row>
    <row r="502" spans="1:63" ht="12.75">
      <c r="A502" t="s">
        <v>934</v>
      </c>
      <c r="B502">
        <v>2010</v>
      </c>
      <c r="C502" t="s">
        <v>310</v>
      </c>
      <c r="D502" s="30">
        <v>7783</v>
      </c>
      <c r="E502" s="30">
        <v>943</v>
      </c>
      <c r="F502" s="30">
        <v>96</v>
      </c>
      <c r="G502" s="30">
        <v>194</v>
      </c>
      <c r="H502" s="30">
        <v>6227</v>
      </c>
      <c r="I502" s="30">
        <v>547</v>
      </c>
      <c r="J502" s="30">
        <v>69</v>
      </c>
      <c r="K502" s="30">
        <v>173</v>
      </c>
      <c r="P502">
        <v>60</v>
      </c>
      <c r="Q502">
        <v>71.9</v>
      </c>
      <c r="R502">
        <v>64</v>
      </c>
      <c r="S502">
        <v>77.4</v>
      </c>
      <c r="V502">
        <v>82</v>
      </c>
      <c r="W502">
        <v>84.8</v>
      </c>
      <c r="X502">
        <v>87.8</v>
      </c>
      <c r="Y502">
        <v>89.4</v>
      </c>
      <c r="AD502" s="38">
        <v>11461</v>
      </c>
      <c r="AE502" s="38">
        <v>11361</v>
      </c>
      <c r="AF502" s="38">
        <v>12400</v>
      </c>
      <c r="AG502" s="38">
        <v>14427</v>
      </c>
      <c r="AH502" s="38"/>
      <c r="AI502" s="38"/>
      <c r="AT502">
        <v>61</v>
      </c>
      <c r="AU502">
        <v>69</v>
      </c>
      <c r="AV502">
        <v>55</v>
      </c>
      <c r="AW502">
        <v>67</v>
      </c>
      <c r="AX502">
        <v>45</v>
      </c>
      <c r="AY502">
        <v>86</v>
      </c>
      <c r="BE502">
        <v>1</v>
      </c>
      <c r="BF502">
        <v>8</v>
      </c>
      <c r="BI502" s="72">
        <v>40816</v>
      </c>
      <c r="BJ502" s="72">
        <v>40816</v>
      </c>
      <c r="BK502" t="s">
        <v>960</v>
      </c>
    </row>
    <row r="503" spans="1:63" ht="12.75">
      <c r="A503" t="s">
        <v>934</v>
      </c>
      <c r="B503">
        <v>2010</v>
      </c>
      <c r="C503" t="s">
        <v>311</v>
      </c>
      <c r="D503" s="30">
        <v>8903</v>
      </c>
      <c r="E503" s="30">
        <v>533</v>
      </c>
      <c r="F503" s="30">
        <v>76</v>
      </c>
      <c r="G503" s="30">
        <v>277</v>
      </c>
      <c r="H503" s="30">
        <v>6647</v>
      </c>
      <c r="I503" s="30">
        <v>312</v>
      </c>
      <c r="J503" s="30">
        <v>39</v>
      </c>
      <c r="K503" s="30">
        <v>159</v>
      </c>
      <c r="P503">
        <v>60</v>
      </c>
      <c r="Q503">
        <v>56.4</v>
      </c>
      <c r="R503">
        <v>64</v>
      </c>
      <c r="S503">
        <v>64.2</v>
      </c>
      <c r="V503">
        <v>82</v>
      </c>
      <c r="W503">
        <v>82.5</v>
      </c>
      <c r="X503">
        <v>87.8</v>
      </c>
      <c r="Y503">
        <v>88.9</v>
      </c>
      <c r="AD503" s="38">
        <v>9500</v>
      </c>
      <c r="AE503" s="38">
        <v>9342</v>
      </c>
      <c r="AF503" s="38">
        <v>12450</v>
      </c>
      <c r="AG503" s="38">
        <v>20957</v>
      </c>
      <c r="AH503" s="38"/>
      <c r="AI503" s="38"/>
      <c r="AT503">
        <v>61</v>
      </c>
      <c r="AU503">
        <v>35</v>
      </c>
      <c r="AV503">
        <v>55</v>
      </c>
      <c r="AW503">
        <v>39</v>
      </c>
      <c r="AX503">
        <v>45</v>
      </c>
      <c r="AY503">
        <v>30</v>
      </c>
      <c r="BD503">
        <v>3</v>
      </c>
      <c r="BE503">
        <v>2</v>
      </c>
      <c r="BF503">
        <v>4</v>
      </c>
      <c r="BI503" s="72">
        <v>40816</v>
      </c>
      <c r="BJ503" s="72">
        <v>40816</v>
      </c>
      <c r="BK503" t="s">
        <v>960</v>
      </c>
    </row>
    <row r="504" spans="1:63" ht="12.75">
      <c r="A504" t="s">
        <v>921</v>
      </c>
      <c r="B504">
        <v>2010</v>
      </c>
      <c r="C504" t="s">
        <v>1367</v>
      </c>
      <c r="D504" s="30">
        <v>18101</v>
      </c>
      <c r="E504" s="30">
        <v>972</v>
      </c>
      <c r="F504" s="30">
        <v>170</v>
      </c>
      <c r="G504" s="30">
        <v>154</v>
      </c>
      <c r="H504" s="30">
        <v>14094</v>
      </c>
      <c r="I504" s="30">
        <v>428</v>
      </c>
      <c r="J504" s="30">
        <v>40</v>
      </c>
      <c r="K504" s="30">
        <v>67</v>
      </c>
      <c r="P504">
        <v>72</v>
      </c>
      <c r="Q504">
        <v>75.3</v>
      </c>
      <c r="R504">
        <v>86</v>
      </c>
      <c r="S504">
        <v>89.9</v>
      </c>
      <c r="V504">
        <v>82</v>
      </c>
      <c r="W504">
        <v>83</v>
      </c>
      <c r="X504">
        <v>92</v>
      </c>
      <c r="Y504">
        <v>95.2</v>
      </c>
      <c r="AD504" s="38">
        <v>9556</v>
      </c>
      <c r="AE504" s="38">
        <v>10797</v>
      </c>
      <c r="AF504" s="38">
        <v>12600</v>
      </c>
      <c r="AG504" s="38">
        <v>15782</v>
      </c>
      <c r="AH504" s="38"/>
      <c r="AI504" s="38"/>
      <c r="AT504">
        <v>70</v>
      </c>
      <c r="AU504">
        <v>75</v>
      </c>
      <c r="AV504">
        <v>63</v>
      </c>
      <c r="AW504">
        <v>69</v>
      </c>
      <c r="AX504">
        <v>33</v>
      </c>
      <c r="AY504">
        <v>20</v>
      </c>
      <c r="BD504">
        <v>1</v>
      </c>
      <c r="BF504">
        <v>8</v>
      </c>
      <c r="BI504" s="72">
        <v>40814</v>
      </c>
      <c r="BJ504" s="72">
        <v>40814</v>
      </c>
      <c r="BK504" t="s">
        <v>960</v>
      </c>
    </row>
    <row r="505" spans="1:63" ht="12.75">
      <c r="A505" t="s">
        <v>922</v>
      </c>
      <c r="B505">
        <v>2010</v>
      </c>
      <c r="C505" t="s">
        <v>1275</v>
      </c>
      <c r="D505" s="30">
        <v>893</v>
      </c>
      <c r="E505" s="30">
        <v>587</v>
      </c>
      <c r="F505" s="30">
        <v>115</v>
      </c>
      <c r="G505" s="30">
        <v>376</v>
      </c>
      <c r="H505" s="30">
        <v>559</v>
      </c>
      <c r="I505" s="30">
        <v>378</v>
      </c>
      <c r="J505" s="30">
        <v>84</v>
      </c>
      <c r="K505" s="30">
        <v>174</v>
      </c>
      <c r="P505">
        <v>77.6</v>
      </c>
      <c r="Q505">
        <v>78.9</v>
      </c>
      <c r="R505">
        <v>84.2</v>
      </c>
      <c r="S505">
        <v>86</v>
      </c>
      <c r="V505">
        <v>85.4</v>
      </c>
      <c r="W505">
        <v>88</v>
      </c>
      <c r="X505">
        <v>91.1</v>
      </c>
      <c r="Y505">
        <v>93.4</v>
      </c>
      <c r="AD505" s="38">
        <v>11758</v>
      </c>
      <c r="AE505" s="38">
        <v>13314</v>
      </c>
      <c r="AF505" s="38">
        <v>14329</v>
      </c>
      <c r="AG505" s="38">
        <v>13334</v>
      </c>
      <c r="AH505" s="38"/>
      <c r="AI505" s="38"/>
      <c r="AT505">
        <v>73</v>
      </c>
      <c r="AU505">
        <v>68</v>
      </c>
      <c r="AV505">
        <v>68</v>
      </c>
      <c r="AW505">
        <v>73</v>
      </c>
      <c r="AX505">
        <v>40</v>
      </c>
      <c r="AY505">
        <v>38</v>
      </c>
      <c r="BE505" t="s">
        <v>974</v>
      </c>
      <c r="BI505" s="72">
        <v>40807</v>
      </c>
      <c r="BJ505" s="72">
        <v>40807</v>
      </c>
      <c r="BK505" t="s">
        <v>960</v>
      </c>
    </row>
    <row r="506" spans="1:63" ht="12.75">
      <c r="A506" t="s">
        <v>922</v>
      </c>
      <c r="B506">
        <v>2010</v>
      </c>
      <c r="C506" t="s">
        <v>1276</v>
      </c>
      <c r="D506" s="30">
        <v>566</v>
      </c>
      <c r="E506" s="30">
        <v>506</v>
      </c>
      <c r="F506" s="30">
        <v>60</v>
      </c>
      <c r="G506" s="30">
        <v>158</v>
      </c>
      <c r="H506" s="30">
        <v>245</v>
      </c>
      <c r="I506" s="30">
        <v>255</v>
      </c>
      <c r="J506" s="30">
        <v>33</v>
      </c>
      <c r="K506" s="30">
        <v>60</v>
      </c>
      <c r="P506">
        <v>75.6</v>
      </c>
      <c r="Q506">
        <v>90.5</v>
      </c>
      <c r="R506">
        <v>83.2</v>
      </c>
      <c r="S506">
        <v>97.2</v>
      </c>
      <c r="V506">
        <v>85.8</v>
      </c>
      <c r="W506">
        <v>86.5</v>
      </c>
      <c r="X506">
        <v>90.1</v>
      </c>
      <c r="Y506">
        <v>95.3</v>
      </c>
      <c r="AD506" s="38">
        <v>13573</v>
      </c>
      <c r="AE506" s="38">
        <v>15270</v>
      </c>
      <c r="AF506" s="38">
        <v>15543</v>
      </c>
      <c r="AG506" s="38">
        <v>17318</v>
      </c>
      <c r="AH506" s="38"/>
      <c r="AI506" s="38"/>
      <c r="AT506">
        <v>68</v>
      </c>
      <c r="AU506">
        <v>71</v>
      </c>
      <c r="AV506">
        <v>49</v>
      </c>
      <c r="AW506">
        <v>74</v>
      </c>
      <c r="AX506">
        <v>28</v>
      </c>
      <c r="AY506">
        <v>58</v>
      </c>
      <c r="BF506" t="s">
        <v>974</v>
      </c>
      <c r="BI506" s="72">
        <v>40807</v>
      </c>
      <c r="BJ506" s="72">
        <v>40807</v>
      </c>
      <c r="BK506" t="s">
        <v>960</v>
      </c>
    </row>
    <row r="507" spans="1:63" ht="12.75">
      <c r="A507" t="s">
        <v>922</v>
      </c>
      <c r="B507">
        <v>2010</v>
      </c>
      <c r="C507" t="s">
        <v>1277</v>
      </c>
      <c r="D507" s="30">
        <v>1407</v>
      </c>
      <c r="E507" s="30">
        <v>1894</v>
      </c>
      <c r="F507" s="30">
        <v>318</v>
      </c>
      <c r="G507" s="30">
        <v>572</v>
      </c>
      <c r="H507" s="30">
        <v>767</v>
      </c>
      <c r="I507" s="30">
        <v>944</v>
      </c>
      <c r="J507" s="30">
        <v>84</v>
      </c>
      <c r="K507" s="30">
        <v>192</v>
      </c>
      <c r="P507">
        <v>76.1</v>
      </c>
      <c r="Q507">
        <v>90.2</v>
      </c>
      <c r="R507">
        <v>84.9</v>
      </c>
      <c r="S507">
        <v>91.9</v>
      </c>
      <c r="V507">
        <v>85.3</v>
      </c>
      <c r="W507">
        <v>88.3</v>
      </c>
      <c r="X507">
        <v>90</v>
      </c>
      <c r="Y507">
        <v>89.2</v>
      </c>
      <c r="AD507" s="38">
        <v>13866</v>
      </c>
      <c r="AE507" s="38">
        <v>17341</v>
      </c>
      <c r="AF507" s="38">
        <v>15240</v>
      </c>
      <c r="AG507" s="38">
        <v>17474</v>
      </c>
      <c r="AH507" s="38"/>
      <c r="AI507" s="38"/>
      <c r="AT507">
        <v>62</v>
      </c>
      <c r="AU507">
        <v>87</v>
      </c>
      <c r="AV507">
        <v>56</v>
      </c>
      <c r="AW507">
        <v>77</v>
      </c>
      <c r="AX507">
        <v>31</v>
      </c>
      <c r="AY507">
        <v>32</v>
      </c>
      <c r="BE507" t="s">
        <v>974</v>
      </c>
      <c r="BI507" s="72">
        <v>40807</v>
      </c>
      <c r="BJ507" s="72">
        <v>40807</v>
      </c>
      <c r="BK507" t="s">
        <v>960</v>
      </c>
    </row>
    <row r="508" spans="1:63" ht="12.75">
      <c r="A508" t="s">
        <v>922</v>
      </c>
      <c r="B508">
        <v>2010</v>
      </c>
      <c r="C508" t="s">
        <v>1278</v>
      </c>
      <c r="D508" s="30">
        <v>380</v>
      </c>
      <c r="E508" s="30">
        <v>279</v>
      </c>
      <c r="F508" s="30">
        <v>67</v>
      </c>
      <c r="G508" s="30">
        <v>355</v>
      </c>
      <c r="H508" s="30">
        <v>166</v>
      </c>
      <c r="I508" s="30">
        <v>143</v>
      </c>
      <c r="J508" s="30">
        <v>36</v>
      </c>
      <c r="K508" s="30">
        <v>144</v>
      </c>
      <c r="P508">
        <v>74.4</v>
      </c>
      <c r="Q508">
        <v>88.5</v>
      </c>
      <c r="R508">
        <v>80.5</v>
      </c>
      <c r="S508">
        <v>90.8</v>
      </c>
      <c r="V508">
        <v>85.2</v>
      </c>
      <c r="W508">
        <v>90.8</v>
      </c>
      <c r="X508">
        <v>88.9</v>
      </c>
      <c r="Y508">
        <v>95.6</v>
      </c>
      <c r="AD508" s="38">
        <v>12587</v>
      </c>
      <c r="AE508" s="38">
        <v>13476</v>
      </c>
      <c r="AF508" s="38">
        <v>14999</v>
      </c>
      <c r="AG508" s="38">
        <v>13840</v>
      </c>
      <c r="AH508" s="38"/>
      <c r="AI508" s="38"/>
      <c r="AT508">
        <v>65</v>
      </c>
      <c r="AU508">
        <v>80</v>
      </c>
      <c r="AV508">
        <v>65</v>
      </c>
      <c r="AW508">
        <v>91</v>
      </c>
      <c r="AX508">
        <v>39</v>
      </c>
      <c r="AY508">
        <v>77</v>
      </c>
      <c r="BE508" t="s">
        <v>998</v>
      </c>
      <c r="BI508" s="72">
        <v>40807</v>
      </c>
      <c r="BJ508" s="72">
        <v>40807</v>
      </c>
      <c r="BK508" t="s">
        <v>960</v>
      </c>
    </row>
    <row r="509" spans="1:63" ht="12.75">
      <c r="A509" t="s">
        <v>922</v>
      </c>
      <c r="B509">
        <v>2010</v>
      </c>
      <c r="C509" t="s">
        <v>1279</v>
      </c>
      <c r="D509" s="30">
        <v>1026</v>
      </c>
      <c r="E509" s="30">
        <v>586</v>
      </c>
      <c r="F509" s="30">
        <v>173</v>
      </c>
      <c r="G509" s="30">
        <v>341</v>
      </c>
      <c r="H509" s="30">
        <v>707</v>
      </c>
      <c r="I509" s="30">
        <v>233</v>
      </c>
      <c r="J509" s="30">
        <v>95</v>
      </c>
      <c r="K509" s="30">
        <v>151</v>
      </c>
      <c r="P509">
        <v>79.2</v>
      </c>
      <c r="Q509">
        <v>72.9</v>
      </c>
      <c r="R509">
        <v>88</v>
      </c>
      <c r="S509">
        <v>93.8</v>
      </c>
      <c r="V509">
        <v>85.9</v>
      </c>
      <c r="W509">
        <v>90</v>
      </c>
      <c r="X509">
        <v>89.6</v>
      </c>
      <c r="Y509">
        <v>88.6</v>
      </c>
      <c r="AD509" s="38">
        <v>12554</v>
      </c>
      <c r="AE509" s="38">
        <v>14728</v>
      </c>
      <c r="AF509" s="38">
        <v>13299</v>
      </c>
      <c r="AG509" s="38">
        <v>12927</v>
      </c>
      <c r="AH509" s="38"/>
      <c r="AI509" s="38"/>
      <c r="AT509">
        <v>73</v>
      </c>
      <c r="AU509">
        <v>82</v>
      </c>
      <c r="AV509">
        <v>61</v>
      </c>
      <c r="AW509">
        <v>90</v>
      </c>
      <c r="AX509">
        <v>37</v>
      </c>
      <c r="AY509">
        <v>49</v>
      </c>
      <c r="BE509" t="s">
        <v>974</v>
      </c>
      <c r="BI509" s="72">
        <v>40807</v>
      </c>
      <c r="BJ509" s="72">
        <v>40807</v>
      </c>
      <c r="BK509" t="s">
        <v>960</v>
      </c>
    </row>
    <row r="510" spans="1:63" ht="12.75">
      <c r="A510" t="s">
        <v>922</v>
      </c>
      <c r="B510">
        <v>2010</v>
      </c>
      <c r="C510" t="s">
        <v>1280</v>
      </c>
      <c r="D510" s="30">
        <v>650</v>
      </c>
      <c r="E510" s="30">
        <v>790</v>
      </c>
      <c r="F510" s="30">
        <v>61</v>
      </c>
      <c r="G510" s="30">
        <v>348</v>
      </c>
      <c r="H510" s="30">
        <v>614</v>
      </c>
      <c r="I510" s="30">
        <v>372</v>
      </c>
      <c r="J510" s="30">
        <v>32</v>
      </c>
      <c r="K510" s="30">
        <v>240</v>
      </c>
      <c r="P510">
        <v>77.4</v>
      </c>
      <c r="Q510">
        <v>73.4</v>
      </c>
      <c r="R510">
        <v>84.8</v>
      </c>
      <c r="S510">
        <v>87.7</v>
      </c>
      <c r="V510">
        <v>87.1</v>
      </c>
      <c r="W510">
        <v>86.4</v>
      </c>
      <c r="X510">
        <v>90.6</v>
      </c>
      <c r="Y510">
        <v>91.2</v>
      </c>
      <c r="AD510" s="38">
        <v>14186</v>
      </c>
      <c r="AE510" s="38">
        <v>11769</v>
      </c>
      <c r="AF510" s="38">
        <v>14263</v>
      </c>
      <c r="AG510" s="38">
        <v>12925</v>
      </c>
      <c r="AH510" s="38"/>
      <c r="AI510" s="38"/>
      <c r="AT510">
        <v>65</v>
      </c>
      <c r="AU510">
        <v>66</v>
      </c>
      <c r="AV510">
        <v>70</v>
      </c>
      <c r="AW510">
        <v>94</v>
      </c>
      <c r="AX510">
        <v>27</v>
      </c>
      <c r="AY510">
        <v>36</v>
      </c>
      <c r="BE510" t="s">
        <v>974</v>
      </c>
      <c r="BI510" s="72">
        <v>40807</v>
      </c>
      <c r="BJ510" s="72">
        <v>40807</v>
      </c>
      <c r="BK510" t="s">
        <v>960</v>
      </c>
    </row>
    <row r="511" spans="1:63" ht="12.75">
      <c r="A511" t="s">
        <v>922</v>
      </c>
      <c r="B511">
        <v>2010</v>
      </c>
      <c r="C511" t="s">
        <v>278</v>
      </c>
      <c r="D511" s="30">
        <v>1308</v>
      </c>
      <c r="E511" s="30">
        <v>756</v>
      </c>
      <c r="F511" s="30">
        <v>275</v>
      </c>
      <c r="G511" s="30">
        <v>312</v>
      </c>
      <c r="H511" s="30">
        <v>803</v>
      </c>
      <c r="I511" s="30">
        <v>325</v>
      </c>
      <c r="J511" s="30">
        <v>84</v>
      </c>
      <c r="K511" s="30">
        <v>87</v>
      </c>
      <c r="P511">
        <v>76.5</v>
      </c>
      <c r="Q511">
        <v>93.1</v>
      </c>
      <c r="R511">
        <v>85.6</v>
      </c>
      <c r="S511">
        <v>91.1</v>
      </c>
      <c r="V511">
        <v>85</v>
      </c>
      <c r="W511">
        <v>94.4</v>
      </c>
      <c r="X511">
        <v>90.8</v>
      </c>
      <c r="Y511">
        <v>93.5</v>
      </c>
      <c r="AD511" s="38">
        <v>13492</v>
      </c>
      <c r="AE511" s="38">
        <v>16168</v>
      </c>
      <c r="AF511" s="38">
        <v>14155</v>
      </c>
      <c r="AG511" s="38">
        <v>14502</v>
      </c>
      <c r="AH511" s="38"/>
      <c r="AI511" s="38"/>
      <c r="AT511">
        <v>71</v>
      </c>
      <c r="AU511">
        <v>84</v>
      </c>
      <c r="AV511">
        <v>59</v>
      </c>
      <c r="AW511">
        <v>61</v>
      </c>
      <c r="AX511">
        <v>33</v>
      </c>
      <c r="AY511">
        <v>42</v>
      </c>
      <c r="BF511" t="s">
        <v>974</v>
      </c>
      <c r="BI511" s="72">
        <v>40807</v>
      </c>
      <c r="BJ511" s="72">
        <v>40807</v>
      </c>
      <c r="BK511" t="s">
        <v>960</v>
      </c>
    </row>
    <row r="512" spans="1:63" ht="12.75">
      <c r="A512" t="s">
        <v>922</v>
      </c>
      <c r="B512">
        <v>2010</v>
      </c>
      <c r="C512" t="s">
        <v>1281</v>
      </c>
      <c r="D512" s="30">
        <v>552</v>
      </c>
      <c r="E512" s="30">
        <v>913</v>
      </c>
      <c r="F512" s="30">
        <v>87</v>
      </c>
      <c r="G512" s="30">
        <v>349</v>
      </c>
      <c r="H512" s="30">
        <v>466</v>
      </c>
      <c r="I512" s="30">
        <v>550</v>
      </c>
      <c r="J512" s="30">
        <v>73</v>
      </c>
      <c r="K512" s="30">
        <v>281</v>
      </c>
      <c r="P512">
        <v>77.8</v>
      </c>
      <c r="Q512">
        <v>76.2</v>
      </c>
      <c r="R512">
        <v>86</v>
      </c>
      <c r="S512">
        <v>83.9</v>
      </c>
      <c r="V512">
        <v>82.7</v>
      </c>
      <c r="W512">
        <v>85.2</v>
      </c>
      <c r="X512">
        <v>90.4</v>
      </c>
      <c r="Y512">
        <v>87.7</v>
      </c>
      <c r="AD512" s="38">
        <v>10683</v>
      </c>
      <c r="AE512" s="38">
        <v>10703</v>
      </c>
      <c r="AF512" s="38">
        <v>13432</v>
      </c>
      <c r="AG512" s="38">
        <v>13350</v>
      </c>
      <c r="AH512" s="38"/>
      <c r="AI512" s="38"/>
      <c r="AT512">
        <v>68</v>
      </c>
      <c r="AU512">
        <v>85</v>
      </c>
      <c r="AV512">
        <v>63</v>
      </c>
      <c r="AW512">
        <v>84</v>
      </c>
      <c r="AX512">
        <v>38</v>
      </c>
      <c r="AY512">
        <v>29</v>
      </c>
      <c r="BD512" t="s">
        <v>974</v>
      </c>
      <c r="BI512" s="72">
        <v>40807</v>
      </c>
      <c r="BJ512" s="72">
        <v>40807</v>
      </c>
      <c r="BK512" t="s">
        <v>960</v>
      </c>
    </row>
    <row r="513" spans="1:63" ht="12.75">
      <c r="A513" t="s">
        <v>922</v>
      </c>
      <c r="B513">
        <v>2010</v>
      </c>
      <c r="C513" t="s">
        <v>1282</v>
      </c>
      <c r="D513" s="30">
        <v>443</v>
      </c>
      <c r="E513" s="30">
        <v>141</v>
      </c>
      <c r="F513" s="30">
        <v>74</v>
      </c>
      <c r="G513" s="30">
        <v>273</v>
      </c>
      <c r="H513" s="30">
        <v>153</v>
      </c>
      <c r="I513" s="30">
        <v>81</v>
      </c>
      <c r="J513" s="30">
        <v>21</v>
      </c>
      <c r="K513" s="30">
        <v>106</v>
      </c>
      <c r="P513">
        <v>76.7</v>
      </c>
      <c r="Q513">
        <v>82.7</v>
      </c>
      <c r="R513">
        <v>84.9</v>
      </c>
      <c r="S513">
        <v>95.1</v>
      </c>
      <c r="V513">
        <v>86.4</v>
      </c>
      <c r="W513">
        <v>92</v>
      </c>
      <c r="X513">
        <v>92.8</v>
      </c>
      <c r="Y513">
        <v>95.1</v>
      </c>
      <c r="AD513" s="38">
        <v>11066</v>
      </c>
      <c r="AE513" s="38">
        <v>15491</v>
      </c>
      <c r="AF513" s="38">
        <v>12401</v>
      </c>
      <c r="AG513" s="38">
        <v>13188</v>
      </c>
      <c r="AH513" s="38"/>
      <c r="AI513" s="38"/>
      <c r="AT513">
        <v>68</v>
      </c>
      <c r="AU513">
        <v>92</v>
      </c>
      <c r="AV513">
        <v>70</v>
      </c>
      <c r="AW513">
        <v>94</v>
      </c>
      <c r="AX513">
        <v>38</v>
      </c>
      <c r="AY513">
        <v>67</v>
      </c>
      <c r="BF513" t="s">
        <v>974</v>
      </c>
      <c r="BI513" s="72">
        <v>40807</v>
      </c>
      <c r="BJ513" s="72">
        <v>40807</v>
      </c>
      <c r="BK513" t="s">
        <v>960</v>
      </c>
    </row>
    <row r="514" spans="1:63" ht="12.75">
      <c r="A514" t="s">
        <v>922</v>
      </c>
      <c r="B514">
        <v>2010</v>
      </c>
      <c r="C514" t="s">
        <v>1283</v>
      </c>
      <c r="D514" s="30">
        <v>454</v>
      </c>
      <c r="E514" s="30">
        <v>298</v>
      </c>
      <c r="F514" s="30">
        <v>136</v>
      </c>
      <c r="G514" s="30">
        <v>355</v>
      </c>
      <c r="H514" s="30">
        <v>363</v>
      </c>
      <c r="I514" s="30">
        <v>182</v>
      </c>
      <c r="J514" s="30">
        <v>28</v>
      </c>
      <c r="K514" s="30">
        <v>127</v>
      </c>
      <c r="P514">
        <v>77.1</v>
      </c>
      <c r="Q514">
        <v>70.5</v>
      </c>
      <c r="R514">
        <v>83.8</v>
      </c>
      <c r="S514">
        <v>69.3</v>
      </c>
      <c r="V514">
        <v>86.6</v>
      </c>
      <c r="W514">
        <v>89.6</v>
      </c>
      <c r="X514">
        <v>91.2</v>
      </c>
      <c r="Y514">
        <v>88.8</v>
      </c>
      <c r="AD514" s="38">
        <v>12414</v>
      </c>
      <c r="AE514" s="38">
        <v>11873</v>
      </c>
      <c r="AF514" s="38">
        <v>13993</v>
      </c>
      <c r="AG514" s="38">
        <v>13282</v>
      </c>
      <c r="AH514" s="38"/>
      <c r="AI514" s="38"/>
      <c r="AT514">
        <v>64</v>
      </c>
      <c r="AU514">
        <v>68</v>
      </c>
      <c r="AV514">
        <v>65</v>
      </c>
      <c r="AW514">
        <v>78</v>
      </c>
      <c r="AX514">
        <v>38</v>
      </c>
      <c r="AY514">
        <v>49</v>
      </c>
      <c r="BD514" t="s">
        <v>974</v>
      </c>
      <c r="BI514" s="72">
        <v>40807</v>
      </c>
      <c r="BJ514" s="72">
        <v>40807</v>
      </c>
      <c r="BK514" t="s">
        <v>960</v>
      </c>
    </row>
    <row r="515" spans="1:63" ht="12.75">
      <c r="A515" t="s">
        <v>922</v>
      </c>
      <c r="B515">
        <v>2010</v>
      </c>
      <c r="C515" t="s">
        <v>1284</v>
      </c>
      <c r="D515" s="30">
        <v>1130</v>
      </c>
      <c r="E515" s="30">
        <v>646</v>
      </c>
      <c r="F515" s="30">
        <v>405</v>
      </c>
      <c r="G515" s="30">
        <v>128</v>
      </c>
      <c r="H515" s="30">
        <v>772</v>
      </c>
      <c r="I515" s="30">
        <v>390</v>
      </c>
      <c r="J515" s="30">
        <v>214</v>
      </c>
      <c r="K515" s="30">
        <v>74</v>
      </c>
      <c r="P515">
        <v>79.7</v>
      </c>
      <c r="Q515">
        <v>92.4</v>
      </c>
      <c r="R515">
        <v>86.3</v>
      </c>
      <c r="S515">
        <v>92.5</v>
      </c>
      <c r="V515">
        <v>84.9</v>
      </c>
      <c r="W515">
        <v>85.8</v>
      </c>
      <c r="X515">
        <v>91.9</v>
      </c>
      <c r="Y515">
        <v>89.2</v>
      </c>
      <c r="AD515" s="38">
        <v>12175</v>
      </c>
      <c r="AE515" s="38">
        <v>15475</v>
      </c>
      <c r="AF515" s="38">
        <v>14380</v>
      </c>
      <c r="AG515" s="38">
        <v>15965</v>
      </c>
      <c r="AH515" s="38"/>
      <c r="AI515" s="38"/>
      <c r="AT515">
        <v>79</v>
      </c>
      <c r="AU515">
        <v>93</v>
      </c>
      <c r="AV515">
        <v>57</v>
      </c>
      <c r="AW515">
        <v>66</v>
      </c>
      <c r="AX515">
        <v>34</v>
      </c>
      <c r="AY515">
        <v>43</v>
      </c>
      <c r="BE515" t="s">
        <v>974</v>
      </c>
      <c r="BI515" s="72">
        <v>40807</v>
      </c>
      <c r="BJ515" s="72">
        <v>40807</v>
      </c>
      <c r="BK515" t="s">
        <v>960</v>
      </c>
    </row>
    <row r="516" spans="1:63" ht="12.75">
      <c r="A516" t="s">
        <v>922</v>
      </c>
      <c r="B516">
        <v>2010</v>
      </c>
      <c r="C516" t="s">
        <v>1285</v>
      </c>
      <c r="D516" s="30">
        <v>2582</v>
      </c>
      <c r="E516" s="30">
        <v>223</v>
      </c>
      <c r="F516" s="30">
        <v>379</v>
      </c>
      <c r="G516" s="30">
        <v>1261</v>
      </c>
      <c r="H516" s="30">
        <v>1558</v>
      </c>
      <c r="I516" s="30">
        <v>131</v>
      </c>
      <c r="J516" s="30">
        <v>242</v>
      </c>
      <c r="K516" s="30">
        <v>649</v>
      </c>
      <c r="P516">
        <v>75.2</v>
      </c>
      <c r="Q516">
        <v>63.3</v>
      </c>
      <c r="R516">
        <v>84.1</v>
      </c>
      <c r="S516">
        <v>66.7</v>
      </c>
      <c r="V516">
        <v>82.7</v>
      </c>
      <c r="W516">
        <v>86.5</v>
      </c>
      <c r="X516">
        <v>88.5</v>
      </c>
      <c r="Y516">
        <v>89.7</v>
      </c>
      <c r="AD516" s="38">
        <v>11916</v>
      </c>
      <c r="AE516" s="38">
        <v>13772</v>
      </c>
      <c r="AF516" s="38">
        <v>12778</v>
      </c>
      <c r="AG516" s="38">
        <v>16720</v>
      </c>
      <c r="AH516" s="38"/>
      <c r="AI516" s="38"/>
      <c r="AT516">
        <v>58</v>
      </c>
      <c r="AU516">
        <v>76</v>
      </c>
      <c r="AV516">
        <v>53</v>
      </c>
      <c r="AW516">
        <v>76</v>
      </c>
      <c r="AX516">
        <v>31</v>
      </c>
      <c r="AY516">
        <v>42</v>
      </c>
      <c r="BD516" t="s">
        <v>974</v>
      </c>
      <c r="BI516" s="72">
        <v>40807</v>
      </c>
      <c r="BJ516" s="72">
        <v>40807</v>
      </c>
      <c r="BK516" t="s">
        <v>960</v>
      </c>
    </row>
    <row r="517" spans="1:63" ht="12.75">
      <c r="A517" t="s">
        <v>922</v>
      </c>
      <c r="B517">
        <v>2010</v>
      </c>
      <c r="C517" t="s">
        <v>1286</v>
      </c>
      <c r="D517" s="30">
        <v>858</v>
      </c>
      <c r="E517" s="30">
        <v>379</v>
      </c>
      <c r="F517" s="30">
        <v>125</v>
      </c>
      <c r="G517" s="30">
        <v>245</v>
      </c>
      <c r="H517" s="30">
        <v>756</v>
      </c>
      <c r="I517" s="30">
        <v>255</v>
      </c>
      <c r="J517" s="30">
        <v>52</v>
      </c>
      <c r="K517" s="30">
        <v>107</v>
      </c>
      <c r="P517">
        <v>77.9</v>
      </c>
      <c r="Q517">
        <v>88.5</v>
      </c>
      <c r="R517">
        <v>86.3</v>
      </c>
      <c r="S517">
        <v>90.5</v>
      </c>
      <c r="V517">
        <v>86</v>
      </c>
      <c r="W517">
        <v>91.6</v>
      </c>
      <c r="X517">
        <v>91.2</v>
      </c>
      <c r="Y517">
        <v>91.1</v>
      </c>
      <c r="AD517" s="38">
        <v>12964</v>
      </c>
      <c r="AE517" s="38">
        <v>14329</v>
      </c>
      <c r="AF517" s="38">
        <v>13751</v>
      </c>
      <c r="AG517" s="38">
        <v>13397</v>
      </c>
      <c r="AH517" s="38"/>
      <c r="AI517" s="38"/>
      <c r="AT517">
        <v>71</v>
      </c>
      <c r="AU517">
        <v>84</v>
      </c>
      <c r="AV517">
        <v>66</v>
      </c>
      <c r="AW517">
        <v>88</v>
      </c>
      <c r="AX517">
        <v>37</v>
      </c>
      <c r="AY517">
        <v>50</v>
      </c>
      <c r="BE517" t="s">
        <v>974</v>
      </c>
      <c r="BI517" s="72">
        <v>40807</v>
      </c>
      <c r="BJ517" s="72">
        <v>40807</v>
      </c>
      <c r="BK517" t="s">
        <v>960</v>
      </c>
    </row>
    <row r="518" spans="1:63" ht="12.75">
      <c r="A518" t="s">
        <v>935</v>
      </c>
      <c r="B518">
        <v>2010</v>
      </c>
      <c r="C518" t="s">
        <v>1388</v>
      </c>
      <c r="D518" s="30">
        <v>11355</v>
      </c>
      <c r="E518" s="30">
        <v>148</v>
      </c>
      <c r="F518" s="30">
        <v>357</v>
      </c>
      <c r="G518" s="30"/>
      <c r="H518" s="30">
        <v>12022</v>
      </c>
      <c r="I518" s="30">
        <v>78</v>
      </c>
      <c r="J518" s="30">
        <v>153</v>
      </c>
      <c r="K518" s="30"/>
      <c r="Q518">
        <v>81.2</v>
      </c>
      <c r="S518">
        <v>86.7</v>
      </c>
      <c r="W518">
        <v>82.9</v>
      </c>
      <c r="Y518">
        <v>90.5</v>
      </c>
      <c r="AD518" s="38"/>
      <c r="AE518" s="38">
        <v>16770</v>
      </c>
      <c r="AF518" s="38"/>
      <c r="AG518" s="38">
        <v>12357</v>
      </c>
      <c r="AH518" s="38"/>
      <c r="AI518" s="38"/>
      <c r="AU518">
        <v>75</v>
      </c>
      <c r="AW518">
        <v>75</v>
      </c>
      <c r="AY518">
        <v>69</v>
      </c>
      <c r="BD518">
        <v>0</v>
      </c>
      <c r="BE518">
        <v>0</v>
      </c>
      <c r="BF518">
        <v>3</v>
      </c>
      <c r="BI518" s="72">
        <v>40805</v>
      </c>
      <c r="BJ518" s="72">
        <v>40805</v>
      </c>
      <c r="BK518" t="s">
        <v>960</v>
      </c>
    </row>
    <row r="519" spans="1:63" ht="12.75">
      <c r="A519" t="s">
        <v>935</v>
      </c>
      <c r="B519">
        <v>2010</v>
      </c>
      <c r="C519" t="s">
        <v>995</v>
      </c>
      <c r="D519" s="30">
        <v>35515</v>
      </c>
      <c r="E519" s="30">
        <v>622</v>
      </c>
      <c r="F519" s="30">
        <v>615</v>
      </c>
      <c r="G519" s="30"/>
      <c r="H519" s="30">
        <v>38301</v>
      </c>
      <c r="I519" s="30">
        <v>373</v>
      </c>
      <c r="J519" s="30">
        <v>396</v>
      </c>
      <c r="K519" s="30"/>
      <c r="Q519">
        <v>70.2</v>
      </c>
      <c r="S519">
        <v>81.1</v>
      </c>
      <c r="W519">
        <v>92.3</v>
      </c>
      <c r="Y519">
        <v>93.8</v>
      </c>
      <c r="AD519" s="38"/>
      <c r="AE519" s="38">
        <v>26345</v>
      </c>
      <c r="AF519" s="38"/>
      <c r="AG519" s="38">
        <v>29896</v>
      </c>
      <c r="AH519" s="38"/>
      <c r="AI519" s="38"/>
      <c r="AU519">
        <v>74</v>
      </c>
      <c r="AW519">
        <v>87</v>
      </c>
      <c r="AY519">
        <v>78</v>
      </c>
      <c r="BD519">
        <v>0</v>
      </c>
      <c r="BE519">
        <v>0</v>
      </c>
      <c r="BF519">
        <v>3</v>
      </c>
      <c r="BI519" s="72">
        <v>40805</v>
      </c>
      <c r="BJ519" s="72">
        <v>40805</v>
      </c>
      <c r="BK519" t="s">
        <v>960</v>
      </c>
    </row>
    <row r="520" spans="1:63" ht="12.75">
      <c r="A520" t="s">
        <v>935</v>
      </c>
      <c r="B520">
        <v>2010</v>
      </c>
      <c r="C520" t="s">
        <v>1387</v>
      </c>
      <c r="D520" s="30">
        <v>17727</v>
      </c>
      <c r="E520" s="30">
        <v>492</v>
      </c>
      <c r="F520" s="30">
        <v>194</v>
      </c>
      <c r="G520" s="30"/>
      <c r="H520" s="30">
        <v>17248</v>
      </c>
      <c r="I520" s="30">
        <v>296</v>
      </c>
      <c r="J520" s="30">
        <v>127</v>
      </c>
      <c r="K520" s="30"/>
      <c r="Q520">
        <v>89.1</v>
      </c>
      <c r="S520">
        <v>82.5</v>
      </c>
      <c r="W520">
        <v>94.4</v>
      </c>
      <c r="Y520">
        <v>89.5</v>
      </c>
      <c r="AD520" s="38"/>
      <c r="AE520" s="38">
        <v>13742</v>
      </c>
      <c r="AF520" s="38"/>
      <c r="AG520" s="38">
        <v>16006</v>
      </c>
      <c r="AH520" s="38"/>
      <c r="AI520" s="38"/>
      <c r="AU520">
        <v>86</v>
      </c>
      <c r="AW520">
        <v>93</v>
      </c>
      <c r="AY520">
        <v>74</v>
      </c>
      <c r="BD520">
        <v>0</v>
      </c>
      <c r="BE520">
        <v>0</v>
      </c>
      <c r="BF520">
        <v>3</v>
      </c>
      <c r="BI520" s="72">
        <v>40805</v>
      </c>
      <c r="BJ520" s="72">
        <v>40805</v>
      </c>
      <c r="BK520" t="s">
        <v>960</v>
      </c>
    </row>
    <row r="521" spans="1:63" ht="12.75">
      <c r="A521" t="s">
        <v>935</v>
      </c>
      <c r="B521">
        <v>2010</v>
      </c>
      <c r="C521" t="s">
        <v>1386</v>
      </c>
      <c r="D521" s="30">
        <v>3307</v>
      </c>
      <c r="E521" s="30">
        <v>228</v>
      </c>
      <c r="F521" s="30">
        <v>113</v>
      </c>
      <c r="G521" s="30"/>
      <c r="H521" s="30">
        <v>3482</v>
      </c>
      <c r="I521" s="30">
        <v>111</v>
      </c>
      <c r="J521" s="30">
        <v>41</v>
      </c>
      <c r="K521" s="30"/>
      <c r="Q521">
        <v>86.2</v>
      </c>
      <c r="S521">
        <v>89.1</v>
      </c>
      <c r="W521">
        <v>97.2</v>
      </c>
      <c r="Y521">
        <v>92.5</v>
      </c>
      <c r="AD521" s="38"/>
      <c r="AE521" s="38">
        <v>16086</v>
      </c>
      <c r="AF521" s="38"/>
      <c r="AG521" s="38">
        <v>15668</v>
      </c>
      <c r="AH521" s="38"/>
      <c r="AI521" s="38"/>
      <c r="AU521">
        <v>68</v>
      </c>
      <c r="AW521">
        <v>79</v>
      </c>
      <c r="AY521">
        <v>67</v>
      </c>
      <c r="BD521">
        <v>0</v>
      </c>
      <c r="BE521">
        <v>0</v>
      </c>
      <c r="BF521">
        <v>3</v>
      </c>
      <c r="BI521" s="72">
        <v>40805</v>
      </c>
      <c r="BJ521" s="72">
        <v>40805</v>
      </c>
      <c r="BK521" t="s">
        <v>960</v>
      </c>
    </row>
    <row r="522" spans="1:63" ht="12.75">
      <c r="A522" t="s">
        <v>935</v>
      </c>
      <c r="B522">
        <v>2010</v>
      </c>
      <c r="C522" t="s">
        <v>1385</v>
      </c>
      <c r="D522" s="30">
        <v>79379</v>
      </c>
      <c r="E522" s="30">
        <v>1704</v>
      </c>
      <c r="F522" s="30">
        <v>1805</v>
      </c>
      <c r="G522" s="30"/>
      <c r="H522" s="30">
        <v>83379</v>
      </c>
      <c r="I522" s="30">
        <v>1089</v>
      </c>
      <c r="J522" s="30">
        <v>1720</v>
      </c>
      <c r="K522" s="30"/>
      <c r="Q522">
        <v>48.2</v>
      </c>
      <c r="S522">
        <v>62.2</v>
      </c>
      <c r="W522">
        <v>89.2</v>
      </c>
      <c r="Y522">
        <v>84.7</v>
      </c>
      <c r="AD522" s="38"/>
      <c r="AE522" s="38">
        <v>27942</v>
      </c>
      <c r="AF522" s="38"/>
      <c r="AG522" s="38">
        <v>15740</v>
      </c>
      <c r="AH522" s="38"/>
      <c r="AI522" s="38"/>
      <c r="AU522">
        <v>57</v>
      </c>
      <c r="AW522">
        <v>57</v>
      </c>
      <c r="AY522">
        <v>40</v>
      </c>
      <c r="BD522">
        <v>0</v>
      </c>
      <c r="BE522">
        <v>1</v>
      </c>
      <c r="BF522">
        <v>2</v>
      </c>
      <c r="BI522" s="72">
        <v>40805</v>
      </c>
      <c r="BJ522" s="72">
        <v>40805</v>
      </c>
      <c r="BK522" t="s">
        <v>960</v>
      </c>
    </row>
    <row r="523" spans="1:63" ht="12.75">
      <c r="A523" t="s">
        <v>935</v>
      </c>
      <c r="B523">
        <v>2010</v>
      </c>
      <c r="C523" t="s">
        <v>1384</v>
      </c>
      <c r="D523" s="30">
        <v>8360</v>
      </c>
      <c r="E523" s="30">
        <v>134</v>
      </c>
      <c r="F523" s="30">
        <v>61</v>
      </c>
      <c r="G523" s="30"/>
      <c r="H523" s="30">
        <v>9149</v>
      </c>
      <c r="I523" s="30">
        <v>131</v>
      </c>
      <c r="J523" s="30">
        <v>67</v>
      </c>
      <c r="K523" s="30"/>
      <c r="Q523">
        <v>70.3</v>
      </c>
      <c r="S523">
        <v>65.3</v>
      </c>
      <c r="W523">
        <v>88</v>
      </c>
      <c r="Y523">
        <v>95.1</v>
      </c>
      <c r="AD523" s="38"/>
      <c r="AE523" s="38">
        <v>14403</v>
      </c>
      <c r="AF523" s="38"/>
      <c r="AG523" s="38">
        <v>23454</v>
      </c>
      <c r="AH523" s="38"/>
      <c r="AI523" s="38"/>
      <c r="AU523">
        <v>61</v>
      </c>
      <c r="AW523">
        <v>72</v>
      </c>
      <c r="AY523">
        <v>41</v>
      </c>
      <c r="BD523">
        <v>0</v>
      </c>
      <c r="BE523">
        <v>0</v>
      </c>
      <c r="BF523">
        <v>3</v>
      </c>
      <c r="BI523" s="72">
        <v>40805</v>
      </c>
      <c r="BJ523" s="72">
        <v>40805</v>
      </c>
      <c r="BK523" t="s">
        <v>960</v>
      </c>
    </row>
    <row r="524" spans="1:63" ht="12.75">
      <c r="A524" t="s">
        <v>935</v>
      </c>
      <c r="B524">
        <v>2010</v>
      </c>
      <c r="C524" t="s">
        <v>1383</v>
      </c>
      <c r="D524" s="30">
        <v>24693</v>
      </c>
      <c r="E524" s="30">
        <v>780</v>
      </c>
      <c r="F524" s="30">
        <v>425</v>
      </c>
      <c r="G524" s="30"/>
      <c r="H524" s="30">
        <v>26226</v>
      </c>
      <c r="I524" s="30">
        <v>383</v>
      </c>
      <c r="J524" s="30">
        <v>85</v>
      </c>
      <c r="K524" s="30"/>
      <c r="Q524">
        <v>76.7</v>
      </c>
      <c r="S524">
        <v>80.6</v>
      </c>
      <c r="W524">
        <v>90.5</v>
      </c>
      <c r="Y524">
        <v>92.9</v>
      </c>
      <c r="AD524" s="38"/>
      <c r="AE524" s="38">
        <v>14407</v>
      </c>
      <c r="AF524" s="38"/>
      <c r="AG524" s="38">
        <v>18184</v>
      </c>
      <c r="AH524" s="38"/>
      <c r="AI524" s="38"/>
      <c r="AU524">
        <v>65</v>
      </c>
      <c r="AW524">
        <v>60</v>
      </c>
      <c r="AY524">
        <v>56</v>
      </c>
      <c r="BD524">
        <v>0</v>
      </c>
      <c r="BE524">
        <v>0</v>
      </c>
      <c r="BF524">
        <v>3</v>
      </c>
      <c r="BI524" s="72">
        <v>40805</v>
      </c>
      <c r="BJ524" s="72">
        <v>40805</v>
      </c>
      <c r="BK524" t="s">
        <v>960</v>
      </c>
    </row>
    <row r="525" spans="1:63" ht="12.75">
      <c r="A525" t="s">
        <v>935</v>
      </c>
      <c r="B525">
        <v>2010</v>
      </c>
      <c r="C525" t="s">
        <v>1382</v>
      </c>
      <c r="D525" s="30">
        <v>4926</v>
      </c>
      <c r="E525" s="30">
        <v>185</v>
      </c>
      <c r="F525" s="30">
        <v>60</v>
      </c>
      <c r="G525" s="30"/>
      <c r="H525" s="30">
        <v>4793</v>
      </c>
      <c r="I525" s="30">
        <v>161</v>
      </c>
      <c r="J525" s="30">
        <v>73</v>
      </c>
      <c r="K525" s="30"/>
      <c r="Q525">
        <v>67.5</v>
      </c>
      <c r="S525">
        <v>75.8</v>
      </c>
      <c r="W525">
        <v>90.5</v>
      </c>
      <c r="Y525">
        <v>91.9</v>
      </c>
      <c r="AD525" s="38"/>
      <c r="AE525" s="38">
        <v>13856</v>
      </c>
      <c r="AF525" s="38"/>
      <c r="AG525" s="38">
        <v>19243</v>
      </c>
      <c r="AH525" s="38"/>
      <c r="AI525" s="38"/>
      <c r="AU525">
        <v>60</v>
      </c>
      <c r="AW525">
        <v>61</v>
      </c>
      <c r="AY525">
        <v>25</v>
      </c>
      <c r="BD525">
        <v>1</v>
      </c>
      <c r="BE525">
        <v>1</v>
      </c>
      <c r="BF525">
        <v>1</v>
      </c>
      <c r="BI525" s="72">
        <v>40805</v>
      </c>
      <c r="BJ525" s="72">
        <v>40805</v>
      </c>
      <c r="BK525" t="s">
        <v>960</v>
      </c>
    </row>
    <row r="526" spans="1:63" ht="12.75">
      <c r="A526" t="s">
        <v>935</v>
      </c>
      <c r="B526">
        <v>2010</v>
      </c>
      <c r="C526" t="s">
        <v>1106</v>
      </c>
      <c r="D526" s="30">
        <v>168769</v>
      </c>
      <c r="E526" s="30">
        <v>3337</v>
      </c>
      <c r="F526" s="30">
        <v>1697</v>
      </c>
      <c r="G526" s="30"/>
      <c r="H526" s="30">
        <v>176965</v>
      </c>
      <c r="I526" s="30">
        <v>2125</v>
      </c>
      <c r="J526" s="30">
        <v>539</v>
      </c>
      <c r="K526" s="30"/>
      <c r="Q526">
        <v>63.9</v>
      </c>
      <c r="S526">
        <v>71.4</v>
      </c>
      <c r="W526">
        <v>78.1</v>
      </c>
      <c r="Y526">
        <v>82.4</v>
      </c>
      <c r="AD526" s="38"/>
      <c r="AE526" s="38">
        <v>15815</v>
      </c>
      <c r="AF526" s="38"/>
      <c r="AG526" s="38">
        <v>18053</v>
      </c>
      <c r="AH526" s="38"/>
      <c r="AI526" s="38"/>
      <c r="AU526">
        <v>57</v>
      </c>
      <c r="AW526">
        <v>57</v>
      </c>
      <c r="AY526">
        <v>39</v>
      </c>
      <c r="BD526">
        <v>0</v>
      </c>
      <c r="BE526">
        <v>1</v>
      </c>
      <c r="BF526">
        <v>2</v>
      </c>
      <c r="BI526" s="72">
        <v>40805</v>
      </c>
      <c r="BJ526" s="72">
        <v>40805</v>
      </c>
      <c r="BK526" t="s">
        <v>960</v>
      </c>
    </row>
    <row r="527" spans="1:63" ht="12.75">
      <c r="A527" t="s">
        <v>935</v>
      </c>
      <c r="B527">
        <v>2010</v>
      </c>
      <c r="C527" t="s">
        <v>1105</v>
      </c>
      <c r="D527" s="30">
        <v>13563</v>
      </c>
      <c r="E527" s="30">
        <v>151</v>
      </c>
      <c r="F527" s="30">
        <v>281</v>
      </c>
      <c r="G527" s="30"/>
      <c r="H527" s="30">
        <v>14455</v>
      </c>
      <c r="I527" s="30">
        <v>69</v>
      </c>
      <c r="J527" s="30">
        <v>113</v>
      </c>
      <c r="K527" s="30"/>
      <c r="Q527">
        <v>64.6</v>
      </c>
      <c r="S527">
        <v>82</v>
      </c>
      <c r="W527">
        <v>95.1</v>
      </c>
      <c r="Y527">
        <v>91.4</v>
      </c>
      <c r="AD527" s="38"/>
      <c r="AE527" s="38">
        <v>38753</v>
      </c>
      <c r="AF527" s="38"/>
      <c r="AG527" s="38">
        <v>15599</v>
      </c>
      <c r="AH527" s="38"/>
      <c r="AI527" s="38"/>
      <c r="AU527">
        <v>75</v>
      </c>
      <c r="AW527">
        <v>70</v>
      </c>
      <c r="AY527">
        <v>32</v>
      </c>
      <c r="BD527">
        <v>1</v>
      </c>
      <c r="BE527">
        <v>0</v>
      </c>
      <c r="BF527">
        <v>2</v>
      </c>
      <c r="BI527" s="72">
        <v>40805</v>
      </c>
      <c r="BJ527" s="72">
        <v>40805</v>
      </c>
      <c r="BK527" t="s">
        <v>960</v>
      </c>
    </row>
    <row r="528" spans="1:63" ht="12.75">
      <c r="A528" t="s">
        <v>935</v>
      </c>
      <c r="B528">
        <v>2010</v>
      </c>
      <c r="C528" t="s">
        <v>1104</v>
      </c>
      <c r="D528" s="30">
        <v>22296</v>
      </c>
      <c r="E528" s="30">
        <v>375</v>
      </c>
      <c r="F528" s="30">
        <v>1130</v>
      </c>
      <c r="G528" s="30"/>
      <c r="H528" s="30">
        <v>21596</v>
      </c>
      <c r="I528" s="30">
        <v>283</v>
      </c>
      <c r="J528" s="30">
        <v>912</v>
      </c>
      <c r="K528" s="30"/>
      <c r="Q528">
        <v>68.4</v>
      </c>
      <c r="S528">
        <v>73</v>
      </c>
      <c r="W528">
        <v>82.2</v>
      </c>
      <c r="Y528">
        <v>89.2</v>
      </c>
      <c r="AD528" s="38"/>
      <c r="AE528" s="38">
        <v>13645</v>
      </c>
      <c r="AF528" s="38"/>
      <c r="AG528" s="38">
        <v>11500</v>
      </c>
      <c r="AH528" s="38"/>
      <c r="AI528" s="38"/>
      <c r="AU528">
        <v>66</v>
      </c>
      <c r="AW528">
        <v>55</v>
      </c>
      <c r="AY528">
        <v>49</v>
      </c>
      <c r="BD528">
        <v>0</v>
      </c>
      <c r="BE528">
        <v>1</v>
      </c>
      <c r="BF528">
        <v>2</v>
      </c>
      <c r="BI528" s="72">
        <v>40805</v>
      </c>
      <c r="BJ528" s="72">
        <v>40805</v>
      </c>
      <c r="BK528" t="s">
        <v>960</v>
      </c>
    </row>
    <row r="529" spans="1:63" ht="12.75">
      <c r="A529" t="s">
        <v>935</v>
      </c>
      <c r="B529">
        <v>2010</v>
      </c>
      <c r="C529" t="s">
        <v>1380</v>
      </c>
      <c r="D529" s="30">
        <v>3023</v>
      </c>
      <c r="E529" s="30">
        <v>107</v>
      </c>
      <c r="F529" s="30">
        <v>62</v>
      </c>
      <c r="G529" s="30"/>
      <c r="H529" s="30">
        <v>2995</v>
      </c>
      <c r="I529" s="30">
        <v>70</v>
      </c>
      <c r="J529" s="30">
        <v>48</v>
      </c>
      <c r="K529" s="30"/>
      <c r="Q529">
        <v>76.3</v>
      </c>
      <c r="S529">
        <v>86</v>
      </c>
      <c r="W529">
        <v>88.3</v>
      </c>
      <c r="Y529">
        <v>88</v>
      </c>
      <c r="AD529" s="38"/>
      <c r="AE529" s="38">
        <v>12770</v>
      </c>
      <c r="AF529" s="38"/>
      <c r="AG529" s="38">
        <v>15000</v>
      </c>
      <c r="AH529" s="38"/>
      <c r="AI529" s="38"/>
      <c r="AU529">
        <v>74</v>
      </c>
      <c r="AW529">
        <v>50</v>
      </c>
      <c r="AY529">
        <v>67</v>
      </c>
      <c r="BD529">
        <v>1</v>
      </c>
      <c r="BE529">
        <v>0</v>
      </c>
      <c r="BF529">
        <v>2</v>
      </c>
      <c r="BI529" s="72">
        <v>40805</v>
      </c>
      <c r="BJ529" s="72">
        <v>40805</v>
      </c>
      <c r="BK529" t="s">
        <v>960</v>
      </c>
    </row>
    <row r="530" spans="1:63" ht="12.75">
      <c r="A530" t="s">
        <v>935</v>
      </c>
      <c r="B530">
        <v>2010</v>
      </c>
      <c r="C530" t="s">
        <v>1379</v>
      </c>
      <c r="D530" s="30">
        <v>66594</v>
      </c>
      <c r="E530" s="30">
        <v>840</v>
      </c>
      <c r="F530" s="30">
        <v>591</v>
      </c>
      <c r="G530" s="30"/>
      <c r="H530" s="30">
        <v>64418</v>
      </c>
      <c r="I530" s="30">
        <v>638</v>
      </c>
      <c r="J530" s="30">
        <v>294</v>
      </c>
      <c r="K530" s="30"/>
      <c r="Q530">
        <v>69.6</v>
      </c>
      <c r="S530">
        <v>73.5</v>
      </c>
      <c r="W530">
        <v>84.5</v>
      </c>
      <c r="Y530">
        <v>90.3</v>
      </c>
      <c r="AD530" s="38"/>
      <c r="AE530" s="38">
        <v>15996</v>
      </c>
      <c r="AF530" s="38"/>
      <c r="AG530" s="38">
        <v>21161</v>
      </c>
      <c r="AH530" s="38"/>
      <c r="AI530" s="38"/>
      <c r="AU530">
        <v>59</v>
      </c>
      <c r="AW530">
        <v>53</v>
      </c>
      <c r="AY530">
        <v>48</v>
      </c>
      <c r="BD530">
        <v>0</v>
      </c>
      <c r="BE530">
        <v>2</v>
      </c>
      <c r="BF530">
        <v>1</v>
      </c>
      <c r="BI530" s="72">
        <v>40805</v>
      </c>
      <c r="BJ530" s="72">
        <v>40805</v>
      </c>
      <c r="BK530" t="s">
        <v>960</v>
      </c>
    </row>
    <row r="531" spans="1:63" ht="12.75">
      <c r="A531" t="s">
        <v>935</v>
      </c>
      <c r="B531">
        <v>2010</v>
      </c>
      <c r="C531" t="s">
        <v>1109</v>
      </c>
      <c r="D531" s="30">
        <v>4080</v>
      </c>
      <c r="E531" s="30">
        <v>180</v>
      </c>
      <c r="F531" s="30">
        <v>48</v>
      </c>
      <c r="G531" s="30"/>
      <c r="H531" s="30">
        <v>4289</v>
      </c>
      <c r="I531" s="30">
        <v>265</v>
      </c>
      <c r="J531" s="30">
        <v>41</v>
      </c>
      <c r="K531" s="30"/>
      <c r="Q531">
        <v>62.4</v>
      </c>
      <c r="S531">
        <v>73.8</v>
      </c>
      <c r="W531">
        <v>90.5</v>
      </c>
      <c r="Y531">
        <v>90.8</v>
      </c>
      <c r="AD531" s="38"/>
      <c r="AE531" s="38">
        <v>14783</v>
      </c>
      <c r="AF531" s="38"/>
      <c r="AG531" s="38">
        <v>15236</v>
      </c>
      <c r="AH531" s="38"/>
      <c r="AI531" s="38"/>
      <c r="AU531">
        <v>65</v>
      </c>
      <c r="AW531">
        <v>64</v>
      </c>
      <c r="AY531">
        <v>53</v>
      </c>
      <c r="BD531">
        <v>0</v>
      </c>
      <c r="BE531">
        <v>0</v>
      </c>
      <c r="BF531">
        <v>3</v>
      </c>
      <c r="BI531" s="72">
        <v>40805</v>
      </c>
      <c r="BJ531" s="72">
        <v>40805</v>
      </c>
      <c r="BK531" t="s">
        <v>960</v>
      </c>
    </row>
    <row r="532" spans="1:63" ht="12.75">
      <c r="A532" t="s">
        <v>935</v>
      </c>
      <c r="B532">
        <v>2010</v>
      </c>
      <c r="C532" t="s">
        <v>1378</v>
      </c>
      <c r="D532" s="30">
        <v>7763</v>
      </c>
      <c r="E532" s="30">
        <v>206</v>
      </c>
      <c r="F532" s="30">
        <v>156</v>
      </c>
      <c r="G532" s="30"/>
      <c r="H532" s="30">
        <v>8740</v>
      </c>
      <c r="I532" s="30">
        <v>124</v>
      </c>
      <c r="J532" s="30">
        <v>68</v>
      </c>
      <c r="K532" s="30"/>
      <c r="Q532">
        <v>80.6</v>
      </c>
      <c r="S532">
        <v>76.7</v>
      </c>
      <c r="W532">
        <v>91.5</v>
      </c>
      <c r="Y532">
        <v>92.1</v>
      </c>
      <c r="AD532" s="38"/>
      <c r="AE532" s="38">
        <v>14328</v>
      </c>
      <c r="AF532" s="38"/>
      <c r="AG532" s="38">
        <v>19242</v>
      </c>
      <c r="AH532" s="38"/>
      <c r="AI532" s="38"/>
      <c r="AU532">
        <v>83</v>
      </c>
      <c r="AW532">
        <v>72</v>
      </c>
      <c r="AY532">
        <v>56</v>
      </c>
      <c r="BD532">
        <v>0</v>
      </c>
      <c r="BE532">
        <v>0</v>
      </c>
      <c r="BF532">
        <v>3</v>
      </c>
      <c r="BI532" s="72">
        <v>40805</v>
      </c>
      <c r="BJ532" s="72">
        <v>40805</v>
      </c>
      <c r="BK532" t="s">
        <v>960</v>
      </c>
    </row>
    <row r="533" spans="1:63" ht="12.75">
      <c r="A533" t="s">
        <v>935</v>
      </c>
      <c r="B533">
        <v>2010</v>
      </c>
      <c r="C533" t="s">
        <v>1377</v>
      </c>
      <c r="D533" s="30">
        <v>7410</v>
      </c>
      <c r="E533" s="30">
        <v>97</v>
      </c>
      <c r="F533" s="30">
        <v>107</v>
      </c>
      <c r="G533" s="30"/>
      <c r="H533" s="30">
        <v>7114</v>
      </c>
      <c r="I533" s="30">
        <v>67</v>
      </c>
      <c r="J533" s="30">
        <v>78</v>
      </c>
      <c r="K533" s="30"/>
      <c r="Q533">
        <v>90.4</v>
      </c>
      <c r="S533">
        <v>88.4</v>
      </c>
      <c r="W533">
        <v>89.3</v>
      </c>
      <c r="Y533">
        <v>91.8</v>
      </c>
      <c r="AD533" s="38"/>
      <c r="AE533" s="38">
        <v>20764</v>
      </c>
      <c r="AF533" s="38"/>
      <c r="AG533" s="38">
        <v>23266</v>
      </c>
      <c r="AH533" s="38"/>
      <c r="AI533" s="38"/>
      <c r="AU533">
        <v>66</v>
      </c>
      <c r="AW533">
        <v>68</v>
      </c>
      <c r="AY533">
        <v>81</v>
      </c>
      <c r="BD533">
        <v>0</v>
      </c>
      <c r="BE533">
        <v>0</v>
      </c>
      <c r="BF533">
        <v>3</v>
      </c>
      <c r="BI533" s="72">
        <v>40805</v>
      </c>
      <c r="BJ533" s="72">
        <v>40805</v>
      </c>
      <c r="BK533" t="s">
        <v>960</v>
      </c>
    </row>
    <row r="534" spans="1:63" ht="12.75">
      <c r="A534" t="s">
        <v>935</v>
      </c>
      <c r="B534">
        <v>2010</v>
      </c>
      <c r="C534" t="s">
        <v>279</v>
      </c>
      <c r="D534" s="30">
        <v>22535</v>
      </c>
      <c r="E534" s="30">
        <v>391</v>
      </c>
      <c r="F534" s="30">
        <v>105</v>
      </c>
      <c r="G534" s="30"/>
      <c r="H534" s="30">
        <v>23181</v>
      </c>
      <c r="I534" s="30">
        <v>253</v>
      </c>
      <c r="J534" s="30">
        <v>80</v>
      </c>
      <c r="K534" s="30"/>
      <c r="Q534">
        <v>85.9</v>
      </c>
      <c r="S534">
        <v>84.6</v>
      </c>
      <c r="W534">
        <v>83.3</v>
      </c>
      <c r="Y534">
        <v>93.7</v>
      </c>
      <c r="AD534" s="38"/>
      <c r="AE534" s="38">
        <v>12044</v>
      </c>
      <c r="AF534" s="38"/>
      <c r="AG534" s="38">
        <v>22229</v>
      </c>
      <c r="AH534" s="38"/>
      <c r="AI534" s="38"/>
      <c r="AU534">
        <v>69</v>
      </c>
      <c r="AW534">
        <v>55</v>
      </c>
      <c r="AY534">
        <v>58</v>
      </c>
      <c r="BD534">
        <v>0</v>
      </c>
      <c r="BE534">
        <v>1</v>
      </c>
      <c r="BF534">
        <v>2</v>
      </c>
      <c r="BI534" s="72">
        <v>40805</v>
      </c>
      <c r="BJ534" s="72">
        <v>40805</v>
      </c>
      <c r="BK534" t="s">
        <v>960</v>
      </c>
    </row>
    <row r="535" spans="1:63" ht="12.75">
      <c r="A535" t="s">
        <v>935</v>
      </c>
      <c r="B535">
        <v>2010</v>
      </c>
      <c r="C535" t="s">
        <v>1110</v>
      </c>
      <c r="D535" s="30">
        <v>9394</v>
      </c>
      <c r="E535" s="30">
        <v>530</v>
      </c>
      <c r="F535" s="30">
        <v>185</v>
      </c>
      <c r="G535" s="30"/>
      <c r="H535" s="30">
        <v>9560</v>
      </c>
      <c r="I535" s="30">
        <v>445</v>
      </c>
      <c r="J535" s="30">
        <v>103</v>
      </c>
      <c r="K535" s="30"/>
      <c r="Q535">
        <v>76.3</v>
      </c>
      <c r="S535">
        <v>75.6</v>
      </c>
      <c r="W535">
        <v>90.4</v>
      </c>
      <c r="Y535">
        <v>91.8</v>
      </c>
      <c r="AD535" s="38"/>
      <c r="AE535" s="38">
        <v>19373</v>
      </c>
      <c r="AF535" s="38"/>
      <c r="AG535" s="38">
        <v>18527</v>
      </c>
      <c r="AH535" s="38"/>
      <c r="AI535" s="38"/>
      <c r="AU535">
        <v>65</v>
      </c>
      <c r="AW535">
        <v>71</v>
      </c>
      <c r="AY535">
        <v>39</v>
      </c>
      <c r="BD535">
        <v>0</v>
      </c>
      <c r="BE535">
        <v>0</v>
      </c>
      <c r="BF535">
        <v>3</v>
      </c>
      <c r="BI535" s="72">
        <v>40805</v>
      </c>
      <c r="BJ535" s="72">
        <v>40805</v>
      </c>
      <c r="BK535" t="s">
        <v>960</v>
      </c>
    </row>
    <row r="536" spans="1:63" ht="12.75">
      <c r="A536" t="s">
        <v>935</v>
      </c>
      <c r="B536">
        <v>2010</v>
      </c>
      <c r="C536" t="s">
        <v>1376</v>
      </c>
      <c r="D536" s="30">
        <v>12953</v>
      </c>
      <c r="E536" s="30">
        <v>134</v>
      </c>
      <c r="F536" s="30">
        <v>250</v>
      </c>
      <c r="G536" s="30"/>
      <c r="H536" s="30">
        <v>13379</v>
      </c>
      <c r="I536" s="30">
        <v>95</v>
      </c>
      <c r="J536" s="30">
        <v>110</v>
      </c>
      <c r="K536" s="30"/>
      <c r="Q536">
        <v>77.3</v>
      </c>
      <c r="S536">
        <v>75</v>
      </c>
      <c r="W536">
        <v>79.3</v>
      </c>
      <c r="Y536">
        <v>100</v>
      </c>
      <c r="AD536" s="38"/>
      <c r="AE536" s="38">
        <v>11523</v>
      </c>
      <c r="AF536" s="38"/>
      <c r="AG536" s="38">
        <v>17286</v>
      </c>
      <c r="AH536" s="38"/>
      <c r="AI536" s="38"/>
      <c r="AU536">
        <v>74</v>
      </c>
      <c r="AW536">
        <v>76</v>
      </c>
      <c r="AY536">
        <v>61</v>
      </c>
      <c r="BD536">
        <v>0</v>
      </c>
      <c r="BE536">
        <v>0</v>
      </c>
      <c r="BF536">
        <v>3</v>
      </c>
      <c r="BI536" s="72">
        <v>40805</v>
      </c>
      <c r="BJ536" s="72">
        <v>40805</v>
      </c>
      <c r="BK536" t="s">
        <v>960</v>
      </c>
    </row>
    <row r="537" spans="1:63" ht="12.75">
      <c r="A537" t="s">
        <v>935</v>
      </c>
      <c r="B537">
        <v>2010</v>
      </c>
      <c r="C537" t="s">
        <v>1381</v>
      </c>
      <c r="D537" s="30">
        <v>6615</v>
      </c>
      <c r="E537" s="30">
        <v>166</v>
      </c>
      <c r="F537" s="30">
        <v>442</v>
      </c>
      <c r="G537" s="30"/>
      <c r="H537" s="30">
        <v>7313</v>
      </c>
      <c r="I537" s="30">
        <v>95</v>
      </c>
      <c r="J537" s="30">
        <v>176</v>
      </c>
      <c r="K537" s="30"/>
      <c r="Q537">
        <v>83.1</v>
      </c>
      <c r="S537">
        <v>88.8</v>
      </c>
      <c r="W537">
        <v>88.8</v>
      </c>
      <c r="Y537">
        <v>90</v>
      </c>
      <c r="AD537" s="38"/>
      <c r="AE537" s="38">
        <v>17281</v>
      </c>
      <c r="AF537" s="38"/>
      <c r="AG537" s="38">
        <v>15146</v>
      </c>
      <c r="AH537" s="38"/>
      <c r="AI537" s="38"/>
      <c r="AU537">
        <v>63</v>
      </c>
      <c r="AW537">
        <v>74</v>
      </c>
      <c r="AY537">
        <v>50</v>
      </c>
      <c r="BD537">
        <v>0</v>
      </c>
      <c r="BE537">
        <v>0</v>
      </c>
      <c r="BF537">
        <v>3</v>
      </c>
      <c r="BI537" s="72">
        <v>40805</v>
      </c>
      <c r="BJ537" s="72">
        <v>40805</v>
      </c>
      <c r="BK537" t="s">
        <v>960</v>
      </c>
    </row>
    <row r="538" spans="1:63" ht="12.75">
      <c r="A538" t="s">
        <v>935</v>
      </c>
      <c r="B538">
        <v>2010</v>
      </c>
      <c r="C538" t="s">
        <v>1103</v>
      </c>
      <c r="D538" s="30">
        <v>56710</v>
      </c>
      <c r="E538" s="30">
        <v>1116</v>
      </c>
      <c r="F538" s="30">
        <v>700</v>
      </c>
      <c r="G538" s="30"/>
      <c r="H538" s="30">
        <v>59528</v>
      </c>
      <c r="I538" s="30">
        <v>659</v>
      </c>
      <c r="J538" s="30">
        <v>422</v>
      </c>
      <c r="K538" s="30"/>
      <c r="Q538">
        <v>63.6</v>
      </c>
      <c r="S538">
        <v>69</v>
      </c>
      <c r="W538">
        <v>76.9</v>
      </c>
      <c r="Y538">
        <v>91.3</v>
      </c>
      <c r="AD538" s="38"/>
      <c r="AE538" s="38">
        <v>11686</v>
      </c>
      <c r="AF538" s="38"/>
      <c r="AG538" s="38">
        <v>17370</v>
      </c>
      <c r="AH538" s="38"/>
      <c r="AI538" s="38"/>
      <c r="AU538">
        <v>58</v>
      </c>
      <c r="AW538">
        <v>52</v>
      </c>
      <c r="AY538">
        <v>36</v>
      </c>
      <c r="BD538">
        <v>0</v>
      </c>
      <c r="BE538">
        <v>3</v>
      </c>
      <c r="BF538">
        <v>0</v>
      </c>
      <c r="BI538" s="72">
        <v>40805</v>
      </c>
      <c r="BJ538" s="72">
        <v>40805</v>
      </c>
      <c r="BK538" t="s">
        <v>960</v>
      </c>
    </row>
    <row r="539" spans="1:63" ht="12.75">
      <c r="A539" t="s">
        <v>935</v>
      </c>
      <c r="B539">
        <v>2010</v>
      </c>
      <c r="C539" t="s">
        <v>1375</v>
      </c>
      <c r="D539" s="30">
        <v>16737</v>
      </c>
      <c r="E539" s="30">
        <v>867</v>
      </c>
      <c r="F539" s="30">
        <v>1132</v>
      </c>
      <c r="G539" s="30"/>
      <c r="H539" s="30">
        <v>17432</v>
      </c>
      <c r="I539" s="30">
        <v>443</v>
      </c>
      <c r="J539" s="30">
        <v>505</v>
      </c>
      <c r="K539" s="30"/>
      <c r="Q539">
        <v>77.9</v>
      </c>
      <c r="S539">
        <v>75.8</v>
      </c>
      <c r="W539">
        <v>89.3</v>
      </c>
      <c r="Y539">
        <v>90.6</v>
      </c>
      <c r="AD539" s="38"/>
      <c r="AE539" s="38">
        <v>16783</v>
      </c>
      <c r="AF539" s="38"/>
      <c r="AG539" s="38">
        <v>11450</v>
      </c>
      <c r="AH539" s="38"/>
      <c r="AI539" s="38"/>
      <c r="AU539">
        <v>75</v>
      </c>
      <c r="AW539">
        <v>72</v>
      </c>
      <c r="AY539">
        <v>35</v>
      </c>
      <c r="BD539">
        <v>0</v>
      </c>
      <c r="BE539">
        <v>1</v>
      </c>
      <c r="BF539">
        <v>2</v>
      </c>
      <c r="BI539" s="72">
        <v>40805</v>
      </c>
      <c r="BJ539" s="72">
        <v>40805</v>
      </c>
      <c r="BK539" t="s">
        <v>960</v>
      </c>
    </row>
    <row r="540" spans="1:63" ht="12.75">
      <c r="A540" t="s">
        <v>935</v>
      </c>
      <c r="B540">
        <v>2010</v>
      </c>
      <c r="C540" t="s">
        <v>317</v>
      </c>
      <c r="D540" s="30">
        <v>6756</v>
      </c>
      <c r="E540" s="30">
        <v>248</v>
      </c>
      <c r="F540" s="30">
        <v>368</v>
      </c>
      <c r="G540" s="30"/>
      <c r="H540" s="30">
        <v>7110</v>
      </c>
      <c r="I540" s="30">
        <v>172</v>
      </c>
      <c r="J540" s="30">
        <v>290</v>
      </c>
      <c r="K540" s="30"/>
      <c r="Q540">
        <v>64</v>
      </c>
      <c r="S540">
        <v>80.6</v>
      </c>
      <c r="W540">
        <v>84.5</v>
      </c>
      <c r="Y540">
        <v>89.7</v>
      </c>
      <c r="AD540" s="38"/>
      <c r="AE540" s="38">
        <v>17304</v>
      </c>
      <c r="AF540" s="38"/>
      <c r="AG540" s="38">
        <v>21108</v>
      </c>
      <c r="AH540" s="38"/>
      <c r="AI540" s="38"/>
      <c r="AU540">
        <v>70</v>
      </c>
      <c r="AW540">
        <v>66</v>
      </c>
      <c r="AY540">
        <v>46</v>
      </c>
      <c r="BD540">
        <v>0</v>
      </c>
      <c r="BE540">
        <v>0</v>
      </c>
      <c r="BF540">
        <v>3</v>
      </c>
      <c r="BI540" s="72">
        <v>40805</v>
      </c>
      <c r="BJ540" s="72">
        <v>40805</v>
      </c>
      <c r="BK540" t="s">
        <v>960</v>
      </c>
    </row>
    <row r="541" spans="1:63" ht="12.75">
      <c r="A541" t="s">
        <v>935</v>
      </c>
      <c r="B541">
        <v>2010</v>
      </c>
      <c r="C541" t="s">
        <v>280</v>
      </c>
      <c r="D541" s="30">
        <v>61853</v>
      </c>
      <c r="E541" s="30">
        <v>1019</v>
      </c>
      <c r="F541" s="30">
        <v>1608</v>
      </c>
      <c r="G541" s="30"/>
      <c r="H541" s="30">
        <v>63062</v>
      </c>
      <c r="I541" s="30">
        <v>856</v>
      </c>
      <c r="J541" s="30">
        <v>687</v>
      </c>
      <c r="K541" s="30"/>
      <c r="Q541">
        <v>70.1</v>
      </c>
      <c r="S541">
        <v>79.7</v>
      </c>
      <c r="W541">
        <v>83.5</v>
      </c>
      <c r="Y541">
        <v>92</v>
      </c>
      <c r="AD541" s="38"/>
      <c r="AE541" s="38">
        <v>12644</v>
      </c>
      <c r="AF541" s="38"/>
      <c r="AG541" s="38">
        <v>15621</v>
      </c>
      <c r="AH541" s="38"/>
      <c r="AI541" s="38"/>
      <c r="AU541">
        <v>66</v>
      </c>
      <c r="AW541">
        <v>82</v>
      </c>
      <c r="AY541">
        <v>52</v>
      </c>
      <c r="BD541">
        <v>0</v>
      </c>
      <c r="BE541">
        <v>0</v>
      </c>
      <c r="BF541">
        <v>3</v>
      </c>
      <c r="BI541" s="72">
        <v>40806</v>
      </c>
      <c r="BJ541" s="72">
        <v>40806</v>
      </c>
      <c r="BK541" t="s">
        <v>960</v>
      </c>
    </row>
    <row r="542" spans="1:63" ht="12.75">
      <c r="A542" t="s">
        <v>935</v>
      </c>
      <c r="B542">
        <v>2010</v>
      </c>
      <c r="C542" t="s">
        <v>281</v>
      </c>
      <c r="D542" s="30">
        <v>5382</v>
      </c>
      <c r="E542" s="30">
        <v>141</v>
      </c>
      <c r="F542" s="30">
        <v>96</v>
      </c>
      <c r="G542" s="30"/>
      <c r="H542" s="30">
        <v>4730</v>
      </c>
      <c r="I542" s="30">
        <v>77</v>
      </c>
      <c r="J542" s="30">
        <v>86</v>
      </c>
      <c r="K542" s="30"/>
      <c r="Q542">
        <v>73.9</v>
      </c>
      <c r="S542">
        <v>73.3</v>
      </c>
      <c r="W542">
        <v>89.6</v>
      </c>
      <c r="Y542">
        <v>85.7</v>
      </c>
      <c r="AD542" s="38"/>
      <c r="AE542" s="38">
        <v>20920</v>
      </c>
      <c r="AF542" s="38"/>
      <c r="AG542" s="38">
        <v>16834</v>
      </c>
      <c r="AH542" s="38"/>
      <c r="AI542" s="38"/>
      <c r="AU542">
        <v>63</v>
      </c>
      <c r="AW542">
        <v>66</v>
      </c>
      <c r="AY542">
        <v>36</v>
      </c>
      <c r="BD542">
        <v>0</v>
      </c>
      <c r="BE542">
        <v>1</v>
      </c>
      <c r="BF542">
        <v>2</v>
      </c>
      <c r="BI542" s="72">
        <v>40805</v>
      </c>
      <c r="BJ542" s="72">
        <v>40805</v>
      </c>
      <c r="BK542" t="s">
        <v>960</v>
      </c>
    </row>
    <row r="543" spans="1:63" ht="12.75">
      <c r="A543" t="s">
        <v>935</v>
      </c>
      <c r="B543">
        <v>2010</v>
      </c>
      <c r="C543" t="s">
        <v>1108</v>
      </c>
      <c r="D543" s="30">
        <v>4171</v>
      </c>
      <c r="E543" s="30">
        <v>32</v>
      </c>
      <c r="F543" s="30">
        <v>182</v>
      </c>
      <c r="G543" s="30"/>
      <c r="H543" s="30">
        <v>4881</v>
      </c>
      <c r="I543" s="30">
        <v>43</v>
      </c>
      <c r="J543" s="30">
        <v>159</v>
      </c>
      <c r="K543" s="30"/>
      <c r="Q543">
        <v>55</v>
      </c>
      <c r="S543">
        <v>67.6</v>
      </c>
      <c r="W543">
        <v>86.7</v>
      </c>
      <c r="Y543">
        <v>97.4</v>
      </c>
      <c r="AD543" s="38"/>
      <c r="AE543" s="38">
        <v>15789</v>
      </c>
      <c r="AF543" s="38"/>
      <c r="AG543" s="38">
        <v>17643</v>
      </c>
      <c r="AH543" s="38"/>
      <c r="AI543" s="38"/>
      <c r="AU543">
        <v>66</v>
      </c>
      <c r="AW543">
        <v>45</v>
      </c>
      <c r="AY543">
        <v>72</v>
      </c>
      <c r="BD543">
        <v>1</v>
      </c>
      <c r="BE543">
        <v>0</v>
      </c>
      <c r="BF543">
        <v>2</v>
      </c>
      <c r="BI543" s="72">
        <v>40805</v>
      </c>
      <c r="BJ543" s="72">
        <v>40805</v>
      </c>
      <c r="BK543" t="s">
        <v>960</v>
      </c>
    </row>
    <row r="544" spans="1:63" ht="12.75">
      <c r="A544" t="s">
        <v>935</v>
      </c>
      <c r="B544">
        <v>2010</v>
      </c>
      <c r="C544" t="s">
        <v>318</v>
      </c>
      <c r="D544" s="30">
        <v>11873</v>
      </c>
      <c r="E544" s="30">
        <v>791</v>
      </c>
      <c r="F544" s="30">
        <v>71</v>
      </c>
      <c r="G544" s="30"/>
      <c r="H544" s="30">
        <v>12801</v>
      </c>
      <c r="I544" s="30">
        <v>752</v>
      </c>
      <c r="J544" s="30">
        <v>55</v>
      </c>
      <c r="K544" s="30"/>
      <c r="Q544">
        <v>62.1</v>
      </c>
      <c r="S544">
        <v>69.9</v>
      </c>
      <c r="W544">
        <v>79.6</v>
      </c>
      <c r="Y544">
        <v>87.3</v>
      </c>
      <c r="AD544" s="38"/>
      <c r="AE544" s="38">
        <v>11063</v>
      </c>
      <c r="AF544" s="38"/>
      <c r="AG544" s="38">
        <v>14325</v>
      </c>
      <c r="AH544" s="38"/>
      <c r="AI544" s="38"/>
      <c r="AU544">
        <v>60</v>
      </c>
      <c r="AW544">
        <v>53</v>
      </c>
      <c r="AY544">
        <v>71</v>
      </c>
      <c r="BD544">
        <v>0</v>
      </c>
      <c r="BE544">
        <v>2</v>
      </c>
      <c r="BF544">
        <v>1</v>
      </c>
      <c r="BI544" s="72">
        <v>40805</v>
      </c>
      <c r="BJ544" s="72">
        <v>40805</v>
      </c>
      <c r="BK544" t="s">
        <v>960</v>
      </c>
    </row>
    <row r="545" spans="1:63" ht="12.75">
      <c r="A545" t="s">
        <v>935</v>
      </c>
      <c r="B545">
        <v>2010</v>
      </c>
      <c r="C545" t="s">
        <v>1107</v>
      </c>
      <c r="D545" s="30">
        <v>16648</v>
      </c>
      <c r="E545" s="30">
        <v>252</v>
      </c>
      <c r="F545" s="30">
        <v>368</v>
      </c>
      <c r="G545" s="30"/>
      <c r="H545" s="30">
        <v>18688</v>
      </c>
      <c r="I545" s="30">
        <v>173</v>
      </c>
      <c r="J545" s="30">
        <v>169</v>
      </c>
      <c r="K545" s="30"/>
      <c r="Q545">
        <v>78.3</v>
      </c>
      <c r="S545">
        <v>81.4</v>
      </c>
      <c r="W545">
        <v>89.5</v>
      </c>
      <c r="Y545">
        <v>90.7</v>
      </c>
      <c r="AD545" s="38"/>
      <c r="AE545" s="38">
        <v>16819</v>
      </c>
      <c r="AF545" s="38"/>
      <c r="AG545" s="38">
        <v>16319</v>
      </c>
      <c r="AH545" s="38"/>
      <c r="AI545" s="38"/>
      <c r="AU545">
        <v>73</v>
      </c>
      <c r="AW545">
        <v>59</v>
      </c>
      <c r="AY545">
        <v>43</v>
      </c>
      <c r="BD545">
        <v>0</v>
      </c>
      <c r="BE545">
        <v>0</v>
      </c>
      <c r="BF545">
        <v>3</v>
      </c>
      <c r="BI545" s="72">
        <v>40805</v>
      </c>
      <c r="BJ545" s="72">
        <v>40805</v>
      </c>
      <c r="BK545" t="s">
        <v>960</v>
      </c>
    </row>
    <row r="546" spans="1:63" ht="12.75">
      <c r="A546" t="s">
        <v>505</v>
      </c>
      <c r="B546">
        <v>2010</v>
      </c>
      <c r="C546" t="s">
        <v>282</v>
      </c>
      <c r="D546" s="30">
        <v>391292</v>
      </c>
      <c r="E546" s="30">
        <v>2735</v>
      </c>
      <c r="F546" s="30">
        <v>869</v>
      </c>
      <c r="G546" s="30">
        <v>1501</v>
      </c>
      <c r="H546" s="30">
        <v>289096</v>
      </c>
      <c r="I546" s="30">
        <v>925</v>
      </c>
      <c r="J546" s="30">
        <v>276</v>
      </c>
      <c r="K546" s="30">
        <v>438</v>
      </c>
      <c r="P546">
        <v>69</v>
      </c>
      <c r="Q546">
        <v>56.1</v>
      </c>
      <c r="R546">
        <v>87</v>
      </c>
      <c r="S546">
        <v>79.5</v>
      </c>
      <c r="V546">
        <v>86</v>
      </c>
      <c r="W546">
        <v>80.3</v>
      </c>
      <c r="X546">
        <v>92</v>
      </c>
      <c r="Y546">
        <v>89</v>
      </c>
      <c r="AD546" s="38">
        <v>12300</v>
      </c>
      <c r="AE546" s="38">
        <v>12940</v>
      </c>
      <c r="AF546" s="38">
        <v>15700</v>
      </c>
      <c r="AG546" s="38">
        <v>14873</v>
      </c>
      <c r="AH546" s="38"/>
      <c r="AI546" s="38"/>
      <c r="AT546">
        <v>66</v>
      </c>
      <c r="AU546">
        <v>59</v>
      </c>
      <c r="AV546">
        <v>38</v>
      </c>
      <c r="AW546">
        <v>59</v>
      </c>
      <c r="AX546">
        <v>27</v>
      </c>
      <c r="AY546">
        <v>34</v>
      </c>
      <c r="BD546">
        <v>0</v>
      </c>
      <c r="BE546">
        <v>6</v>
      </c>
      <c r="BF546">
        <v>3</v>
      </c>
      <c r="BI546" s="72">
        <v>40815</v>
      </c>
      <c r="BJ546" s="72">
        <v>40815</v>
      </c>
      <c r="BK546" t="s">
        <v>960</v>
      </c>
    </row>
    <row r="547" spans="1:63" ht="12.75">
      <c r="A547" t="s">
        <v>923</v>
      </c>
      <c r="B547">
        <v>2010</v>
      </c>
      <c r="C547" t="s">
        <v>1287</v>
      </c>
      <c r="D547" s="30">
        <v>15961</v>
      </c>
      <c r="E547" s="30">
        <v>126</v>
      </c>
      <c r="F547" s="30">
        <v>25</v>
      </c>
      <c r="G547" s="30">
        <v>28</v>
      </c>
      <c r="H547" s="30">
        <v>15219</v>
      </c>
      <c r="I547" s="30">
        <v>51</v>
      </c>
      <c r="J547" s="30">
        <v>12</v>
      </c>
      <c r="K547" s="30">
        <v>5</v>
      </c>
      <c r="P547">
        <v>67</v>
      </c>
      <c r="Q547">
        <v>95.7</v>
      </c>
      <c r="R547">
        <v>67</v>
      </c>
      <c r="S547">
        <v>96.7</v>
      </c>
      <c r="V547">
        <v>83</v>
      </c>
      <c r="W547">
        <v>95.5</v>
      </c>
      <c r="X547">
        <v>85</v>
      </c>
      <c r="Y547">
        <v>100</v>
      </c>
      <c r="AD547" s="38">
        <v>12500</v>
      </c>
      <c r="AE547" s="38">
        <v>10392</v>
      </c>
      <c r="AF547" s="38">
        <v>15800</v>
      </c>
      <c r="AG547" s="38">
        <v>23697</v>
      </c>
      <c r="AH547" s="38"/>
      <c r="AI547" s="38"/>
      <c r="AT547">
        <v>49</v>
      </c>
      <c r="AU547">
        <v>79</v>
      </c>
      <c r="AV547">
        <v>59</v>
      </c>
      <c r="AW547">
        <v>100</v>
      </c>
      <c r="AX547">
        <v>30</v>
      </c>
      <c r="AY547">
        <v>20</v>
      </c>
      <c r="BD547">
        <v>1</v>
      </c>
      <c r="BE547">
        <v>1</v>
      </c>
      <c r="BF547">
        <v>7</v>
      </c>
      <c r="BI547" s="72">
        <v>40816</v>
      </c>
      <c r="BJ547" s="72">
        <v>40816</v>
      </c>
      <c r="BK547" t="s">
        <v>960</v>
      </c>
    </row>
    <row r="548" spans="1:63" ht="12.75">
      <c r="A548" t="s">
        <v>923</v>
      </c>
      <c r="B548">
        <v>2010</v>
      </c>
      <c r="C548" t="s">
        <v>1288</v>
      </c>
      <c r="D548" s="30">
        <v>12365</v>
      </c>
      <c r="E548" s="30">
        <v>246</v>
      </c>
      <c r="F548" s="30">
        <v>56</v>
      </c>
      <c r="G548" s="30">
        <v>102</v>
      </c>
      <c r="H548" s="30">
        <v>11230</v>
      </c>
      <c r="I548" s="30">
        <v>99</v>
      </c>
      <c r="J548" s="30">
        <v>20</v>
      </c>
      <c r="K548" s="30">
        <v>49</v>
      </c>
      <c r="P548">
        <v>75</v>
      </c>
      <c r="Q548">
        <v>69.6</v>
      </c>
      <c r="R548">
        <v>80</v>
      </c>
      <c r="S548">
        <v>82.1</v>
      </c>
      <c r="V548">
        <v>83</v>
      </c>
      <c r="W548">
        <v>86.7</v>
      </c>
      <c r="X548">
        <v>90</v>
      </c>
      <c r="Y548">
        <v>92.7</v>
      </c>
      <c r="AD548" s="38">
        <v>8875</v>
      </c>
      <c r="AE548" s="38">
        <v>10057</v>
      </c>
      <c r="AF548" s="38">
        <v>9400</v>
      </c>
      <c r="AG548" s="38">
        <v>15303</v>
      </c>
      <c r="AH548" s="38"/>
      <c r="AI548" s="38"/>
      <c r="AT548">
        <v>59</v>
      </c>
      <c r="AU548">
        <v>49</v>
      </c>
      <c r="AV548">
        <v>51</v>
      </c>
      <c r="AW548">
        <v>36</v>
      </c>
      <c r="AX548">
        <v>50</v>
      </c>
      <c r="AY548">
        <v>32</v>
      </c>
      <c r="BD548">
        <v>2</v>
      </c>
      <c r="BE548">
        <v>2</v>
      </c>
      <c r="BF548">
        <v>5</v>
      </c>
      <c r="BI548" s="72">
        <v>40816</v>
      </c>
      <c r="BJ548" s="72">
        <v>40816</v>
      </c>
      <c r="BK548" t="s">
        <v>960</v>
      </c>
    </row>
    <row r="549" spans="1:63" ht="12.75">
      <c r="A549" t="s">
        <v>923</v>
      </c>
      <c r="B549">
        <v>2010</v>
      </c>
      <c r="C549" t="s">
        <v>283</v>
      </c>
      <c r="D549" s="30">
        <v>21375</v>
      </c>
      <c r="E549" s="30">
        <v>1965</v>
      </c>
      <c r="F549" s="30">
        <v>71</v>
      </c>
      <c r="G549" s="30">
        <v>50</v>
      </c>
      <c r="H549" s="30">
        <v>20064</v>
      </c>
      <c r="I549" s="30">
        <v>913</v>
      </c>
      <c r="J549" s="30">
        <v>125</v>
      </c>
      <c r="K549" s="30">
        <v>155</v>
      </c>
      <c r="P549">
        <v>74</v>
      </c>
      <c r="Q549">
        <v>59.2</v>
      </c>
      <c r="R549">
        <v>79</v>
      </c>
      <c r="S549">
        <v>77.7</v>
      </c>
      <c r="V549">
        <v>82</v>
      </c>
      <c r="W549">
        <v>81.4</v>
      </c>
      <c r="X549">
        <v>87</v>
      </c>
      <c r="Y549">
        <v>92.4</v>
      </c>
      <c r="AD549" s="38">
        <v>9500</v>
      </c>
      <c r="AE549" s="38">
        <v>8926</v>
      </c>
      <c r="AF549" s="38">
        <v>13300</v>
      </c>
      <c r="AG549" s="38">
        <v>25808</v>
      </c>
      <c r="AH549" s="38"/>
      <c r="AI549" s="38"/>
      <c r="AT549">
        <v>50</v>
      </c>
      <c r="AU549">
        <v>24</v>
      </c>
      <c r="AV549">
        <v>40</v>
      </c>
      <c r="AW549">
        <v>12</v>
      </c>
      <c r="AX549">
        <v>40</v>
      </c>
      <c r="AY549">
        <v>0</v>
      </c>
      <c r="BD549">
        <v>3</v>
      </c>
      <c r="BE549">
        <v>4</v>
      </c>
      <c r="BF549">
        <v>2</v>
      </c>
      <c r="BI549" s="72">
        <v>40816</v>
      </c>
      <c r="BJ549" s="72">
        <v>40816</v>
      </c>
      <c r="BK549" t="s">
        <v>960</v>
      </c>
    </row>
    <row r="550" spans="1:63" ht="12.75">
      <c r="A550" t="s">
        <v>923</v>
      </c>
      <c r="B550">
        <v>2010</v>
      </c>
      <c r="C550" t="s">
        <v>1289</v>
      </c>
      <c r="D550" s="30">
        <v>13036</v>
      </c>
      <c r="E550" s="30">
        <v>231</v>
      </c>
      <c r="F550" s="30">
        <v>50</v>
      </c>
      <c r="G550" s="30">
        <v>127</v>
      </c>
      <c r="H550" s="30">
        <v>12081</v>
      </c>
      <c r="I550" s="30">
        <v>117</v>
      </c>
      <c r="J550" s="30">
        <v>21</v>
      </c>
      <c r="K550" s="30">
        <v>4668</v>
      </c>
      <c r="P550">
        <v>73.6</v>
      </c>
      <c r="Q550">
        <v>73.6</v>
      </c>
      <c r="R550">
        <v>72</v>
      </c>
      <c r="S550">
        <v>88.7</v>
      </c>
      <c r="V550">
        <v>74</v>
      </c>
      <c r="W550">
        <v>71.4</v>
      </c>
      <c r="X550">
        <v>75</v>
      </c>
      <c r="Y550">
        <v>91.7</v>
      </c>
      <c r="AD550" s="38">
        <v>8500</v>
      </c>
      <c r="AE550" s="38">
        <v>9667</v>
      </c>
      <c r="AF550" s="38">
        <v>12000</v>
      </c>
      <c r="AG550" s="38">
        <v>17405</v>
      </c>
      <c r="AH550" s="38"/>
      <c r="AI550" s="38"/>
      <c r="AT550">
        <v>59</v>
      </c>
      <c r="AU550">
        <v>49</v>
      </c>
      <c r="AV550">
        <v>51</v>
      </c>
      <c r="AW550">
        <v>54</v>
      </c>
      <c r="AX550">
        <v>50</v>
      </c>
      <c r="AY550">
        <v>58</v>
      </c>
      <c r="BD550">
        <v>0</v>
      </c>
      <c r="BE550">
        <v>2</v>
      </c>
      <c r="BF550">
        <v>7</v>
      </c>
      <c r="BI550" s="72">
        <v>40816</v>
      </c>
      <c r="BJ550" s="72">
        <v>40816</v>
      </c>
      <c r="BK550" t="s">
        <v>960</v>
      </c>
    </row>
    <row r="551" spans="1:63" ht="12.75">
      <c r="A551" t="s">
        <v>923</v>
      </c>
      <c r="B551">
        <v>2010</v>
      </c>
      <c r="C551" t="s">
        <v>1290</v>
      </c>
      <c r="D551" s="30">
        <v>14858</v>
      </c>
      <c r="E551" s="30">
        <v>409</v>
      </c>
      <c r="F551" s="30">
        <v>82</v>
      </c>
      <c r="G551" s="30">
        <v>68</v>
      </c>
      <c r="H551" s="30">
        <v>14179</v>
      </c>
      <c r="I551" s="30">
        <v>182</v>
      </c>
      <c r="J551" s="30">
        <v>57</v>
      </c>
      <c r="K551" s="30">
        <v>48</v>
      </c>
      <c r="P551">
        <v>67</v>
      </c>
      <c r="Q551">
        <v>66.3</v>
      </c>
      <c r="R551">
        <v>75</v>
      </c>
      <c r="S551">
        <v>77.9</v>
      </c>
      <c r="V551">
        <v>65</v>
      </c>
      <c r="W551">
        <v>91.6</v>
      </c>
      <c r="X551">
        <v>75</v>
      </c>
      <c r="Y551">
        <v>97.5</v>
      </c>
      <c r="AD551" s="38">
        <v>8140</v>
      </c>
      <c r="AE551" s="38">
        <v>9128</v>
      </c>
      <c r="AF551" s="38">
        <v>10268</v>
      </c>
      <c r="AG551" s="38">
        <v>13932</v>
      </c>
      <c r="AH551" s="38"/>
      <c r="AI551" s="38"/>
      <c r="AT551">
        <v>57</v>
      </c>
      <c r="AU551">
        <v>58</v>
      </c>
      <c r="AV551">
        <v>51</v>
      </c>
      <c r="AW551">
        <v>73</v>
      </c>
      <c r="AX551">
        <v>50</v>
      </c>
      <c r="AY551">
        <v>38</v>
      </c>
      <c r="BD551">
        <v>1</v>
      </c>
      <c r="BE551">
        <v>1</v>
      </c>
      <c r="BF551">
        <v>7</v>
      </c>
      <c r="BI551" s="72">
        <v>40816</v>
      </c>
      <c r="BJ551" s="72">
        <v>40816</v>
      </c>
      <c r="BK551" t="s">
        <v>960</v>
      </c>
    </row>
    <row r="552" spans="1:63" ht="12.75">
      <c r="A552" t="s">
        <v>923</v>
      </c>
      <c r="B552">
        <v>2010</v>
      </c>
      <c r="C552" t="s">
        <v>1291</v>
      </c>
      <c r="D552" s="30">
        <v>12387</v>
      </c>
      <c r="E552" s="30">
        <v>983</v>
      </c>
      <c r="F552" s="30">
        <v>102</v>
      </c>
      <c r="G552" s="30">
        <v>177</v>
      </c>
      <c r="H552" s="30">
        <v>10903</v>
      </c>
      <c r="I552" s="30">
        <v>504</v>
      </c>
      <c r="J552" s="30">
        <v>39</v>
      </c>
      <c r="K552" s="30">
        <v>34</v>
      </c>
      <c r="P552">
        <v>71</v>
      </c>
      <c r="Q552">
        <v>83</v>
      </c>
      <c r="R552">
        <v>72</v>
      </c>
      <c r="S552">
        <v>93.2</v>
      </c>
      <c r="V552">
        <v>82</v>
      </c>
      <c r="W552">
        <v>88</v>
      </c>
      <c r="X552">
        <v>87</v>
      </c>
      <c r="Y552">
        <v>94.6</v>
      </c>
      <c r="AD552" s="38">
        <v>8000</v>
      </c>
      <c r="AE552" s="38">
        <v>8851</v>
      </c>
      <c r="AF552" s="38">
        <v>10500</v>
      </c>
      <c r="AG552" s="38">
        <v>12341</v>
      </c>
      <c r="AH552" s="38"/>
      <c r="AI552" s="38"/>
      <c r="AT552">
        <v>40</v>
      </c>
      <c r="AU552">
        <v>63</v>
      </c>
      <c r="AV552">
        <v>51</v>
      </c>
      <c r="AW552">
        <v>84</v>
      </c>
      <c r="AX552">
        <v>50</v>
      </c>
      <c r="AY552">
        <v>41</v>
      </c>
      <c r="BD552">
        <v>0</v>
      </c>
      <c r="BE552">
        <v>1</v>
      </c>
      <c r="BF552">
        <v>8</v>
      </c>
      <c r="BI552" s="72">
        <v>40816</v>
      </c>
      <c r="BJ552" s="72">
        <v>40816</v>
      </c>
      <c r="BK552" t="s">
        <v>960</v>
      </c>
    </row>
    <row r="553" spans="1:63" ht="12.75">
      <c r="A553" t="s">
        <v>923</v>
      </c>
      <c r="B553">
        <v>2010</v>
      </c>
      <c r="C553" t="s">
        <v>1292</v>
      </c>
      <c r="D553" s="30">
        <v>10632</v>
      </c>
      <c r="E553" s="30">
        <v>673</v>
      </c>
      <c r="F553" s="30">
        <v>39</v>
      </c>
      <c r="G553" s="30">
        <v>47</v>
      </c>
      <c r="H553" s="30">
        <v>9647</v>
      </c>
      <c r="I553" s="30">
        <v>270</v>
      </c>
      <c r="J553" s="30">
        <v>16</v>
      </c>
      <c r="K553" s="30">
        <v>22</v>
      </c>
      <c r="P553">
        <v>74</v>
      </c>
      <c r="Q553">
        <v>75</v>
      </c>
      <c r="R553">
        <v>74</v>
      </c>
      <c r="S553">
        <v>87.9</v>
      </c>
      <c r="V553">
        <v>78.1</v>
      </c>
      <c r="W553">
        <v>87.8</v>
      </c>
      <c r="X553">
        <v>83.3</v>
      </c>
      <c r="Y553">
        <v>91.7</v>
      </c>
      <c r="AD553" s="38">
        <v>10500</v>
      </c>
      <c r="AE553" s="38">
        <v>13776</v>
      </c>
      <c r="AF553" s="38">
        <v>13300</v>
      </c>
      <c r="AG553" s="38">
        <v>25138</v>
      </c>
      <c r="AH553" s="38"/>
      <c r="AI553" s="38"/>
      <c r="AT553">
        <v>56</v>
      </c>
      <c r="AU553">
        <v>46</v>
      </c>
      <c r="AV553">
        <v>51</v>
      </c>
      <c r="AW553">
        <v>46</v>
      </c>
      <c r="AX553">
        <v>50</v>
      </c>
      <c r="AY553">
        <v>50</v>
      </c>
      <c r="BD553">
        <v>0</v>
      </c>
      <c r="BE553">
        <v>2</v>
      </c>
      <c r="BF553">
        <v>7</v>
      </c>
      <c r="BI553" s="72">
        <v>40816</v>
      </c>
      <c r="BJ553" s="72">
        <v>40816</v>
      </c>
      <c r="BK553" t="s">
        <v>960</v>
      </c>
    </row>
    <row r="554" spans="1:63" ht="12.75">
      <c r="A554" t="s">
        <v>923</v>
      </c>
      <c r="B554">
        <v>2010</v>
      </c>
      <c r="C554" t="s">
        <v>1293</v>
      </c>
      <c r="D554" s="30">
        <v>31446</v>
      </c>
      <c r="E554" s="30">
        <v>631</v>
      </c>
      <c r="F554" s="30">
        <v>78</v>
      </c>
      <c r="G554" s="30">
        <v>518</v>
      </c>
      <c r="H554" s="30">
        <v>29485</v>
      </c>
      <c r="I554" s="30">
        <v>279</v>
      </c>
      <c r="J554" s="30">
        <v>49</v>
      </c>
      <c r="K554" s="30">
        <v>192</v>
      </c>
      <c r="P554">
        <v>58</v>
      </c>
      <c r="Q554">
        <v>68</v>
      </c>
      <c r="R554">
        <v>58</v>
      </c>
      <c r="S554">
        <v>71.7</v>
      </c>
      <c r="V554">
        <v>60</v>
      </c>
      <c r="W554">
        <v>86.9</v>
      </c>
      <c r="X554">
        <v>60</v>
      </c>
      <c r="Y554">
        <v>89.5</v>
      </c>
      <c r="AD554" s="38">
        <v>7000</v>
      </c>
      <c r="AE554" s="38">
        <v>11867</v>
      </c>
      <c r="AF554" s="38">
        <v>9000</v>
      </c>
      <c r="AG554" s="38">
        <v>16226</v>
      </c>
      <c r="AH554" s="38"/>
      <c r="AI554" s="38"/>
      <c r="AT554">
        <v>45</v>
      </c>
      <c r="AU554">
        <v>35</v>
      </c>
      <c r="AV554">
        <v>45</v>
      </c>
      <c r="AW554">
        <v>35</v>
      </c>
      <c r="AX554">
        <v>50</v>
      </c>
      <c r="AY554">
        <v>0</v>
      </c>
      <c r="BD554">
        <v>3</v>
      </c>
      <c r="BE554">
        <v>0</v>
      </c>
      <c r="BF554">
        <v>6</v>
      </c>
      <c r="BI554" s="72">
        <v>40816</v>
      </c>
      <c r="BJ554" s="72">
        <v>40816</v>
      </c>
      <c r="BK554" t="s">
        <v>960</v>
      </c>
    </row>
    <row r="555" spans="1:63" ht="12.75">
      <c r="A555" t="s">
        <v>923</v>
      </c>
      <c r="B555">
        <v>2010</v>
      </c>
      <c r="C555" t="s">
        <v>1294</v>
      </c>
      <c r="D555" s="30">
        <v>7326</v>
      </c>
      <c r="E555" s="30">
        <v>269</v>
      </c>
      <c r="F555" s="30">
        <v>69</v>
      </c>
      <c r="G555" s="30">
        <v>50</v>
      </c>
      <c r="H555" s="30">
        <v>6834</v>
      </c>
      <c r="I555" s="30">
        <v>98</v>
      </c>
      <c r="J555" s="30">
        <v>33</v>
      </c>
      <c r="K555" s="30">
        <v>38</v>
      </c>
      <c r="P555">
        <v>74</v>
      </c>
      <c r="Q555">
        <v>79.2</v>
      </c>
      <c r="R555">
        <v>82</v>
      </c>
      <c r="S555">
        <v>80.3</v>
      </c>
      <c r="V555">
        <v>86</v>
      </c>
      <c r="W555">
        <v>94.4</v>
      </c>
      <c r="X555">
        <v>92</v>
      </c>
      <c r="Y555">
        <v>89.1</v>
      </c>
      <c r="AD555" s="38">
        <v>1044</v>
      </c>
      <c r="AE555" s="38">
        <v>11153</v>
      </c>
      <c r="AF555" s="38">
        <v>14000</v>
      </c>
      <c r="AG555" s="38">
        <v>12892</v>
      </c>
      <c r="AH555" s="38"/>
      <c r="AI555" s="38"/>
      <c r="AT555">
        <v>67</v>
      </c>
      <c r="AU555">
        <v>44</v>
      </c>
      <c r="AV555">
        <v>67</v>
      </c>
      <c r="AW555">
        <v>8</v>
      </c>
      <c r="AX555">
        <v>50</v>
      </c>
      <c r="AY555">
        <v>0</v>
      </c>
      <c r="BD555">
        <v>3</v>
      </c>
      <c r="BE555">
        <v>3</v>
      </c>
      <c r="BF555">
        <v>3</v>
      </c>
      <c r="BI555" s="72">
        <v>40816</v>
      </c>
      <c r="BJ555" s="72">
        <v>40816</v>
      </c>
      <c r="BK555" t="s">
        <v>960</v>
      </c>
    </row>
    <row r="556" spans="1:63" ht="12.75">
      <c r="A556" t="s">
        <v>923</v>
      </c>
      <c r="B556">
        <v>2010</v>
      </c>
      <c r="C556" t="s">
        <v>1295</v>
      </c>
      <c r="D556" s="30">
        <v>8122</v>
      </c>
      <c r="E556" s="30">
        <v>359</v>
      </c>
      <c r="F556" s="30">
        <v>32</v>
      </c>
      <c r="G556" s="30">
        <v>9</v>
      </c>
      <c r="H556" s="30">
        <v>7183</v>
      </c>
      <c r="I556" s="30">
        <v>79</v>
      </c>
      <c r="J556" s="30">
        <v>26</v>
      </c>
      <c r="K556" s="30">
        <v>10</v>
      </c>
      <c r="P556">
        <v>85</v>
      </c>
      <c r="Q556">
        <v>60</v>
      </c>
      <c r="R556">
        <v>85</v>
      </c>
      <c r="S556">
        <v>93.8</v>
      </c>
      <c r="V556">
        <v>87</v>
      </c>
      <c r="W556">
        <v>100</v>
      </c>
      <c r="X556">
        <v>90</v>
      </c>
      <c r="Y556">
        <v>100</v>
      </c>
      <c r="AD556" s="38">
        <v>10850</v>
      </c>
      <c r="AE556" s="38">
        <v>14035</v>
      </c>
      <c r="AF556" s="38">
        <v>9750</v>
      </c>
      <c r="AG556" s="38">
        <v>10809</v>
      </c>
      <c r="AH556" s="38"/>
      <c r="AI556" s="38"/>
      <c r="AT556">
        <v>59</v>
      </c>
      <c r="AU556">
        <v>56</v>
      </c>
      <c r="AV556">
        <v>51</v>
      </c>
      <c r="AW556">
        <v>88</v>
      </c>
      <c r="AX556">
        <v>50</v>
      </c>
      <c r="AY556">
        <v>0</v>
      </c>
      <c r="BD556">
        <v>2</v>
      </c>
      <c r="BE556">
        <v>1</v>
      </c>
      <c r="BF556">
        <v>6</v>
      </c>
      <c r="BI556" s="72">
        <v>40816</v>
      </c>
      <c r="BJ556" s="72">
        <v>40816</v>
      </c>
      <c r="BK556" t="s">
        <v>960</v>
      </c>
    </row>
    <row r="557" spans="1:63" ht="12.75">
      <c r="A557" t="s">
        <v>923</v>
      </c>
      <c r="B557">
        <v>2010</v>
      </c>
      <c r="C557" t="s">
        <v>1296</v>
      </c>
      <c r="D557" s="30">
        <v>17343</v>
      </c>
      <c r="E557" s="30">
        <v>731</v>
      </c>
      <c r="F557" s="30">
        <v>29</v>
      </c>
      <c r="G557" s="30">
        <v>232</v>
      </c>
      <c r="H557" s="30">
        <v>15299</v>
      </c>
      <c r="I557" s="30">
        <v>321</v>
      </c>
      <c r="J557" s="30">
        <v>16</v>
      </c>
      <c r="K557" s="30">
        <v>53</v>
      </c>
      <c r="P557">
        <v>67</v>
      </c>
      <c r="Q557">
        <v>82.5</v>
      </c>
      <c r="R557">
        <v>67</v>
      </c>
      <c r="S557">
        <v>87.8</v>
      </c>
      <c r="V557">
        <v>85</v>
      </c>
      <c r="W557">
        <v>94.2</v>
      </c>
      <c r="X557">
        <v>85</v>
      </c>
      <c r="Y557">
        <v>96.4</v>
      </c>
      <c r="AD557" s="38">
        <v>7483</v>
      </c>
      <c r="AE557" s="38">
        <v>11094</v>
      </c>
      <c r="AF557" s="38">
        <v>9814</v>
      </c>
      <c r="AG557" s="38">
        <v>13821</v>
      </c>
      <c r="AH557" s="38"/>
      <c r="AI557" s="38"/>
      <c r="AT557">
        <v>50</v>
      </c>
      <c r="AU557">
        <v>51</v>
      </c>
      <c r="AV557">
        <v>45</v>
      </c>
      <c r="AW557">
        <v>51</v>
      </c>
      <c r="AX557">
        <v>24</v>
      </c>
      <c r="AY557">
        <v>25</v>
      </c>
      <c r="BD557">
        <v>0</v>
      </c>
      <c r="BE557">
        <v>0</v>
      </c>
      <c r="BF557">
        <v>9</v>
      </c>
      <c r="BI557" s="72">
        <v>40816</v>
      </c>
      <c r="BJ557" s="72">
        <v>40816</v>
      </c>
      <c r="BK557" t="s">
        <v>960</v>
      </c>
    </row>
    <row r="558" spans="1:63" ht="12.75">
      <c r="A558" t="s">
        <v>923</v>
      </c>
      <c r="B558">
        <v>2010</v>
      </c>
      <c r="C558" t="s">
        <v>1297</v>
      </c>
      <c r="D558" s="30">
        <v>5835</v>
      </c>
      <c r="E558" s="30">
        <v>262</v>
      </c>
      <c r="F558" s="30">
        <v>42</v>
      </c>
      <c r="G558" s="30">
        <v>124</v>
      </c>
      <c r="H558" s="30">
        <v>5331</v>
      </c>
      <c r="I558" s="30">
        <v>63</v>
      </c>
      <c r="J558" s="30">
        <v>16</v>
      </c>
      <c r="K558" s="30">
        <v>76</v>
      </c>
      <c r="P558">
        <v>74</v>
      </c>
      <c r="Q558">
        <v>59.5</v>
      </c>
      <c r="R558">
        <v>79</v>
      </c>
      <c r="S558">
        <v>82.8</v>
      </c>
      <c r="V558">
        <v>82</v>
      </c>
      <c r="W558">
        <v>84.4</v>
      </c>
      <c r="X558">
        <v>87</v>
      </c>
      <c r="Y558">
        <v>94.8</v>
      </c>
      <c r="AD558" s="38">
        <v>10500</v>
      </c>
      <c r="AE558" s="38">
        <v>12162</v>
      </c>
      <c r="AF558" s="38">
        <v>13300</v>
      </c>
      <c r="AG558" s="38">
        <v>12561</v>
      </c>
      <c r="AH558" s="38"/>
      <c r="AI558" s="38"/>
      <c r="AT558">
        <v>59</v>
      </c>
      <c r="AU558">
        <v>43</v>
      </c>
      <c r="AV558">
        <v>51</v>
      </c>
      <c r="AW558">
        <v>51</v>
      </c>
      <c r="AX558">
        <v>50</v>
      </c>
      <c r="AY558">
        <v>7</v>
      </c>
      <c r="BD558">
        <v>2</v>
      </c>
      <c r="BE558">
        <v>3</v>
      </c>
      <c r="BF558">
        <v>4</v>
      </c>
      <c r="BI558" s="72">
        <v>40816</v>
      </c>
      <c r="BJ558" s="72">
        <v>40816</v>
      </c>
      <c r="BK558" t="s">
        <v>960</v>
      </c>
    </row>
    <row r="559" spans="1:63" ht="12.75">
      <c r="A559" t="s">
        <v>923</v>
      </c>
      <c r="B559">
        <v>2010</v>
      </c>
      <c r="C559" t="s">
        <v>1298</v>
      </c>
      <c r="D559" s="30">
        <v>13037</v>
      </c>
      <c r="E559" s="30">
        <v>566</v>
      </c>
      <c r="F559" s="30">
        <v>61</v>
      </c>
      <c r="G559" s="30">
        <v>139</v>
      </c>
      <c r="H559" s="30">
        <v>11823</v>
      </c>
      <c r="I559" s="30">
        <v>235</v>
      </c>
      <c r="J559" s="30">
        <v>29</v>
      </c>
      <c r="K559" s="30">
        <v>17</v>
      </c>
      <c r="P559">
        <v>73</v>
      </c>
      <c r="Q559">
        <v>79.7</v>
      </c>
      <c r="R559">
        <v>78</v>
      </c>
      <c r="S559">
        <v>86.2</v>
      </c>
      <c r="V559">
        <v>80</v>
      </c>
      <c r="W559">
        <v>82.6</v>
      </c>
      <c r="X559">
        <v>85</v>
      </c>
      <c r="Y559">
        <v>87.7</v>
      </c>
      <c r="AD559" s="38">
        <v>7638</v>
      </c>
      <c r="AE559" s="38">
        <v>10265</v>
      </c>
      <c r="AF559" s="38">
        <v>12500</v>
      </c>
      <c r="AG559" s="38">
        <v>13732</v>
      </c>
      <c r="AH559" s="38"/>
      <c r="AI559" s="38"/>
      <c r="AT559">
        <v>60</v>
      </c>
      <c r="AU559">
        <v>61</v>
      </c>
      <c r="AV559">
        <v>55</v>
      </c>
      <c r="AW559">
        <v>67</v>
      </c>
      <c r="AX559">
        <v>50</v>
      </c>
      <c r="AY559">
        <v>26</v>
      </c>
      <c r="BD559">
        <v>1</v>
      </c>
      <c r="BE559">
        <v>0</v>
      </c>
      <c r="BF559">
        <v>8</v>
      </c>
      <c r="BI559" s="72">
        <v>40816</v>
      </c>
      <c r="BJ559" s="72">
        <v>40816</v>
      </c>
      <c r="BK559" t="s">
        <v>960</v>
      </c>
    </row>
    <row r="560" spans="1:63" ht="12.75">
      <c r="A560" t="s">
        <v>923</v>
      </c>
      <c r="B560">
        <v>2010</v>
      </c>
      <c r="C560" t="s">
        <v>1299</v>
      </c>
      <c r="D560" s="30">
        <v>7801</v>
      </c>
      <c r="E560" s="30">
        <v>1728</v>
      </c>
      <c r="F560" s="30">
        <v>109</v>
      </c>
      <c r="G560" s="30">
        <v>345</v>
      </c>
      <c r="H560" s="30">
        <v>6462</v>
      </c>
      <c r="I560" s="30">
        <v>497</v>
      </c>
      <c r="J560" s="30">
        <v>52</v>
      </c>
      <c r="K560" s="30">
        <v>163</v>
      </c>
      <c r="P560">
        <v>62.5</v>
      </c>
      <c r="Q560">
        <v>74.1</v>
      </c>
      <c r="R560">
        <v>69.6</v>
      </c>
      <c r="S560">
        <v>75.8</v>
      </c>
      <c r="V560">
        <v>79</v>
      </c>
      <c r="W560">
        <v>85.5</v>
      </c>
      <c r="X560">
        <v>87</v>
      </c>
      <c r="Y560">
        <v>91.6</v>
      </c>
      <c r="AD560" s="38">
        <v>8036</v>
      </c>
      <c r="AE560" s="38">
        <v>12550</v>
      </c>
      <c r="AF560" s="38">
        <v>10779</v>
      </c>
      <c r="AG560" s="38">
        <v>12155</v>
      </c>
      <c r="AH560" s="38"/>
      <c r="AI560" s="38"/>
      <c r="AT560">
        <v>47</v>
      </c>
      <c r="AU560">
        <v>40</v>
      </c>
      <c r="AV560">
        <v>41</v>
      </c>
      <c r="AW560">
        <v>53</v>
      </c>
      <c r="AX560">
        <v>39</v>
      </c>
      <c r="AY560">
        <v>24</v>
      </c>
      <c r="BD560">
        <v>1</v>
      </c>
      <c r="BE560">
        <v>1</v>
      </c>
      <c r="BF560">
        <v>7</v>
      </c>
      <c r="BI560" s="72">
        <v>40816</v>
      </c>
      <c r="BJ560" s="72">
        <v>40816</v>
      </c>
      <c r="BK560" t="s">
        <v>960</v>
      </c>
    </row>
    <row r="561" spans="1:63" ht="12.75">
      <c r="A561" t="s">
        <v>923</v>
      </c>
      <c r="B561">
        <v>2010</v>
      </c>
      <c r="C561" t="s">
        <v>1300</v>
      </c>
      <c r="D561" s="30">
        <v>6365</v>
      </c>
      <c r="E561" s="30">
        <v>540</v>
      </c>
      <c r="F561" s="30">
        <v>55</v>
      </c>
      <c r="G561" s="30">
        <v>115</v>
      </c>
      <c r="H561" s="30">
        <v>5979</v>
      </c>
      <c r="I561" s="30">
        <v>153</v>
      </c>
      <c r="J561" s="30">
        <v>17</v>
      </c>
      <c r="K561" s="30">
        <v>24</v>
      </c>
      <c r="P561">
        <v>60</v>
      </c>
      <c r="Q561">
        <v>64</v>
      </c>
      <c r="R561">
        <v>68.3</v>
      </c>
      <c r="S561">
        <v>78</v>
      </c>
      <c r="V561">
        <v>78</v>
      </c>
      <c r="W561">
        <v>83.8</v>
      </c>
      <c r="X561">
        <v>85</v>
      </c>
      <c r="Y561">
        <v>91.3</v>
      </c>
      <c r="AD561" s="38">
        <v>7000</v>
      </c>
      <c r="AE561" s="38">
        <v>9904</v>
      </c>
      <c r="AF561" s="38">
        <v>8834</v>
      </c>
      <c r="AG561" s="38">
        <v>12326</v>
      </c>
      <c r="AH561" s="38"/>
      <c r="AI561" s="38"/>
      <c r="AT561">
        <v>35</v>
      </c>
      <c r="AU561">
        <v>41</v>
      </c>
      <c r="AV561">
        <v>41</v>
      </c>
      <c r="AW561">
        <v>48</v>
      </c>
      <c r="AX561">
        <v>40</v>
      </c>
      <c r="AY561">
        <v>35</v>
      </c>
      <c r="BD561">
        <v>0</v>
      </c>
      <c r="BE561">
        <v>1</v>
      </c>
      <c r="BF561">
        <v>8</v>
      </c>
      <c r="BI561" s="72">
        <v>40816</v>
      </c>
      <c r="BJ561" s="72">
        <v>40816</v>
      </c>
      <c r="BK561" t="s">
        <v>960</v>
      </c>
    </row>
    <row r="562" spans="1:63" ht="12.75">
      <c r="A562" t="s">
        <v>928</v>
      </c>
      <c r="B562">
        <v>2010</v>
      </c>
      <c r="C562" t="s">
        <v>1111</v>
      </c>
      <c r="D562" s="30">
        <v>1654</v>
      </c>
      <c r="E562" s="30">
        <v>267</v>
      </c>
      <c r="F562" s="30">
        <v>136</v>
      </c>
      <c r="G562" s="30">
        <v>259</v>
      </c>
      <c r="H562" s="30">
        <v>1707</v>
      </c>
      <c r="I562" s="30">
        <v>199</v>
      </c>
      <c r="J562" s="30">
        <v>72</v>
      </c>
      <c r="K562" s="30">
        <v>154</v>
      </c>
      <c r="P562">
        <v>44.8</v>
      </c>
      <c r="Q562">
        <v>43.3</v>
      </c>
      <c r="R562">
        <v>57.6</v>
      </c>
      <c r="S562">
        <v>45.5</v>
      </c>
      <c r="V562">
        <v>78</v>
      </c>
      <c r="W562">
        <v>66.2</v>
      </c>
      <c r="X562">
        <v>77</v>
      </c>
      <c r="Y562">
        <v>61</v>
      </c>
      <c r="AD562" s="38">
        <v>9000</v>
      </c>
      <c r="AE562" s="38">
        <v>8149</v>
      </c>
      <c r="AF562" s="38">
        <v>10500</v>
      </c>
      <c r="AG562" s="38">
        <v>13685</v>
      </c>
      <c r="AH562" s="38"/>
      <c r="AI562" s="38"/>
      <c r="AT562">
        <v>58</v>
      </c>
      <c r="AU562">
        <v>24</v>
      </c>
      <c r="AV562">
        <v>44</v>
      </c>
      <c r="AW562">
        <v>24</v>
      </c>
      <c r="AX562">
        <v>36</v>
      </c>
      <c r="AY562">
        <v>8</v>
      </c>
      <c r="BI562" s="72">
        <v>40812</v>
      </c>
      <c r="BJ562" s="72">
        <v>40812</v>
      </c>
      <c r="BK562" t="s">
        <v>960</v>
      </c>
    </row>
    <row r="563" spans="1:62" ht="12.75">
      <c r="A563" t="s">
        <v>924</v>
      </c>
      <c r="B563">
        <v>2010</v>
      </c>
      <c r="C563" t="s">
        <v>394</v>
      </c>
      <c r="D563" s="30">
        <v>386</v>
      </c>
      <c r="E563" s="30">
        <v>278</v>
      </c>
      <c r="F563" s="30">
        <v>130</v>
      </c>
      <c r="G563" s="30">
        <v>531</v>
      </c>
      <c r="H563" s="30">
        <v>420</v>
      </c>
      <c r="I563" s="30">
        <v>257</v>
      </c>
      <c r="J563" s="30">
        <v>110</v>
      </c>
      <c r="K563" s="30">
        <v>355</v>
      </c>
      <c r="L563" s="30">
        <v>80</v>
      </c>
      <c r="M563" s="30">
        <v>84</v>
      </c>
      <c r="N563" s="30">
        <v>80</v>
      </c>
      <c r="O563" s="30">
        <v>0</v>
      </c>
      <c r="P563" s="30">
        <v>70</v>
      </c>
      <c r="Q563" s="30">
        <v>61</v>
      </c>
      <c r="R563" s="30">
        <v>80</v>
      </c>
      <c r="S563" s="30">
        <v>74.1</v>
      </c>
      <c r="T563" s="30">
        <v>65</v>
      </c>
      <c r="U563" s="30">
        <v>47.2</v>
      </c>
      <c r="V563" s="30">
        <v>85</v>
      </c>
      <c r="W563" s="30">
        <v>79.8</v>
      </c>
      <c r="X563" s="30">
        <v>90</v>
      </c>
      <c r="Y563" s="30">
        <v>90.5</v>
      </c>
      <c r="Z563" s="30">
        <v>85</v>
      </c>
      <c r="AA563" s="30">
        <v>62.9</v>
      </c>
      <c r="AB563" s="30">
        <v>55</v>
      </c>
      <c r="AC563" s="30">
        <v>34</v>
      </c>
      <c r="AD563" s="38">
        <v>11500</v>
      </c>
      <c r="AE563" s="38">
        <v>10799</v>
      </c>
      <c r="AF563" s="38">
        <v>13000</v>
      </c>
      <c r="AG563" s="38">
        <v>15701</v>
      </c>
      <c r="AH563" s="38">
        <v>1200</v>
      </c>
      <c r="AI563" s="38">
        <v>1237</v>
      </c>
      <c r="AJ563" s="38">
        <v>60</v>
      </c>
      <c r="AK563" s="38">
        <v>53.1</v>
      </c>
      <c r="AL563" s="38">
        <v>60</v>
      </c>
      <c r="AM563" s="38">
        <v>62.3</v>
      </c>
      <c r="AN563" s="38">
        <v>40</v>
      </c>
      <c r="AO563" s="38">
        <v>28.1</v>
      </c>
      <c r="AP563" s="38">
        <v>50</v>
      </c>
      <c r="AQ563" s="38">
        <v>43</v>
      </c>
      <c r="AR563" s="38">
        <v>75</v>
      </c>
      <c r="AS563" s="38">
        <v>77.1</v>
      </c>
      <c r="AT563">
        <v>0</v>
      </c>
      <c r="AU563">
        <v>43</v>
      </c>
      <c r="AV563">
        <v>0</v>
      </c>
      <c r="AW563">
        <v>13</v>
      </c>
      <c r="AX563">
        <v>0</v>
      </c>
      <c r="AY563">
        <v>0</v>
      </c>
      <c r="BI563" s="72"/>
      <c r="BJ563" s="72"/>
    </row>
    <row r="564" spans="1:63" ht="12.75">
      <c r="A564" t="s">
        <v>925</v>
      </c>
      <c r="B564">
        <v>2010</v>
      </c>
      <c r="C564" t="s">
        <v>1301</v>
      </c>
      <c r="D564" s="30">
        <v>179</v>
      </c>
      <c r="E564" s="30">
        <v>166</v>
      </c>
      <c r="F564" s="30">
        <v>69</v>
      </c>
      <c r="G564" s="30">
        <v>101</v>
      </c>
      <c r="H564" s="30">
        <v>119</v>
      </c>
      <c r="I564" s="30">
        <v>81</v>
      </c>
      <c r="J564" s="30">
        <v>33</v>
      </c>
      <c r="K564" s="30">
        <v>75</v>
      </c>
      <c r="P564">
        <v>84.2</v>
      </c>
      <c r="Q564">
        <v>72.5</v>
      </c>
      <c r="R564">
        <v>85.9</v>
      </c>
      <c r="S564">
        <v>82.3</v>
      </c>
      <c r="V564">
        <v>84.6</v>
      </c>
      <c r="W564">
        <v>74.3</v>
      </c>
      <c r="X564">
        <v>90</v>
      </c>
      <c r="Y564">
        <v>90.9</v>
      </c>
      <c r="AD564" s="38">
        <v>13115</v>
      </c>
      <c r="AE564" s="38">
        <v>11267</v>
      </c>
      <c r="AF564" s="38">
        <v>18698</v>
      </c>
      <c r="AG564" s="38">
        <v>22603</v>
      </c>
      <c r="AH564" s="38"/>
      <c r="AI564" s="38"/>
      <c r="AT564">
        <v>62</v>
      </c>
      <c r="AU564">
        <v>74</v>
      </c>
      <c r="AV564">
        <v>74</v>
      </c>
      <c r="AW564">
        <v>77</v>
      </c>
      <c r="AX564">
        <v>43</v>
      </c>
      <c r="AY564">
        <v>68</v>
      </c>
      <c r="AZ564">
        <v>0</v>
      </c>
      <c r="BA564">
        <v>0</v>
      </c>
      <c r="BB564">
        <v>0</v>
      </c>
      <c r="BC564">
        <v>0</v>
      </c>
      <c r="BD564">
        <v>3</v>
      </c>
      <c r="BE564">
        <v>1</v>
      </c>
      <c r="BF564">
        <v>5</v>
      </c>
      <c r="BI564" s="72">
        <v>40815</v>
      </c>
      <c r="BJ564" s="72">
        <v>40815</v>
      </c>
      <c r="BK564" t="s">
        <v>960</v>
      </c>
    </row>
    <row r="565" spans="1:63" ht="12.75">
      <c r="A565" t="s">
        <v>925</v>
      </c>
      <c r="B565">
        <v>2010</v>
      </c>
      <c r="C565" t="s">
        <v>1302</v>
      </c>
      <c r="D565" s="30">
        <v>275</v>
      </c>
      <c r="E565" s="30">
        <v>206</v>
      </c>
      <c r="F565" s="30">
        <v>77</v>
      </c>
      <c r="G565" s="30">
        <v>271</v>
      </c>
      <c r="H565" s="30">
        <v>163</v>
      </c>
      <c r="I565" s="30">
        <v>138</v>
      </c>
      <c r="J565" s="30">
        <v>61</v>
      </c>
      <c r="K565" s="30">
        <v>132</v>
      </c>
      <c r="P565">
        <v>79.5</v>
      </c>
      <c r="Q565">
        <v>81.6</v>
      </c>
      <c r="R565">
        <v>75.4</v>
      </c>
      <c r="S565">
        <v>88.4</v>
      </c>
      <c r="V565">
        <v>85.2</v>
      </c>
      <c r="W565">
        <v>84.2</v>
      </c>
      <c r="X565">
        <v>86</v>
      </c>
      <c r="Y565">
        <v>87.8</v>
      </c>
      <c r="AD565" s="38">
        <v>8102</v>
      </c>
      <c r="AE565" s="38">
        <v>13683</v>
      </c>
      <c r="AF565" s="38">
        <v>15535</v>
      </c>
      <c r="AG565" s="38">
        <v>20312</v>
      </c>
      <c r="AH565" s="38"/>
      <c r="AI565" s="38"/>
      <c r="AT565">
        <v>54</v>
      </c>
      <c r="AU565">
        <v>58</v>
      </c>
      <c r="AV565">
        <v>78</v>
      </c>
      <c r="AW565">
        <v>75</v>
      </c>
      <c r="AX565">
        <v>50</v>
      </c>
      <c r="AY565">
        <v>43</v>
      </c>
      <c r="AZ565">
        <v>0</v>
      </c>
      <c r="BA565">
        <v>0</v>
      </c>
      <c r="BB565">
        <v>0</v>
      </c>
      <c r="BC565">
        <v>0</v>
      </c>
      <c r="BD565">
        <v>1</v>
      </c>
      <c r="BE565">
        <v>2</v>
      </c>
      <c r="BF565">
        <v>6</v>
      </c>
      <c r="BI565" s="72">
        <v>40815</v>
      </c>
      <c r="BJ565" s="72">
        <v>40815</v>
      </c>
      <c r="BK565" t="s">
        <v>960</v>
      </c>
    </row>
    <row r="566" spans="1:63" ht="12.75">
      <c r="A566" t="s">
        <v>925</v>
      </c>
      <c r="B566">
        <v>2010</v>
      </c>
      <c r="C566" t="s">
        <v>1303</v>
      </c>
      <c r="D566" s="30">
        <v>245</v>
      </c>
      <c r="E566" s="30">
        <v>370</v>
      </c>
      <c r="F566" s="30">
        <v>61</v>
      </c>
      <c r="G566" s="30">
        <v>165</v>
      </c>
      <c r="H566" s="30">
        <v>140</v>
      </c>
      <c r="I566" s="30">
        <v>196</v>
      </c>
      <c r="J566" s="30">
        <v>28</v>
      </c>
      <c r="K566" s="30">
        <v>69</v>
      </c>
      <c r="P566">
        <v>73.7</v>
      </c>
      <c r="Q566">
        <v>82.2</v>
      </c>
      <c r="R566">
        <v>72</v>
      </c>
      <c r="S566">
        <v>85.6</v>
      </c>
      <c r="V566">
        <v>83.7</v>
      </c>
      <c r="W566">
        <v>87</v>
      </c>
      <c r="X566">
        <v>84.2</v>
      </c>
      <c r="Y566">
        <v>88.4</v>
      </c>
      <c r="AD566" s="38">
        <v>10267</v>
      </c>
      <c r="AE566" s="38">
        <v>15383</v>
      </c>
      <c r="AF566" s="38">
        <v>16298</v>
      </c>
      <c r="AG566" s="38">
        <v>17968</v>
      </c>
      <c r="AH566" s="38"/>
      <c r="AI566" s="38"/>
      <c r="AT566">
        <v>55</v>
      </c>
      <c r="AU566">
        <v>82</v>
      </c>
      <c r="AV566">
        <v>76</v>
      </c>
      <c r="AW566">
        <v>77</v>
      </c>
      <c r="AX566">
        <v>33</v>
      </c>
      <c r="AY566">
        <v>55</v>
      </c>
      <c r="AZ566">
        <v>0</v>
      </c>
      <c r="BA566">
        <v>0</v>
      </c>
      <c r="BB566">
        <v>0</v>
      </c>
      <c r="BC566">
        <v>0</v>
      </c>
      <c r="BD566">
        <v>0</v>
      </c>
      <c r="BE566">
        <v>0</v>
      </c>
      <c r="BF566">
        <v>9</v>
      </c>
      <c r="BI566" s="72">
        <v>40815</v>
      </c>
      <c r="BJ566" s="72">
        <v>40815</v>
      </c>
      <c r="BK566" t="s">
        <v>960</v>
      </c>
    </row>
    <row r="567" spans="1:63" ht="12.75">
      <c r="A567" t="s">
        <v>925</v>
      </c>
      <c r="B567">
        <v>2010</v>
      </c>
      <c r="C567" t="s">
        <v>1304</v>
      </c>
      <c r="D567" s="30">
        <v>375</v>
      </c>
      <c r="E567" s="30">
        <v>363</v>
      </c>
      <c r="F567" s="30">
        <v>73</v>
      </c>
      <c r="G567" s="30">
        <v>244</v>
      </c>
      <c r="H567" s="30">
        <v>228</v>
      </c>
      <c r="I567" s="30">
        <v>182</v>
      </c>
      <c r="J567" s="30">
        <v>52</v>
      </c>
      <c r="K567" s="30">
        <v>129</v>
      </c>
      <c r="P567">
        <v>78.6</v>
      </c>
      <c r="Q567">
        <v>68.8</v>
      </c>
      <c r="R567">
        <v>76.9</v>
      </c>
      <c r="S567">
        <v>83.9</v>
      </c>
      <c r="V567">
        <v>85.8</v>
      </c>
      <c r="W567">
        <v>87.8</v>
      </c>
      <c r="X567">
        <v>83.5</v>
      </c>
      <c r="Y567">
        <v>91.8</v>
      </c>
      <c r="AD567" s="38">
        <v>9976</v>
      </c>
      <c r="AE567" s="38">
        <v>12184</v>
      </c>
      <c r="AF567" s="38">
        <v>12502</v>
      </c>
      <c r="AG567" s="38">
        <v>15778</v>
      </c>
      <c r="AH567" s="38"/>
      <c r="AI567" s="38"/>
      <c r="AT567">
        <v>53</v>
      </c>
      <c r="AU567">
        <v>52</v>
      </c>
      <c r="AV567">
        <v>74</v>
      </c>
      <c r="AW567">
        <v>83</v>
      </c>
      <c r="AX567">
        <v>46</v>
      </c>
      <c r="AY567">
        <v>59</v>
      </c>
      <c r="AZ567">
        <v>0</v>
      </c>
      <c r="BA567">
        <v>0</v>
      </c>
      <c r="BB567">
        <v>0</v>
      </c>
      <c r="BC567">
        <v>0</v>
      </c>
      <c r="BD567">
        <v>1</v>
      </c>
      <c r="BE567">
        <v>1</v>
      </c>
      <c r="BF567">
        <v>7</v>
      </c>
      <c r="BI567" s="72">
        <v>40815</v>
      </c>
      <c r="BJ567" s="72">
        <v>40815</v>
      </c>
      <c r="BK567" t="s">
        <v>960</v>
      </c>
    </row>
    <row r="568" spans="1:63" ht="12.75">
      <c r="A568" t="s">
        <v>925</v>
      </c>
      <c r="B568">
        <v>2010</v>
      </c>
      <c r="C568" t="s">
        <v>1305</v>
      </c>
      <c r="D568" s="30">
        <v>318</v>
      </c>
      <c r="E568" s="30">
        <v>442</v>
      </c>
      <c r="F568" s="30">
        <v>54</v>
      </c>
      <c r="G568" s="30">
        <v>104</v>
      </c>
      <c r="H568" s="30">
        <v>204</v>
      </c>
      <c r="I568" s="30">
        <v>258</v>
      </c>
      <c r="J568" s="30">
        <v>30</v>
      </c>
      <c r="K568" s="30">
        <v>55</v>
      </c>
      <c r="P568">
        <v>77.5</v>
      </c>
      <c r="Q568">
        <v>80.5</v>
      </c>
      <c r="R568">
        <v>77.4</v>
      </c>
      <c r="S568">
        <v>83.9</v>
      </c>
      <c r="V568">
        <v>82</v>
      </c>
      <c r="W568">
        <v>86.8</v>
      </c>
      <c r="X568">
        <v>84.2</v>
      </c>
      <c r="Y568">
        <v>85</v>
      </c>
      <c r="AD568" s="38">
        <v>9721</v>
      </c>
      <c r="AE568" s="38">
        <v>14012</v>
      </c>
      <c r="AF568" s="38">
        <v>14926</v>
      </c>
      <c r="AG568" s="38">
        <v>19724</v>
      </c>
      <c r="AH568" s="38"/>
      <c r="AI568" s="38"/>
      <c r="AT568">
        <v>59</v>
      </c>
      <c r="AU568">
        <v>75</v>
      </c>
      <c r="AV568">
        <v>67</v>
      </c>
      <c r="AW568">
        <v>86</v>
      </c>
      <c r="AX568">
        <v>35</v>
      </c>
      <c r="AY568">
        <v>59</v>
      </c>
      <c r="AZ568">
        <v>0</v>
      </c>
      <c r="BA568">
        <v>0</v>
      </c>
      <c r="BB568">
        <v>0</v>
      </c>
      <c r="BC568">
        <v>0</v>
      </c>
      <c r="BD568">
        <v>0</v>
      </c>
      <c r="BE568">
        <v>0</v>
      </c>
      <c r="BF568">
        <v>9</v>
      </c>
      <c r="BI568" s="72">
        <v>40815</v>
      </c>
      <c r="BJ568" s="72">
        <v>40815</v>
      </c>
      <c r="BK568" t="s">
        <v>960</v>
      </c>
    </row>
    <row r="569" spans="1:63" ht="12.75">
      <c r="A569" t="s">
        <v>925</v>
      </c>
      <c r="B569">
        <v>2010</v>
      </c>
      <c r="C569" t="s">
        <v>1306</v>
      </c>
      <c r="D569" s="30">
        <v>602</v>
      </c>
      <c r="E569" s="30">
        <v>1168</v>
      </c>
      <c r="F569" s="30">
        <v>103</v>
      </c>
      <c r="G569" s="30">
        <v>206</v>
      </c>
      <c r="H569" s="30">
        <v>388</v>
      </c>
      <c r="I569" s="30">
        <v>312</v>
      </c>
      <c r="J569" s="30">
        <v>38</v>
      </c>
      <c r="K569" s="30">
        <v>99</v>
      </c>
      <c r="P569">
        <v>75.4</v>
      </c>
      <c r="Q569">
        <v>84.2</v>
      </c>
      <c r="R569">
        <v>72.2</v>
      </c>
      <c r="S569">
        <v>83.3</v>
      </c>
      <c r="V569">
        <v>81.3</v>
      </c>
      <c r="W569">
        <v>87.5</v>
      </c>
      <c r="X569">
        <v>81.9</v>
      </c>
      <c r="Y569">
        <v>90.1</v>
      </c>
      <c r="AD569" s="38">
        <v>9735</v>
      </c>
      <c r="AE569" s="38">
        <v>12572</v>
      </c>
      <c r="AF569" s="38">
        <v>13165</v>
      </c>
      <c r="AG569" s="38">
        <v>18037</v>
      </c>
      <c r="AH569" s="38"/>
      <c r="AI569" s="38"/>
      <c r="AT569">
        <v>52</v>
      </c>
      <c r="AU569">
        <v>85</v>
      </c>
      <c r="AV569">
        <v>72</v>
      </c>
      <c r="AW569">
        <v>75</v>
      </c>
      <c r="AX569">
        <v>49</v>
      </c>
      <c r="AY569">
        <v>70</v>
      </c>
      <c r="AZ569">
        <v>0</v>
      </c>
      <c r="BA569">
        <v>0</v>
      </c>
      <c r="BB569">
        <v>0</v>
      </c>
      <c r="BC569">
        <v>0</v>
      </c>
      <c r="BD569">
        <v>0</v>
      </c>
      <c r="BE569">
        <v>0</v>
      </c>
      <c r="BF569">
        <v>9</v>
      </c>
      <c r="BI569" s="72">
        <v>40815</v>
      </c>
      <c r="BJ569" s="72">
        <v>40815</v>
      </c>
      <c r="BK569" t="s">
        <v>960</v>
      </c>
    </row>
    <row r="570" spans="1:63" ht="12.75">
      <c r="A570" t="s">
        <v>925</v>
      </c>
      <c r="B570">
        <v>2010</v>
      </c>
      <c r="C570" t="s">
        <v>1307</v>
      </c>
      <c r="D570" s="30">
        <v>232</v>
      </c>
      <c r="E570" s="30">
        <v>617</v>
      </c>
      <c r="F570" s="30">
        <v>55</v>
      </c>
      <c r="G570" s="30">
        <v>187</v>
      </c>
      <c r="H570" s="30">
        <v>147</v>
      </c>
      <c r="I570" s="30">
        <v>236</v>
      </c>
      <c r="J570" s="30">
        <v>32</v>
      </c>
      <c r="K570" s="30">
        <v>81</v>
      </c>
      <c r="P570">
        <v>82.9</v>
      </c>
      <c r="Q570">
        <v>86.4</v>
      </c>
      <c r="R570">
        <v>76.2</v>
      </c>
      <c r="S570">
        <v>78.7</v>
      </c>
      <c r="V570">
        <v>82.6</v>
      </c>
      <c r="W570">
        <v>92</v>
      </c>
      <c r="X570">
        <v>85.8</v>
      </c>
      <c r="Y570">
        <v>88.6</v>
      </c>
      <c r="AD570" s="38">
        <v>8973</v>
      </c>
      <c r="AE570" s="38">
        <v>10546</v>
      </c>
      <c r="AF570" s="38">
        <v>13044</v>
      </c>
      <c r="AG570" s="38">
        <v>14616</v>
      </c>
      <c r="AH570" s="38"/>
      <c r="AI570" s="38"/>
      <c r="AT570">
        <v>52</v>
      </c>
      <c r="AU570">
        <v>63</v>
      </c>
      <c r="AV570">
        <v>73</v>
      </c>
      <c r="AW570">
        <v>85</v>
      </c>
      <c r="AX570">
        <v>52</v>
      </c>
      <c r="AY570">
        <v>64</v>
      </c>
      <c r="AZ570">
        <v>0</v>
      </c>
      <c r="BA570">
        <v>0</v>
      </c>
      <c r="BB570">
        <v>0</v>
      </c>
      <c r="BC570">
        <v>0</v>
      </c>
      <c r="BD570">
        <v>0</v>
      </c>
      <c r="BE570">
        <v>0</v>
      </c>
      <c r="BF570">
        <v>9</v>
      </c>
      <c r="BI570" s="72">
        <v>40815</v>
      </c>
      <c r="BJ570" s="72">
        <v>40815</v>
      </c>
      <c r="BK570" t="s">
        <v>960</v>
      </c>
    </row>
    <row r="571" spans="1:63" ht="12.75">
      <c r="A571" t="s">
        <v>925</v>
      </c>
      <c r="B571">
        <v>2010</v>
      </c>
      <c r="C571" t="s">
        <v>1308</v>
      </c>
      <c r="D571" s="30">
        <v>1104</v>
      </c>
      <c r="E571" s="30">
        <v>944</v>
      </c>
      <c r="F571" s="30">
        <v>112</v>
      </c>
      <c r="G571" s="30">
        <v>307</v>
      </c>
      <c r="H571" s="30">
        <v>857</v>
      </c>
      <c r="I571" s="30">
        <v>637</v>
      </c>
      <c r="J571" s="30">
        <v>49</v>
      </c>
      <c r="K571" s="30">
        <v>127</v>
      </c>
      <c r="P571">
        <v>67.9</v>
      </c>
      <c r="Q571">
        <v>67.3</v>
      </c>
      <c r="R571">
        <v>70.3</v>
      </c>
      <c r="S571">
        <v>77.3</v>
      </c>
      <c r="V571">
        <v>75.5</v>
      </c>
      <c r="W571">
        <v>79.4</v>
      </c>
      <c r="X571">
        <v>82.1</v>
      </c>
      <c r="Y571">
        <v>85.5</v>
      </c>
      <c r="AD571" s="38">
        <v>6336</v>
      </c>
      <c r="AE571" s="38">
        <v>12600</v>
      </c>
      <c r="AF571" s="38">
        <v>8730</v>
      </c>
      <c r="AG571" s="38">
        <v>16385</v>
      </c>
      <c r="AH571" s="38"/>
      <c r="AI571" s="38"/>
      <c r="AT571">
        <v>43</v>
      </c>
      <c r="AU571">
        <v>81</v>
      </c>
      <c r="AV571">
        <v>81</v>
      </c>
      <c r="AW571">
        <v>90</v>
      </c>
      <c r="AX571">
        <v>59</v>
      </c>
      <c r="AY571">
        <v>67</v>
      </c>
      <c r="AZ571">
        <v>0</v>
      </c>
      <c r="BA571">
        <v>0</v>
      </c>
      <c r="BB571">
        <v>0</v>
      </c>
      <c r="BC571">
        <v>0</v>
      </c>
      <c r="BD571">
        <v>0</v>
      </c>
      <c r="BE571">
        <v>1</v>
      </c>
      <c r="BF571">
        <v>8</v>
      </c>
      <c r="BI571" s="72">
        <v>40815</v>
      </c>
      <c r="BJ571" s="72">
        <v>40815</v>
      </c>
      <c r="BK571" t="s">
        <v>960</v>
      </c>
    </row>
    <row r="572" spans="1:63" ht="12.75">
      <c r="A572" t="s">
        <v>925</v>
      </c>
      <c r="B572">
        <v>2010</v>
      </c>
      <c r="C572" t="s">
        <v>1309</v>
      </c>
      <c r="D572" s="30">
        <v>513</v>
      </c>
      <c r="E572" s="30">
        <v>570</v>
      </c>
      <c r="F572" s="30">
        <v>140</v>
      </c>
      <c r="G572" s="30">
        <v>200</v>
      </c>
      <c r="H572" s="30">
        <v>245</v>
      </c>
      <c r="I572" s="30">
        <v>285</v>
      </c>
      <c r="J572" s="30">
        <v>107</v>
      </c>
      <c r="K572" s="30">
        <v>127</v>
      </c>
      <c r="P572">
        <v>77.8</v>
      </c>
      <c r="Q572">
        <v>81.4</v>
      </c>
      <c r="R572">
        <v>73.5</v>
      </c>
      <c r="S572">
        <v>85.5</v>
      </c>
      <c r="V572">
        <v>81.6</v>
      </c>
      <c r="W572">
        <v>82</v>
      </c>
      <c r="X572">
        <v>84.1</v>
      </c>
      <c r="Y572">
        <v>87.9</v>
      </c>
      <c r="AD572" s="38">
        <v>8943</v>
      </c>
      <c r="AE572" s="38">
        <v>11546</v>
      </c>
      <c r="AF572" s="38">
        <v>10916</v>
      </c>
      <c r="AG572" s="38">
        <v>16820</v>
      </c>
      <c r="AH572" s="38"/>
      <c r="AI572" s="38"/>
      <c r="AT572">
        <v>59</v>
      </c>
      <c r="AU572">
        <v>65</v>
      </c>
      <c r="AV572">
        <v>74</v>
      </c>
      <c r="AW572">
        <v>75</v>
      </c>
      <c r="AX572">
        <v>38</v>
      </c>
      <c r="AY572">
        <v>71</v>
      </c>
      <c r="AZ572">
        <v>0</v>
      </c>
      <c r="BA572">
        <v>0</v>
      </c>
      <c r="BB572">
        <v>0</v>
      </c>
      <c r="BC572">
        <v>0</v>
      </c>
      <c r="BD572">
        <v>0</v>
      </c>
      <c r="BE572">
        <v>0</v>
      </c>
      <c r="BF572">
        <v>9</v>
      </c>
      <c r="BI572" s="72">
        <v>40815</v>
      </c>
      <c r="BJ572" s="72">
        <v>40815</v>
      </c>
      <c r="BK572" t="s">
        <v>960</v>
      </c>
    </row>
    <row r="573" spans="1:63" ht="12.75">
      <c r="A573" t="s">
        <v>925</v>
      </c>
      <c r="B573">
        <v>2010</v>
      </c>
      <c r="C573" t="s">
        <v>1310</v>
      </c>
      <c r="D573" s="30">
        <v>355</v>
      </c>
      <c r="E573" s="30">
        <v>527</v>
      </c>
      <c r="F573" s="30">
        <v>133</v>
      </c>
      <c r="G573" s="30">
        <v>222</v>
      </c>
      <c r="H573" s="30">
        <v>158</v>
      </c>
      <c r="I573" s="30">
        <v>211</v>
      </c>
      <c r="J573" s="30">
        <v>79</v>
      </c>
      <c r="K573" s="30">
        <v>127</v>
      </c>
      <c r="P573">
        <v>73.2</v>
      </c>
      <c r="Q573">
        <v>84</v>
      </c>
      <c r="R573">
        <v>74.4</v>
      </c>
      <c r="S573">
        <v>87.1</v>
      </c>
      <c r="V573">
        <v>80.9</v>
      </c>
      <c r="W573">
        <v>84.5</v>
      </c>
      <c r="X573">
        <v>84.1</v>
      </c>
      <c r="Y573">
        <v>90.5</v>
      </c>
      <c r="AD573" s="38">
        <v>9461</v>
      </c>
      <c r="AE573" s="38">
        <v>12819</v>
      </c>
      <c r="AF573" s="38">
        <v>13763</v>
      </c>
      <c r="AG573" s="38">
        <v>17674</v>
      </c>
      <c r="AH573" s="38"/>
      <c r="AI573" s="38"/>
      <c r="AT573">
        <v>56</v>
      </c>
      <c r="AU573">
        <v>60</v>
      </c>
      <c r="AV573">
        <v>76</v>
      </c>
      <c r="AW573">
        <v>69</v>
      </c>
      <c r="AX573">
        <v>44</v>
      </c>
      <c r="AY573">
        <v>39</v>
      </c>
      <c r="AZ573">
        <v>0</v>
      </c>
      <c r="BA573">
        <v>0</v>
      </c>
      <c r="BB573">
        <v>0</v>
      </c>
      <c r="BC573">
        <v>0</v>
      </c>
      <c r="BD573">
        <v>1</v>
      </c>
      <c r="BE573">
        <v>1</v>
      </c>
      <c r="BF573">
        <v>7</v>
      </c>
      <c r="BI573" s="72">
        <v>40815</v>
      </c>
      <c r="BJ573" s="72">
        <v>40815</v>
      </c>
      <c r="BK573" t="s">
        <v>960</v>
      </c>
    </row>
    <row r="574" spans="1:63" ht="12.75">
      <c r="A574" t="s">
        <v>925</v>
      </c>
      <c r="B574">
        <v>2010</v>
      </c>
      <c r="C574" t="s">
        <v>1311</v>
      </c>
      <c r="D574" s="30">
        <v>609</v>
      </c>
      <c r="E574" s="30">
        <v>997</v>
      </c>
      <c r="F574" s="30">
        <v>17</v>
      </c>
      <c r="G574" s="30">
        <v>411</v>
      </c>
      <c r="H574" s="30">
        <v>153</v>
      </c>
      <c r="I574" s="30">
        <v>355</v>
      </c>
      <c r="J574" s="30">
        <v>40</v>
      </c>
      <c r="K574" s="30">
        <v>157</v>
      </c>
      <c r="P574">
        <v>70.7</v>
      </c>
      <c r="Q574">
        <v>74.4</v>
      </c>
      <c r="R574">
        <v>71.1</v>
      </c>
      <c r="S574">
        <v>89.6</v>
      </c>
      <c r="V574">
        <v>80.9</v>
      </c>
      <c r="W574">
        <v>88.5</v>
      </c>
      <c r="X574">
        <v>83.5</v>
      </c>
      <c r="Y574">
        <v>93.2</v>
      </c>
      <c r="AD574" s="38">
        <v>9616</v>
      </c>
      <c r="AE574" s="38">
        <v>14024</v>
      </c>
      <c r="AF574" s="38">
        <v>15913</v>
      </c>
      <c r="AG574" s="38">
        <v>19864</v>
      </c>
      <c r="AH574" s="38"/>
      <c r="AI574" s="38"/>
      <c r="AT574">
        <v>47</v>
      </c>
      <c r="AU574">
        <v>44</v>
      </c>
      <c r="AV574">
        <v>78</v>
      </c>
      <c r="AW574">
        <v>60</v>
      </c>
      <c r="AX574">
        <v>48</v>
      </c>
      <c r="AY574">
        <v>71</v>
      </c>
      <c r="AZ574">
        <v>0</v>
      </c>
      <c r="BA574">
        <v>0</v>
      </c>
      <c r="BB574">
        <v>0</v>
      </c>
      <c r="BC574">
        <v>0</v>
      </c>
      <c r="BD574">
        <v>1</v>
      </c>
      <c r="BE574">
        <v>1</v>
      </c>
      <c r="BF574">
        <v>7</v>
      </c>
      <c r="BI574" s="72">
        <v>40815</v>
      </c>
      <c r="BJ574" s="72">
        <v>40815</v>
      </c>
      <c r="BK574" t="s">
        <v>960</v>
      </c>
    </row>
    <row r="575" spans="1:63" ht="12.75">
      <c r="A575" t="s">
        <v>925</v>
      </c>
      <c r="B575">
        <v>2010</v>
      </c>
      <c r="C575" t="s">
        <v>1312</v>
      </c>
      <c r="D575" s="30">
        <v>974</v>
      </c>
      <c r="E575" s="30">
        <v>1786</v>
      </c>
      <c r="F575" s="30">
        <v>195</v>
      </c>
      <c r="G575" s="30">
        <v>567</v>
      </c>
      <c r="H575" s="30">
        <v>517</v>
      </c>
      <c r="I575" s="30">
        <v>796</v>
      </c>
      <c r="J575" s="30">
        <v>76</v>
      </c>
      <c r="K575" s="30">
        <v>228</v>
      </c>
      <c r="P575">
        <v>71.4</v>
      </c>
      <c r="Q575">
        <v>77.2</v>
      </c>
      <c r="R575">
        <v>67.6</v>
      </c>
      <c r="S575">
        <v>81.1</v>
      </c>
      <c r="V575">
        <v>81.9</v>
      </c>
      <c r="W575">
        <v>88.1</v>
      </c>
      <c r="X575">
        <v>83.7</v>
      </c>
      <c r="Y575">
        <v>90.1</v>
      </c>
      <c r="AD575" s="38">
        <v>10744</v>
      </c>
      <c r="AE575" s="38">
        <v>14068</v>
      </c>
      <c r="AF575" s="38">
        <v>16234</v>
      </c>
      <c r="AG575" s="38">
        <v>24219</v>
      </c>
      <c r="AH575" s="38"/>
      <c r="AI575" s="38"/>
      <c r="AT575">
        <v>55</v>
      </c>
      <c r="AU575">
        <v>76</v>
      </c>
      <c r="AV575">
        <v>76</v>
      </c>
      <c r="AW575">
        <v>80</v>
      </c>
      <c r="AX575">
        <v>40</v>
      </c>
      <c r="AY575">
        <v>39</v>
      </c>
      <c r="AZ575">
        <v>0</v>
      </c>
      <c r="BA575">
        <v>0</v>
      </c>
      <c r="BB575">
        <v>0</v>
      </c>
      <c r="BC575">
        <v>0</v>
      </c>
      <c r="BD575">
        <v>0</v>
      </c>
      <c r="BE575">
        <v>1</v>
      </c>
      <c r="BF575">
        <v>8</v>
      </c>
      <c r="BI575" s="72">
        <v>40815</v>
      </c>
      <c r="BJ575" s="72">
        <v>40815</v>
      </c>
      <c r="BK575" t="s">
        <v>960</v>
      </c>
    </row>
    <row r="576" spans="1:63" ht="12.75">
      <c r="A576" t="s">
        <v>926</v>
      </c>
      <c r="B576">
        <v>2010</v>
      </c>
      <c r="C576" t="s">
        <v>1313</v>
      </c>
      <c r="D576" s="30">
        <v>979</v>
      </c>
      <c r="E576" s="30">
        <v>2408</v>
      </c>
      <c r="F576" s="30">
        <v>157</v>
      </c>
      <c r="G576" s="30">
        <v>40</v>
      </c>
      <c r="H576" s="30">
        <v>397</v>
      </c>
      <c r="I576" s="30">
        <v>710</v>
      </c>
      <c r="J576" s="30">
        <v>71</v>
      </c>
      <c r="K576" s="30">
        <v>30</v>
      </c>
      <c r="P576">
        <v>81</v>
      </c>
      <c r="Q576">
        <v>68.1</v>
      </c>
      <c r="R576">
        <v>85</v>
      </c>
      <c r="S576">
        <v>90.9</v>
      </c>
      <c r="V576">
        <v>85</v>
      </c>
      <c r="W576">
        <v>88</v>
      </c>
      <c r="X576">
        <v>94</v>
      </c>
      <c r="Y576">
        <v>95.2</v>
      </c>
      <c r="AD576" s="38">
        <v>10300</v>
      </c>
      <c r="AE576" s="38">
        <v>15040</v>
      </c>
      <c r="AF576" s="38">
        <v>13700</v>
      </c>
      <c r="AG576" s="38">
        <v>19826</v>
      </c>
      <c r="AH576" s="38"/>
      <c r="AI576" s="38"/>
      <c r="AT576">
        <v>74</v>
      </c>
      <c r="AU576">
        <v>67</v>
      </c>
      <c r="AV576">
        <v>70</v>
      </c>
      <c r="AW576">
        <v>73</v>
      </c>
      <c r="AX576">
        <v>30</v>
      </c>
      <c r="AY576">
        <v>12</v>
      </c>
      <c r="BD576">
        <v>1</v>
      </c>
      <c r="BE576">
        <v>2</v>
      </c>
      <c r="BF576">
        <v>6</v>
      </c>
      <c r="BI576" s="72">
        <v>40785</v>
      </c>
      <c r="BJ576" s="72">
        <v>40785</v>
      </c>
      <c r="BK576" t="s">
        <v>960</v>
      </c>
    </row>
    <row r="577" spans="1:63" ht="12.75">
      <c r="A577" t="s">
        <v>926</v>
      </c>
      <c r="B577">
        <v>2010</v>
      </c>
      <c r="C577" t="s">
        <v>1314</v>
      </c>
      <c r="D577" s="30">
        <v>207</v>
      </c>
      <c r="E577" s="30">
        <v>1481</v>
      </c>
      <c r="F577" s="30">
        <v>69</v>
      </c>
      <c r="G577" s="30">
        <v>76</v>
      </c>
      <c r="H577" s="30">
        <v>31</v>
      </c>
      <c r="I577" s="30">
        <v>554</v>
      </c>
      <c r="J577" s="30">
        <v>23</v>
      </c>
      <c r="K577" s="30">
        <v>28</v>
      </c>
      <c r="P577">
        <v>87.5</v>
      </c>
      <c r="Q577">
        <v>85.7</v>
      </c>
      <c r="R577">
        <v>90.4</v>
      </c>
      <c r="S577">
        <v>85.3</v>
      </c>
      <c r="V577">
        <v>94</v>
      </c>
      <c r="W577">
        <v>84.6</v>
      </c>
      <c r="X577">
        <v>95.7</v>
      </c>
      <c r="Y577">
        <v>95.2</v>
      </c>
      <c r="AD577" s="38">
        <v>9800</v>
      </c>
      <c r="AE577" s="38">
        <v>11507</v>
      </c>
      <c r="AF577" s="38">
        <v>14400</v>
      </c>
      <c r="AG577" s="38">
        <v>17768</v>
      </c>
      <c r="AH577" s="38"/>
      <c r="AI577" s="38"/>
      <c r="AT577">
        <v>71</v>
      </c>
      <c r="AU577">
        <v>45</v>
      </c>
      <c r="AV577">
        <v>79</v>
      </c>
      <c r="AW577">
        <v>68</v>
      </c>
      <c r="AX577">
        <v>30</v>
      </c>
      <c r="AY577">
        <v>37</v>
      </c>
      <c r="BD577">
        <v>1</v>
      </c>
      <c r="BE577">
        <v>5</v>
      </c>
      <c r="BF577">
        <v>3</v>
      </c>
      <c r="BI577" s="72">
        <v>40785</v>
      </c>
      <c r="BJ577" s="72">
        <v>40785</v>
      </c>
      <c r="BK577" t="s">
        <v>960</v>
      </c>
    </row>
    <row r="578" spans="1:63" ht="12.75">
      <c r="A578" t="s">
        <v>926</v>
      </c>
      <c r="B578">
        <v>2010</v>
      </c>
      <c r="C578" t="s">
        <v>1315</v>
      </c>
      <c r="D578" s="30">
        <v>1384</v>
      </c>
      <c r="E578" s="30">
        <v>3388</v>
      </c>
      <c r="F578" s="30">
        <v>231</v>
      </c>
      <c r="G578" s="30">
        <v>538</v>
      </c>
      <c r="H578" s="30">
        <v>896</v>
      </c>
      <c r="I578" s="30">
        <v>991</v>
      </c>
      <c r="J578" s="30">
        <v>124</v>
      </c>
      <c r="K578" s="30">
        <v>354</v>
      </c>
      <c r="P578">
        <v>69.7</v>
      </c>
      <c r="Q578">
        <v>58.7</v>
      </c>
      <c r="R578">
        <v>79</v>
      </c>
      <c r="S578">
        <v>74.8</v>
      </c>
      <c r="V578">
        <v>80</v>
      </c>
      <c r="W578">
        <v>74.8</v>
      </c>
      <c r="X578">
        <v>88.8</v>
      </c>
      <c r="Y578">
        <v>89.4</v>
      </c>
      <c r="AD578" s="38">
        <v>9500</v>
      </c>
      <c r="AE578" s="38">
        <v>9592</v>
      </c>
      <c r="AF578" s="38">
        <v>14363</v>
      </c>
      <c r="AG578" s="38">
        <v>16514</v>
      </c>
      <c r="AH578" s="38"/>
      <c r="AI578" s="38"/>
      <c r="AT578">
        <v>67</v>
      </c>
      <c r="AU578">
        <v>32</v>
      </c>
      <c r="AV578">
        <v>66</v>
      </c>
      <c r="AW578">
        <v>27</v>
      </c>
      <c r="AX578">
        <v>30</v>
      </c>
      <c r="AY578">
        <v>25</v>
      </c>
      <c r="BD578">
        <v>2</v>
      </c>
      <c r="BE578">
        <v>4</v>
      </c>
      <c r="BF578">
        <v>3</v>
      </c>
      <c r="BI578" s="72">
        <v>40785</v>
      </c>
      <c r="BJ578" s="72">
        <v>40785</v>
      </c>
      <c r="BK578" t="s">
        <v>960</v>
      </c>
    </row>
    <row r="579" spans="1:63" ht="12.75">
      <c r="A579" t="s">
        <v>926</v>
      </c>
      <c r="B579">
        <v>2010</v>
      </c>
      <c r="C579" t="s">
        <v>1316</v>
      </c>
      <c r="D579" s="30">
        <v>336</v>
      </c>
      <c r="E579" s="30">
        <v>1123</v>
      </c>
      <c r="F579" s="30">
        <v>157</v>
      </c>
      <c r="G579" s="30">
        <v>40</v>
      </c>
      <c r="H579" s="30">
        <v>93</v>
      </c>
      <c r="I579" s="30">
        <v>339</v>
      </c>
      <c r="J579" s="30">
        <v>18</v>
      </c>
      <c r="K579" s="30">
        <v>53</v>
      </c>
      <c r="P579">
        <v>84.9</v>
      </c>
      <c r="Q579">
        <v>80.6</v>
      </c>
      <c r="R579">
        <v>84.3</v>
      </c>
      <c r="S579">
        <v>91.4</v>
      </c>
      <c r="V579">
        <v>97.9</v>
      </c>
      <c r="W579">
        <v>90.3</v>
      </c>
      <c r="X579">
        <v>95.8</v>
      </c>
      <c r="Y579">
        <v>86.5</v>
      </c>
      <c r="AD579" s="38">
        <v>12230</v>
      </c>
      <c r="AE579" s="38">
        <v>12739</v>
      </c>
      <c r="AF579" s="38">
        <v>14386</v>
      </c>
      <c r="AG579" s="38">
        <v>16861</v>
      </c>
      <c r="AH579" s="38"/>
      <c r="AI579" s="38"/>
      <c r="AT579">
        <v>75</v>
      </c>
      <c r="AU579">
        <v>72</v>
      </c>
      <c r="AV579">
        <v>85</v>
      </c>
      <c r="AW579">
        <v>80</v>
      </c>
      <c r="AX579">
        <v>30</v>
      </c>
      <c r="AY579">
        <v>36</v>
      </c>
      <c r="BD579">
        <v>0</v>
      </c>
      <c r="BE579">
        <v>5</v>
      </c>
      <c r="BF579">
        <v>4</v>
      </c>
      <c r="BI579" s="72">
        <v>40785</v>
      </c>
      <c r="BJ579" s="72">
        <v>40785</v>
      </c>
      <c r="BK579" t="s">
        <v>960</v>
      </c>
    </row>
    <row r="580" spans="1:63" ht="12.75">
      <c r="A580" t="s">
        <v>926</v>
      </c>
      <c r="B580">
        <v>2010</v>
      </c>
      <c r="C580" t="s">
        <v>1317</v>
      </c>
      <c r="D580" s="30">
        <v>537</v>
      </c>
      <c r="E580" s="30">
        <v>385</v>
      </c>
      <c r="F580" s="30">
        <v>65</v>
      </c>
      <c r="G580" s="30">
        <v>195</v>
      </c>
      <c r="H580" s="30">
        <v>243</v>
      </c>
      <c r="I580" s="30">
        <v>153</v>
      </c>
      <c r="J580" s="30">
        <v>28</v>
      </c>
      <c r="K580" s="30">
        <v>73</v>
      </c>
      <c r="P580">
        <v>85.1</v>
      </c>
      <c r="Q580">
        <v>80</v>
      </c>
      <c r="R580">
        <v>92</v>
      </c>
      <c r="S580">
        <v>88.9</v>
      </c>
      <c r="V580">
        <v>89.4</v>
      </c>
      <c r="W580">
        <v>88.3</v>
      </c>
      <c r="X580">
        <v>94</v>
      </c>
      <c r="Y580">
        <v>93.5</v>
      </c>
      <c r="AD580" s="38">
        <v>11116</v>
      </c>
      <c r="AE580" s="38">
        <v>11109</v>
      </c>
      <c r="AF580" s="38">
        <v>11901</v>
      </c>
      <c r="AG580" s="38">
        <v>11896</v>
      </c>
      <c r="AH580" s="38"/>
      <c r="AI580" s="38"/>
      <c r="AT580">
        <v>64</v>
      </c>
      <c r="AU580">
        <v>67</v>
      </c>
      <c r="AV580">
        <v>90</v>
      </c>
      <c r="AW580">
        <v>79</v>
      </c>
      <c r="AX580">
        <v>30</v>
      </c>
      <c r="AY580">
        <v>75</v>
      </c>
      <c r="BD580">
        <v>0</v>
      </c>
      <c r="BE580">
        <v>7</v>
      </c>
      <c r="BF580">
        <v>2</v>
      </c>
      <c r="BI580" s="72">
        <v>40785</v>
      </c>
      <c r="BJ580" s="72">
        <v>40785</v>
      </c>
      <c r="BK580" t="s">
        <v>960</v>
      </c>
    </row>
    <row r="581" spans="1:63" ht="12.75">
      <c r="A581" t="s">
        <v>926</v>
      </c>
      <c r="B581">
        <v>2010</v>
      </c>
      <c r="C581" t="s">
        <v>1318</v>
      </c>
      <c r="D581" s="30">
        <v>398</v>
      </c>
      <c r="E581" s="30">
        <v>816</v>
      </c>
      <c r="F581" s="30">
        <v>45</v>
      </c>
      <c r="G581" s="30">
        <v>148</v>
      </c>
      <c r="H581" s="30">
        <v>129</v>
      </c>
      <c r="I581" s="30">
        <v>268</v>
      </c>
      <c r="J581" s="30">
        <v>11</v>
      </c>
      <c r="K581" s="30">
        <v>57</v>
      </c>
      <c r="P581">
        <v>78</v>
      </c>
      <c r="Q581">
        <v>85.3</v>
      </c>
      <c r="R581">
        <v>90.4</v>
      </c>
      <c r="S581">
        <v>77.1</v>
      </c>
      <c r="V581">
        <v>86</v>
      </c>
      <c r="W581">
        <v>88.4</v>
      </c>
      <c r="X581">
        <v>93</v>
      </c>
      <c r="Y581">
        <v>95.1</v>
      </c>
      <c r="AD581" s="38">
        <v>9800</v>
      </c>
      <c r="AE581" s="38">
        <v>10048</v>
      </c>
      <c r="AF581" s="38">
        <v>14985</v>
      </c>
      <c r="AG581" s="38">
        <v>16351</v>
      </c>
      <c r="AH581" s="38"/>
      <c r="AI581" s="38"/>
      <c r="AT581">
        <v>72</v>
      </c>
      <c r="AU581">
        <v>69</v>
      </c>
      <c r="AV581">
        <v>73</v>
      </c>
      <c r="AW581">
        <v>69</v>
      </c>
      <c r="AX581">
        <v>30</v>
      </c>
      <c r="AY581">
        <v>15</v>
      </c>
      <c r="BD581">
        <v>1</v>
      </c>
      <c r="BE581">
        <v>3</v>
      </c>
      <c r="BF581">
        <v>5</v>
      </c>
      <c r="BI581" s="72">
        <v>40785</v>
      </c>
      <c r="BJ581" s="72">
        <v>40785</v>
      </c>
      <c r="BK581" t="s">
        <v>960</v>
      </c>
    </row>
    <row r="582" spans="1:63" ht="12.75">
      <c r="A582" t="s">
        <v>926</v>
      </c>
      <c r="B582">
        <v>2010</v>
      </c>
      <c r="C582" t="s">
        <v>1319</v>
      </c>
      <c r="D582" s="30">
        <v>209</v>
      </c>
      <c r="E582" s="30">
        <v>702</v>
      </c>
      <c r="F582" s="30">
        <v>45</v>
      </c>
      <c r="G582" s="30">
        <v>90</v>
      </c>
      <c r="H582" s="30">
        <v>63</v>
      </c>
      <c r="I582" s="30">
        <v>219</v>
      </c>
      <c r="J582" s="30">
        <v>35</v>
      </c>
      <c r="K582" s="30">
        <v>56</v>
      </c>
      <c r="P582">
        <v>70</v>
      </c>
      <c r="Q582">
        <v>71.2</v>
      </c>
      <c r="R582">
        <v>80</v>
      </c>
      <c r="S582">
        <v>84.5</v>
      </c>
      <c r="V582">
        <v>84</v>
      </c>
      <c r="W582">
        <v>87.7</v>
      </c>
      <c r="X582">
        <v>93</v>
      </c>
      <c r="Y582">
        <v>96.6</v>
      </c>
      <c r="AD582" s="38">
        <v>9800</v>
      </c>
      <c r="AE582" s="38">
        <v>10583</v>
      </c>
      <c r="AF582" s="38">
        <v>1200</v>
      </c>
      <c r="AG582" s="38">
        <v>17014</v>
      </c>
      <c r="AH582" s="38"/>
      <c r="AI582" s="38"/>
      <c r="AT582">
        <v>68</v>
      </c>
      <c r="AU582">
        <v>53</v>
      </c>
      <c r="AV582">
        <v>80</v>
      </c>
      <c r="AW582">
        <v>67</v>
      </c>
      <c r="AX582">
        <v>30</v>
      </c>
      <c r="AY582">
        <v>0</v>
      </c>
      <c r="BD582">
        <v>2</v>
      </c>
      <c r="BE582">
        <v>1</v>
      </c>
      <c r="BF582">
        <v>6</v>
      </c>
      <c r="BI582" s="72">
        <v>40785</v>
      </c>
      <c r="BJ582" s="72">
        <v>40785</v>
      </c>
      <c r="BK582" t="s">
        <v>960</v>
      </c>
    </row>
    <row r="583" spans="1:63" ht="12.75">
      <c r="A583" t="s">
        <v>926</v>
      </c>
      <c r="B583">
        <v>2010</v>
      </c>
      <c r="C583" t="s">
        <v>1320</v>
      </c>
      <c r="D583" s="30">
        <v>282</v>
      </c>
      <c r="E583" s="30">
        <v>1118</v>
      </c>
      <c r="F583" s="30">
        <v>61</v>
      </c>
      <c r="G583" s="30">
        <v>200</v>
      </c>
      <c r="H583" s="30">
        <v>116</v>
      </c>
      <c r="I583" s="30">
        <v>542</v>
      </c>
      <c r="J583" s="30">
        <v>18</v>
      </c>
      <c r="K583" s="30">
        <v>35</v>
      </c>
      <c r="P583">
        <v>80</v>
      </c>
      <c r="Q583">
        <v>75</v>
      </c>
      <c r="R583">
        <v>90.4</v>
      </c>
      <c r="S583">
        <v>87.5</v>
      </c>
      <c r="V583">
        <v>85</v>
      </c>
      <c r="W583">
        <v>79.5</v>
      </c>
      <c r="X583">
        <v>96.8</v>
      </c>
      <c r="Y583">
        <v>92.6</v>
      </c>
      <c r="AD583" s="38">
        <v>12952</v>
      </c>
      <c r="AE583" s="38">
        <v>10467</v>
      </c>
      <c r="AF583" s="38">
        <v>15497</v>
      </c>
      <c r="AG583" s="38">
        <v>18112</v>
      </c>
      <c r="AH583" s="38"/>
      <c r="AI583" s="38"/>
      <c r="AT583">
        <v>76</v>
      </c>
      <c r="AU583">
        <v>79</v>
      </c>
      <c r="AV583">
        <v>91</v>
      </c>
      <c r="AW583">
        <v>74</v>
      </c>
      <c r="AX583">
        <v>30</v>
      </c>
      <c r="AY583">
        <v>53</v>
      </c>
      <c r="BD583">
        <v>0</v>
      </c>
      <c r="BE583">
        <v>6</v>
      </c>
      <c r="BF583">
        <v>3</v>
      </c>
      <c r="BI583" s="72">
        <v>40785</v>
      </c>
      <c r="BJ583" s="72">
        <v>40785</v>
      </c>
      <c r="BK583" t="s">
        <v>960</v>
      </c>
    </row>
    <row r="584" spans="1:63" ht="12.75">
      <c r="A584" t="s">
        <v>926</v>
      </c>
      <c r="B584">
        <v>2010</v>
      </c>
      <c r="C584" t="s">
        <v>1321</v>
      </c>
      <c r="D584" s="30">
        <v>411</v>
      </c>
      <c r="E584" s="30">
        <v>1299</v>
      </c>
      <c r="F584" s="30">
        <v>67</v>
      </c>
      <c r="G584" s="30">
        <v>225</v>
      </c>
      <c r="H584" s="30">
        <v>143</v>
      </c>
      <c r="I584" s="30">
        <v>290</v>
      </c>
      <c r="J584" s="30">
        <v>24</v>
      </c>
      <c r="K584" s="30">
        <v>48</v>
      </c>
      <c r="P584">
        <v>84.9</v>
      </c>
      <c r="Q584">
        <v>89.2</v>
      </c>
      <c r="R584">
        <v>93.6</v>
      </c>
      <c r="S584">
        <v>85.7</v>
      </c>
      <c r="V584">
        <v>86.3</v>
      </c>
      <c r="W584">
        <v>90.6</v>
      </c>
      <c r="X584">
        <v>95.7</v>
      </c>
      <c r="Y584">
        <v>95.8</v>
      </c>
      <c r="AD584" s="38">
        <v>9800</v>
      </c>
      <c r="AE584" s="38">
        <v>10124</v>
      </c>
      <c r="AF584" s="38">
        <v>14400</v>
      </c>
      <c r="AG584" s="38">
        <v>14578</v>
      </c>
      <c r="AH584" s="38"/>
      <c r="AI584" s="38"/>
      <c r="AT584">
        <v>75</v>
      </c>
      <c r="AU584">
        <v>83</v>
      </c>
      <c r="AV584">
        <v>61</v>
      </c>
      <c r="AW584">
        <v>86</v>
      </c>
      <c r="AX584">
        <v>30</v>
      </c>
      <c r="AY584">
        <v>57</v>
      </c>
      <c r="BD584">
        <v>0</v>
      </c>
      <c r="BE584">
        <v>1</v>
      </c>
      <c r="BF584">
        <v>8</v>
      </c>
      <c r="BI584" s="72">
        <v>40785</v>
      </c>
      <c r="BJ584" s="72">
        <v>40785</v>
      </c>
      <c r="BK584" t="s">
        <v>960</v>
      </c>
    </row>
    <row r="585" spans="1:63" ht="12.75">
      <c r="A585" t="s">
        <v>926</v>
      </c>
      <c r="B585">
        <v>2010</v>
      </c>
      <c r="C585" t="s">
        <v>1322</v>
      </c>
      <c r="D585" s="30">
        <v>204</v>
      </c>
      <c r="E585" s="30">
        <v>513</v>
      </c>
      <c r="F585" s="30">
        <v>82</v>
      </c>
      <c r="G585" s="30">
        <v>79</v>
      </c>
      <c r="H585" s="30">
        <v>129</v>
      </c>
      <c r="I585" s="30">
        <v>282</v>
      </c>
      <c r="J585" s="30">
        <v>26</v>
      </c>
      <c r="K585" s="30">
        <v>24</v>
      </c>
      <c r="P585">
        <v>72</v>
      </c>
      <c r="Q585">
        <v>69</v>
      </c>
      <c r="R585">
        <v>84</v>
      </c>
      <c r="S585">
        <v>84.3</v>
      </c>
      <c r="V585">
        <v>86</v>
      </c>
      <c r="W585">
        <v>80.8</v>
      </c>
      <c r="X585">
        <v>93</v>
      </c>
      <c r="Y585">
        <v>91.5</v>
      </c>
      <c r="AD585" s="38">
        <v>9800</v>
      </c>
      <c r="AE585" s="38">
        <v>10563</v>
      </c>
      <c r="AF585" s="38">
        <v>14400</v>
      </c>
      <c r="AG585" s="38">
        <v>14684</v>
      </c>
      <c r="AH585" s="38"/>
      <c r="AI585" s="38"/>
      <c r="AT585">
        <v>72</v>
      </c>
      <c r="AU585">
        <v>75</v>
      </c>
      <c r="AV585">
        <v>75</v>
      </c>
      <c r="AW585">
        <v>74</v>
      </c>
      <c r="AX585">
        <v>30</v>
      </c>
      <c r="AY585">
        <v>44</v>
      </c>
      <c r="BD585">
        <v>0</v>
      </c>
      <c r="BE585">
        <v>4</v>
      </c>
      <c r="BF585">
        <v>5</v>
      </c>
      <c r="BI585" s="72">
        <v>40785</v>
      </c>
      <c r="BJ585" s="72">
        <v>40785</v>
      </c>
      <c r="BK585" t="s">
        <v>960</v>
      </c>
    </row>
    <row r="586" spans="1:63" ht="12.75">
      <c r="A586" t="s">
        <v>926</v>
      </c>
      <c r="B586">
        <v>2010</v>
      </c>
      <c r="C586" t="s">
        <v>1323</v>
      </c>
      <c r="D586" s="30">
        <v>1318</v>
      </c>
      <c r="E586" s="30">
        <v>1709</v>
      </c>
      <c r="F586" s="30">
        <v>91</v>
      </c>
      <c r="G586" s="30">
        <v>117</v>
      </c>
      <c r="H586" s="30">
        <v>332</v>
      </c>
      <c r="I586" s="30">
        <v>626</v>
      </c>
      <c r="J586" s="30">
        <v>17</v>
      </c>
      <c r="K586" s="30">
        <v>72</v>
      </c>
      <c r="P586">
        <v>78</v>
      </c>
      <c r="Q586">
        <v>78</v>
      </c>
      <c r="R586">
        <v>87.6</v>
      </c>
      <c r="S586">
        <v>89.5</v>
      </c>
      <c r="V586">
        <v>87.5</v>
      </c>
      <c r="W586">
        <v>83.9</v>
      </c>
      <c r="X586">
        <v>95.7</v>
      </c>
      <c r="Y586">
        <v>96.1</v>
      </c>
      <c r="AD586" s="38">
        <v>9800</v>
      </c>
      <c r="AE586" s="38">
        <v>12650</v>
      </c>
      <c r="AF586" s="38">
        <v>14400</v>
      </c>
      <c r="AG586" s="38">
        <v>19792</v>
      </c>
      <c r="AH586" s="38"/>
      <c r="AI586" s="38"/>
      <c r="AT586">
        <v>74</v>
      </c>
      <c r="AU586">
        <v>50</v>
      </c>
      <c r="AV586">
        <v>74</v>
      </c>
      <c r="AW586">
        <v>62</v>
      </c>
      <c r="AX586">
        <v>30</v>
      </c>
      <c r="AY586">
        <v>10</v>
      </c>
      <c r="BD586">
        <v>2</v>
      </c>
      <c r="BE586">
        <v>2</v>
      </c>
      <c r="BF586">
        <v>5</v>
      </c>
      <c r="BI586" s="72">
        <v>40785</v>
      </c>
      <c r="BJ586" s="72">
        <v>40785</v>
      </c>
      <c r="BK586" t="s">
        <v>960</v>
      </c>
    </row>
    <row r="587" spans="1:62" ht="12.75">
      <c r="A587" t="s">
        <v>936</v>
      </c>
      <c r="B587">
        <v>2010</v>
      </c>
      <c r="C587" t="s">
        <v>1112</v>
      </c>
      <c r="D587" s="30">
        <v>474</v>
      </c>
      <c r="E587" s="30">
        <v>676</v>
      </c>
      <c r="F587" s="30">
        <v>115</v>
      </c>
      <c r="G587" s="30">
        <v>76</v>
      </c>
      <c r="H587" s="30">
        <v>67</v>
      </c>
      <c r="I587" s="30">
        <v>101</v>
      </c>
      <c r="J587" s="30">
        <v>59</v>
      </c>
      <c r="K587" s="30">
        <v>38</v>
      </c>
      <c r="P587">
        <v>0</v>
      </c>
      <c r="Q587">
        <v>91.8</v>
      </c>
      <c r="R587">
        <v>0</v>
      </c>
      <c r="S587">
        <v>93.3</v>
      </c>
      <c r="V587">
        <v>0</v>
      </c>
      <c r="W587">
        <v>92.5</v>
      </c>
      <c r="X587">
        <v>0</v>
      </c>
      <c r="Y587">
        <v>92.6</v>
      </c>
      <c r="AD587" s="38">
        <v>0</v>
      </c>
      <c r="AE587" s="38">
        <v>9991</v>
      </c>
      <c r="AF587" s="38">
        <v>0</v>
      </c>
      <c r="AG587" s="38">
        <v>15748</v>
      </c>
      <c r="AH587" s="38"/>
      <c r="AI587" s="38"/>
      <c r="AT587">
        <v>0</v>
      </c>
      <c r="AU587">
        <v>64</v>
      </c>
      <c r="AV587">
        <v>0</v>
      </c>
      <c r="AW587">
        <v>61</v>
      </c>
      <c r="AX587">
        <v>0</v>
      </c>
      <c r="AY587">
        <v>59</v>
      </c>
      <c r="AZ587">
        <v>0</v>
      </c>
      <c r="BA587">
        <v>0</v>
      </c>
      <c r="BB587">
        <v>0</v>
      </c>
      <c r="BC587">
        <v>0</v>
      </c>
      <c r="BI587" s="72">
        <v>40819</v>
      </c>
      <c r="BJ587" s="72">
        <v>40819</v>
      </c>
    </row>
    <row r="588" spans="1:62" ht="12.75">
      <c r="A588" t="s">
        <v>936</v>
      </c>
      <c r="B588">
        <v>2010</v>
      </c>
      <c r="C588" t="s">
        <v>1114</v>
      </c>
      <c r="D588" s="30">
        <v>320</v>
      </c>
      <c r="E588" s="30">
        <v>373</v>
      </c>
      <c r="F588" s="30">
        <v>74</v>
      </c>
      <c r="G588" s="30">
        <v>230</v>
      </c>
      <c r="H588" s="30">
        <v>261</v>
      </c>
      <c r="I588" s="30">
        <v>242</v>
      </c>
      <c r="J588" s="30">
        <v>29</v>
      </c>
      <c r="K588" s="30">
        <v>62</v>
      </c>
      <c r="P588">
        <v>0</v>
      </c>
      <c r="Q588">
        <v>60.2</v>
      </c>
      <c r="R588">
        <v>0</v>
      </c>
      <c r="S588">
        <v>76.5</v>
      </c>
      <c r="V588">
        <v>0</v>
      </c>
      <c r="W588">
        <v>83.9</v>
      </c>
      <c r="X588">
        <v>0</v>
      </c>
      <c r="Y588">
        <v>85</v>
      </c>
      <c r="AD588" s="38">
        <v>0</v>
      </c>
      <c r="AE588" s="38">
        <v>9012</v>
      </c>
      <c r="AF588" s="38">
        <v>0</v>
      </c>
      <c r="AG588" s="38">
        <v>16147</v>
      </c>
      <c r="AH588" s="38"/>
      <c r="AI588" s="38"/>
      <c r="AT588">
        <v>0</v>
      </c>
      <c r="AU588">
        <v>56</v>
      </c>
      <c r="AV588">
        <v>0</v>
      </c>
      <c r="AW588">
        <v>67</v>
      </c>
      <c r="AX588">
        <v>0</v>
      </c>
      <c r="AY588">
        <v>45</v>
      </c>
      <c r="AZ588">
        <v>0</v>
      </c>
      <c r="BA588">
        <v>0</v>
      </c>
      <c r="BB588">
        <v>0</v>
      </c>
      <c r="BC588">
        <v>0</v>
      </c>
      <c r="BI588" s="72">
        <v>40819</v>
      </c>
      <c r="BJ588" s="72">
        <v>40819</v>
      </c>
    </row>
    <row r="589" spans="1:62" ht="12.75">
      <c r="A589" t="s">
        <v>936</v>
      </c>
      <c r="B589">
        <v>2010</v>
      </c>
      <c r="C589" t="s">
        <v>1115</v>
      </c>
      <c r="D589" s="30">
        <v>342</v>
      </c>
      <c r="E589" s="30">
        <v>646</v>
      </c>
      <c r="F589" s="30">
        <v>35</v>
      </c>
      <c r="G589" s="30">
        <v>97</v>
      </c>
      <c r="H589" s="30">
        <v>193</v>
      </c>
      <c r="I589" s="30">
        <v>316</v>
      </c>
      <c r="J589" s="30">
        <v>13</v>
      </c>
      <c r="K589" s="30">
        <v>61</v>
      </c>
      <c r="P589">
        <v>0</v>
      </c>
      <c r="Q589">
        <v>77.6</v>
      </c>
      <c r="R589">
        <v>0</v>
      </c>
      <c r="S589">
        <v>91.2</v>
      </c>
      <c r="V589">
        <v>0</v>
      </c>
      <c r="W589">
        <v>82.2</v>
      </c>
      <c r="X589">
        <v>0</v>
      </c>
      <c r="Y589">
        <v>92.9</v>
      </c>
      <c r="AD589" s="38">
        <v>0</v>
      </c>
      <c r="AE589" s="38">
        <v>10443</v>
      </c>
      <c r="AF589" s="38">
        <v>0</v>
      </c>
      <c r="AG589" s="38">
        <v>17349</v>
      </c>
      <c r="AH589" s="38"/>
      <c r="AI589" s="38"/>
      <c r="AT589">
        <v>0</v>
      </c>
      <c r="AU589">
        <v>65</v>
      </c>
      <c r="AV589">
        <v>0</v>
      </c>
      <c r="AW589">
        <v>69</v>
      </c>
      <c r="AX589">
        <v>0</v>
      </c>
      <c r="AY589">
        <v>54</v>
      </c>
      <c r="AZ589">
        <v>0</v>
      </c>
      <c r="BA589">
        <v>0</v>
      </c>
      <c r="BB589">
        <v>0</v>
      </c>
      <c r="BC589">
        <v>0</v>
      </c>
      <c r="BI589" s="72">
        <v>40819</v>
      </c>
      <c r="BJ589" s="72">
        <v>40819</v>
      </c>
    </row>
    <row r="590" spans="1:62" ht="12.75">
      <c r="A590" t="s">
        <v>936</v>
      </c>
      <c r="B590">
        <v>2010</v>
      </c>
      <c r="C590" t="s">
        <v>1117</v>
      </c>
      <c r="D590" s="30">
        <v>120</v>
      </c>
      <c r="E590" s="30">
        <v>192</v>
      </c>
      <c r="F590" s="30">
        <v>56</v>
      </c>
      <c r="G590" s="30">
        <v>85</v>
      </c>
      <c r="H590" s="30">
        <v>79</v>
      </c>
      <c r="I590" s="30">
        <v>121</v>
      </c>
      <c r="J590" s="30">
        <v>13</v>
      </c>
      <c r="K590" s="30">
        <v>28</v>
      </c>
      <c r="P590">
        <v>0</v>
      </c>
      <c r="Q590">
        <v>70.3</v>
      </c>
      <c r="R590">
        <v>0</v>
      </c>
      <c r="S590">
        <v>85.3</v>
      </c>
      <c r="V590">
        <v>0</v>
      </c>
      <c r="W590">
        <v>84.4</v>
      </c>
      <c r="X590">
        <v>0</v>
      </c>
      <c r="Y590">
        <v>95.4</v>
      </c>
      <c r="AD590" s="38">
        <v>0</v>
      </c>
      <c r="AE590" s="38">
        <v>12453</v>
      </c>
      <c r="AF590" s="38">
        <v>0</v>
      </c>
      <c r="AG590" s="38">
        <v>17094</v>
      </c>
      <c r="AH590" s="38"/>
      <c r="AI590" s="38"/>
      <c r="AT590">
        <v>0</v>
      </c>
      <c r="AU590">
        <v>57</v>
      </c>
      <c r="AV590">
        <v>0</v>
      </c>
      <c r="AW590">
        <v>61</v>
      </c>
      <c r="AX590">
        <v>0</v>
      </c>
      <c r="AY590">
        <v>78</v>
      </c>
      <c r="AZ590">
        <v>0</v>
      </c>
      <c r="BA590">
        <v>0</v>
      </c>
      <c r="BB590">
        <v>0</v>
      </c>
      <c r="BC590">
        <v>0</v>
      </c>
      <c r="BI590" s="72">
        <v>40819</v>
      </c>
      <c r="BJ590" s="72">
        <v>40819</v>
      </c>
    </row>
    <row r="591" spans="1:62" ht="12.75">
      <c r="A591" t="s">
        <v>936</v>
      </c>
      <c r="B591">
        <v>2010</v>
      </c>
      <c r="C591" t="s">
        <v>1113</v>
      </c>
      <c r="D591" s="30">
        <v>46</v>
      </c>
      <c r="E591" s="30">
        <v>185</v>
      </c>
      <c r="F591" s="30">
        <v>8</v>
      </c>
      <c r="G591" s="30">
        <v>29</v>
      </c>
      <c r="H591" s="30">
        <v>27</v>
      </c>
      <c r="I591" s="30">
        <v>97</v>
      </c>
      <c r="J591" s="30">
        <v>10</v>
      </c>
      <c r="K591" s="30">
        <v>34</v>
      </c>
      <c r="P591">
        <v>0</v>
      </c>
      <c r="Q591">
        <v>73.7</v>
      </c>
      <c r="R591">
        <v>0</v>
      </c>
      <c r="S591">
        <v>85.8</v>
      </c>
      <c r="V591">
        <v>0</v>
      </c>
      <c r="W591">
        <v>88.9</v>
      </c>
      <c r="X591">
        <v>0</v>
      </c>
      <c r="Y591">
        <v>92.4</v>
      </c>
      <c r="AD591" s="38">
        <v>0</v>
      </c>
      <c r="AE591" s="38">
        <v>13976</v>
      </c>
      <c r="AF591" s="38">
        <v>0</v>
      </c>
      <c r="AG591" s="38">
        <v>11529</v>
      </c>
      <c r="AH591" s="38"/>
      <c r="AI591" s="38"/>
      <c r="AT591">
        <v>0</v>
      </c>
      <c r="AU591">
        <v>59</v>
      </c>
      <c r="AV591">
        <v>0</v>
      </c>
      <c r="AW591">
        <v>50</v>
      </c>
      <c r="AX591">
        <v>0</v>
      </c>
      <c r="AY591">
        <v>25</v>
      </c>
      <c r="AZ591">
        <v>0</v>
      </c>
      <c r="BA591">
        <v>0</v>
      </c>
      <c r="BB591">
        <v>0</v>
      </c>
      <c r="BC591">
        <v>0</v>
      </c>
      <c r="BI591" s="72">
        <v>40819</v>
      </c>
      <c r="BJ591" s="72">
        <v>40819</v>
      </c>
    </row>
    <row r="592" spans="1:62" ht="12.75">
      <c r="A592" t="s">
        <v>936</v>
      </c>
      <c r="B592">
        <v>2010</v>
      </c>
      <c r="C592" t="s">
        <v>1116</v>
      </c>
      <c r="D592" s="30">
        <v>263</v>
      </c>
      <c r="E592" s="30">
        <v>1083</v>
      </c>
      <c r="F592" s="30">
        <v>37</v>
      </c>
      <c r="G592" s="30">
        <v>140</v>
      </c>
      <c r="H592" s="30">
        <v>205</v>
      </c>
      <c r="I592" s="30">
        <v>555</v>
      </c>
      <c r="J592" s="30">
        <v>20</v>
      </c>
      <c r="K592" s="30">
        <v>70</v>
      </c>
      <c r="P592">
        <v>0</v>
      </c>
      <c r="Q592">
        <v>73.9</v>
      </c>
      <c r="R592">
        <v>0</v>
      </c>
      <c r="S592">
        <v>72.2</v>
      </c>
      <c r="V592">
        <v>0</v>
      </c>
      <c r="W592">
        <v>82</v>
      </c>
      <c r="X592">
        <v>0</v>
      </c>
      <c r="Y592">
        <v>91</v>
      </c>
      <c r="AD592" s="38">
        <v>0</v>
      </c>
      <c r="AE592" s="38">
        <v>10100</v>
      </c>
      <c r="AF592" s="38">
        <v>0</v>
      </c>
      <c r="AG592" s="38">
        <v>16186</v>
      </c>
      <c r="AH592" s="38"/>
      <c r="AI592" s="38"/>
      <c r="AT592">
        <v>0</v>
      </c>
      <c r="AU592">
        <v>67</v>
      </c>
      <c r="AV592">
        <v>0</v>
      </c>
      <c r="AW592">
        <v>86</v>
      </c>
      <c r="AX592">
        <v>0</v>
      </c>
      <c r="AY592">
        <v>46</v>
      </c>
      <c r="AZ592">
        <v>0</v>
      </c>
      <c r="BA592">
        <v>0</v>
      </c>
      <c r="BB592">
        <v>0</v>
      </c>
      <c r="BC592">
        <v>0</v>
      </c>
      <c r="BI592" s="72">
        <v>40819</v>
      </c>
      <c r="BJ592" s="72">
        <v>40819</v>
      </c>
    </row>
    <row r="593" spans="1:62" s="91" customFormat="1" ht="12.75">
      <c r="A593" s="91" t="s">
        <v>936</v>
      </c>
      <c r="B593" s="91">
        <v>2010</v>
      </c>
      <c r="C593" s="91" t="s">
        <v>284</v>
      </c>
      <c r="D593" s="100">
        <v>91</v>
      </c>
      <c r="E593" s="100">
        <v>330</v>
      </c>
      <c r="F593" s="100">
        <v>32</v>
      </c>
      <c r="G593" s="100">
        <v>106</v>
      </c>
      <c r="H593" s="100">
        <v>48</v>
      </c>
      <c r="I593" s="100">
        <v>246</v>
      </c>
      <c r="J593" s="100">
        <v>17</v>
      </c>
      <c r="K593" s="100">
        <v>52</v>
      </c>
      <c r="P593" s="91">
        <v>0</v>
      </c>
      <c r="Q593" s="91">
        <v>47</v>
      </c>
      <c r="R593" s="91">
        <v>0</v>
      </c>
      <c r="S593" s="91">
        <v>56.2</v>
      </c>
      <c r="V593" s="91">
        <v>0</v>
      </c>
      <c r="W593" s="91">
        <v>77.1</v>
      </c>
      <c r="X593" s="91">
        <v>0</v>
      </c>
      <c r="Y593" s="91">
        <v>92.9</v>
      </c>
      <c r="AD593" s="102">
        <v>0</v>
      </c>
      <c r="AE593" s="102">
        <v>9174</v>
      </c>
      <c r="AF593" s="102">
        <v>0</v>
      </c>
      <c r="AG593" s="102">
        <v>18711</v>
      </c>
      <c r="AH593" s="102"/>
      <c r="AI593" s="102"/>
      <c r="AT593" s="91">
        <v>0</v>
      </c>
      <c r="AU593" s="91">
        <v>82</v>
      </c>
      <c r="AV593" s="91">
        <v>0</v>
      </c>
      <c r="AW593" s="91">
        <v>81</v>
      </c>
      <c r="AX593" s="91">
        <v>0</v>
      </c>
      <c r="AY593" s="91">
        <v>85</v>
      </c>
      <c r="AZ593" s="91">
        <v>0</v>
      </c>
      <c r="BA593" s="91">
        <v>0</v>
      </c>
      <c r="BB593" s="91">
        <v>0</v>
      </c>
      <c r="BC593" s="91">
        <v>0</v>
      </c>
      <c r="BI593" s="92">
        <v>40819</v>
      </c>
      <c r="BJ593" s="92">
        <v>40819</v>
      </c>
    </row>
    <row r="594" spans="1:63" s="91" customFormat="1" ht="12.75">
      <c r="A594" s="93" t="s">
        <v>927</v>
      </c>
      <c r="B594" s="91">
        <v>2010</v>
      </c>
      <c r="C594" s="93" t="s">
        <v>1324</v>
      </c>
      <c r="D594" s="101">
        <v>23280</v>
      </c>
      <c r="E594" s="101">
        <v>178</v>
      </c>
      <c r="F594" s="101">
        <v>244</v>
      </c>
      <c r="G594" s="101">
        <v>648</v>
      </c>
      <c r="H594" s="101">
        <v>18671</v>
      </c>
      <c r="I594" s="101">
        <v>64</v>
      </c>
      <c r="J594" s="101">
        <v>151</v>
      </c>
      <c r="K594" s="101">
        <v>271</v>
      </c>
      <c r="L594" s="94"/>
      <c r="M594" s="94"/>
      <c r="N594" s="94"/>
      <c r="O594" s="94"/>
      <c r="P594" s="94">
        <v>88</v>
      </c>
      <c r="Q594" s="94">
        <v>79.1</v>
      </c>
      <c r="R594" s="94">
        <v>86</v>
      </c>
      <c r="S594" s="94">
        <v>88.7</v>
      </c>
      <c r="T594" s="94"/>
      <c r="U594" s="94"/>
      <c r="V594" s="94">
        <v>89</v>
      </c>
      <c r="W594" s="94">
        <v>83.1</v>
      </c>
      <c r="X594" s="94">
        <v>91</v>
      </c>
      <c r="Y594" s="94">
        <v>94.6</v>
      </c>
      <c r="Z594" s="94"/>
      <c r="AA594" s="94"/>
      <c r="AB594" s="94"/>
      <c r="AC594" s="94"/>
      <c r="AD594" s="103">
        <v>12932</v>
      </c>
      <c r="AE594" s="103">
        <v>12233</v>
      </c>
      <c r="AF594" s="103">
        <v>14700</v>
      </c>
      <c r="AG594" s="103">
        <v>19524</v>
      </c>
      <c r="AH594" s="103"/>
      <c r="AI594" s="103"/>
      <c r="AJ594" s="94"/>
      <c r="AK594" s="94"/>
      <c r="AL594" s="94"/>
      <c r="AM594" s="94"/>
      <c r="AN594" s="94"/>
      <c r="AO594" s="94"/>
      <c r="AP594" s="94"/>
      <c r="AQ594" s="94"/>
      <c r="AR594" s="94"/>
      <c r="AS594" s="94"/>
      <c r="AT594" s="94">
        <v>75</v>
      </c>
      <c r="AU594" s="94">
        <v>65</v>
      </c>
      <c r="AV594" s="94">
        <v>60</v>
      </c>
      <c r="AW594" s="94">
        <v>61</v>
      </c>
      <c r="AX594" s="94">
        <v>25</v>
      </c>
      <c r="AY594" s="94">
        <v>35</v>
      </c>
      <c r="AZ594" s="93">
        <v>0</v>
      </c>
      <c r="BA594" s="93">
        <v>0</v>
      </c>
      <c r="BB594" s="93">
        <v>0</v>
      </c>
      <c r="BC594" s="93">
        <v>0</v>
      </c>
      <c r="BD594" s="93"/>
      <c r="BE594" s="93" t="s">
        <v>974</v>
      </c>
      <c r="BF594" s="93"/>
      <c r="BG594" s="93"/>
      <c r="BH594" s="93"/>
      <c r="BI594" s="95">
        <v>40798</v>
      </c>
      <c r="BJ594" s="95">
        <v>40798</v>
      </c>
      <c r="BK594" s="93" t="s">
        <v>960</v>
      </c>
    </row>
  </sheetData>
  <conditionalFormatting sqref="D2:BJ594">
    <cfRule type="cellIs" priority="1" dxfId="0" operator="equal"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tabColor indexed="41"/>
  </sheetPr>
  <dimension ref="A2:T174"/>
  <sheetViews>
    <sheetView tabSelected="1" zoomScaleSheetLayoutView="100" workbookViewId="0" topLeftCell="A1">
      <selection activeCell="A2" sqref="A2:N2"/>
    </sheetView>
  </sheetViews>
  <sheetFormatPr defaultColWidth="9.140625" defaultRowHeight="12.75"/>
  <cols>
    <col min="1" max="1" width="6.7109375" style="7" customWidth="1"/>
    <col min="2" max="2" width="8.8515625" style="7" customWidth="1"/>
    <col min="3" max="3" width="9.57421875" style="7" customWidth="1"/>
    <col min="4" max="4" width="7.57421875" style="7" customWidth="1"/>
    <col min="5" max="6" width="9.28125" style="7" customWidth="1"/>
    <col min="7" max="7" width="14.140625" style="7" customWidth="1"/>
    <col min="8" max="8" width="6.421875" style="7" customWidth="1"/>
    <col min="9" max="9" width="8.8515625" style="7" customWidth="1"/>
    <col min="10" max="10" width="7.57421875" style="7" customWidth="1"/>
    <col min="11" max="11" width="7.7109375" style="7" customWidth="1"/>
    <col min="12" max="12" width="8.421875" style="7" customWidth="1"/>
    <col min="13" max="13" width="6.421875" style="7" customWidth="1"/>
    <col min="14" max="14" width="11.00390625" style="7" customWidth="1"/>
    <col min="15" max="15" width="15.57421875" style="7" customWidth="1"/>
    <col min="16" max="16" width="9.421875" style="7" customWidth="1"/>
    <col min="17" max="17" width="14.8515625" style="7" customWidth="1"/>
    <col min="18" max="18" width="13.8515625" style="7" bestFit="1" customWidth="1"/>
    <col min="19" max="19" width="14.140625" style="7" customWidth="1"/>
    <col min="20" max="20" width="13.8515625" style="7" bestFit="1" customWidth="1"/>
    <col min="21" max="16384" width="7.57421875" style="7" customWidth="1"/>
  </cols>
  <sheetData>
    <row r="2" spans="1:14" ht="20.25">
      <c r="A2" s="185" t="s">
        <v>1056</v>
      </c>
      <c r="B2" s="185"/>
      <c r="C2" s="185"/>
      <c r="D2" s="185"/>
      <c r="E2" s="185"/>
      <c r="F2" s="185"/>
      <c r="G2" s="185"/>
      <c r="H2" s="185"/>
      <c r="I2" s="185"/>
      <c r="J2" s="185"/>
      <c r="K2" s="185"/>
      <c r="L2" s="185"/>
      <c r="M2" s="185"/>
      <c r="N2" s="185"/>
    </row>
    <row r="3" spans="1:14" ht="20.25">
      <c r="A3" s="8"/>
      <c r="B3" s="8"/>
      <c r="C3" s="8"/>
      <c r="D3" s="8"/>
      <c r="E3" s="8"/>
      <c r="F3" s="8"/>
      <c r="G3" s="29"/>
      <c r="H3" s="8"/>
      <c r="I3" s="8"/>
      <c r="J3" s="8"/>
      <c r="K3" s="8"/>
      <c r="L3" s="8"/>
      <c r="M3" s="8"/>
      <c r="N3" s="8"/>
    </row>
    <row r="4" spans="1:14" ht="23.25">
      <c r="A4" s="186" t="s">
        <v>504</v>
      </c>
      <c r="B4" s="186"/>
      <c r="C4" s="186"/>
      <c r="D4" s="186"/>
      <c r="E4" s="186"/>
      <c r="F4" s="186"/>
      <c r="G4" s="186"/>
      <c r="H4" s="186"/>
      <c r="I4" s="186"/>
      <c r="J4" s="186"/>
      <c r="K4" s="186"/>
      <c r="L4" s="186"/>
      <c r="M4" s="186"/>
      <c r="N4" s="186"/>
    </row>
    <row r="5" spans="1:7" ht="18">
      <c r="A5" s="9"/>
      <c r="D5" s="55"/>
      <c r="G5" s="10"/>
    </row>
    <row r="6" spans="1:15" s="10" customFormat="1" ht="12.75">
      <c r="A6" s="142" t="s">
        <v>319</v>
      </c>
      <c r="B6" s="142"/>
      <c r="C6" s="142"/>
      <c r="D6" s="142"/>
      <c r="E6" s="142"/>
      <c r="F6" s="142"/>
      <c r="G6" s="142"/>
      <c r="H6" s="142"/>
      <c r="I6" s="142"/>
      <c r="J6" s="142"/>
      <c r="K6" s="142"/>
      <c r="L6" s="142"/>
      <c r="M6" s="142"/>
      <c r="N6" s="142"/>
      <c r="O6" s="7"/>
    </row>
    <row r="7" ht="12.75">
      <c r="O7" s="11"/>
    </row>
    <row r="8" spans="1:15" s="13" customFormat="1" ht="78" customHeight="1">
      <c r="A8" s="161" t="s">
        <v>59</v>
      </c>
      <c r="B8" s="162"/>
      <c r="C8" s="161" t="s">
        <v>60</v>
      </c>
      <c r="D8" s="162"/>
      <c r="E8" s="161" t="s">
        <v>61</v>
      </c>
      <c r="F8" s="162"/>
      <c r="G8" s="161" t="s">
        <v>62</v>
      </c>
      <c r="H8" s="162"/>
      <c r="I8" s="161" t="s">
        <v>63</v>
      </c>
      <c r="J8" s="162"/>
      <c r="K8" s="161" t="s">
        <v>64</v>
      </c>
      <c r="L8" s="162"/>
      <c r="M8" s="160" t="s">
        <v>65</v>
      </c>
      <c r="N8" s="160"/>
      <c r="O8" s="12"/>
    </row>
    <row r="9" spans="1:15" ht="20.25" customHeight="1">
      <c r="A9" s="183" t="s">
        <v>66</v>
      </c>
      <c r="B9" s="183"/>
      <c r="C9" s="184">
        <f>TableA!B55</f>
        <v>78.57692307692308</v>
      </c>
      <c r="D9" s="184"/>
      <c r="E9" s="184">
        <f>TableA!C55</f>
        <v>80.84615384615384</v>
      </c>
      <c r="F9" s="184"/>
      <c r="G9" s="146">
        <f>TableA!D55</f>
        <v>26273</v>
      </c>
      <c r="H9" s="146"/>
      <c r="I9" s="146">
        <f>TableA!E55</f>
        <v>86746</v>
      </c>
      <c r="J9" s="146"/>
      <c r="K9" s="146">
        <f>TableA!F55</f>
        <v>35649</v>
      </c>
      <c r="L9" s="146"/>
      <c r="M9" s="141">
        <f>TableA!G55</f>
        <v>0.6693846153846156</v>
      </c>
      <c r="N9" s="141"/>
      <c r="O9" s="15"/>
    </row>
    <row r="10" spans="1:15" ht="20.25" customHeight="1">
      <c r="A10" s="183" t="s">
        <v>67</v>
      </c>
      <c r="B10" s="183"/>
      <c r="C10" s="184">
        <f>TableA!H55</f>
        <v>77.65384615384616</v>
      </c>
      <c r="D10" s="184"/>
      <c r="E10" s="184">
        <f>TableA!I55</f>
        <v>79.56153846153848</v>
      </c>
      <c r="F10" s="184"/>
      <c r="G10" s="146">
        <f>TableA!J55</f>
        <v>10355</v>
      </c>
      <c r="H10" s="146"/>
      <c r="I10" s="146">
        <f>TableA!K55</f>
        <v>29530</v>
      </c>
      <c r="J10" s="146"/>
      <c r="K10" s="146">
        <f>TableA!L55</f>
        <v>14214</v>
      </c>
      <c r="L10" s="146"/>
      <c r="M10" s="141">
        <f>TableA!M55</f>
        <v>0.667846153846154</v>
      </c>
      <c r="N10" s="141"/>
      <c r="O10" s="15"/>
    </row>
    <row r="11" spans="1:15" ht="12.75">
      <c r="A11" s="135" t="s">
        <v>291</v>
      </c>
      <c r="B11" s="136"/>
      <c r="C11" s="136"/>
      <c r="D11" s="136"/>
      <c r="E11" s="136"/>
      <c r="F11" s="136"/>
      <c r="G11" s="136"/>
      <c r="H11" s="136"/>
      <c r="I11" s="136"/>
      <c r="J11" s="136"/>
      <c r="K11" s="136"/>
      <c r="L11" s="136"/>
      <c r="M11" s="136"/>
      <c r="N11" s="136"/>
      <c r="O11" s="15"/>
    </row>
    <row r="12" spans="1:15" ht="12.75" customHeight="1">
      <c r="A12" s="80"/>
      <c r="B12" s="81"/>
      <c r="C12" s="81"/>
      <c r="D12" s="81"/>
      <c r="E12" s="81"/>
      <c r="F12" s="81"/>
      <c r="G12" s="81"/>
      <c r="H12" s="81"/>
      <c r="I12" s="81"/>
      <c r="J12" s="81"/>
      <c r="K12" s="81"/>
      <c r="L12" s="81"/>
      <c r="M12" s="81"/>
      <c r="N12" s="81"/>
      <c r="O12" s="15"/>
    </row>
    <row r="13" spans="1:15" ht="12.75">
      <c r="A13" s="127"/>
      <c r="B13" s="105"/>
      <c r="C13" s="105"/>
      <c r="D13" s="105"/>
      <c r="E13" s="105"/>
      <c r="F13" s="105"/>
      <c r="G13" s="105"/>
      <c r="H13" s="15"/>
      <c r="I13" s="15"/>
      <c r="J13" s="15"/>
      <c r="K13" s="15"/>
      <c r="L13" s="19"/>
      <c r="O13" s="15"/>
    </row>
    <row r="14" spans="1:15" ht="12.75">
      <c r="A14" s="142" t="s">
        <v>106</v>
      </c>
      <c r="B14" s="142"/>
      <c r="C14" s="142"/>
      <c r="D14" s="142"/>
      <c r="E14" s="142"/>
      <c r="F14" s="142"/>
      <c r="G14" s="142"/>
      <c r="H14" s="142"/>
      <c r="I14" s="142"/>
      <c r="J14" s="142"/>
      <c r="K14" s="142"/>
      <c r="L14" s="142"/>
      <c r="M14" s="142"/>
      <c r="N14" s="142"/>
      <c r="O14" s="21"/>
    </row>
    <row r="15" ht="12.75">
      <c r="O15" s="12"/>
    </row>
    <row r="16" spans="1:15" s="13" customFormat="1" ht="12.75" customHeight="1">
      <c r="A16" s="128"/>
      <c r="B16" s="128"/>
      <c r="C16" s="128"/>
      <c r="D16" s="128"/>
      <c r="E16" s="128"/>
      <c r="F16" s="128" t="s">
        <v>60</v>
      </c>
      <c r="G16" s="128"/>
      <c r="H16" s="128"/>
      <c r="I16" s="128"/>
      <c r="J16" s="128" t="s">
        <v>68</v>
      </c>
      <c r="K16" s="128"/>
      <c r="L16" s="128"/>
      <c r="M16" s="128"/>
      <c r="N16" s="128"/>
      <c r="O16" s="12"/>
    </row>
    <row r="17" spans="1:15" ht="17.25" customHeight="1">
      <c r="A17" s="139" t="s">
        <v>69</v>
      </c>
      <c r="B17" s="139"/>
      <c r="C17" s="139"/>
      <c r="D17" s="139"/>
      <c r="E17" s="139"/>
      <c r="F17" s="176">
        <f>TableB!B55/100</f>
        <v>0.7241346153846154</v>
      </c>
      <c r="G17" s="176"/>
      <c r="H17" s="176"/>
      <c r="I17" s="176"/>
      <c r="J17" s="176">
        <f>M17/M18</f>
        <v>0.5517931634408177</v>
      </c>
      <c r="K17" s="176"/>
      <c r="L17" s="176"/>
      <c r="M17" s="137">
        <f>TableB!D55</f>
        <v>558205</v>
      </c>
      <c r="N17" s="138"/>
      <c r="O17" s="15"/>
    </row>
    <row r="18" spans="1:15" ht="17.25" customHeight="1">
      <c r="A18" s="139"/>
      <c r="B18" s="139"/>
      <c r="C18" s="139"/>
      <c r="D18" s="139"/>
      <c r="E18" s="139"/>
      <c r="F18" s="176"/>
      <c r="G18" s="176"/>
      <c r="H18" s="176"/>
      <c r="I18" s="176"/>
      <c r="J18" s="176"/>
      <c r="K18" s="176"/>
      <c r="L18" s="176"/>
      <c r="M18" s="137">
        <f>TableB!E55</f>
        <v>1011620</v>
      </c>
      <c r="N18" s="138"/>
      <c r="O18" s="15"/>
    </row>
    <row r="19" spans="1:15" ht="17.25" customHeight="1">
      <c r="A19" s="139" t="s">
        <v>70</v>
      </c>
      <c r="B19" s="139"/>
      <c r="C19" s="139"/>
      <c r="D19" s="139"/>
      <c r="E19" s="139"/>
      <c r="F19" s="176">
        <f>TableB!F55/100</f>
        <v>0.8267884615384614</v>
      </c>
      <c r="G19" s="176"/>
      <c r="H19" s="176"/>
      <c r="I19" s="176"/>
      <c r="J19" s="176">
        <f>M19/M20</f>
        <v>0.8002717034050572</v>
      </c>
      <c r="K19" s="176"/>
      <c r="L19" s="176"/>
      <c r="M19" s="137">
        <f>TableB!H55</f>
        <v>547842</v>
      </c>
      <c r="N19" s="138"/>
      <c r="O19" s="15"/>
    </row>
    <row r="20" spans="1:15" ht="17.25" customHeight="1">
      <c r="A20" s="139"/>
      <c r="B20" s="139"/>
      <c r="C20" s="139"/>
      <c r="D20" s="139"/>
      <c r="E20" s="139"/>
      <c r="F20" s="176"/>
      <c r="G20" s="176"/>
      <c r="H20" s="176"/>
      <c r="I20" s="176"/>
      <c r="J20" s="176"/>
      <c r="K20" s="176"/>
      <c r="L20" s="176"/>
      <c r="M20" s="137">
        <f>TableB!I55</f>
        <v>684570</v>
      </c>
      <c r="N20" s="138"/>
      <c r="O20" s="15"/>
    </row>
    <row r="21" spans="1:15" ht="17.25" customHeight="1">
      <c r="A21" s="129" t="s">
        <v>453</v>
      </c>
      <c r="B21" s="130"/>
      <c r="C21" s="130"/>
      <c r="D21" s="130"/>
      <c r="E21" s="131"/>
      <c r="F21" s="177">
        <f>TableB!J55</f>
        <v>11197.596153846154</v>
      </c>
      <c r="G21" s="177"/>
      <c r="H21" s="177"/>
      <c r="I21" s="177"/>
      <c r="J21" s="169">
        <f>M21/M22</f>
        <v>13801.059770879541</v>
      </c>
      <c r="K21" s="169"/>
      <c r="L21" s="169"/>
      <c r="M21" s="156">
        <f>TableB!L55</f>
        <v>7386009765</v>
      </c>
      <c r="N21" s="157"/>
      <c r="O21" s="15"/>
    </row>
    <row r="22" spans="1:15" ht="17.25" customHeight="1">
      <c r="A22" s="143"/>
      <c r="B22" s="144"/>
      <c r="C22" s="144"/>
      <c r="D22" s="144"/>
      <c r="E22" s="145"/>
      <c r="F22" s="177"/>
      <c r="G22" s="177"/>
      <c r="H22" s="177"/>
      <c r="I22" s="177"/>
      <c r="J22" s="169"/>
      <c r="K22" s="169"/>
      <c r="L22" s="169"/>
      <c r="M22" s="137">
        <f>TableB!M55</f>
        <v>535177</v>
      </c>
      <c r="N22" s="138"/>
      <c r="O22" s="15"/>
    </row>
    <row r="23" spans="1:15" ht="18" customHeight="1">
      <c r="A23" s="129" t="s">
        <v>288</v>
      </c>
      <c r="B23" s="130"/>
      <c r="C23" s="130"/>
      <c r="D23" s="130"/>
      <c r="E23" s="131"/>
      <c r="F23" s="176">
        <f>TableB!N55/100</f>
        <v>0.6453846153846153</v>
      </c>
      <c r="G23" s="176"/>
      <c r="H23" s="176"/>
      <c r="I23" s="176"/>
      <c r="J23" s="176">
        <f>M23/M24</f>
        <v>0.7209096930889821</v>
      </c>
      <c r="K23" s="176"/>
      <c r="L23" s="176"/>
      <c r="M23" s="137">
        <f>TableB!P55</f>
        <v>16325</v>
      </c>
      <c r="N23" s="138"/>
      <c r="O23" s="15"/>
    </row>
    <row r="24" spans="1:15" ht="17.25" customHeight="1">
      <c r="A24" s="143"/>
      <c r="B24" s="144"/>
      <c r="C24" s="144"/>
      <c r="D24" s="144"/>
      <c r="E24" s="145"/>
      <c r="F24" s="176"/>
      <c r="G24" s="176"/>
      <c r="H24" s="176"/>
      <c r="I24" s="176"/>
      <c r="J24" s="176"/>
      <c r="K24" s="176"/>
      <c r="L24" s="176"/>
      <c r="M24" s="137">
        <f>TableB!Q55</f>
        <v>22645</v>
      </c>
      <c r="N24" s="138"/>
      <c r="O24" s="15"/>
    </row>
    <row r="25" spans="1:15" ht="17.25" customHeight="1">
      <c r="A25" s="159" t="s">
        <v>289</v>
      </c>
      <c r="B25" s="159"/>
      <c r="C25" s="159"/>
      <c r="D25" s="159"/>
      <c r="E25" s="159"/>
      <c r="F25" s="159"/>
      <c r="G25" s="159"/>
      <c r="H25" s="159"/>
      <c r="I25" s="159"/>
      <c r="J25" s="159"/>
      <c r="K25" s="159"/>
      <c r="L25" s="159"/>
      <c r="M25" s="159"/>
      <c r="N25" s="159"/>
      <c r="O25" s="15"/>
    </row>
    <row r="26" spans="1:15" ht="12.75" customHeight="1">
      <c r="A26" s="22"/>
      <c r="B26" s="22"/>
      <c r="C26" s="22"/>
      <c r="D26" s="22"/>
      <c r="E26" s="22"/>
      <c r="F26" s="82"/>
      <c r="G26" s="82"/>
      <c r="H26" s="82"/>
      <c r="I26" s="82"/>
      <c r="J26" s="82"/>
      <c r="K26" s="82"/>
      <c r="L26" s="82"/>
      <c r="M26" s="17"/>
      <c r="N26" s="17"/>
      <c r="O26" s="15"/>
    </row>
    <row r="27" spans="1:13" ht="12.75">
      <c r="A27" s="142" t="s">
        <v>71</v>
      </c>
      <c r="B27" s="142"/>
      <c r="C27" s="142"/>
      <c r="D27" s="142"/>
      <c r="E27" s="142"/>
      <c r="F27" s="142"/>
      <c r="G27" s="142"/>
      <c r="H27" s="142"/>
      <c r="I27" s="142"/>
      <c r="J27" s="142"/>
      <c r="K27" s="142"/>
      <c r="L27" s="142"/>
      <c r="M27" s="142"/>
    </row>
    <row r="29" spans="1:14" s="10" customFormat="1" ht="54" customHeight="1">
      <c r="A29" s="161" t="s">
        <v>72</v>
      </c>
      <c r="B29" s="162"/>
      <c r="C29" s="160" t="s">
        <v>73</v>
      </c>
      <c r="D29" s="160"/>
      <c r="E29" s="160"/>
      <c r="F29" s="160" t="s">
        <v>74</v>
      </c>
      <c r="G29" s="160"/>
      <c r="H29" s="160"/>
      <c r="I29" s="160" t="s">
        <v>75</v>
      </c>
      <c r="J29" s="160"/>
      <c r="K29" s="160"/>
      <c r="L29" s="160" t="s">
        <v>76</v>
      </c>
      <c r="M29" s="160"/>
      <c r="N29" s="160"/>
    </row>
    <row r="30" spans="1:14" ht="21.75" customHeight="1">
      <c r="A30" s="178" t="s">
        <v>69</v>
      </c>
      <c r="B30" s="178"/>
      <c r="C30" s="141">
        <f>D30/D31</f>
        <v>0.5282996898519122</v>
      </c>
      <c r="D30" s="137">
        <f>TableC!C56</f>
        <v>49909</v>
      </c>
      <c r="E30" s="138"/>
      <c r="F30" s="141">
        <f>G30/G31</f>
        <v>0.5222310216087793</v>
      </c>
      <c r="G30" s="137">
        <f>TableC!F56</f>
        <v>41544</v>
      </c>
      <c r="H30" s="138"/>
      <c r="I30" s="141">
        <f>J30/J31</f>
        <v>0.36791897036164234</v>
      </c>
      <c r="J30" s="137">
        <f>TableC!I56</f>
        <v>16237</v>
      </c>
      <c r="K30" s="138"/>
      <c r="L30" s="141">
        <f>M30/M31</f>
        <v>0.4396473293302235</v>
      </c>
      <c r="M30" s="182">
        <f>TableC!L56</f>
        <v>53156</v>
      </c>
      <c r="N30" s="182"/>
    </row>
    <row r="31" spans="1:14" ht="21.75" customHeight="1">
      <c r="A31" s="178"/>
      <c r="B31" s="178"/>
      <c r="C31" s="141"/>
      <c r="D31" s="137">
        <f>TableC!D56</f>
        <v>94471</v>
      </c>
      <c r="E31" s="138"/>
      <c r="F31" s="141"/>
      <c r="G31" s="137">
        <f>TableC!G56</f>
        <v>79551</v>
      </c>
      <c r="H31" s="138"/>
      <c r="I31" s="141"/>
      <c r="J31" s="137">
        <f>TableC!J56</f>
        <v>44132</v>
      </c>
      <c r="K31" s="138"/>
      <c r="L31" s="141"/>
      <c r="M31" s="182">
        <f>TableC!M56</f>
        <v>120906</v>
      </c>
      <c r="N31" s="182"/>
    </row>
    <row r="32" spans="1:14" ht="21.75" customHeight="1">
      <c r="A32" s="178" t="s">
        <v>70</v>
      </c>
      <c r="B32" s="178"/>
      <c r="C32" s="141">
        <f>D32/D33</f>
        <v>0.7792266955184785</v>
      </c>
      <c r="D32" s="137">
        <f>TableC!O56</f>
        <v>41052</v>
      </c>
      <c r="E32" s="138"/>
      <c r="F32" s="141">
        <f>G32/G33</f>
        <v>0.7826139064778379</v>
      </c>
      <c r="G32" s="137">
        <f>TableC!R56</f>
        <v>39180</v>
      </c>
      <c r="H32" s="138"/>
      <c r="I32" s="141">
        <f>J32/J33</f>
        <v>0.7281991482457919</v>
      </c>
      <c r="J32" s="137">
        <f>TableC!U56</f>
        <v>14363</v>
      </c>
      <c r="K32" s="138"/>
      <c r="L32" s="141">
        <f>M32/M33</f>
        <v>0.788464829710765</v>
      </c>
      <c r="M32" s="182">
        <f>TableC!X56</f>
        <v>50677</v>
      </c>
      <c r="N32" s="182"/>
    </row>
    <row r="33" spans="1:14" ht="21.75" customHeight="1">
      <c r="A33" s="178"/>
      <c r="B33" s="178"/>
      <c r="C33" s="141"/>
      <c r="D33" s="137">
        <f>TableC!P56</f>
        <v>52683</v>
      </c>
      <c r="E33" s="138"/>
      <c r="F33" s="141"/>
      <c r="G33" s="137">
        <f>TableC!S56</f>
        <v>50063</v>
      </c>
      <c r="H33" s="138"/>
      <c r="I33" s="141"/>
      <c r="J33" s="137">
        <f>TableC!V56</f>
        <v>19724</v>
      </c>
      <c r="K33" s="138"/>
      <c r="L33" s="141"/>
      <c r="M33" s="182">
        <f>TableC!Y56</f>
        <v>64273</v>
      </c>
      <c r="N33" s="182"/>
    </row>
    <row r="34" spans="1:14" ht="21.75" customHeight="1">
      <c r="A34" s="178" t="s">
        <v>454</v>
      </c>
      <c r="B34" s="178"/>
      <c r="C34" s="169">
        <f>D34/D35</f>
        <v>10005.901159494975</v>
      </c>
      <c r="D34" s="156">
        <f>TableC!AA56</f>
        <v>388329024</v>
      </c>
      <c r="E34" s="157"/>
      <c r="F34" s="169">
        <f>G34/G35</f>
        <v>15894.189240539274</v>
      </c>
      <c r="G34" s="156">
        <f>TableC!AD56</f>
        <v>610686539</v>
      </c>
      <c r="H34" s="157"/>
      <c r="I34" s="169">
        <f>J34/J35</f>
        <v>10950.731107954545</v>
      </c>
      <c r="J34" s="179">
        <f>TableC!AG56</f>
        <v>154186294</v>
      </c>
      <c r="K34" s="157"/>
      <c r="L34" s="169">
        <f>M34/M35</f>
        <v>15148.100934541953</v>
      </c>
      <c r="M34" s="156">
        <f>TableC!AJ56</f>
        <v>755344905</v>
      </c>
      <c r="N34" s="157"/>
    </row>
    <row r="35" spans="1:14" ht="21.75" customHeight="1">
      <c r="A35" s="178"/>
      <c r="B35" s="178"/>
      <c r="C35" s="169"/>
      <c r="D35" s="180">
        <f>TableC!AB56</f>
        <v>38810</v>
      </c>
      <c r="E35" s="181"/>
      <c r="F35" s="169"/>
      <c r="G35" s="137">
        <f>TableC!AE56</f>
        <v>38422</v>
      </c>
      <c r="H35" s="138"/>
      <c r="I35" s="169"/>
      <c r="J35" s="137">
        <f>TableC!AH56</f>
        <v>14080</v>
      </c>
      <c r="K35" s="138"/>
      <c r="L35" s="169"/>
      <c r="M35" s="137">
        <f>TableC!AK56</f>
        <v>49864</v>
      </c>
      <c r="N35" s="138"/>
    </row>
    <row r="36" spans="1:14" ht="27" customHeight="1">
      <c r="A36" s="178" t="s">
        <v>288</v>
      </c>
      <c r="B36" s="178"/>
      <c r="C36" s="141">
        <f>D36/D37</f>
        <v>0.6868562010712814</v>
      </c>
      <c r="D36" s="137">
        <f>TableC!AM56</f>
        <v>3334</v>
      </c>
      <c r="E36" s="138"/>
      <c r="F36" s="141">
        <f>G36/G37</f>
        <v>0.711395101171459</v>
      </c>
      <c r="G36" s="137">
        <f>TableC!AP56</f>
        <v>668</v>
      </c>
      <c r="H36" s="138"/>
      <c r="I36" s="141">
        <f>J36/J37</f>
        <v>0.6237623762376238</v>
      </c>
      <c r="J36" s="137">
        <f>TableC!AS56</f>
        <v>378</v>
      </c>
      <c r="K36" s="138"/>
      <c r="L36" s="141">
        <f>M36/M37</f>
        <v>0.6819716407832546</v>
      </c>
      <c r="M36" s="137">
        <f>TableC!AV56</f>
        <v>1010</v>
      </c>
      <c r="N36" s="138"/>
    </row>
    <row r="37" spans="1:14" ht="27" customHeight="1">
      <c r="A37" s="178"/>
      <c r="B37" s="178"/>
      <c r="C37" s="141"/>
      <c r="D37" s="137">
        <f>TableC!AN56</f>
        <v>4854</v>
      </c>
      <c r="E37" s="138"/>
      <c r="F37" s="141"/>
      <c r="G37" s="137">
        <f>TableC!AQ56</f>
        <v>939</v>
      </c>
      <c r="H37" s="138"/>
      <c r="I37" s="141"/>
      <c r="J37" s="137">
        <f>TableC!AT56</f>
        <v>606</v>
      </c>
      <c r="K37" s="138"/>
      <c r="L37" s="141"/>
      <c r="M37" s="137">
        <f>TableC!AW56</f>
        <v>1481</v>
      </c>
      <c r="N37" s="138"/>
    </row>
    <row r="38" spans="1:14" ht="12.75">
      <c r="A38" s="159" t="s">
        <v>289</v>
      </c>
      <c r="B38" s="159"/>
      <c r="C38" s="159"/>
      <c r="D38" s="159"/>
      <c r="E38" s="159"/>
      <c r="F38" s="159"/>
      <c r="G38" s="159"/>
      <c r="H38" s="159"/>
      <c r="I38" s="159"/>
      <c r="J38" s="159"/>
      <c r="K38" s="159"/>
      <c r="L38" s="159"/>
      <c r="M38" s="159"/>
      <c r="N38" s="159"/>
    </row>
    <row r="40" spans="1:14" ht="12.75">
      <c r="A40" s="142" t="s">
        <v>77</v>
      </c>
      <c r="B40" s="142"/>
      <c r="C40" s="142"/>
      <c r="D40" s="142"/>
      <c r="E40" s="142"/>
      <c r="F40" s="142"/>
      <c r="G40" s="142"/>
      <c r="H40" s="142"/>
      <c r="I40" s="142"/>
      <c r="J40" s="142"/>
      <c r="K40" s="142"/>
      <c r="L40" s="142"/>
      <c r="M40" s="142"/>
      <c r="N40" s="142"/>
    </row>
    <row r="42" spans="1:14" ht="32.25" customHeight="1">
      <c r="A42" s="148" t="s">
        <v>72</v>
      </c>
      <c r="B42" s="148"/>
      <c r="C42" s="148"/>
      <c r="D42" s="148"/>
      <c r="E42" s="160" t="s">
        <v>78</v>
      </c>
      <c r="F42" s="160"/>
      <c r="G42" s="160"/>
      <c r="H42" s="160"/>
      <c r="I42" s="160"/>
      <c r="J42" s="160" t="s">
        <v>79</v>
      </c>
      <c r="K42" s="160"/>
      <c r="L42" s="160"/>
      <c r="M42" s="160"/>
      <c r="N42" s="160"/>
    </row>
    <row r="43" spans="1:14" ht="17.25" customHeight="1">
      <c r="A43" s="139" t="s">
        <v>69</v>
      </c>
      <c r="B43" s="139"/>
      <c r="C43" s="139"/>
      <c r="D43" s="139"/>
      <c r="E43" s="163">
        <f>H43/H44</f>
        <v>0.6963605345464885</v>
      </c>
      <c r="F43" s="164"/>
      <c r="G43" s="165"/>
      <c r="H43" s="137">
        <f>TableD!C55</f>
        <v>73473</v>
      </c>
      <c r="I43" s="138"/>
      <c r="J43" s="163">
        <f>M43/M44</f>
        <v>0.5349593316484753</v>
      </c>
      <c r="K43" s="164"/>
      <c r="L43" s="165"/>
      <c r="M43" s="137">
        <f>TableD!F55</f>
        <v>484732</v>
      </c>
      <c r="N43" s="138"/>
    </row>
    <row r="44" spans="1:14" ht="17.25" customHeight="1">
      <c r="A44" s="139"/>
      <c r="B44" s="139"/>
      <c r="C44" s="139"/>
      <c r="D44" s="139"/>
      <c r="E44" s="166"/>
      <c r="F44" s="167"/>
      <c r="G44" s="168"/>
      <c r="H44" s="137">
        <f>TableD!D55</f>
        <v>105510</v>
      </c>
      <c r="I44" s="138"/>
      <c r="J44" s="166"/>
      <c r="K44" s="167"/>
      <c r="L44" s="168"/>
      <c r="M44" s="137">
        <f>TableD!G55</f>
        <v>906110</v>
      </c>
      <c r="N44" s="138"/>
    </row>
    <row r="45" spans="1:14" ht="17.25" customHeight="1">
      <c r="A45" s="139" t="s">
        <v>70</v>
      </c>
      <c r="B45" s="139"/>
      <c r="C45" s="139"/>
      <c r="D45" s="139"/>
      <c r="E45" s="163">
        <f>H45/H46</f>
        <v>0.8719871196387402</v>
      </c>
      <c r="F45" s="164"/>
      <c r="G45" s="165"/>
      <c r="H45" s="137">
        <f>TableD!I55</f>
        <v>91529</v>
      </c>
      <c r="I45" s="138"/>
      <c r="J45" s="163">
        <f>M45/M46</f>
        <v>0.7872840767144464</v>
      </c>
      <c r="K45" s="164"/>
      <c r="L45" s="165"/>
      <c r="M45" s="137">
        <f>TableD!L55</f>
        <v>456313</v>
      </c>
      <c r="N45" s="138"/>
    </row>
    <row r="46" spans="1:14" ht="17.25" customHeight="1">
      <c r="A46" s="139"/>
      <c r="B46" s="139"/>
      <c r="C46" s="139"/>
      <c r="D46" s="139"/>
      <c r="E46" s="166"/>
      <c r="F46" s="167"/>
      <c r="G46" s="168"/>
      <c r="H46" s="137">
        <f>TableD!J55</f>
        <v>104966</v>
      </c>
      <c r="I46" s="138"/>
      <c r="J46" s="166"/>
      <c r="K46" s="167"/>
      <c r="L46" s="168"/>
      <c r="M46" s="137">
        <f>TableD!M55</f>
        <v>579604</v>
      </c>
      <c r="N46" s="138"/>
    </row>
    <row r="47" spans="1:14" ht="17.25" customHeight="1">
      <c r="A47" s="139" t="s">
        <v>453</v>
      </c>
      <c r="B47" s="139"/>
      <c r="C47" s="139"/>
      <c r="D47" s="139"/>
      <c r="E47" s="170">
        <f>H47/H48</f>
        <v>16223.491470168961</v>
      </c>
      <c r="F47" s="171"/>
      <c r="G47" s="172"/>
      <c r="H47" s="156">
        <f>TableD!O55</f>
        <v>1388438847</v>
      </c>
      <c r="I47" s="157"/>
      <c r="J47" s="170">
        <f>M47/M48</f>
        <v>13339.941320521802</v>
      </c>
      <c r="K47" s="171"/>
      <c r="L47" s="172"/>
      <c r="M47" s="156">
        <f>TableD!R55</f>
        <v>5997570918</v>
      </c>
      <c r="N47" s="157"/>
    </row>
    <row r="48" spans="1:14" ht="17.25" customHeight="1">
      <c r="A48" s="139"/>
      <c r="B48" s="139"/>
      <c r="C48" s="139"/>
      <c r="D48" s="139"/>
      <c r="E48" s="173"/>
      <c r="F48" s="174"/>
      <c r="G48" s="175"/>
      <c r="H48" s="137">
        <f>TableD!P55</f>
        <v>85582</v>
      </c>
      <c r="I48" s="138"/>
      <c r="J48" s="173"/>
      <c r="K48" s="174"/>
      <c r="L48" s="175"/>
      <c r="M48" s="137">
        <f>TableD!S55</f>
        <v>449595</v>
      </c>
      <c r="N48" s="138"/>
    </row>
    <row r="49" spans="1:14" ht="12.75" customHeight="1">
      <c r="A49" s="22"/>
      <c r="B49" s="22"/>
      <c r="C49" s="22"/>
      <c r="D49" s="22"/>
      <c r="E49" s="18"/>
      <c r="F49" s="18"/>
      <c r="G49" s="18"/>
      <c r="H49" s="23"/>
      <c r="I49" s="23"/>
      <c r="J49" s="18"/>
      <c r="K49" s="18"/>
      <c r="L49" s="18"/>
      <c r="M49" s="23"/>
      <c r="N49" s="23"/>
    </row>
    <row r="50" spans="1:4" ht="12.75">
      <c r="A50" s="10"/>
      <c r="D50" s="10"/>
    </row>
    <row r="51" spans="1:15" ht="12.75">
      <c r="A51" s="142" t="s">
        <v>107</v>
      </c>
      <c r="B51" s="142"/>
      <c r="C51" s="142"/>
      <c r="D51" s="142"/>
      <c r="E51" s="142"/>
      <c r="F51" s="142"/>
      <c r="G51" s="142"/>
      <c r="H51" s="142"/>
      <c r="I51" s="142"/>
      <c r="J51" s="142"/>
      <c r="K51" s="142"/>
      <c r="L51" s="142"/>
      <c r="M51" s="142"/>
      <c r="N51" s="142"/>
      <c r="O51" s="21"/>
    </row>
    <row r="52" ht="12.75">
      <c r="O52" s="12"/>
    </row>
    <row r="53" spans="1:15" ht="27" customHeight="1">
      <c r="A53" s="160"/>
      <c r="B53" s="160"/>
      <c r="C53" s="160"/>
      <c r="D53" s="160"/>
      <c r="E53" s="160"/>
      <c r="F53" s="160" t="s">
        <v>60</v>
      </c>
      <c r="G53" s="160"/>
      <c r="H53" s="160"/>
      <c r="I53" s="160"/>
      <c r="J53" s="160" t="s">
        <v>68</v>
      </c>
      <c r="K53" s="160"/>
      <c r="L53" s="160"/>
      <c r="M53" s="160"/>
      <c r="N53" s="160"/>
      <c r="O53" s="12"/>
    </row>
    <row r="54" spans="1:15" ht="17.25" customHeight="1">
      <c r="A54" s="139" t="s">
        <v>69</v>
      </c>
      <c r="B54" s="139"/>
      <c r="C54" s="139"/>
      <c r="D54" s="139"/>
      <c r="E54" s="139"/>
      <c r="F54" s="141">
        <f>TableE!B57/100</f>
        <v>0.7739423076923078</v>
      </c>
      <c r="G54" s="141"/>
      <c r="H54" s="141"/>
      <c r="I54" s="141"/>
      <c r="J54" s="176">
        <f>M54/M55</f>
        <v>0.5729443060423088</v>
      </c>
      <c r="K54" s="176"/>
      <c r="L54" s="176"/>
      <c r="M54" s="137">
        <f>TableE!D57</f>
        <v>339226</v>
      </c>
      <c r="N54" s="138"/>
      <c r="O54" s="15"/>
    </row>
    <row r="55" spans="1:15" ht="17.25" customHeight="1">
      <c r="A55" s="139"/>
      <c r="B55" s="139"/>
      <c r="C55" s="139"/>
      <c r="D55" s="139"/>
      <c r="E55" s="139"/>
      <c r="F55" s="141"/>
      <c r="G55" s="141"/>
      <c r="H55" s="141"/>
      <c r="I55" s="141"/>
      <c r="J55" s="176"/>
      <c r="K55" s="176"/>
      <c r="L55" s="176"/>
      <c r="M55" s="137">
        <f>TableE!E57</f>
        <v>592075</v>
      </c>
      <c r="N55" s="138"/>
      <c r="O55" s="15"/>
    </row>
    <row r="56" spans="1:15" ht="17.25" customHeight="1">
      <c r="A56" s="139" t="s">
        <v>70</v>
      </c>
      <c r="B56" s="139"/>
      <c r="C56" s="139"/>
      <c r="D56" s="139"/>
      <c r="E56" s="139"/>
      <c r="F56" s="141">
        <f>TableE!F57/100</f>
        <v>0.8766923076923075</v>
      </c>
      <c r="G56" s="141"/>
      <c r="H56" s="141"/>
      <c r="I56" s="141"/>
      <c r="J56" s="176">
        <f>M56/M57</f>
        <v>0.8185104411459012</v>
      </c>
      <c r="K56" s="176"/>
      <c r="L56" s="176"/>
      <c r="M56" s="137">
        <f>TableE!H57</f>
        <v>232317</v>
      </c>
      <c r="N56" s="138"/>
      <c r="O56" s="15"/>
    </row>
    <row r="57" spans="1:15" ht="17.25" customHeight="1">
      <c r="A57" s="139"/>
      <c r="B57" s="139"/>
      <c r="C57" s="139"/>
      <c r="D57" s="139"/>
      <c r="E57" s="139"/>
      <c r="F57" s="141"/>
      <c r="G57" s="141"/>
      <c r="H57" s="141"/>
      <c r="I57" s="141"/>
      <c r="J57" s="176"/>
      <c r="K57" s="176"/>
      <c r="L57" s="176"/>
      <c r="M57" s="137">
        <f>TableE!I57</f>
        <v>283829</v>
      </c>
      <c r="N57" s="138"/>
      <c r="O57" s="15"/>
    </row>
    <row r="58" spans="1:15" ht="17.25" customHeight="1">
      <c r="A58" s="129" t="s">
        <v>453</v>
      </c>
      <c r="B58" s="130"/>
      <c r="C58" s="130"/>
      <c r="D58" s="130"/>
      <c r="E58" s="131"/>
      <c r="F58" s="170">
        <f>TableE!J57</f>
        <v>14151.134615384615</v>
      </c>
      <c r="G58" s="171"/>
      <c r="H58" s="171"/>
      <c r="I58" s="172"/>
      <c r="J58" s="177">
        <f>M58/M59</f>
        <v>17550.402012674043</v>
      </c>
      <c r="K58" s="177"/>
      <c r="L58" s="177"/>
      <c r="M58" s="156">
        <f>TableE!L57</f>
        <v>3932694083</v>
      </c>
      <c r="N58" s="157"/>
      <c r="O58" s="15"/>
    </row>
    <row r="59" spans="1:15" ht="17.25" customHeight="1">
      <c r="A59" s="143"/>
      <c r="B59" s="144"/>
      <c r="C59" s="144"/>
      <c r="D59" s="144"/>
      <c r="E59" s="145"/>
      <c r="F59" s="173"/>
      <c r="G59" s="174"/>
      <c r="H59" s="174"/>
      <c r="I59" s="175"/>
      <c r="J59" s="177"/>
      <c r="K59" s="177"/>
      <c r="L59" s="177"/>
      <c r="M59" s="137">
        <f>TableE!M57</f>
        <v>224080</v>
      </c>
      <c r="N59" s="138"/>
      <c r="O59" s="15"/>
    </row>
    <row r="60" spans="1:15" ht="17.25" customHeight="1">
      <c r="A60" s="129" t="s">
        <v>288</v>
      </c>
      <c r="B60" s="130"/>
      <c r="C60" s="130"/>
      <c r="D60" s="130"/>
      <c r="E60" s="131"/>
      <c r="F60" s="163">
        <f>TableE!N57/100</f>
        <v>0.673076923076923</v>
      </c>
      <c r="G60" s="164"/>
      <c r="H60" s="164"/>
      <c r="I60" s="165"/>
      <c r="J60" s="176">
        <f>M60/M61</f>
        <v>0.7194800301431801</v>
      </c>
      <c r="K60" s="176"/>
      <c r="L60" s="176"/>
      <c r="M60" s="137">
        <f>TableE!P57</f>
        <v>15276</v>
      </c>
      <c r="N60" s="138"/>
      <c r="O60" s="15"/>
    </row>
    <row r="61" spans="1:15" ht="17.25" customHeight="1">
      <c r="A61" s="143"/>
      <c r="B61" s="144"/>
      <c r="C61" s="144"/>
      <c r="D61" s="144"/>
      <c r="E61" s="145"/>
      <c r="F61" s="166"/>
      <c r="G61" s="167"/>
      <c r="H61" s="167"/>
      <c r="I61" s="168"/>
      <c r="J61" s="176"/>
      <c r="K61" s="176"/>
      <c r="L61" s="176"/>
      <c r="M61" s="137">
        <f>TableE!Q57</f>
        <v>21232</v>
      </c>
      <c r="N61" s="138"/>
      <c r="O61" s="15"/>
    </row>
    <row r="62" spans="1:15" ht="12.75">
      <c r="A62" s="159" t="s">
        <v>289</v>
      </c>
      <c r="B62" s="159"/>
      <c r="C62" s="159"/>
      <c r="D62" s="159"/>
      <c r="E62" s="159"/>
      <c r="F62" s="159"/>
      <c r="G62" s="159"/>
      <c r="H62" s="159"/>
      <c r="I62" s="159"/>
      <c r="J62" s="159"/>
      <c r="K62" s="159"/>
      <c r="L62" s="159"/>
      <c r="M62" s="159"/>
      <c r="N62" s="159"/>
      <c r="O62" s="24"/>
    </row>
    <row r="63" ht="12.75">
      <c r="O63" s="24"/>
    </row>
    <row r="64" spans="1:14" ht="12.75">
      <c r="A64" s="142" t="s">
        <v>80</v>
      </c>
      <c r="B64" s="142"/>
      <c r="C64" s="142"/>
      <c r="D64" s="142"/>
      <c r="E64" s="142"/>
      <c r="F64" s="142"/>
      <c r="G64" s="142"/>
      <c r="H64" s="142"/>
      <c r="I64" s="142"/>
      <c r="J64" s="142"/>
      <c r="K64" s="142"/>
      <c r="L64" s="142"/>
      <c r="M64" s="142"/>
      <c r="N64" s="142"/>
    </row>
    <row r="66" spans="1:14" ht="27" customHeight="1">
      <c r="A66" s="161" t="s">
        <v>72</v>
      </c>
      <c r="B66" s="162"/>
      <c r="C66" s="160" t="s">
        <v>74</v>
      </c>
      <c r="D66" s="160"/>
      <c r="E66" s="160"/>
      <c r="F66" s="160" t="s">
        <v>75</v>
      </c>
      <c r="G66" s="160"/>
      <c r="H66" s="160"/>
      <c r="I66" s="160" t="s">
        <v>76</v>
      </c>
      <c r="J66" s="160"/>
      <c r="K66" s="160"/>
      <c r="L66" s="160" t="s">
        <v>81</v>
      </c>
      <c r="M66" s="160"/>
      <c r="N66" s="160"/>
    </row>
    <row r="67" spans="1:14" ht="21.75" customHeight="1">
      <c r="A67" s="139" t="s">
        <v>69</v>
      </c>
      <c r="B67" s="139"/>
      <c r="C67" s="141">
        <f>D67/D68</f>
        <v>0.5391895017980695</v>
      </c>
      <c r="D67" s="137">
        <f>TableF!C55</f>
        <v>25639</v>
      </c>
      <c r="E67" s="138"/>
      <c r="F67" s="141">
        <f>G67/G68</f>
        <v>0.4286741357617878</v>
      </c>
      <c r="G67" s="137">
        <f>TableF!F55</f>
        <v>7155</v>
      </c>
      <c r="H67" s="138"/>
      <c r="I67" s="141">
        <f>J67/J68</f>
        <v>0.47342076080210804</v>
      </c>
      <c r="J67" s="137">
        <f>TableF!I55</f>
        <v>46533</v>
      </c>
      <c r="K67" s="138"/>
      <c r="L67" s="141">
        <f>M67/M68</f>
        <v>0.46992719214941436</v>
      </c>
      <c r="M67" s="137">
        <f>TableF!L55</f>
        <v>14845</v>
      </c>
      <c r="N67" s="138"/>
    </row>
    <row r="68" spans="1:14" ht="21.75" customHeight="1">
      <c r="A68" s="139"/>
      <c r="B68" s="139"/>
      <c r="C68" s="141"/>
      <c r="D68" s="137">
        <f>TableF!D55</f>
        <v>47551</v>
      </c>
      <c r="E68" s="138"/>
      <c r="F68" s="141"/>
      <c r="G68" s="137">
        <f>TableF!G55</f>
        <v>16691</v>
      </c>
      <c r="H68" s="138"/>
      <c r="I68" s="141"/>
      <c r="J68" s="137">
        <f>TableF!J55</f>
        <v>98291</v>
      </c>
      <c r="K68" s="138"/>
      <c r="L68" s="141"/>
      <c r="M68" s="137">
        <f>TableF!M55</f>
        <v>31590</v>
      </c>
      <c r="N68" s="138"/>
    </row>
    <row r="69" spans="1:14" ht="21.75" customHeight="1">
      <c r="A69" s="139" t="s">
        <v>70</v>
      </c>
      <c r="B69" s="139"/>
      <c r="C69" s="141">
        <f>D69/D70</f>
        <v>0.8042541359655221</v>
      </c>
      <c r="D69" s="137">
        <f>TableF!O55</f>
        <v>17355</v>
      </c>
      <c r="E69" s="138"/>
      <c r="F69" s="141">
        <f>G69/G70</f>
        <v>0.7729057591623036</v>
      </c>
      <c r="G69" s="137">
        <f>TableF!R55</f>
        <v>4724</v>
      </c>
      <c r="H69" s="138"/>
      <c r="I69" s="141">
        <f>J69/J70</f>
        <v>0.7748193909070022</v>
      </c>
      <c r="J69" s="137">
        <f>TableF!U55</f>
        <v>30352</v>
      </c>
      <c r="K69" s="138"/>
      <c r="L69" s="141">
        <f>M69/M70</f>
        <v>0.7811447811447811</v>
      </c>
      <c r="M69" s="137">
        <f>TableF!X55</f>
        <v>8584</v>
      </c>
      <c r="N69" s="138"/>
    </row>
    <row r="70" spans="1:14" ht="21.75" customHeight="1">
      <c r="A70" s="139"/>
      <c r="B70" s="139"/>
      <c r="C70" s="141"/>
      <c r="D70" s="137">
        <f>TableF!P55</f>
        <v>21579</v>
      </c>
      <c r="E70" s="138"/>
      <c r="F70" s="141"/>
      <c r="G70" s="137">
        <f>TableF!S55</f>
        <v>6112</v>
      </c>
      <c r="H70" s="138"/>
      <c r="I70" s="141"/>
      <c r="J70" s="137">
        <f>TableF!V55</f>
        <v>39173</v>
      </c>
      <c r="K70" s="138"/>
      <c r="L70" s="141"/>
      <c r="M70" s="137">
        <f>TableF!Y55</f>
        <v>10989</v>
      </c>
      <c r="N70" s="138"/>
    </row>
    <row r="71" spans="1:14" ht="21.75" customHeight="1">
      <c r="A71" s="139" t="s">
        <v>454</v>
      </c>
      <c r="B71" s="139"/>
      <c r="C71" s="169">
        <f>D71/D72</f>
        <v>17688.524303691775</v>
      </c>
      <c r="D71" s="156">
        <f>TableF!AA55</f>
        <v>296583487</v>
      </c>
      <c r="E71" s="157"/>
      <c r="F71" s="169">
        <f>G71/G72</f>
        <v>14022.688489052678</v>
      </c>
      <c r="G71" s="156">
        <f>TableF!AD55</f>
        <v>64686662</v>
      </c>
      <c r="H71" s="157"/>
      <c r="I71" s="169">
        <f>J71/J72</f>
        <v>17515.036229669622</v>
      </c>
      <c r="J71" s="156">
        <f>TableF!AG55</f>
        <v>515835332</v>
      </c>
      <c r="K71" s="157"/>
      <c r="L71" s="169">
        <f>M71/M72</f>
        <v>11472.662232779097</v>
      </c>
      <c r="M71" s="156">
        <f>TableF!AJ55</f>
        <v>96599816</v>
      </c>
      <c r="N71" s="157"/>
    </row>
    <row r="72" spans="1:14" ht="21.75" customHeight="1">
      <c r="A72" s="139"/>
      <c r="B72" s="139"/>
      <c r="C72" s="169"/>
      <c r="D72" s="137">
        <f>TableF!AB55</f>
        <v>16767</v>
      </c>
      <c r="E72" s="138"/>
      <c r="F72" s="169"/>
      <c r="G72" s="137">
        <f>TableF!AE55</f>
        <v>4613</v>
      </c>
      <c r="H72" s="138"/>
      <c r="I72" s="169"/>
      <c r="J72" s="137">
        <f>TableF!AH55</f>
        <v>29451</v>
      </c>
      <c r="K72" s="138"/>
      <c r="L72" s="169"/>
      <c r="M72" s="137">
        <f>TableF!AK55</f>
        <v>8420</v>
      </c>
      <c r="N72" s="138"/>
    </row>
    <row r="73" spans="1:14" ht="27" customHeight="1">
      <c r="A73" s="139" t="s">
        <v>288</v>
      </c>
      <c r="B73" s="139"/>
      <c r="C73" s="141">
        <f>D73/D74</f>
        <v>0.6879895561357703</v>
      </c>
      <c r="D73" s="137">
        <f>TableF!AM55</f>
        <v>1054</v>
      </c>
      <c r="E73" s="138"/>
      <c r="F73" s="141">
        <f>G73/G74</f>
        <v>0.6338912133891214</v>
      </c>
      <c r="G73" s="137">
        <f>TableF!AP55</f>
        <v>303</v>
      </c>
      <c r="H73" s="138"/>
      <c r="I73" s="141">
        <f>J73/J74</f>
        <v>0.6698364397109167</v>
      </c>
      <c r="J73" s="137">
        <f>TableF!AS55</f>
        <v>1761</v>
      </c>
      <c r="K73" s="138"/>
      <c r="L73" s="141">
        <f>M73/M74</f>
        <v>0.568</v>
      </c>
      <c r="M73" s="137">
        <f>TableF!AV55</f>
        <v>213</v>
      </c>
      <c r="N73" s="138"/>
    </row>
    <row r="74" spans="1:14" ht="27" customHeight="1">
      <c r="A74" s="139"/>
      <c r="B74" s="139"/>
      <c r="C74" s="141"/>
      <c r="D74" s="137">
        <f>TableF!AN55</f>
        <v>1532</v>
      </c>
      <c r="E74" s="138"/>
      <c r="F74" s="141"/>
      <c r="G74" s="137">
        <f>TableF!AQ55</f>
        <v>478</v>
      </c>
      <c r="H74" s="138"/>
      <c r="I74" s="141"/>
      <c r="J74" s="137">
        <f>TableF!AT55</f>
        <v>2629</v>
      </c>
      <c r="K74" s="138"/>
      <c r="L74" s="141"/>
      <c r="M74" s="137">
        <f>TableF!AW55</f>
        <v>375</v>
      </c>
      <c r="N74" s="138"/>
    </row>
    <row r="75" spans="1:14" ht="12.75">
      <c r="A75" s="159" t="s">
        <v>289</v>
      </c>
      <c r="B75" s="159"/>
      <c r="C75" s="159"/>
      <c r="D75" s="159"/>
      <c r="E75" s="159"/>
      <c r="F75" s="159"/>
      <c r="G75" s="159"/>
      <c r="H75" s="159"/>
      <c r="I75" s="159"/>
      <c r="J75" s="159"/>
      <c r="K75" s="159"/>
      <c r="L75" s="159"/>
      <c r="M75" s="159"/>
      <c r="N75" s="159"/>
    </row>
    <row r="77" spans="1:14" ht="12.75">
      <c r="A77" s="142" t="s">
        <v>82</v>
      </c>
      <c r="B77" s="142"/>
      <c r="C77" s="142"/>
      <c r="D77" s="142"/>
      <c r="E77" s="142"/>
      <c r="F77" s="142"/>
      <c r="G77" s="142"/>
      <c r="H77" s="142"/>
      <c r="I77" s="142"/>
      <c r="J77" s="142"/>
      <c r="K77" s="142"/>
      <c r="L77" s="142"/>
      <c r="M77" s="142"/>
      <c r="N77" s="142"/>
    </row>
    <row r="79" spans="1:14" ht="38.25" customHeight="1">
      <c r="A79" s="148" t="s">
        <v>72</v>
      </c>
      <c r="B79" s="148"/>
      <c r="C79" s="148"/>
      <c r="D79" s="148"/>
      <c r="E79" s="160" t="s">
        <v>78</v>
      </c>
      <c r="F79" s="160"/>
      <c r="G79" s="160"/>
      <c r="H79" s="160"/>
      <c r="I79" s="160"/>
      <c r="J79" s="160" t="s">
        <v>83</v>
      </c>
      <c r="K79" s="160"/>
      <c r="L79" s="160"/>
      <c r="M79" s="160"/>
      <c r="N79" s="160"/>
    </row>
    <row r="80" spans="1:15" ht="17.25" customHeight="1">
      <c r="A80" s="139" t="s">
        <v>69</v>
      </c>
      <c r="B80" s="139"/>
      <c r="C80" s="139"/>
      <c r="D80" s="139"/>
      <c r="E80" s="163">
        <f>G80/G81</f>
        <v>0.7771990322813606</v>
      </c>
      <c r="F80" s="165"/>
      <c r="G80" s="146">
        <f>TableG!C55</f>
        <v>86095</v>
      </c>
      <c r="H80" s="146"/>
      <c r="I80" s="146"/>
      <c r="J80" s="163">
        <f>L80/L81</f>
        <v>0.5259329439703802</v>
      </c>
      <c r="K80" s="165"/>
      <c r="L80" s="146">
        <f>TableG!F55</f>
        <v>253131</v>
      </c>
      <c r="M80" s="146"/>
      <c r="N80" s="146"/>
      <c r="O80" s="25"/>
    </row>
    <row r="81" spans="1:14" ht="17.25" customHeight="1">
      <c r="A81" s="139"/>
      <c r="B81" s="139"/>
      <c r="C81" s="139"/>
      <c r="D81" s="139"/>
      <c r="E81" s="166"/>
      <c r="F81" s="168"/>
      <c r="G81" s="146">
        <f>TableG!D55</f>
        <v>110776</v>
      </c>
      <c r="H81" s="146"/>
      <c r="I81" s="146"/>
      <c r="J81" s="166"/>
      <c r="K81" s="168"/>
      <c r="L81" s="146">
        <f>TableG!G55</f>
        <v>481299</v>
      </c>
      <c r="M81" s="146"/>
      <c r="N81" s="146"/>
    </row>
    <row r="82" spans="1:14" ht="17.25" customHeight="1">
      <c r="A82" s="139" t="s">
        <v>70</v>
      </c>
      <c r="B82" s="139"/>
      <c r="C82" s="139"/>
      <c r="D82" s="139"/>
      <c r="E82" s="163">
        <f>G82/G83</f>
        <v>0.8889732779465559</v>
      </c>
      <c r="F82" s="165"/>
      <c r="G82" s="146">
        <f>TableG!I55</f>
        <v>57353</v>
      </c>
      <c r="H82" s="146"/>
      <c r="I82" s="146"/>
      <c r="J82" s="163">
        <f>L82/L83</f>
        <v>0.7977821652159243</v>
      </c>
      <c r="K82" s="165"/>
      <c r="L82" s="146">
        <f>TableG!L55</f>
        <v>174964</v>
      </c>
      <c r="M82" s="146"/>
      <c r="N82" s="146"/>
    </row>
    <row r="83" spans="1:14" ht="17.25" customHeight="1">
      <c r="A83" s="139"/>
      <c r="B83" s="139"/>
      <c r="C83" s="139"/>
      <c r="D83" s="139"/>
      <c r="E83" s="166"/>
      <c r="F83" s="168"/>
      <c r="G83" s="146">
        <f>TableG!J55</f>
        <v>64516</v>
      </c>
      <c r="H83" s="146"/>
      <c r="I83" s="146"/>
      <c r="J83" s="166"/>
      <c r="K83" s="168"/>
      <c r="L83" s="146">
        <f>TableG!M55</f>
        <v>219313</v>
      </c>
      <c r="M83" s="146"/>
      <c r="N83" s="146"/>
    </row>
    <row r="84" spans="1:14" ht="17.25" customHeight="1">
      <c r="A84" s="139" t="s">
        <v>453</v>
      </c>
      <c r="B84" s="139"/>
      <c r="C84" s="139"/>
      <c r="D84" s="139"/>
      <c r="E84" s="170">
        <f>G84/G85</f>
        <v>16532.54817698585</v>
      </c>
      <c r="F84" s="172"/>
      <c r="G84" s="169">
        <f>TableG!O55</f>
        <v>883300984</v>
      </c>
      <c r="H84" s="169"/>
      <c r="I84" s="169"/>
      <c r="J84" s="170">
        <f>L84/L85</f>
        <v>17869.073318800834</v>
      </c>
      <c r="K84" s="172"/>
      <c r="L84" s="169">
        <f>TableG!R55</f>
        <v>3049393100</v>
      </c>
      <c r="M84" s="169"/>
      <c r="N84" s="169"/>
    </row>
    <row r="85" spans="1:14" ht="17.25" customHeight="1">
      <c r="A85" s="139"/>
      <c r="B85" s="139"/>
      <c r="C85" s="139"/>
      <c r="D85" s="139"/>
      <c r="E85" s="173"/>
      <c r="F85" s="175"/>
      <c r="G85" s="146">
        <f>TableG!P55</f>
        <v>53428</v>
      </c>
      <c r="H85" s="146"/>
      <c r="I85" s="146"/>
      <c r="J85" s="173"/>
      <c r="K85" s="175"/>
      <c r="L85" s="146">
        <f>TableG!S55</f>
        <v>170652</v>
      </c>
      <c r="M85" s="146"/>
      <c r="N85" s="146"/>
    </row>
    <row r="86" spans="1:14" ht="13.5" customHeight="1">
      <c r="A86" s="22"/>
      <c r="B86" s="22"/>
      <c r="C86" s="22"/>
      <c r="D86" s="22"/>
      <c r="E86" s="18"/>
      <c r="F86" s="18"/>
      <c r="G86" s="23"/>
      <c r="H86" s="23"/>
      <c r="I86" s="23"/>
      <c r="J86" s="18"/>
      <c r="K86" s="18"/>
      <c r="L86" s="23"/>
      <c r="M86" s="23"/>
      <c r="N86" s="23"/>
    </row>
    <row r="87" spans="1:4" ht="12.75">
      <c r="A87" s="10"/>
      <c r="D87" s="10"/>
    </row>
    <row r="88" spans="1:14" ht="12.75">
      <c r="A88" s="142" t="s">
        <v>1060</v>
      </c>
      <c r="B88" s="142"/>
      <c r="C88" s="142"/>
      <c r="D88" s="142"/>
      <c r="E88" s="142"/>
      <c r="F88" s="142"/>
      <c r="G88" s="142"/>
      <c r="H88" s="142"/>
      <c r="I88" s="142"/>
      <c r="J88" s="142"/>
      <c r="K88" s="142"/>
      <c r="L88" s="142"/>
      <c r="M88" s="142"/>
      <c r="N88" s="142"/>
    </row>
    <row r="89" ht="12.75">
      <c r="O89" s="11"/>
    </row>
    <row r="90" spans="1:15" ht="27" customHeight="1">
      <c r="A90" s="160"/>
      <c r="B90" s="160"/>
      <c r="C90" s="160"/>
      <c r="D90" s="160"/>
      <c r="E90" s="160"/>
      <c r="F90" s="160" t="s">
        <v>60</v>
      </c>
      <c r="G90" s="160"/>
      <c r="H90" s="160"/>
      <c r="I90" s="160"/>
      <c r="J90" s="160" t="s">
        <v>68</v>
      </c>
      <c r="K90" s="160"/>
      <c r="L90" s="160"/>
      <c r="M90" s="160"/>
      <c r="N90" s="160"/>
      <c r="O90" s="12"/>
    </row>
    <row r="91" spans="1:15" ht="17.25" customHeight="1">
      <c r="A91" s="139" t="s">
        <v>69</v>
      </c>
      <c r="B91" s="139"/>
      <c r="C91" s="139"/>
      <c r="D91" s="139"/>
      <c r="E91" s="139"/>
      <c r="F91" s="141">
        <f>TableH1OY!B43</f>
        <v>0.7053846153846153</v>
      </c>
      <c r="G91" s="141"/>
      <c r="H91" s="141"/>
      <c r="I91" s="141"/>
      <c r="J91" s="141">
        <f>M91/M92</f>
        <v>0.6809425846268936</v>
      </c>
      <c r="K91" s="141"/>
      <c r="L91" s="141"/>
      <c r="M91" s="137">
        <f>TableH1OY!D43</f>
        <v>3641</v>
      </c>
      <c r="N91" s="138"/>
      <c r="O91" s="15"/>
    </row>
    <row r="92" spans="1:15" ht="17.25" customHeight="1">
      <c r="A92" s="139"/>
      <c r="B92" s="139"/>
      <c r="C92" s="139"/>
      <c r="D92" s="139"/>
      <c r="E92" s="139"/>
      <c r="F92" s="141"/>
      <c r="G92" s="141"/>
      <c r="H92" s="141"/>
      <c r="I92" s="141"/>
      <c r="J92" s="141"/>
      <c r="K92" s="141"/>
      <c r="L92" s="141"/>
      <c r="M92" s="137">
        <f>TableH1OY!E43</f>
        <v>5347</v>
      </c>
      <c r="N92" s="138"/>
      <c r="O92" s="15"/>
    </row>
    <row r="93" spans="1:15" ht="17.25" customHeight="1">
      <c r="A93" s="139" t="s">
        <v>70</v>
      </c>
      <c r="B93" s="139"/>
      <c r="C93" s="139"/>
      <c r="D93" s="139"/>
      <c r="E93" s="139"/>
      <c r="F93" s="141">
        <f>TableH1OY!F43</f>
        <v>0.7989230769230768</v>
      </c>
      <c r="G93" s="141"/>
      <c r="H93" s="141"/>
      <c r="I93" s="141"/>
      <c r="J93" s="141">
        <f>M93/M94</f>
        <v>0.8564606741573034</v>
      </c>
      <c r="K93" s="141"/>
      <c r="L93" s="141"/>
      <c r="M93" s="137">
        <f>TableH1OY!H43</f>
        <v>3049</v>
      </c>
      <c r="N93" s="138"/>
      <c r="O93" s="15"/>
    </row>
    <row r="94" spans="1:15" ht="17.25" customHeight="1">
      <c r="A94" s="139"/>
      <c r="B94" s="139"/>
      <c r="C94" s="139"/>
      <c r="D94" s="139"/>
      <c r="E94" s="139"/>
      <c r="F94" s="141"/>
      <c r="G94" s="141"/>
      <c r="H94" s="141"/>
      <c r="I94" s="141"/>
      <c r="J94" s="141"/>
      <c r="K94" s="141"/>
      <c r="L94" s="141"/>
      <c r="M94" s="137">
        <f>TableH1OY!I43</f>
        <v>3560</v>
      </c>
      <c r="N94" s="138"/>
      <c r="O94" s="15"/>
    </row>
    <row r="95" spans="1:15" ht="17.25" customHeight="1">
      <c r="A95" s="129" t="s">
        <v>719</v>
      </c>
      <c r="B95" s="130"/>
      <c r="C95" s="130"/>
      <c r="D95" s="130"/>
      <c r="E95" s="131"/>
      <c r="F95" s="170">
        <f>TableH1OY!J43</f>
        <v>3239.846153846154</v>
      </c>
      <c r="G95" s="171"/>
      <c r="H95" s="171"/>
      <c r="I95" s="172"/>
      <c r="J95" s="169">
        <f>M95/M96</f>
        <v>4030.9265493496555</v>
      </c>
      <c r="K95" s="169"/>
      <c r="L95" s="169"/>
      <c r="M95" s="156">
        <f>TableH1OY!L43</f>
        <v>10536842</v>
      </c>
      <c r="N95" s="157"/>
      <c r="O95" s="15"/>
    </row>
    <row r="96" spans="1:15" ht="17.25" customHeight="1">
      <c r="A96" s="143"/>
      <c r="B96" s="144"/>
      <c r="C96" s="144"/>
      <c r="D96" s="144"/>
      <c r="E96" s="145"/>
      <c r="F96" s="173"/>
      <c r="G96" s="174"/>
      <c r="H96" s="174"/>
      <c r="I96" s="175"/>
      <c r="J96" s="169"/>
      <c r="K96" s="169"/>
      <c r="L96" s="169"/>
      <c r="M96" s="137">
        <f>TableH1OY!M43</f>
        <v>2614</v>
      </c>
      <c r="N96" s="138"/>
      <c r="O96" s="15"/>
    </row>
    <row r="97" spans="1:15" ht="17.25" customHeight="1">
      <c r="A97" s="129" t="s">
        <v>500</v>
      </c>
      <c r="B97" s="130"/>
      <c r="C97" s="130"/>
      <c r="D97" s="130"/>
      <c r="E97" s="131"/>
      <c r="F97" s="163">
        <f>TableH1OY!N43</f>
        <v>0.5442307692307692</v>
      </c>
      <c r="G97" s="164"/>
      <c r="H97" s="164"/>
      <c r="I97" s="165"/>
      <c r="J97" s="141">
        <f>M97/M98</f>
        <v>0.5566549200325291</v>
      </c>
      <c r="K97" s="141"/>
      <c r="L97" s="141"/>
      <c r="M97" s="137">
        <f>TableH1OY!P43</f>
        <v>4107</v>
      </c>
      <c r="N97" s="138"/>
      <c r="O97" s="15"/>
    </row>
    <row r="98" spans="1:15" ht="17.25" customHeight="1">
      <c r="A98" s="143"/>
      <c r="B98" s="144"/>
      <c r="C98" s="144"/>
      <c r="D98" s="144"/>
      <c r="E98" s="145"/>
      <c r="F98" s="166"/>
      <c r="G98" s="167"/>
      <c r="H98" s="167"/>
      <c r="I98" s="168"/>
      <c r="J98" s="141"/>
      <c r="K98" s="141"/>
      <c r="L98" s="141"/>
      <c r="M98" s="137">
        <f>TableH1OY!Q43</f>
        <v>7378</v>
      </c>
      <c r="N98" s="138"/>
      <c r="O98" s="15"/>
    </row>
    <row r="99" spans="1:15" ht="12.75">
      <c r="A99" s="135" t="s">
        <v>291</v>
      </c>
      <c r="B99" s="136"/>
      <c r="C99" s="136"/>
      <c r="D99" s="136"/>
      <c r="E99" s="136"/>
      <c r="F99" s="136"/>
      <c r="G99" s="136"/>
      <c r="H99" s="136"/>
      <c r="I99" s="136"/>
      <c r="J99" s="136"/>
      <c r="K99" s="136"/>
      <c r="L99" s="136"/>
      <c r="M99" s="136"/>
      <c r="N99" s="136"/>
      <c r="O99" s="24"/>
    </row>
    <row r="100" spans="1:15" ht="13.5" customHeight="1">
      <c r="A100" s="80"/>
      <c r="B100" s="81"/>
      <c r="C100" s="81"/>
      <c r="D100" s="81"/>
      <c r="E100" s="81"/>
      <c r="F100" s="81"/>
      <c r="G100" s="81"/>
      <c r="H100" s="81"/>
      <c r="I100" s="81"/>
      <c r="J100" s="81"/>
      <c r="K100" s="81"/>
      <c r="L100" s="81"/>
      <c r="M100" s="81"/>
      <c r="N100" s="81"/>
      <c r="O100" s="24"/>
    </row>
    <row r="101" spans="1:15" ht="14.25" customHeight="1">
      <c r="A101" s="80"/>
      <c r="B101" s="81"/>
      <c r="C101" s="81"/>
      <c r="D101" s="81"/>
      <c r="E101" s="81"/>
      <c r="F101" s="81"/>
      <c r="G101" s="81"/>
      <c r="H101" s="81"/>
      <c r="I101" s="81"/>
      <c r="J101" s="81"/>
      <c r="K101" s="81"/>
      <c r="L101" s="81"/>
      <c r="M101" s="81"/>
      <c r="N101" s="81"/>
      <c r="O101" s="24"/>
    </row>
    <row r="102" spans="1:15" ht="12.75">
      <c r="A102" s="142" t="s">
        <v>810</v>
      </c>
      <c r="B102" s="142"/>
      <c r="C102" s="142"/>
      <c r="D102" s="142"/>
      <c r="E102" s="142"/>
      <c r="F102" s="142"/>
      <c r="G102" s="142"/>
      <c r="H102" s="142"/>
      <c r="I102" s="142"/>
      <c r="J102" s="142"/>
      <c r="K102" s="142"/>
      <c r="L102" s="142"/>
      <c r="M102" s="142"/>
      <c r="N102" s="142"/>
      <c r="O102" s="24"/>
    </row>
    <row r="103" ht="12.75">
      <c r="O103" s="24"/>
    </row>
    <row r="104" spans="1:15" ht="12.75">
      <c r="A104" s="128"/>
      <c r="B104" s="128"/>
      <c r="C104" s="128"/>
      <c r="D104" s="128"/>
      <c r="E104" s="128"/>
      <c r="F104" s="128" t="s">
        <v>60</v>
      </c>
      <c r="G104" s="128"/>
      <c r="H104" s="128"/>
      <c r="I104" s="128"/>
      <c r="J104" s="128" t="s">
        <v>68</v>
      </c>
      <c r="K104" s="128"/>
      <c r="L104" s="128"/>
      <c r="M104" s="128"/>
      <c r="N104" s="128"/>
      <c r="O104" s="24"/>
    </row>
    <row r="105" spans="1:15" ht="12.75">
      <c r="A105" s="139" t="s">
        <v>811</v>
      </c>
      <c r="B105" s="139"/>
      <c r="C105" s="139"/>
      <c r="D105" s="139"/>
      <c r="E105" s="139"/>
      <c r="F105" s="140">
        <f>TableH2CMYouth!B56</f>
        <v>0.6305476190476191</v>
      </c>
      <c r="G105" s="140"/>
      <c r="H105" s="140"/>
      <c r="I105" s="140"/>
      <c r="J105" s="141">
        <f>M105/M106</f>
        <v>0.5902080761454923</v>
      </c>
      <c r="K105" s="141"/>
      <c r="L105" s="141"/>
      <c r="M105" s="137">
        <f>TableH2CMYouth!D56</f>
        <v>65977</v>
      </c>
      <c r="N105" s="138"/>
      <c r="O105" s="24"/>
    </row>
    <row r="106" spans="1:15" ht="12.75">
      <c r="A106" s="139"/>
      <c r="B106" s="139"/>
      <c r="C106" s="139"/>
      <c r="D106" s="139"/>
      <c r="E106" s="139"/>
      <c r="F106" s="140"/>
      <c r="G106" s="140"/>
      <c r="H106" s="140"/>
      <c r="I106" s="140"/>
      <c r="J106" s="141"/>
      <c r="K106" s="141"/>
      <c r="L106" s="141"/>
      <c r="M106" s="137">
        <f>TableH2CMYouth!E56</f>
        <v>111786</v>
      </c>
      <c r="N106" s="138"/>
      <c r="O106" s="24"/>
    </row>
    <row r="107" spans="1:15" ht="12.75">
      <c r="A107" s="139" t="s">
        <v>812</v>
      </c>
      <c r="B107" s="139"/>
      <c r="C107" s="139"/>
      <c r="D107" s="139"/>
      <c r="E107" s="139"/>
      <c r="F107" s="140">
        <f>TableH2CMYouth!F56</f>
        <v>0.5653571428571429</v>
      </c>
      <c r="G107" s="140"/>
      <c r="H107" s="140"/>
      <c r="I107" s="140"/>
      <c r="J107" s="141">
        <f>M107/M108</f>
        <v>0.5949258684365466</v>
      </c>
      <c r="K107" s="141"/>
      <c r="L107" s="141"/>
      <c r="M107" s="137">
        <f>TableH2CMYouth!H56</f>
        <v>55575</v>
      </c>
      <c r="N107" s="138"/>
      <c r="O107" s="24"/>
    </row>
    <row r="108" spans="1:15" ht="12.75">
      <c r="A108" s="139"/>
      <c r="B108" s="139"/>
      <c r="C108" s="139"/>
      <c r="D108" s="139"/>
      <c r="E108" s="139"/>
      <c r="F108" s="140"/>
      <c r="G108" s="140"/>
      <c r="H108" s="140"/>
      <c r="I108" s="140"/>
      <c r="J108" s="141"/>
      <c r="K108" s="141"/>
      <c r="L108" s="141"/>
      <c r="M108" s="137">
        <f>TableH2CMYouth!I56</f>
        <v>93415</v>
      </c>
      <c r="N108" s="138"/>
      <c r="O108" s="24"/>
    </row>
    <row r="109" spans="1:15" ht="12.75">
      <c r="A109" s="129" t="s">
        <v>1325</v>
      </c>
      <c r="B109" s="130"/>
      <c r="C109" s="130"/>
      <c r="D109" s="130"/>
      <c r="E109" s="131"/>
      <c r="F109" s="140">
        <f>TableH2CMYouth!J56</f>
        <v>0.3818536585365853</v>
      </c>
      <c r="G109" s="140"/>
      <c r="H109" s="140"/>
      <c r="I109" s="140"/>
      <c r="J109" s="141">
        <f>M109/M110</f>
        <v>0.41488721107971654</v>
      </c>
      <c r="K109" s="141"/>
      <c r="L109" s="141"/>
      <c r="M109" s="137">
        <f>TableH2CMYouth!L56</f>
        <v>17914</v>
      </c>
      <c r="N109" s="138"/>
      <c r="O109" s="24"/>
    </row>
    <row r="110" spans="1:15" ht="12.75" customHeight="1">
      <c r="A110" s="143"/>
      <c r="B110" s="144"/>
      <c r="C110" s="144"/>
      <c r="D110" s="144"/>
      <c r="E110" s="145"/>
      <c r="F110" s="140"/>
      <c r="G110" s="140"/>
      <c r="H110" s="140"/>
      <c r="I110" s="140"/>
      <c r="J110" s="141"/>
      <c r="K110" s="141"/>
      <c r="L110" s="141"/>
      <c r="M110" s="137">
        <f>TableH2CMYouth!M56</f>
        <v>43178</v>
      </c>
      <c r="N110" s="138"/>
      <c r="O110" s="24"/>
    </row>
    <row r="111" ht="12.75" customHeight="1">
      <c r="O111" s="24"/>
    </row>
    <row r="112" spans="15:19" ht="12.75">
      <c r="O112" s="24"/>
      <c r="P112" s="79"/>
      <c r="Q112" s="79"/>
      <c r="S112" s="79"/>
    </row>
    <row r="113" spans="1:20" ht="12.75" customHeight="1">
      <c r="A113" s="142" t="s">
        <v>1061</v>
      </c>
      <c r="B113" s="142"/>
      <c r="C113" s="142"/>
      <c r="D113" s="142"/>
      <c r="E113" s="142"/>
      <c r="F113" s="142"/>
      <c r="G113" s="142"/>
      <c r="H113" s="142"/>
      <c r="I113" s="142"/>
      <c r="J113" s="142"/>
      <c r="K113" s="142"/>
      <c r="L113" s="142"/>
      <c r="M113" s="142"/>
      <c r="N113" s="142"/>
      <c r="P113" s="79"/>
      <c r="Q113" s="79"/>
      <c r="R113" s="79"/>
      <c r="S113" s="79"/>
      <c r="T113" s="79"/>
    </row>
    <row r="114" spans="16:20" ht="12.75">
      <c r="P114" s="79"/>
      <c r="Q114" s="79"/>
      <c r="R114" s="79"/>
      <c r="S114" s="79"/>
      <c r="T114" s="79"/>
    </row>
    <row r="115" spans="1:18" ht="27.75" customHeight="1">
      <c r="A115" s="161" t="s">
        <v>72</v>
      </c>
      <c r="B115" s="162"/>
      <c r="C115" s="160" t="s">
        <v>701</v>
      </c>
      <c r="D115" s="160"/>
      <c r="E115" s="160"/>
      <c r="F115" s="160" t="s">
        <v>74</v>
      </c>
      <c r="G115" s="160"/>
      <c r="H115" s="160"/>
      <c r="I115" s="160" t="s">
        <v>75</v>
      </c>
      <c r="J115" s="160"/>
      <c r="K115" s="160"/>
      <c r="L115" s="160" t="s">
        <v>702</v>
      </c>
      <c r="M115" s="160"/>
      <c r="N115" s="160"/>
      <c r="R115" s="79"/>
    </row>
    <row r="116" spans="1:14" ht="21.75" customHeight="1">
      <c r="A116" s="139" t="s">
        <v>69</v>
      </c>
      <c r="B116" s="139"/>
      <c r="C116" s="141">
        <f>D116/D117</f>
        <v>0.6927822331893893</v>
      </c>
      <c r="D116" s="137">
        <f>TableI!C54</f>
        <v>1123</v>
      </c>
      <c r="E116" s="138"/>
      <c r="F116" s="141">
        <f>G116/G117</f>
        <v>0.5238095238095238</v>
      </c>
      <c r="G116" s="137">
        <f>TableI!F54</f>
        <v>11</v>
      </c>
      <c r="H116" s="138"/>
      <c r="I116" s="141">
        <f>J116/J117</f>
        <v>0.6419529837251357</v>
      </c>
      <c r="J116" s="137">
        <f>TableI!I54</f>
        <v>355</v>
      </c>
      <c r="K116" s="138"/>
      <c r="L116" s="141">
        <f>M116/M117</f>
        <v>0.6855634610970851</v>
      </c>
      <c r="M116" s="137">
        <f>TableI!L54</f>
        <v>2987</v>
      </c>
      <c r="N116" s="138"/>
    </row>
    <row r="117" spans="1:14" ht="21.75" customHeight="1">
      <c r="A117" s="139"/>
      <c r="B117" s="139"/>
      <c r="C117" s="141"/>
      <c r="D117" s="137">
        <f>TableI!D54</f>
        <v>1621</v>
      </c>
      <c r="E117" s="138"/>
      <c r="F117" s="141"/>
      <c r="G117" s="137">
        <f>TableI!G54</f>
        <v>21</v>
      </c>
      <c r="H117" s="138"/>
      <c r="I117" s="141"/>
      <c r="J117" s="137">
        <f>TableI!J54</f>
        <v>553</v>
      </c>
      <c r="K117" s="138"/>
      <c r="L117" s="141"/>
      <c r="M117" s="137">
        <f>TableI!M54</f>
        <v>4357</v>
      </c>
      <c r="N117" s="138"/>
    </row>
    <row r="118" spans="1:14" ht="21.75" customHeight="1">
      <c r="A118" s="139" t="s">
        <v>70</v>
      </c>
      <c r="B118" s="139"/>
      <c r="C118" s="141">
        <f>D118/D119</f>
        <v>0.826625386996904</v>
      </c>
      <c r="D118" s="137">
        <f>TableI!O54</f>
        <v>801</v>
      </c>
      <c r="E118" s="138"/>
      <c r="F118" s="141">
        <f>G118/G119</f>
        <v>0.42857142857142855</v>
      </c>
      <c r="G118" s="137">
        <f>TableI!R54</f>
        <v>6</v>
      </c>
      <c r="H118" s="138"/>
      <c r="I118" s="141">
        <f>J118/J119</f>
        <v>0.8</v>
      </c>
      <c r="J118" s="137">
        <f>TableI!U54</f>
        <v>304</v>
      </c>
      <c r="K118" s="138"/>
      <c r="L118" s="141">
        <f>M118/M119</f>
        <v>0.8541095890410959</v>
      </c>
      <c r="M118" s="137">
        <f>TableI!X54</f>
        <v>2494</v>
      </c>
      <c r="N118" s="138"/>
    </row>
    <row r="119" spans="1:14" ht="21.75" customHeight="1">
      <c r="A119" s="139"/>
      <c r="B119" s="139"/>
      <c r="C119" s="141"/>
      <c r="D119" s="137">
        <f>TableI!P54</f>
        <v>969</v>
      </c>
      <c r="E119" s="138"/>
      <c r="F119" s="141"/>
      <c r="G119" s="137">
        <f>TableI!S54</f>
        <v>14</v>
      </c>
      <c r="H119" s="138"/>
      <c r="I119" s="141"/>
      <c r="J119" s="137">
        <f>TableI!V54</f>
        <v>380</v>
      </c>
      <c r="K119" s="138"/>
      <c r="L119" s="141"/>
      <c r="M119" s="137">
        <f>TableI!Y54</f>
        <v>2920</v>
      </c>
      <c r="N119" s="138"/>
    </row>
    <row r="120" spans="1:14" ht="21.75" customHeight="1">
      <c r="A120" s="139" t="s">
        <v>719</v>
      </c>
      <c r="B120" s="139"/>
      <c r="C120" s="169">
        <f>D120/D121</f>
        <v>3841.5258511979823</v>
      </c>
      <c r="D120" s="156">
        <f>TableI!AA54</f>
        <v>3046330</v>
      </c>
      <c r="E120" s="157"/>
      <c r="F120" s="169">
        <f>G120/G121</f>
        <v>5393.2</v>
      </c>
      <c r="G120" s="156">
        <f>TableI!AD54</f>
        <v>26966</v>
      </c>
      <c r="H120" s="157"/>
      <c r="I120" s="169">
        <f>J120/J121</f>
        <v>2832.8903225806453</v>
      </c>
      <c r="J120" s="156">
        <f>TableI!AG54</f>
        <v>878196</v>
      </c>
      <c r="K120" s="157"/>
      <c r="L120" s="169">
        <f>M120/M121</f>
        <v>3583.1681796464404</v>
      </c>
      <c r="M120" s="156">
        <f>TableI!AJ54</f>
        <v>7499571</v>
      </c>
      <c r="N120" s="157"/>
    </row>
    <row r="121" spans="1:14" ht="21.75" customHeight="1">
      <c r="A121" s="139"/>
      <c r="B121" s="139"/>
      <c r="C121" s="169"/>
      <c r="D121" s="137">
        <f>TableI!AB54</f>
        <v>793</v>
      </c>
      <c r="E121" s="138"/>
      <c r="F121" s="169"/>
      <c r="G121" s="137">
        <f>TableI!AE54</f>
        <v>5</v>
      </c>
      <c r="H121" s="138"/>
      <c r="I121" s="169"/>
      <c r="J121" s="137">
        <f>TableI!AH54</f>
        <v>310</v>
      </c>
      <c r="K121" s="138"/>
      <c r="L121" s="169"/>
      <c r="M121" s="137">
        <f>TableI!AK54</f>
        <v>2093</v>
      </c>
      <c r="N121" s="138"/>
    </row>
    <row r="122" spans="1:14" ht="21.75" customHeight="1">
      <c r="A122" s="139" t="s">
        <v>500</v>
      </c>
      <c r="B122" s="139"/>
      <c r="C122" s="141">
        <f>D122/D123</f>
        <v>0.26522593320235754</v>
      </c>
      <c r="D122" s="137">
        <f>TableI!AM54</f>
        <v>1080</v>
      </c>
      <c r="E122" s="138"/>
      <c r="F122" s="141">
        <f>G122/G123</f>
        <v>0.38095238095238093</v>
      </c>
      <c r="G122" s="137">
        <f>TableI!AP54</f>
        <v>8</v>
      </c>
      <c r="H122" s="138"/>
      <c r="I122" s="141">
        <f>J122/J123</f>
        <v>0.13249097472924187</v>
      </c>
      <c r="J122" s="137">
        <f>TableI!AS54</f>
        <v>367</v>
      </c>
      <c r="K122" s="138"/>
      <c r="L122" s="141">
        <f>M122/M123</f>
        <v>0.4724359981152819</v>
      </c>
      <c r="M122" s="137">
        <f>TableI!AV54</f>
        <v>3008</v>
      </c>
      <c r="N122" s="138"/>
    </row>
    <row r="123" spans="1:14" ht="21.75" customHeight="1">
      <c r="A123" s="139"/>
      <c r="B123" s="139"/>
      <c r="C123" s="141"/>
      <c r="D123" s="137">
        <f>TableI!AN54</f>
        <v>4072</v>
      </c>
      <c r="E123" s="138"/>
      <c r="F123" s="141"/>
      <c r="G123" s="137">
        <f>TableI!AQ54</f>
        <v>21</v>
      </c>
      <c r="H123" s="138"/>
      <c r="I123" s="141"/>
      <c r="J123" s="137">
        <f>TableI!AT54</f>
        <v>2770</v>
      </c>
      <c r="K123" s="138"/>
      <c r="L123" s="141"/>
      <c r="M123" s="137">
        <f>TableI!AW54</f>
        <v>6367</v>
      </c>
      <c r="N123" s="138"/>
    </row>
    <row r="124" spans="1:14" ht="12.75">
      <c r="A124" s="135" t="s">
        <v>291</v>
      </c>
      <c r="B124" s="136"/>
      <c r="C124" s="136"/>
      <c r="D124" s="136"/>
      <c r="E124" s="136"/>
      <c r="F124" s="136"/>
      <c r="G124" s="136"/>
      <c r="H124" s="136"/>
      <c r="I124" s="136"/>
      <c r="J124" s="136"/>
      <c r="K124" s="136"/>
      <c r="L124" s="136"/>
      <c r="M124" s="136"/>
      <c r="N124" s="136"/>
    </row>
    <row r="125" spans="1:14" ht="14.25" customHeight="1">
      <c r="A125" s="80"/>
      <c r="B125" s="81"/>
      <c r="C125" s="81"/>
      <c r="D125" s="81"/>
      <c r="E125" s="81"/>
      <c r="F125" s="81"/>
      <c r="G125" s="81"/>
      <c r="H125" s="81"/>
      <c r="I125" s="81"/>
      <c r="J125" s="81"/>
      <c r="K125" s="81"/>
      <c r="L125" s="81"/>
      <c r="M125" s="81"/>
      <c r="N125" s="81"/>
    </row>
    <row r="126" spans="1:14" ht="14.25" customHeight="1">
      <c r="A126" s="80"/>
      <c r="B126" s="81"/>
      <c r="C126" s="81"/>
      <c r="D126" s="81"/>
      <c r="E126" s="81"/>
      <c r="F126" s="81"/>
      <c r="G126" s="81"/>
      <c r="H126" s="81"/>
      <c r="I126" s="81"/>
      <c r="J126" s="81"/>
      <c r="K126" s="81"/>
      <c r="L126" s="81"/>
      <c r="M126" s="81"/>
      <c r="N126" s="81"/>
    </row>
    <row r="127" spans="1:15" ht="12.75">
      <c r="A127" s="142" t="s">
        <v>1062</v>
      </c>
      <c r="B127" s="142"/>
      <c r="C127" s="142"/>
      <c r="D127" s="142"/>
      <c r="E127" s="142"/>
      <c r="F127" s="142"/>
      <c r="G127" s="142"/>
      <c r="H127" s="142"/>
      <c r="I127" s="142"/>
      <c r="J127" s="142"/>
      <c r="K127" s="142"/>
      <c r="L127" s="142"/>
      <c r="M127" s="142"/>
      <c r="N127" s="142"/>
      <c r="O127" s="21"/>
    </row>
    <row r="128" ht="12.75">
      <c r="O128" s="12"/>
    </row>
    <row r="129" spans="1:15" ht="27" customHeight="1">
      <c r="A129" s="160"/>
      <c r="B129" s="160"/>
      <c r="C129" s="160"/>
      <c r="D129" s="160"/>
      <c r="E129" s="160"/>
      <c r="F129" s="160" t="s">
        <v>60</v>
      </c>
      <c r="G129" s="160"/>
      <c r="H129" s="160"/>
      <c r="I129" s="160"/>
      <c r="J129" s="160" t="s">
        <v>68</v>
      </c>
      <c r="K129" s="160"/>
      <c r="L129" s="160"/>
      <c r="M129" s="160"/>
      <c r="N129" s="160"/>
      <c r="O129" s="12"/>
    </row>
    <row r="130" spans="1:15" ht="17.25" customHeight="1">
      <c r="A130" s="139" t="s">
        <v>703</v>
      </c>
      <c r="B130" s="139"/>
      <c r="C130" s="139"/>
      <c r="D130" s="139"/>
      <c r="E130" s="139"/>
      <c r="F130" s="141">
        <f>TableJ!B56</f>
        <v>0.8634615384615384</v>
      </c>
      <c r="G130" s="141"/>
      <c r="H130" s="141"/>
      <c r="I130" s="141"/>
      <c r="J130" s="141">
        <f>M130/M131</f>
        <v>0.9067337722156066</v>
      </c>
      <c r="K130" s="141"/>
      <c r="L130" s="141"/>
      <c r="M130" s="137">
        <f>TableJ!D56</f>
        <v>40356</v>
      </c>
      <c r="N130" s="138"/>
      <c r="O130" s="15"/>
    </row>
    <row r="131" spans="1:15" ht="17.25" customHeight="1">
      <c r="A131" s="139"/>
      <c r="B131" s="139"/>
      <c r="C131" s="139"/>
      <c r="D131" s="139"/>
      <c r="E131" s="139"/>
      <c r="F131" s="141"/>
      <c r="G131" s="141"/>
      <c r="H131" s="141"/>
      <c r="I131" s="141"/>
      <c r="J131" s="141"/>
      <c r="K131" s="141"/>
      <c r="L131" s="141"/>
      <c r="M131" s="137">
        <f>TableJ!E56</f>
        <v>44507</v>
      </c>
      <c r="N131" s="138"/>
      <c r="O131" s="15"/>
    </row>
    <row r="132" spans="1:15" ht="17.25" customHeight="1">
      <c r="A132" s="139" t="s">
        <v>704</v>
      </c>
      <c r="B132" s="139"/>
      <c r="C132" s="139"/>
      <c r="D132" s="139"/>
      <c r="E132" s="139"/>
      <c r="F132" s="141">
        <f>TableJ!F56</f>
        <v>0.6694615384615384</v>
      </c>
      <c r="G132" s="141"/>
      <c r="H132" s="141"/>
      <c r="I132" s="141"/>
      <c r="J132" s="141">
        <f>M132/M133</f>
        <v>0.8036542923433875</v>
      </c>
      <c r="K132" s="141"/>
      <c r="L132" s="141"/>
      <c r="M132" s="137">
        <f>TableJ!H56</f>
        <v>8313</v>
      </c>
      <c r="N132" s="138"/>
      <c r="O132" s="15"/>
    </row>
    <row r="133" spans="1:15" ht="17.25" customHeight="1">
      <c r="A133" s="139"/>
      <c r="B133" s="139"/>
      <c r="C133" s="139"/>
      <c r="D133" s="139"/>
      <c r="E133" s="139"/>
      <c r="F133" s="141"/>
      <c r="G133" s="141"/>
      <c r="H133" s="141"/>
      <c r="I133" s="141"/>
      <c r="J133" s="141"/>
      <c r="K133" s="141"/>
      <c r="L133" s="141"/>
      <c r="M133" s="137">
        <f>TableJ!I56</f>
        <v>10344</v>
      </c>
      <c r="N133" s="138"/>
      <c r="O133" s="15"/>
    </row>
    <row r="134" spans="1:15" ht="17.25" customHeight="1">
      <c r="A134" s="129" t="s">
        <v>705</v>
      </c>
      <c r="B134" s="130"/>
      <c r="C134" s="130"/>
      <c r="D134" s="130"/>
      <c r="E134" s="131"/>
      <c r="F134" s="163">
        <f>TableJ!J56</f>
        <v>0.6692923076923077</v>
      </c>
      <c r="G134" s="164"/>
      <c r="H134" s="164"/>
      <c r="I134" s="165"/>
      <c r="J134" s="141">
        <f>M134/M135</f>
        <v>0.7054611336381675</v>
      </c>
      <c r="K134" s="141"/>
      <c r="L134" s="141"/>
      <c r="M134" s="137">
        <f>TableJ!L56</f>
        <v>8177</v>
      </c>
      <c r="N134" s="138"/>
      <c r="O134" s="15"/>
    </row>
    <row r="135" spans="1:15" ht="17.25" customHeight="1">
      <c r="A135" s="143"/>
      <c r="B135" s="144"/>
      <c r="C135" s="144"/>
      <c r="D135" s="144"/>
      <c r="E135" s="145"/>
      <c r="F135" s="166"/>
      <c r="G135" s="167"/>
      <c r="H135" s="167"/>
      <c r="I135" s="168"/>
      <c r="J135" s="141"/>
      <c r="K135" s="141"/>
      <c r="L135" s="141"/>
      <c r="M135" s="137">
        <f>TableJ!M56</f>
        <v>11591</v>
      </c>
      <c r="N135" s="138"/>
      <c r="O135" s="15"/>
    </row>
    <row r="136" spans="1:15" ht="12.75">
      <c r="A136" s="135" t="s">
        <v>291</v>
      </c>
      <c r="B136" s="136"/>
      <c r="C136" s="136"/>
      <c r="D136" s="136"/>
      <c r="E136" s="136"/>
      <c r="F136" s="136"/>
      <c r="G136" s="136"/>
      <c r="H136" s="136"/>
      <c r="I136" s="136"/>
      <c r="J136" s="136"/>
      <c r="K136" s="136"/>
      <c r="L136" s="136"/>
      <c r="M136" s="136"/>
      <c r="N136" s="136"/>
      <c r="O136" s="24"/>
    </row>
    <row r="137" spans="1:15" ht="12" customHeight="1">
      <c r="A137" s="59"/>
      <c r="O137" s="24"/>
    </row>
    <row r="138" ht="12.75">
      <c r="O138" s="26"/>
    </row>
    <row r="139" spans="1:14" ht="12.75">
      <c r="A139" s="142" t="s">
        <v>706</v>
      </c>
      <c r="B139" s="142"/>
      <c r="C139" s="142"/>
      <c r="D139" s="142"/>
      <c r="E139" s="142"/>
      <c r="F139" s="142"/>
      <c r="G139" s="142"/>
      <c r="H139" s="142"/>
      <c r="I139" s="142"/>
      <c r="J139" s="142"/>
      <c r="K139" s="142"/>
      <c r="L139" s="142"/>
      <c r="M139" s="142"/>
      <c r="N139" s="142"/>
    </row>
    <row r="141" spans="1:14" ht="27" customHeight="1">
      <c r="A141" s="161" t="s">
        <v>72</v>
      </c>
      <c r="B141" s="162"/>
      <c r="C141" s="160" t="s">
        <v>701</v>
      </c>
      <c r="D141" s="160"/>
      <c r="E141" s="160"/>
      <c r="F141" s="160" t="s">
        <v>75</v>
      </c>
      <c r="G141" s="160" t="s">
        <v>75</v>
      </c>
      <c r="H141" s="160"/>
      <c r="I141" s="160"/>
      <c r="J141" s="160"/>
      <c r="K141" s="160" t="s">
        <v>702</v>
      </c>
      <c r="L141" s="160"/>
      <c r="M141" s="160"/>
      <c r="N141" s="160"/>
    </row>
    <row r="142" spans="1:14" ht="21.75" customHeight="1">
      <c r="A142" s="139" t="s">
        <v>703</v>
      </c>
      <c r="B142" s="139"/>
      <c r="C142" s="141">
        <f>E142/E143</f>
        <v>0.925175952502654</v>
      </c>
      <c r="D142" s="141"/>
      <c r="E142" s="137">
        <f>TableK!C52</f>
        <v>23530</v>
      </c>
      <c r="F142" s="138"/>
      <c r="G142" s="141">
        <f>I142/I143</f>
        <v>0.9537411819128021</v>
      </c>
      <c r="H142" s="141"/>
      <c r="I142" s="137">
        <f>TableK!F52</f>
        <v>16494</v>
      </c>
      <c r="J142" s="138"/>
      <c r="K142" s="141">
        <f>M142/M143</f>
        <v>0.925504425751828</v>
      </c>
      <c r="L142" s="141"/>
      <c r="M142" s="137">
        <f>TableK!I52</f>
        <v>16834</v>
      </c>
      <c r="N142" s="138"/>
    </row>
    <row r="143" spans="1:14" ht="21.75" customHeight="1">
      <c r="A143" s="139"/>
      <c r="B143" s="139"/>
      <c r="C143" s="141"/>
      <c r="D143" s="141"/>
      <c r="E143" s="137">
        <f>TableK!D52</f>
        <v>25433</v>
      </c>
      <c r="F143" s="138"/>
      <c r="G143" s="141"/>
      <c r="H143" s="141"/>
      <c r="I143" s="137">
        <f>TableK!G52</f>
        <v>17294</v>
      </c>
      <c r="J143" s="138"/>
      <c r="K143" s="141"/>
      <c r="L143" s="141"/>
      <c r="M143" s="137">
        <f>TableK!J52</f>
        <v>18189</v>
      </c>
      <c r="N143" s="138"/>
    </row>
    <row r="144" spans="1:14" ht="27" customHeight="1">
      <c r="A144" s="139" t="s">
        <v>704</v>
      </c>
      <c r="B144" s="139"/>
      <c r="C144" s="141">
        <f>E144/E145</f>
        <v>0.8008888888888889</v>
      </c>
      <c r="D144" s="141"/>
      <c r="E144" s="137">
        <f>TableK!L52</f>
        <v>2703</v>
      </c>
      <c r="F144" s="138"/>
      <c r="G144" s="141">
        <f>I144/I145</f>
        <v>0.8221127531472359</v>
      </c>
      <c r="H144" s="141"/>
      <c r="I144" s="137">
        <f>TableK!O52</f>
        <v>1502</v>
      </c>
      <c r="J144" s="138"/>
      <c r="K144" s="141">
        <f>M144/M145</f>
        <v>0.6613795647362597</v>
      </c>
      <c r="L144" s="141"/>
      <c r="M144" s="137">
        <f>TableK!R52</f>
        <v>1793</v>
      </c>
      <c r="N144" s="138"/>
    </row>
    <row r="145" spans="1:14" ht="27" customHeight="1">
      <c r="A145" s="139"/>
      <c r="B145" s="139"/>
      <c r="C145" s="141"/>
      <c r="D145" s="141"/>
      <c r="E145" s="137">
        <f>TableK!M52</f>
        <v>3375</v>
      </c>
      <c r="F145" s="138"/>
      <c r="G145" s="141"/>
      <c r="H145" s="141"/>
      <c r="I145" s="137">
        <f>TableK!P52</f>
        <v>1827</v>
      </c>
      <c r="J145" s="138"/>
      <c r="K145" s="141"/>
      <c r="L145" s="141"/>
      <c r="M145" s="137">
        <f>TableK!S52</f>
        <v>2711</v>
      </c>
      <c r="N145" s="138"/>
    </row>
    <row r="146" spans="1:14" ht="21.75" customHeight="1">
      <c r="A146" s="139" t="s">
        <v>705</v>
      </c>
      <c r="B146" s="139"/>
      <c r="C146" s="141">
        <f>E146/E147</f>
        <v>0.6767087787495951</v>
      </c>
      <c r="D146" s="141"/>
      <c r="E146" s="137">
        <f>TableK!U52</f>
        <v>2089</v>
      </c>
      <c r="F146" s="138"/>
      <c r="G146" s="141">
        <f>I146/I147</f>
        <v>0.6387409200968523</v>
      </c>
      <c r="H146" s="141"/>
      <c r="I146" s="137">
        <f>TableK!X52</f>
        <v>1319</v>
      </c>
      <c r="J146" s="138"/>
      <c r="K146" s="141">
        <f>M146/M147</f>
        <v>0.48022857142857145</v>
      </c>
      <c r="L146" s="141"/>
      <c r="M146" s="137">
        <f>TableK!AA52</f>
        <v>2101</v>
      </c>
      <c r="N146" s="138"/>
    </row>
    <row r="147" spans="1:14" ht="21.75" customHeight="1">
      <c r="A147" s="139"/>
      <c r="B147" s="139"/>
      <c r="C147" s="141"/>
      <c r="D147" s="141"/>
      <c r="E147" s="137">
        <f>TableK!V52</f>
        <v>3087</v>
      </c>
      <c r="F147" s="138"/>
      <c r="G147" s="141"/>
      <c r="H147" s="141"/>
      <c r="I147" s="137">
        <f>TableK!Y52</f>
        <v>2065</v>
      </c>
      <c r="J147" s="138"/>
      <c r="K147" s="141"/>
      <c r="L147" s="141"/>
      <c r="M147" s="137">
        <f>TableK!AB52</f>
        <v>4375</v>
      </c>
      <c r="N147" s="138"/>
    </row>
    <row r="148" spans="1:14" ht="12.75">
      <c r="A148" s="135" t="s">
        <v>291</v>
      </c>
      <c r="B148" s="136"/>
      <c r="C148" s="136"/>
      <c r="D148" s="136"/>
      <c r="E148" s="136"/>
      <c r="F148" s="136"/>
      <c r="G148" s="136"/>
      <c r="H148" s="136"/>
      <c r="I148" s="136"/>
      <c r="J148" s="136"/>
      <c r="K148" s="136"/>
      <c r="L148" s="136"/>
      <c r="M148" s="136"/>
      <c r="N148" s="136"/>
    </row>
    <row r="149" spans="1:14" ht="12.75">
      <c r="A149" s="80"/>
      <c r="B149" s="81"/>
      <c r="C149" s="81"/>
      <c r="D149" s="81"/>
      <c r="E149" s="81"/>
      <c r="F149" s="81"/>
      <c r="G149" s="81"/>
      <c r="H149" s="81"/>
      <c r="I149" s="81"/>
      <c r="J149" s="81"/>
      <c r="K149" s="81"/>
      <c r="L149" s="81"/>
      <c r="M149" s="81"/>
      <c r="N149" s="81"/>
    </row>
    <row r="150" spans="1:4" ht="12.75">
      <c r="A150" s="10"/>
      <c r="D150" s="10"/>
    </row>
    <row r="151" spans="1:14" ht="12.75">
      <c r="A151" s="142" t="s">
        <v>707</v>
      </c>
      <c r="B151" s="142"/>
      <c r="C151" s="142"/>
      <c r="D151" s="142"/>
      <c r="E151" s="142"/>
      <c r="F151" s="142"/>
      <c r="G151" s="142"/>
      <c r="H151" s="142"/>
      <c r="I151" s="142"/>
      <c r="J151" s="142"/>
      <c r="K151" s="142"/>
      <c r="L151" s="142"/>
      <c r="M151" s="142"/>
      <c r="N151" s="142"/>
    </row>
    <row r="153" spans="1:14" ht="153" customHeight="1">
      <c r="A153" s="148"/>
      <c r="B153" s="148"/>
      <c r="C153" s="148"/>
      <c r="D153" s="160" t="s">
        <v>708</v>
      </c>
      <c r="E153" s="160"/>
      <c r="F153" s="160" t="s">
        <v>709</v>
      </c>
      <c r="G153" s="160"/>
      <c r="H153" s="160" t="s">
        <v>710</v>
      </c>
      <c r="I153" s="160"/>
      <c r="J153" s="160" t="s">
        <v>108</v>
      </c>
      <c r="K153" s="160"/>
      <c r="L153" s="160"/>
      <c r="M153" s="161" t="s">
        <v>711</v>
      </c>
      <c r="N153" s="162"/>
    </row>
    <row r="154" spans="1:15" ht="17.25" customHeight="1">
      <c r="A154" s="129" t="s">
        <v>712</v>
      </c>
      <c r="B154" s="130"/>
      <c r="C154" s="131"/>
      <c r="D154" s="158">
        <f>E154/E155</f>
        <v>0.8011371717259163</v>
      </c>
      <c r="E154" s="14">
        <f>TableL!C55</f>
        <v>518230</v>
      </c>
      <c r="F154" s="155">
        <f>G154/G155</f>
        <v>-501.52332588915283</v>
      </c>
      <c r="G154" s="20">
        <f>TableL!F55</f>
        <v>-317318322</v>
      </c>
      <c r="H154" s="158">
        <f>I154/I155</f>
        <v>0.008090507627399518</v>
      </c>
      <c r="I154" s="14">
        <f>TableL!I55</f>
        <v>4516</v>
      </c>
      <c r="J154" s="155">
        <f>K154/K155</f>
        <v>5324.374079970172</v>
      </c>
      <c r="K154" s="156">
        <f>TableL!L55</f>
        <v>2913119466</v>
      </c>
      <c r="L154" s="157"/>
      <c r="M154" s="158">
        <f>N154/N155</f>
        <v>0.33294037011651817</v>
      </c>
      <c r="N154" s="14">
        <f>TableL!O55</f>
        <v>24288</v>
      </c>
      <c r="O154" s="27"/>
    </row>
    <row r="155" spans="1:14" ht="17.25" customHeight="1">
      <c r="A155" s="143"/>
      <c r="B155" s="144"/>
      <c r="C155" s="145"/>
      <c r="D155" s="158"/>
      <c r="E155" s="14">
        <f>TableL!D55</f>
        <v>646868</v>
      </c>
      <c r="F155" s="155"/>
      <c r="G155" s="14">
        <f>TableL!G55</f>
        <v>632709</v>
      </c>
      <c r="H155" s="158"/>
      <c r="I155" s="14">
        <f>TableL!J55</f>
        <v>558185</v>
      </c>
      <c r="J155" s="155"/>
      <c r="K155" s="137">
        <f>TableL!M55</f>
        <v>547129</v>
      </c>
      <c r="L155" s="138"/>
      <c r="M155" s="158"/>
      <c r="N155" s="14">
        <f>TableL!P55</f>
        <v>72950</v>
      </c>
    </row>
    <row r="156" spans="1:15" ht="17.25" customHeight="1">
      <c r="A156" s="129" t="s">
        <v>713</v>
      </c>
      <c r="B156" s="130"/>
      <c r="C156" s="131"/>
      <c r="D156" s="158">
        <f>E156/E157</f>
        <v>0.8109071414510745</v>
      </c>
      <c r="E156" s="14">
        <f>TableL!R55</f>
        <v>193613</v>
      </c>
      <c r="F156" s="158">
        <f>G156/G157</f>
        <v>0.8011820769443496</v>
      </c>
      <c r="G156" s="14">
        <f>TableL!U55</f>
        <v>3393447016</v>
      </c>
      <c r="H156" s="158">
        <f>I156/I157</f>
        <v>0.012902940526199426</v>
      </c>
      <c r="I156" s="14">
        <f>TableL!X55</f>
        <v>4377</v>
      </c>
      <c r="J156" s="155">
        <f>K156/K157</f>
        <v>7232.204490625132</v>
      </c>
      <c r="K156" s="156">
        <f>TableL!AA55</f>
        <v>2392254137</v>
      </c>
      <c r="L156" s="157"/>
      <c r="M156" s="158">
        <f>N156/N157</f>
        <v>0.37614207867069627</v>
      </c>
      <c r="N156" s="14">
        <f>TableL!AD55</f>
        <v>32235</v>
      </c>
      <c r="O156" s="27"/>
    </row>
    <row r="157" spans="1:14" ht="17.25" customHeight="1">
      <c r="A157" s="143"/>
      <c r="B157" s="144"/>
      <c r="C157" s="145"/>
      <c r="D157" s="158"/>
      <c r="E157" s="14">
        <f>TableL!S55</f>
        <v>238761</v>
      </c>
      <c r="F157" s="158"/>
      <c r="G157" s="14">
        <f>TableL!V55</f>
        <v>4235550337</v>
      </c>
      <c r="H157" s="158"/>
      <c r="I157" s="14">
        <f>TableL!Y55</f>
        <v>339225</v>
      </c>
      <c r="J157" s="155"/>
      <c r="K157" s="137">
        <f>TableL!AB55</f>
        <v>330778</v>
      </c>
      <c r="L157" s="138"/>
      <c r="M157" s="158"/>
      <c r="N157" s="14">
        <f>TableL!AE55</f>
        <v>85699</v>
      </c>
    </row>
    <row r="158" spans="1:15" ht="17.25" customHeight="1">
      <c r="A158" s="129" t="s">
        <v>290</v>
      </c>
      <c r="B158" s="130"/>
      <c r="C158" s="131"/>
      <c r="D158" s="158">
        <f>E158/E159</f>
        <v>0.7251461988304093</v>
      </c>
      <c r="E158" s="14">
        <f>TableL!AG55</f>
        <v>2356</v>
      </c>
      <c r="F158" s="155">
        <f>G158/G159</f>
        <v>3790.3816593886463</v>
      </c>
      <c r="G158" s="20">
        <f>TableL!AJ55</f>
        <v>8679974</v>
      </c>
      <c r="H158" s="158">
        <f>I158/I159</f>
        <v>0.02581708321889591</v>
      </c>
      <c r="I158" s="14">
        <f>TableL!AM55</f>
        <v>94</v>
      </c>
      <c r="J158" s="155">
        <f>K158/K159</f>
        <v>2791.930521949533</v>
      </c>
      <c r="K158" s="156">
        <f>TableL!AP55</f>
        <v>8077055</v>
      </c>
      <c r="L158" s="157"/>
      <c r="M158" s="16"/>
      <c r="N158" s="16"/>
      <c r="O158" s="28"/>
    </row>
    <row r="159" spans="1:14" ht="17.25" customHeight="1">
      <c r="A159" s="143"/>
      <c r="B159" s="144"/>
      <c r="C159" s="145"/>
      <c r="D159" s="158"/>
      <c r="E159" s="14">
        <f>TableL!AH55</f>
        <v>3249</v>
      </c>
      <c r="F159" s="155"/>
      <c r="G159" s="14">
        <f>TableL!AK55</f>
        <v>2290</v>
      </c>
      <c r="H159" s="158"/>
      <c r="I159" s="14">
        <f>TableL!AN55</f>
        <v>3641</v>
      </c>
      <c r="J159" s="155"/>
      <c r="K159" s="137">
        <f>TableL!AQ55</f>
        <v>2893</v>
      </c>
      <c r="L159" s="138"/>
      <c r="M159" s="16"/>
      <c r="N159" s="16"/>
    </row>
    <row r="160" spans="1:14" ht="12.75">
      <c r="A160" s="159" t="s">
        <v>289</v>
      </c>
      <c r="B160" s="159"/>
      <c r="C160" s="159"/>
      <c r="D160" s="159"/>
      <c r="E160" s="159"/>
      <c r="F160" s="159"/>
      <c r="G160" s="159"/>
      <c r="H160" s="159"/>
      <c r="I160" s="159"/>
      <c r="J160" s="159"/>
      <c r="K160" s="159"/>
      <c r="L160" s="159"/>
      <c r="M160" s="159"/>
      <c r="N160" s="159"/>
    </row>
    <row r="162" spans="1:14" ht="12.75">
      <c r="A162" s="142" t="s">
        <v>715</v>
      </c>
      <c r="B162" s="142"/>
      <c r="C162" s="142"/>
      <c r="D162" s="142"/>
      <c r="E162" s="142"/>
      <c r="F162" s="142"/>
      <c r="G162" s="142"/>
      <c r="H162" s="142"/>
      <c r="I162" s="142"/>
      <c r="J162" s="142"/>
      <c r="K162" s="142"/>
      <c r="L162" s="142"/>
      <c r="M162" s="142"/>
      <c r="N162" s="142"/>
    </row>
    <row r="164" spans="1:14" s="10" customFormat="1" ht="17.25" customHeight="1">
      <c r="A164" s="147"/>
      <c r="B164" s="147"/>
      <c r="C164" s="147"/>
      <c r="D164" s="147"/>
      <c r="E164" s="148" t="s">
        <v>716</v>
      </c>
      <c r="F164" s="148"/>
      <c r="G164" s="148"/>
      <c r="H164" s="148"/>
      <c r="I164" s="148"/>
      <c r="J164" s="148" t="s">
        <v>717</v>
      </c>
      <c r="K164" s="148"/>
      <c r="L164" s="148"/>
      <c r="M164" s="148"/>
      <c r="N164" s="148"/>
    </row>
    <row r="165" spans="1:14" ht="17.25" customHeight="1">
      <c r="A165" s="149" t="s">
        <v>712</v>
      </c>
      <c r="B165" s="149"/>
      <c r="C165" s="149"/>
      <c r="D165" s="149"/>
      <c r="E165" s="150">
        <f>TableM!F55</f>
        <v>7125900</v>
      </c>
      <c r="F165" s="146"/>
      <c r="G165" s="146"/>
      <c r="H165" s="146"/>
      <c r="I165" s="146"/>
      <c r="J165" s="146">
        <f>TableM!G55</f>
        <v>5381582</v>
      </c>
      <c r="K165" s="146"/>
      <c r="L165" s="146"/>
      <c r="M165" s="146"/>
      <c r="N165" s="146"/>
    </row>
    <row r="166" spans="1:14" ht="17.25" customHeight="1">
      <c r="A166" s="149" t="s">
        <v>713</v>
      </c>
      <c r="B166" s="149"/>
      <c r="C166" s="149"/>
      <c r="D166" s="149"/>
      <c r="E166" s="146">
        <f>TableM!H55</f>
        <v>1287208</v>
      </c>
      <c r="F166" s="146"/>
      <c r="G166" s="146"/>
      <c r="H166" s="146"/>
      <c r="I166" s="146"/>
      <c r="J166" s="146">
        <f>TableM!I55</f>
        <v>800032</v>
      </c>
      <c r="K166" s="146"/>
      <c r="L166" s="146"/>
      <c r="M166" s="146"/>
      <c r="N166" s="146"/>
    </row>
    <row r="167" spans="1:14" ht="17.25" customHeight="1">
      <c r="A167" s="149" t="s">
        <v>260</v>
      </c>
      <c r="B167" s="149"/>
      <c r="C167" s="149"/>
      <c r="D167" s="149"/>
      <c r="E167" s="146">
        <f>TableM!J55</f>
        <v>267454</v>
      </c>
      <c r="F167" s="146"/>
      <c r="G167" s="146"/>
      <c r="H167" s="146"/>
      <c r="I167" s="146"/>
      <c r="J167" s="146">
        <f>TableM!K55</f>
        <v>131203</v>
      </c>
      <c r="K167" s="146"/>
      <c r="L167" s="146"/>
      <c r="M167" s="146"/>
      <c r="N167" s="146"/>
    </row>
    <row r="168" spans="1:14" ht="17.25" customHeight="1">
      <c r="A168" s="154" t="s">
        <v>714</v>
      </c>
      <c r="B168" s="154"/>
      <c r="C168" s="154"/>
      <c r="D168" s="154"/>
      <c r="E168" s="146">
        <f>TableM!N55</f>
        <v>69248</v>
      </c>
      <c r="F168" s="146"/>
      <c r="G168" s="146"/>
      <c r="H168" s="146"/>
      <c r="I168" s="146"/>
      <c r="J168" s="146">
        <f>TableM!O55</f>
        <v>33836</v>
      </c>
      <c r="K168" s="146"/>
      <c r="L168" s="146"/>
      <c r="M168" s="146"/>
      <c r="N168" s="146"/>
    </row>
    <row r="169" spans="1:14" ht="17.25" customHeight="1">
      <c r="A169" s="154" t="s">
        <v>718</v>
      </c>
      <c r="B169" s="154"/>
      <c r="C169" s="154"/>
      <c r="D169" s="154"/>
      <c r="E169" s="146">
        <f>TableM!L55</f>
        <v>153838</v>
      </c>
      <c r="F169" s="146"/>
      <c r="G169" s="146"/>
      <c r="H169" s="146"/>
      <c r="I169" s="146"/>
      <c r="J169" s="146">
        <f>TableM!M55</f>
        <v>75670</v>
      </c>
      <c r="K169" s="146"/>
      <c r="L169" s="146"/>
      <c r="M169" s="146"/>
      <c r="N169" s="146"/>
    </row>
    <row r="170" spans="1:14" ht="16.5" customHeight="1">
      <c r="A170" s="151" t="s">
        <v>109</v>
      </c>
      <c r="B170" s="151"/>
      <c r="C170" s="151"/>
      <c r="D170" s="151"/>
      <c r="E170" s="152">
        <f>SUM(E165:E167)</f>
        <v>8680562</v>
      </c>
      <c r="F170" s="153"/>
      <c r="G170" s="153"/>
      <c r="H170" s="153"/>
      <c r="I170" s="153"/>
      <c r="J170" s="152">
        <f>SUM(J165:J167)</f>
        <v>6312817</v>
      </c>
      <c r="K170" s="153"/>
      <c r="L170" s="153"/>
      <c r="M170" s="153"/>
      <c r="N170" s="153"/>
    </row>
    <row r="171" ht="6.75" customHeight="1">
      <c r="D171" s="10"/>
    </row>
    <row r="172" spans="1:14" ht="12.75" customHeight="1">
      <c r="A172" s="54" t="s">
        <v>395</v>
      </c>
      <c r="B172" s="54"/>
      <c r="C172" s="54"/>
      <c r="D172" s="54"/>
      <c r="E172" s="54"/>
      <c r="F172" s="54"/>
      <c r="G172" s="54"/>
      <c r="H172" s="54"/>
      <c r="I172" s="54"/>
      <c r="J172" s="54"/>
      <c r="K172" s="54"/>
      <c r="L172" s="54"/>
      <c r="M172" s="54"/>
      <c r="N172" s="54"/>
    </row>
    <row r="173" ht="13.5" customHeight="1">
      <c r="A173" s="54" t="s">
        <v>261</v>
      </c>
    </row>
    <row r="174" ht="12.75">
      <c r="A174" s="83" t="s">
        <v>262</v>
      </c>
    </row>
  </sheetData>
  <mergeCells count="455">
    <mergeCell ref="A25:N25"/>
    <mergeCell ref="A62:N62"/>
    <mergeCell ref="A38:N38"/>
    <mergeCell ref="A75:N75"/>
    <mergeCell ref="D31:E31"/>
    <mergeCell ref="G31:H31"/>
    <mergeCell ref="J31:K31"/>
    <mergeCell ref="M31:N31"/>
    <mergeCell ref="F30:F31"/>
    <mergeCell ref="D30:E30"/>
    <mergeCell ref="J167:N167"/>
    <mergeCell ref="A27:M27"/>
    <mergeCell ref="A29:B29"/>
    <mergeCell ref="C29:E29"/>
    <mergeCell ref="F29:H29"/>
    <mergeCell ref="I29:K29"/>
    <mergeCell ref="L29:N29"/>
    <mergeCell ref="A30:B31"/>
    <mergeCell ref="C30:C31"/>
    <mergeCell ref="M30:N30"/>
    <mergeCell ref="A2:N2"/>
    <mergeCell ref="A4:N4"/>
    <mergeCell ref="A8:B8"/>
    <mergeCell ref="C8:D8"/>
    <mergeCell ref="E8:F8"/>
    <mergeCell ref="G8:H8"/>
    <mergeCell ref="I8:J8"/>
    <mergeCell ref="K8:L8"/>
    <mergeCell ref="M8:N8"/>
    <mergeCell ref="A6:N6"/>
    <mergeCell ref="A9:B9"/>
    <mergeCell ref="C9:D9"/>
    <mergeCell ref="E9:F9"/>
    <mergeCell ref="G9:H9"/>
    <mergeCell ref="I9:J9"/>
    <mergeCell ref="K9:L9"/>
    <mergeCell ref="M9:N9"/>
    <mergeCell ref="I10:J10"/>
    <mergeCell ref="K10:L10"/>
    <mergeCell ref="M10:N10"/>
    <mergeCell ref="A11:N11"/>
    <mergeCell ref="A10:B10"/>
    <mergeCell ref="C10:D10"/>
    <mergeCell ref="E10:F10"/>
    <mergeCell ref="G10:H10"/>
    <mergeCell ref="A14:N14"/>
    <mergeCell ref="A16:E16"/>
    <mergeCell ref="F16:I16"/>
    <mergeCell ref="J16:N16"/>
    <mergeCell ref="A17:E18"/>
    <mergeCell ref="F17:I18"/>
    <mergeCell ref="J17:L18"/>
    <mergeCell ref="M17:N17"/>
    <mergeCell ref="M18:N18"/>
    <mergeCell ref="A19:E20"/>
    <mergeCell ref="F19:I20"/>
    <mergeCell ref="J19:L20"/>
    <mergeCell ref="M19:N19"/>
    <mergeCell ref="M20:N20"/>
    <mergeCell ref="A21:E22"/>
    <mergeCell ref="F21:I22"/>
    <mergeCell ref="J21:L22"/>
    <mergeCell ref="M21:N21"/>
    <mergeCell ref="M22:N22"/>
    <mergeCell ref="A23:E24"/>
    <mergeCell ref="F23:I24"/>
    <mergeCell ref="J23:L24"/>
    <mergeCell ref="M23:N23"/>
    <mergeCell ref="M24:N24"/>
    <mergeCell ref="G30:H30"/>
    <mergeCell ref="I30:I31"/>
    <mergeCell ref="J30:K30"/>
    <mergeCell ref="L30:L31"/>
    <mergeCell ref="D33:E33"/>
    <mergeCell ref="G33:H33"/>
    <mergeCell ref="J33:K33"/>
    <mergeCell ref="M33:N33"/>
    <mergeCell ref="F32:F33"/>
    <mergeCell ref="G32:H32"/>
    <mergeCell ref="I32:I33"/>
    <mergeCell ref="J32:K32"/>
    <mergeCell ref="L32:L33"/>
    <mergeCell ref="A32:B33"/>
    <mergeCell ref="C32:C33"/>
    <mergeCell ref="D32:E32"/>
    <mergeCell ref="M34:N34"/>
    <mergeCell ref="A34:B35"/>
    <mergeCell ref="C34:C35"/>
    <mergeCell ref="D34:E34"/>
    <mergeCell ref="F34:F35"/>
    <mergeCell ref="D35:E35"/>
    <mergeCell ref="M32:N32"/>
    <mergeCell ref="G35:H35"/>
    <mergeCell ref="J35:K35"/>
    <mergeCell ref="M35:N35"/>
    <mergeCell ref="G34:H34"/>
    <mergeCell ref="I34:I35"/>
    <mergeCell ref="J34:K34"/>
    <mergeCell ref="L34:L35"/>
    <mergeCell ref="A36:B37"/>
    <mergeCell ref="C36:C37"/>
    <mergeCell ref="D36:E36"/>
    <mergeCell ref="F36:F37"/>
    <mergeCell ref="M36:N36"/>
    <mergeCell ref="D37:E37"/>
    <mergeCell ref="G37:H37"/>
    <mergeCell ref="J37:K37"/>
    <mergeCell ref="M37:N37"/>
    <mergeCell ref="G36:H36"/>
    <mergeCell ref="I36:I37"/>
    <mergeCell ref="J36:K36"/>
    <mergeCell ref="L36:L37"/>
    <mergeCell ref="A40:N40"/>
    <mergeCell ref="A42:D42"/>
    <mergeCell ref="E42:I42"/>
    <mergeCell ref="J42:N42"/>
    <mergeCell ref="A43:D44"/>
    <mergeCell ref="E43:G44"/>
    <mergeCell ref="H43:I43"/>
    <mergeCell ref="J43:L44"/>
    <mergeCell ref="M43:N43"/>
    <mergeCell ref="H44:I44"/>
    <mergeCell ref="M44:N44"/>
    <mergeCell ref="A45:D46"/>
    <mergeCell ref="E45:G46"/>
    <mergeCell ref="H45:I45"/>
    <mergeCell ref="J45:L46"/>
    <mergeCell ref="M45:N45"/>
    <mergeCell ref="H46:I46"/>
    <mergeCell ref="M46:N46"/>
    <mergeCell ref="M47:N47"/>
    <mergeCell ref="H48:I48"/>
    <mergeCell ref="M48:N48"/>
    <mergeCell ref="A51:N51"/>
    <mergeCell ref="A47:D48"/>
    <mergeCell ref="E47:G48"/>
    <mergeCell ref="H47:I47"/>
    <mergeCell ref="J47:L48"/>
    <mergeCell ref="A53:E53"/>
    <mergeCell ref="F53:I53"/>
    <mergeCell ref="J53:N53"/>
    <mergeCell ref="A54:E55"/>
    <mergeCell ref="F54:I55"/>
    <mergeCell ref="J54:L55"/>
    <mergeCell ref="M54:N54"/>
    <mergeCell ref="M55:N55"/>
    <mergeCell ref="A56:E57"/>
    <mergeCell ref="F56:I57"/>
    <mergeCell ref="J56:L57"/>
    <mergeCell ref="M56:N56"/>
    <mergeCell ref="M57:N57"/>
    <mergeCell ref="A58:E59"/>
    <mergeCell ref="F58:I59"/>
    <mergeCell ref="J58:L59"/>
    <mergeCell ref="M58:N58"/>
    <mergeCell ref="M59:N59"/>
    <mergeCell ref="L66:N66"/>
    <mergeCell ref="A64:N64"/>
    <mergeCell ref="A60:E61"/>
    <mergeCell ref="F60:I61"/>
    <mergeCell ref="J60:L61"/>
    <mergeCell ref="M60:N60"/>
    <mergeCell ref="M61:N61"/>
    <mergeCell ref="A66:B66"/>
    <mergeCell ref="C66:E66"/>
    <mergeCell ref="F66:H66"/>
    <mergeCell ref="I66:K66"/>
    <mergeCell ref="A67:B68"/>
    <mergeCell ref="C67:C68"/>
    <mergeCell ref="D67:E67"/>
    <mergeCell ref="F67:F68"/>
    <mergeCell ref="M67:N67"/>
    <mergeCell ref="D68:E68"/>
    <mergeCell ref="G68:H68"/>
    <mergeCell ref="J68:K68"/>
    <mergeCell ref="M68:N68"/>
    <mergeCell ref="G67:H67"/>
    <mergeCell ref="I67:I68"/>
    <mergeCell ref="J67:K67"/>
    <mergeCell ref="L67:L68"/>
    <mergeCell ref="A69:B70"/>
    <mergeCell ref="C69:C70"/>
    <mergeCell ref="D69:E69"/>
    <mergeCell ref="F69:F70"/>
    <mergeCell ref="M69:N69"/>
    <mergeCell ref="D70:E70"/>
    <mergeCell ref="G70:H70"/>
    <mergeCell ref="J70:K70"/>
    <mergeCell ref="M70:N70"/>
    <mergeCell ref="G69:H69"/>
    <mergeCell ref="I69:I70"/>
    <mergeCell ref="J69:K69"/>
    <mergeCell ref="L69:L70"/>
    <mergeCell ref="A71:B72"/>
    <mergeCell ref="C71:C72"/>
    <mergeCell ref="D71:E71"/>
    <mergeCell ref="F71:F72"/>
    <mergeCell ref="M71:N71"/>
    <mergeCell ref="D72:E72"/>
    <mergeCell ref="G72:H72"/>
    <mergeCell ref="J72:K72"/>
    <mergeCell ref="M72:N72"/>
    <mergeCell ref="G71:H71"/>
    <mergeCell ref="I71:I72"/>
    <mergeCell ref="J71:K71"/>
    <mergeCell ref="L71:L72"/>
    <mergeCell ref="A73:B74"/>
    <mergeCell ref="C73:C74"/>
    <mergeCell ref="D73:E73"/>
    <mergeCell ref="F73:F74"/>
    <mergeCell ref="M73:N73"/>
    <mergeCell ref="D74:E74"/>
    <mergeCell ref="G74:H74"/>
    <mergeCell ref="J74:K74"/>
    <mergeCell ref="M74:N74"/>
    <mergeCell ref="G73:H73"/>
    <mergeCell ref="I73:I74"/>
    <mergeCell ref="J73:K73"/>
    <mergeCell ref="L73:L74"/>
    <mergeCell ref="A77:N77"/>
    <mergeCell ref="A79:D79"/>
    <mergeCell ref="E79:I79"/>
    <mergeCell ref="J79:N79"/>
    <mergeCell ref="A80:D81"/>
    <mergeCell ref="E80:F81"/>
    <mergeCell ref="G80:I80"/>
    <mergeCell ref="J80:K81"/>
    <mergeCell ref="L80:N80"/>
    <mergeCell ref="G81:I81"/>
    <mergeCell ref="L81:N81"/>
    <mergeCell ref="A82:D83"/>
    <mergeCell ref="E82:F83"/>
    <mergeCell ref="G82:I82"/>
    <mergeCell ref="J82:K83"/>
    <mergeCell ref="L82:N82"/>
    <mergeCell ref="G83:I83"/>
    <mergeCell ref="L83:N83"/>
    <mergeCell ref="L84:N84"/>
    <mergeCell ref="G85:I85"/>
    <mergeCell ref="L85:N85"/>
    <mergeCell ref="A88:N88"/>
    <mergeCell ref="A84:D85"/>
    <mergeCell ref="E84:F85"/>
    <mergeCell ref="G84:I84"/>
    <mergeCell ref="J84:K85"/>
    <mergeCell ref="A90:E90"/>
    <mergeCell ref="F90:I90"/>
    <mergeCell ref="J90:N90"/>
    <mergeCell ref="A91:E92"/>
    <mergeCell ref="F91:I92"/>
    <mergeCell ref="J91:L92"/>
    <mergeCell ref="M91:N91"/>
    <mergeCell ref="M92:N92"/>
    <mergeCell ref="M97:N97"/>
    <mergeCell ref="A93:E94"/>
    <mergeCell ref="F93:I94"/>
    <mergeCell ref="J93:L94"/>
    <mergeCell ref="M93:N93"/>
    <mergeCell ref="M94:N94"/>
    <mergeCell ref="L115:N115"/>
    <mergeCell ref="M98:N98"/>
    <mergeCell ref="A95:E96"/>
    <mergeCell ref="F95:I96"/>
    <mergeCell ref="J95:L96"/>
    <mergeCell ref="M95:N95"/>
    <mergeCell ref="M96:N96"/>
    <mergeCell ref="A97:E98"/>
    <mergeCell ref="F97:I98"/>
    <mergeCell ref="J97:L98"/>
    <mergeCell ref="A115:B115"/>
    <mergeCell ref="C115:E115"/>
    <mergeCell ref="F115:H115"/>
    <mergeCell ref="I115:K115"/>
    <mergeCell ref="A116:B117"/>
    <mergeCell ref="C116:C117"/>
    <mergeCell ref="D116:E116"/>
    <mergeCell ref="F116:F117"/>
    <mergeCell ref="M116:N116"/>
    <mergeCell ref="D117:E117"/>
    <mergeCell ref="G117:H117"/>
    <mergeCell ref="J117:K117"/>
    <mergeCell ref="M117:N117"/>
    <mergeCell ref="G116:H116"/>
    <mergeCell ref="I116:I117"/>
    <mergeCell ref="J116:K116"/>
    <mergeCell ref="L116:L117"/>
    <mergeCell ref="A118:B119"/>
    <mergeCell ref="C118:C119"/>
    <mergeCell ref="D118:E118"/>
    <mergeCell ref="F118:F119"/>
    <mergeCell ref="M118:N118"/>
    <mergeCell ref="D119:E119"/>
    <mergeCell ref="G119:H119"/>
    <mergeCell ref="J119:K119"/>
    <mergeCell ref="M119:N119"/>
    <mergeCell ref="G118:H118"/>
    <mergeCell ref="I118:I119"/>
    <mergeCell ref="J118:K118"/>
    <mergeCell ref="L118:L119"/>
    <mergeCell ref="A120:B121"/>
    <mergeCell ref="C120:C121"/>
    <mergeCell ref="D120:E120"/>
    <mergeCell ref="F120:F121"/>
    <mergeCell ref="M120:N120"/>
    <mergeCell ref="D121:E121"/>
    <mergeCell ref="G121:H121"/>
    <mergeCell ref="J121:K121"/>
    <mergeCell ref="M121:N121"/>
    <mergeCell ref="G120:H120"/>
    <mergeCell ref="I120:I121"/>
    <mergeCell ref="J120:K120"/>
    <mergeCell ref="L120:L121"/>
    <mergeCell ref="A122:B123"/>
    <mergeCell ref="C122:C123"/>
    <mergeCell ref="D122:E122"/>
    <mergeCell ref="F122:F123"/>
    <mergeCell ref="M122:N122"/>
    <mergeCell ref="D123:E123"/>
    <mergeCell ref="G123:H123"/>
    <mergeCell ref="J123:K123"/>
    <mergeCell ref="M123:N123"/>
    <mergeCell ref="G122:H122"/>
    <mergeCell ref="I122:I123"/>
    <mergeCell ref="J122:K122"/>
    <mergeCell ref="L122:L123"/>
    <mergeCell ref="A127:N127"/>
    <mergeCell ref="A129:E129"/>
    <mergeCell ref="F129:I129"/>
    <mergeCell ref="J129:N129"/>
    <mergeCell ref="A130:E131"/>
    <mergeCell ref="F130:I131"/>
    <mergeCell ref="J130:L131"/>
    <mergeCell ref="M130:N130"/>
    <mergeCell ref="M131:N131"/>
    <mergeCell ref="A132:E133"/>
    <mergeCell ref="F132:I133"/>
    <mergeCell ref="J132:L133"/>
    <mergeCell ref="M132:N132"/>
    <mergeCell ref="M133:N133"/>
    <mergeCell ref="A134:E135"/>
    <mergeCell ref="F134:I135"/>
    <mergeCell ref="J134:L135"/>
    <mergeCell ref="M134:N134"/>
    <mergeCell ref="M135:N135"/>
    <mergeCell ref="A141:B141"/>
    <mergeCell ref="C141:F141"/>
    <mergeCell ref="G141:J141"/>
    <mergeCell ref="K141:N141"/>
    <mergeCell ref="A142:B143"/>
    <mergeCell ref="C142:D143"/>
    <mergeCell ref="E142:F142"/>
    <mergeCell ref="G142:H143"/>
    <mergeCell ref="I142:J142"/>
    <mergeCell ref="K142:L143"/>
    <mergeCell ref="M142:N142"/>
    <mergeCell ref="E143:F143"/>
    <mergeCell ref="I143:J143"/>
    <mergeCell ref="M143:N143"/>
    <mergeCell ref="A144:B145"/>
    <mergeCell ref="C144:D145"/>
    <mergeCell ref="E144:F144"/>
    <mergeCell ref="G144:H145"/>
    <mergeCell ref="I144:J144"/>
    <mergeCell ref="K144:L145"/>
    <mergeCell ref="M144:N144"/>
    <mergeCell ref="E145:F145"/>
    <mergeCell ref="I145:J145"/>
    <mergeCell ref="M145:N145"/>
    <mergeCell ref="A146:B147"/>
    <mergeCell ref="C146:D147"/>
    <mergeCell ref="E146:F146"/>
    <mergeCell ref="G146:H147"/>
    <mergeCell ref="I146:J146"/>
    <mergeCell ref="K146:L147"/>
    <mergeCell ref="M146:N146"/>
    <mergeCell ref="E147:F147"/>
    <mergeCell ref="I147:J147"/>
    <mergeCell ref="M147:N147"/>
    <mergeCell ref="A151:N151"/>
    <mergeCell ref="A153:C153"/>
    <mergeCell ref="D153:E153"/>
    <mergeCell ref="F153:G153"/>
    <mergeCell ref="H153:I153"/>
    <mergeCell ref="J153:L153"/>
    <mergeCell ref="M153:N153"/>
    <mergeCell ref="A154:C155"/>
    <mergeCell ref="D154:D155"/>
    <mergeCell ref="F154:F155"/>
    <mergeCell ref="H154:H155"/>
    <mergeCell ref="J154:J155"/>
    <mergeCell ref="K154:L154"/>
    <mergeCell ref="M154:M155"/>
    <mergeCell ref="K155:L155"/>
    <mergeCell ref="A156:C157"/>
    <mergeCell ref="D156:D157"/>
    <mergeCell ref="F156:F157"/>
    <mergeCell ref="H156:H157"/>
    <mergeCell ref="J156:J157"/>
    <mergeCell ref="K156:L156"/>
    <mergeCell ref="M156:M157"/>
    <mergeCell ref="K157:L157"/>
    <mergeCell ref="J158:J159"/>
    <mergeCell ref="K158:L158"/>
    <mergeCell ref="K159:L159"/>
    <mergeCell ref="A162:N162"/>
    <mergeCell ref="A158:C159"/>
    <mergeCell ref="D158:D159"/>
    <mergeCell ref="F158:F159"/>
    <mergeCell ref="H158:H159"/>
    <mergeCell ref="A160:N160"/>
    <mergeCell ref="A170:D170"/>
    <mergeCell ref="E170:I170"/>
    <mergeCell ref="J170:N170"/>
    <mergeCell ref="A166:D166"/>
    <mergeCell ref="E166:I166"/>
    <mergeCell ref="J166:N166"/>
    <mergeCell ref="A168:D168"/>
    <mergeCell ref="E168:I168"/>
    <mergeCell ref="J168:N168"/>
    <mergeCell ref="A169:D169"/>
    <mergeCell ref="E169:I169"/>
    <mergeCell ref="J169:N169"/>
    <mergeCell ref="A164:D164"/>
    <mergeCell ref="E164:I164"/>
    <mergeCell ref="J164:N164"/>
    <mergeCell ref="A165:D165"/>
    <mergeCell ref="E165:I165"/>
    <mergeCell ref="J165:N165"/>
    <mergeCell ref="A167:D167"/>
    <mergeCell ref="E167:I167"/>
    <mergeCell ref="A109:E110"/>
    <mergeCell ref="F109:I110"/>
    <mergeCell ref="J109:L110"/>
    <mergeCell ref="M109:N109"/>
    <mergeCell ref="M110:N110"/>
    <mergeCell ref="A148:N148"/>
    <mergeCell ref="A139:N139"/>
    <mergeCell ref="A113:N113"/>
    <mergeCell ref="A102:N102"/>
    <mergeCell ref="A104:E104"/>
    <mergeCell ref="F104:I104"/>
    <mergeCell ref="J104:N104"/>
    <mergeCell ref="A105:E106"/>
    <mergeCell ref="F105:I106"/>
    <mergeCell ref="J105:L106"/>
    <mergeCell ref="A99:N99"/>
    <mergeCell ref="A124:N124"/>
    <mergeCell ref="A136:N136"/>
    <mergeCell ref="M105:N105"/>
    <mergeCell ref="M106:N106"/>
    <mergeCell ref="A107:E108"/>
    <mergeCell ref="F107:I108"/>
    <mergeCell ref="J107:L108"/>
    <mergeCell ref="M107:N107"/>
    <mergeCell ref="M108:N108"/>
  </mergeCells>
  <printOptions horizontalCentered="1"/>
  <pageMargins left="0.75" right="0.58" top="0.57" bottom="0.58" header="0.44" footer="0.5"/>
  <pageSetup horizontalDpi="600" verticalDpi="600" orientation="landscape" scale="85" r:id="rId1"/>
  <headerFooter alignWithMargins="0">
    <oddFooter>&amp;CPage &amp;P of &amp;N</oddFooter>
  </headerFooter>
  <rowBreaks count="6" manualBreakCount="6">
    <brk id="26" max="255" man="1"/>
    <brk id="50" max="255" man="1"/>
    <brk id="76" max="255" man="1"/>
    <brk id="112" max="255" man="1"/>
    <brk id="138" max="255" man="1"/>
    <brk id="161" max="255" man="1"/>
  </rowBreaks>
</worksheet>
</file>

<file path=xl/worksheets/sheet3.xml><?xml version="1.0" encoding="utf-8"?>
<worksheet xmlns="http://schemas.openxmlformats.org/spreadsheetml/2006/main" xmlns:r="http://schemas.openxmlformats.org/officeDocument/2006/relationships">
  <sheetPr codeName="Sheet2">
    <tabColor indexed="41"/>
    <pageSetUpPr fitToPage="1"/>
  </sheetPr>
  <dimension ref="A1:Q62"/>
  <sheetViews>
    <sheetView zoomScale="75" zoomScaleNormal="75" workbookViewId="0" topLeftCell="A1">
      <pane ySplit="2" topLeftCell="BM21" activePane="bottomLeft" state="frozen"/>
      <selection pane="topLeft" activeCell="A1" sqref="A1"/>
      <selection pane="bottomLeft" activeCell="E55" sqref="E55"/>
    </sheetView>
  </sheetViews>
  <sheetFormatPr defaultColWidth="9.140625" defaultRowHeight="12.75"/>
  <cols>
    <col min="1" max="1" width="13.140625" style="0" bestFit="1" customWidth="1"/>
    <col min="2" max="2" width="14.421875" style="1" customWidth="1"/>
    <col min="3" max="3" width="11.140625" style="1" customWidth="1"/>
    <col min="4" max="4" width="9.7109375" style="1" customWidth="1"/>
    <col min="5" max="5" width="9.8515625" style="1" customWidth="1"/>
    <col min="6" max="6" width="10.00390625" style="1" customWidth="1"/>
    <col min="7" max="7" width="9.57421875" style="1" bestFit="1" customWidth="1"/>
    <col min="8" max="9" width="11.28125" style="1" customWidth="1"/>
    <col min="10" max="10" width="9.8515625" style="1" customWidth="1"/>
    <col min="11" max="11" width="10.28125" style="1" customWidth="1"/>
    <col min="12" max="12" width="10.140625" style="1" customWidth="1"/>
    <col min="13" max="14" width="9.57421875" style="1" bestFit="1" customWidth="1"/>
    <col min="15" max="15" width="9.140625" style="1" customWidth="1"/>
    <col min="16" max="17" width="18.140625" style="1" bestFit="1" customWidth="1"/>
    <col min="18" max="16384" width="9.140625" style="1" customWidth="1"/>
  </cols>
  <sheetData>
    <row r="1" spans="1:17" ht="34.5" customHeight="1">
      <c r="A1" s="187" t="s">
        <v>6</v>
      </c>
      <c r="B1" s="188"/>
      <c r="C1" s="188"/>
      <c r="D1" s="188"/>
      <c r="E1" s="188"/>
      <c r="F1" s="188"/>
      <c r="G1" s="189"/>
      <c r="H1" s="187" t="s">
        <v>7</v>
      </c>
      <c r="I1" s="188"/>
      <c r="J1" s="188"/>
      <c r="K1" s="188"/>
      <c r="L1" s="188"/>
      <c r="M1" s="189"/>
      <c r="N1" s="4"/>
      <c r="O1" s="4"/>
      <c r="P1" s="4"/>
      <c r="Q1" s="4"/>
    </row>
    <row r="2" spans="1:15" ht="65.25" customHeight="1">
      <c r="A2" s="63" t="s">
        <v>95</v>
      </c>
      <c r="B2" s="63" t="s">
        <v>60</v>
      </c>
      <c r="C2" s="63" t="s">
        <v>8</v>
      </c>
      <c r="D2" s="63" t="s">
        <v>62</v>
      </c>
      <c r="E2" s="63" t="s">
        <v>63</v>
      </c>
      <c r="F2" s="63" t="s">
        <v>64</v>
      </c>
      <c r="G2" s="64" t="s">
        <v>65</v>
      </c>
      <c r="H2" s="65" t="s">
        <v>60</v>
      </c>
      <c r="I2" s="63" t="s">
        <v>8</v>
      </c>
      <c r="J2" s="63" t="s">
        <v>62</v>
      </c>
      <c r="K2" s="63" t="s">
        <v>63</v>
      </c>
      <c r="L2" s="63" t="s">
        <v>64</v>
      </c>
      <c r="M2" s="63" t="s">
        <v>65</v>
      </c>
      <c r="N2" s="4"/>
      <c r="O2" s="4"/>
    </row>
    <row r="3" spans="1:17" ht="12.75">
      <c r="A3" s="75" t="s">
        <v>885</v>
      </c>
      <c r="B3" s="76">
        <v>75</v>
      </c>
      <c r="C3" s="76">
        <v>84</v>
      </c>
      <c r="D3" s="76">
        <v>398</v>
      </c>
      <c r="E3" s="76">
        <v>1307</v>
      </c>
      <c r="F3" s="76">
        <v>1307</v>
      </c>
      <c r="G3" s="104">
        <v>30.5</v>
      </c>
      <c r="H3" s="76">
        <v>75</v>
      </c>
      <c r="I3" s="76">
        <v>77</v>
      </c>
      <c r="J3" s="76">
        <v>4</v>
      </c>
      <c r="K3" s="76">
        <v>18</v>
      </c>
      <c r="L3" s="76">
        <v>18</v>
      </c>
      <c r="M3" s="76">
        <v>22.2</v>
      </c>
      <c r="N3" s="76">
        <v>2010</v>
      </c>
      <c r="O3" s="75"/>
      <c r="P3" s="77">
        <v>40801</v>
      </c>
      <c r="Q3" s="77">
        <v>40801</v>
      </c>
    </row>
    <row r="4" spans="1:17" ht="12.75">
      <c r="A4" s="75" t="s">
        <v>888</v>
      </c>
      <c r="B4" s="76">
        <v>71</v>
      </c>
      <c r="C4" s="76">
        <v>81</v>
      </c>
      <c r="D4" s="76">
        <v>551</v>
      </c>
      <c r="E4" s="76">
        <v>596</v>
      </c>
      <c r="F4" s="76">
        <v>596</v>
      </c>
      <c r="G4" s="104">
        <v>92.4</v>
      </c>
      <c r="H4" s="76">
        <v>71</v>
      </c>
      <c r="I4" s="76">
        <v>67</v>
      </c>
      <c r="J4" s="76">
        <v>515</v>
      </c>
      <c r="K4" s="76">
        <v>575</v>
      </c>
      <c r="L4" s="76">
        <v>575</v>
      </c>
      <c r="M4" s="76">
        <v>89.6</v>
      </c>
      <c r="N4" s="76">
        <v>2010</v>
      </c>
      <c r="O4" s="75"/>
      <c r="P4" s="77">
        <v>40806</v>
      </c>
      <c r="Q4" s="77">
        <v>40806</v>
      </c>
    </row>
    <row r="5" spans="1:17" ht="12.75">
      <c r="A5" s="75" t="s">
        <v>891</v>
      </c>
      <c r="B5" s="76">
        <v>76</v>
      </c>
      <c r="C5" s="76">
        <v>65</v>
      </c>
      <c r="D5" s="76">
        <v>529</v>
      </c>
      <c r="E5" s="76">
        <v>1416</v>
      </c>
      <c r="F5" s="76">
        <v>862</v>
      </c>
      <c r="G5" s="104">
        <v>61.4</v>
      </c>
      <c r="H5" s="76">
        <v>76</v>
      </c>
      <c r="I5" s="76">
        <v>78</v>
      </c>
      <c r="J5" s="76">
        <v>322</v>
      </c>
      <c r="K5" s="76">
        <v>500</v>
      </c>
      <c r="L5" s="76">
        <v>483</v>
      </c>
      <c r="M5" s="76">
        <v>66.7</v>
      </c>
      <c r="N5" s="76">
        <v>2010</v>
      </c>
      <c r="O5" s="75"/>
      <c r="P5" s="77">
        <v>40819</v>
      </c>
      <c r="Q5" s="77">
        <v>40819</v>
      </c>
    </row>
    <row r="6" spans="1:17" ht="12.75">
      <c r="A6" s="75" t="s">
        <v>894</v>
      </c>
      <c r="B6" s="76">
        <v>75</v>
      </c>
      <c r="C6" s="76">
        <v>74</v>
      </c>
      <c r="D6" s="76">
        <v>3289</v>
      </c>
      <c r="E6" s="76">
        <v>4274</v>
      </c>
      <c r="F6" s="76">
        <v>3900</v>
      </c>
      <c r="G6" s="104">
        <v>84.3</v>
      </c>
      <c r="H6" s="76">
        <v>78</v>
      </c>
      <c r="I6" s="76">
        <v>79</v>
      </c>
      <c r="J6" s="76">
        <v>4271</v>
      </c>
      <c r="K6" s="76">
        <v>8466</v>
      </c>
      <c r="L6" s="76">
        <v>5647</v>
      </c>
      <c r="M6" s="76">
        <v>75.6</v>
      </c>
      <c r="N6" s="76">
        <v>2010</v>
      </c>
      <c r="O6" s="75"/>
      <c r="P6" s="77">
        <v>40819</v>
      </c>
      <c r="Q6" s="77">
        <v>40819</v>
      </c>
    </row>
    <row r="7" spans="1:17" ht="12.75">
      <c r="A7" s="75" t="s">
        <v>895</v>
      </c>
      <c r="B7" s="76">
        <v>72</v>
      </c>
      <c r="C7" s="76">
        <v>86</v>
      </c>
      <c r="D7" s="76">
        <v>55</v>
      </c>
      <c r="E7" s="76">
        <v>775</v>
      </c>
      <c r="F7" s="76">
        <v>82</v>
      </c>
      <c r="G7" s="104">
        <v>67.1</v>
      </c>
      <c r="H7" s="76">
        <v>82</v>
      </c>
      <c r="I7" s="76">
        <v>98</v>
      </c>
      <c r="J7" s="76">
        <v>29</v>
      </c>
      <c r="K7" s="76">
        <v>1221</v>
      </c>
      <c r="L7" s="76">
        <v>45</v>
      </c>
      <c r="M7" s="76">
        <v>64.4</v>
      </c>
      <c r="N7" s="76">
        <v>2010</v>
      </c>
      <c r="O7" s="75"/>
      <c r="P7" s="77">
        <v>40816</v>
      </c>
      <c r="Q7" s="77">
        <v>40816</v>
      </c>
    </row>
    <row r="8" spans="1:17" ht="12.75">
      <c r="A8" s="75" t="s">
        <v>896</v>
      </c>
      <c r="B8" s="76">
        <v>78.5</v>
      </c>
      <c r="C8" s="76">
        <v>77</v>
      </c>
      <c r="D8" s="76">
        <v>503</v>
      </c>
      <c r="E8" s="76">
        <v>23344</v>
      </c>
      <c r="F8" s="76">
        <v>1017</v>
      </c>
      <c r="G8" s="104">
        <v>49.5</v>
      </c>
      <c r="H8" s="76">
        <v>77.5</v>
      </c>
      <c r="I8" s="76">
        <v>77</v>
      </c>
      <c r="J8" s="76">
        <v>500</v>
      </c>
      <c r="K8" s="76">
        <v>5696</v>
      </c>
      <c r="L8" s="76">
        <v>775</v>
      </c>
      <c r="M8" s="76">
        <v>64.5</v>
      </c>
      <c r="N8" s="76">
        <v>2010</v>
      </c>
      <c r="O8" s="75"/>
      <c r="P8" s="77">
        <v>40816</v>
      </c>
      <c r="Q8" s="77">
        <v>40816</v>
      </c>
    </row>
    <row r="9" spans="1:17" ht="12.75">
      <c r="A9" s="75" t="s">
        <v>902</v>
      </c>
      <c r="B9" s="76">
        <v>82</v>
      </c>
      <c r="C9" s="76">
        <v>81.6</v>
      </c>
      <c r="D9" s="76">
        <v>836</v>
      </c>
      <c r="E9" s="76">
        <v>1500</v>
      </c>
      <c r="F9" s="76">
        <v>1202</v>
      </c>
      <c r="G9" s="104">
        <v>69.6</v>
      </c>
      <c r="H9" s="76">
        <v>75</v>
      </c>
      <c r="I9" s="76">
        <v>79.2</v>
      </c>
      <c r="J9" s="76">
        <v>838</v>
      </c>
      <c r="K9" s="76">
        <v>1500</v>
      </c>
      <c r="L9" s="76">
        <v>1100</v>
      </c>
      <c r="M9" s="76">
        <v>76.2</v>
      </c>
      <c r="N9" s="76">
        <v>2010</v>
      </c>
      <c r="O9" s="75"/>
      <c r="P9" s="77">
        <v>40806</v>
      </c>
      <c r="Q9" s="77">
        <v>40806</v>
      </c>
    </row>
    <row r="10" spans="1:17" ht="12.75">
      <c r="A10" s="75" t="s">
        <v>904</v>
      </c>
      <c r="B10" s="76">
        <v>80</v>
      </c>
      <c r="C10" s="76">
        <v>78</v>
      </c>
      <c r="D10" s="76">
        <v>483</v>
      </c>
      <c r="E10" s="76">
        <v>1933</v>
      </c>
      <c r="F10" s="76">
        <v>669</v>
      </c>
      <c r="G10" s="104">
        <v>72.2</v>
      </c>
      <c r="H10" s="76">
        <v>76</v>
      </c>
      <c r="I10" s="76">
        <v>70</v>
      </c>
      <c r="J10" s="76">
        <v>502</v>
      </c>
      <c r="K10" s="76">
        <v>850</v>
      </c>
      <c r="L10" s="76">
        <v>693</v>
      </c>
      <c r="M10" s="76">
        <v>72.4</v>
      </c>
      <c r="N10" s="76">
        <v>2010</v>
      </c>
      <c r="O10" s="75"/>
      <c r="P10" s="77">
        <v>40819</v>
      </c>
      <c r="Q10" s="77">
        <v>40819</v>
      </c>
    </row>
    <row r="11" spans="1:17" ht="12.75">
      <c r="A11" s="75" t="s">
        <v>905</v>
      </c>
      <c r="B11" s="76">
        <v>91</v>
      </c>
      <c r="C11" s="76">
        <v>96</v>
      </c>
      <c r="D11" s="76">
        <v>17140</v>
      </c>
      <c r="E11" s="76">
        <v>24182</v>
      </c>
      <c r="F11" s="76">
        <v>21617</v>
      </c>
      <c r="G11" s="104">
        <v>79.3</v>
      </c>
      <c r="H11" s="76">
        <v>86</v>
      </c>
      <c r="I11" s="76">
        <v>95</v>
      </c>
      <c r="J11" s="76">
        <v>1678</v>
      </c>
      <c r="K11" s="76">
        <v>2249</v>
      </c>
      <c r="L11" s="76">
        <v>2249</v>
      </c>
      <c r="M11" s="76">
        <v>74.6</v>
      </c>
      <c r="N11" s="76">
        <v>2010</v>
      </c>
      <c r="O11" s="75"/>
      <c r="P11" s="77">
        <v>40812</v>
      </c>
      <c r="Q11" s="77">
        <v>40812</v>
      </c>
    </row>
    <row r="12" spans="1:17" ht="12.75">
      <c r="A12" s="75" t="s">
        <v>906</v>
      </c>
      <c r="B12" s="76">
        <v>76</v>
      </c>
      <c r="C12" s="76">
        <v>74.4</v>
      </c>
      <c r="D12" s="76">
        <v>634</v>
      </c>
      <c r="E12" s="76">
        <v>8858</v>
      </c>
      <c r="F12" s="76">
        <v>966</v>
      </c>
      <c r="G12" s="104">
        <v>65.6</v>
      </c>
      <c r="H12" s="76">
        <v>77</v>
      </c>
      <c r="I12" s="76">
        <v>78.1</v>
      </c>
      <c r="J12" s="76">
        <v>541</v>
      </c>
      <c r="K12" s="76">
        <v>5526</v>
      </c>
      <c r="L12" s="76">
        <v>805</v>
      </c>
      <c r="M12" s="76">
        <v>67.2</v>
      </c>
      <c r="N12" s="76">
        <v>2010</v>
      </c>
      <c r="O12" s="75"/>
      <c r="P12" s="77">
        <v>40814</v>
      </c>
      <c r="Q12" s="77">
        <v>40814</v>
      </c>
    </row>
    <row r="13" spans="1:17" ht="12.75">
      <c r="A13" s="75" t="s">
        <v>907</v>
      </c>
      <c r="B13" s="76"/>
      <c r="C13" s="76"/>
      <c r="D13" s="76"/>
      <c r="E13" s="76"/>
      <c r="F13" s="76"/>
      <c r="G13" s="104"/>
      <c r="H13" s="76"/>
      <c r="I13" s="76"/>
      <c r="J13" s="76"/>
      <c r="K13" s="76"/>
      <c r="L13" s="76"/>
      <c r="M13" s="76"/>
      <c r="N13" s="76">
        <v>2010</v>
      </c>
      <c r="O13" s="75"/>
      <c r="P13" s="77">
        <v>40802</v>
      </c>
      <c r="Q13" s="77">
        <v>40802</v>
      </c>
    </row>
    <row r="14" spans="1:17" ht="12.75">
      <c r="A14" s="75" t="s">
        <v>912</v>
      </c>
      <c r="B14" s="76"/>
      <c r="C14" s="76"/>
      <c r="D14" s="76"/>
      <c r="E14" s="76"/>
      <c r="F14" s="76"/>
      <c r="G14" s="104"/>
      <c r="H14" s="76"/>
      <c r="I14" s="76"/>
      <c r="J14" s="76"/>
      <c r="K14" s="76"/>
      <c r="L14" s="76"/>
      <c r="M14" s="76"/>
      <c r="N14" s="76">
        <v>2010</v>
      </c>
      <c r="O14" s="75"/>
      <c r="P14" s="77">
        <v>40808</v>
      </c>
      <c r="Q14" s="77">
        <v>40808</v>
      </c>
    </row>
    <row r="15" spans="1:17" ht="12.75">
      <c r="A15" s="75" t="s">
        <v>919</v>
      </c>
      <c r="B15" s="75">
        <v>86</v>
      </c>
      <c r="C15" s="75">
        <v>93</v>
      </c>
      <c r="D15" s="75">
        <v>500</v>
      </c>
      <c r="E15" s="75">
        <v>15558</v>
      </c>
      <c r="F15" s="75">
        <v>500</v>
      </c>
      <c r="G15" s="104">
        <v>100</v>
      </c>
      <c r="H15" s="75">
        <v>80</v>
      </c>
      <c r="I15" s="75">
        <v>95</v>
      </c>
      <c r="J15" s="75">
        <v>500</v>
      </c>
      <c r="K15" s="75">
        <v>885</v>
      </c>
      <c r="L15" s="75">
        <v>500</v>
      </c>
      <c r="M15" s="75">
        <v>100</v>
      </c>
      <c r="N15" s="76">
        <v>2010</v>
      </c>
      <c r="O15" s="75"/>
      <c r="P15" s="77">
        <v>40819</v>
      </c>
      <c r="Q15" s="77">
        <v>40819</v>
      </c>
    </row>
    <row r="16" spans="1:17" ht="12.75">
      <c r="A16" s="75" t="s">
        <v>920</v>
      </c>
      <c r="B16" s="76">
        <v>79</v>
      </c>
      <c r="C16" s="76">
        <v>77</v>
      </c>
      <c r="D16" s="76">
        <v>872</v>
      </c>
      <c r="E16" s="76">
        <v>2071</v>
      </c>
      <c r="F16" s="76">
        <v>2071</v>
      </c>
      <c r="G16" s="104">
        <v>42.1</v>
      </c>
      <c r="H16" s="76">
        <v>76</v>
      </c>
      <c r="I16" s="76">
        <v>68</v>
      </c>
      <c r="J16" s="76">
        <v>464</v>
      </c>
      <c r="K16" s="76">
        <v>1042</v>
      </c>
      <c r="L16" s="76">
        <v>770</v>
      </c>
      <c r="M16" s="76">
        <v>60.3</v>
      </c>
      <c r="N16" s="76">
        <v>2010</v>
      </c>
      <c r="O16" s="75"/>
      <c r="P16" s="77">
        <v>40814</v>
      </c>
      <c r="Q16" s="77">
        <v>40814</v>
      </c>
    </row>
    <row r="17" spans="1:17" ht="12.75">
      <c r="A17" s="75" t="s">
        <v>921</v>
      </c>
      <c r="B17" s="75"/>
      <c r="C17" s="75"/>
      <c r="D17" s="75"/>
      <c r="E17" s="75"/>
      <c r="F17" s="75"/>
      <c r="G17" s="104"/>
      <c r="H17" s="75"/>
      <c r="I17" s="75"/>
      <c r="J17" s="75"/>
      <c r="K17" s="75"/>
      <c r="L17" s="75"/>
      <c r="M17" s="75"/>
      <c r="N17" s="76">
        <v>2010</v>
      </c>
      <c r="O17" s="75"/>
      <c r="P17" s="77">
        <v>40809</v>
      </c>
      <c r="Q17" s="77">
        <v>40809</v>
      </c>
    </row>
    <row r="18" spans="1:17" ht="12.75">
      <c r="A18" s="75" t="s">
        <v>924</v>
      </c>
      <c r="B18" s="75">
        <v>80</v>
      </c>
      <c r="C18" s="75">
        <v>84</v>
      </c>
      <c r="D18" s="75">
        <v>483</v>
      </c>
      <c r="E18" s="75">
        <v>932</v>
      </c>
      <c r="F18" s="75">
        <v>860</v>
      </c>
      <c r="G18" s="104">
        <v>56.2</v>
      </c>
      <c r="H18" s="75">
        <v>80</v>
      </c>
      <c r="I18" s="75">
        <v>73</v>
      </c>
      <c r="J18" s="75">
        <v>191</v>
      </c>
      <c r="K18" s="75">
        <v>1002</v>
      </c>
      <c r="L18" s="75">
        <v>554</v>
      </c>
      <c r="M18" s="75">
        <v>34.5</v>
      </c>
      <c r="N18" s="76">
        <v>2010</v>
      </c>
      <c r="O18" s="75"/>
      <c r="P18" s="77"/>
      <c r="Q18" s="77"/>
    </row>
    <row r="19" spans="1:17" ht="12.75">
      <c r="A19" s="75" t="s">
        <v>927</v>
      </c>
      <c r="B19" s="76"/>
      <c r="C19" s="76"/>
      <c r="D19" s="76"/>
      <c r="E19" s="76"/>
      <c r="F19" s="76"/>
      <c r="G19" s="76"/>
      <c r="H19" s="76"/>
      <c r="I19" s="76"/>
      <c r="J19" s="76"/>
      <c r="K19" s="76"/>
      <c r="L19" s="76"/>
      <c r="M19" s="76"/>
      <c r="N19" s="76">
        <v>2010</v>
      </c>
      <c r="O19" s="75"/>
      <c r="P19" s="77">
        <v>40794</v>
      </c>
      <c r="Q19" s="77">
        <v>40794</v>
      </c>
    </row>
    <row r="20" spans="1:17" ht="12.75">
      <c r="A20" s="75"/>
      <c r="N20" s="76"/>
      <c r="O20" s="75"/>
      <c r="P20" s="77"/>
      <c r="Q20" s="77"/>
    </row>
    <row r="21" spans="1:17" ht="12.75">
      <c r="A21" s="75"/>
      <c r="B21" s="76"/>
      <c r="C21" s="76"/>
      <c r="D21" s="76"/>
      <c r="E21" s="76"/>
      <c r="F21" s="76"/>
      <c r="G21" s="76"/>
      <c r="H21" s="76"/>
      <c r="I21" s="76"/>
      <c r="J21" s="76"/>
      <c r="K21" s="76"/>
      <c r="L21" s="76"/>
      <c r="M21" s="76"/>
      <c r="N21" s="76"/>
      <c r="O21" s="75"/>
      <c r="P21" s="77"/>
      <c r="Q21" s="77"/>
    </row>
    <row r="22" spans="1:17" ht="12.75">
      <c r="A22" s="75"/>
      <c r="B22" s="76"/>
      <c r="C22" s="76"/>
      <c r="D22" s="76"/>
      <c r="E22" s="76"/>
      <c r="F22" s="76"/>
      <c r="G22" s="76"/>
      <c r="H22" s="76"/>
      <c r="I22" s="76"/>
      <c r="J22" s="76"/>
      <c r="K22" s="76"/>
      <c r="L22" s="76"/>
      <c r="M22" s="76"/>
      <c r="N22" s="76"/>
      <c r="O22" s="75"/>
      <c r="P22" s="77"/>
      <c r="Q22" s="77"/>
    </row>
    <row r="23" spans="1:17" ht="12.75">
      <c r="A23" s="75"/>
      <c r="B23" s="76"/>
      <c r="C23" s="76"/>
      <c r="D23" s="76"/>
      <c r="E23" s="76"/>
      <c r="F23" s="76"/>
      <c r="G23" s="76"/>
      <c r="H23" s="76"/>
      <c r="I23" s="76"/>
      <c r="J23" s="76"/>
      <c r="K23" s="76"/>
      <c r="L23" s="76"/>
      <c r="M23" s="76"/>
      <c r="N23" s="76"/>
      <c r="O23" s="75"/>
      <c r="P23" s="77"/>
      <c r="Q23" s="77"/>
    </row>
    <row r="24" spans="1:17" s="91" customFormat="1" ht="12.75">
      <c r="A24" s="96"/>
      <c r="B24" s="97"/>
      <c r="C24" s="97"/>
      <c r="D24" s="97"/>
      <c r="E24" s="97"/>
      <c r="F24" s="97"/>
      <c r="G24" s="97"/>
      <c r="H24" s="97"/>
      <c r="I24" s="97"/>
      <c r="J24" s="97"/>
      <c r="K24" s="97"/>
      <c r="L24" s="97"/>
      <c r="M24" s="97"/>
      <c r="N24" s="97"/>
      <c r="O24" s="96"/>
      <c r="P24" s="98"/>
      <c r="Q24" s="98"/>
    </row>
    <row r="25" spans="1:17" s="91" customFormat="1" ht="15" customHeight="1">
      <c r="A25" s="96"/>
      <c r="B25" s="96"/>
      <c r="C25" s="96"/>
      <c r="D25" s="96"/>
      <c r="E25" s="96"/>
      <c r="F25" s="96"/>
      <c r="G25" s="96"/>
      <c r="H25" s="96"/>
      <c r="I25" s="96"/>
      <c r="J25" s="96"/>
      <c r="K25" s="96"/>
      <c r="L25" s="96"/>
      <c r="M25" s="96"/>
      <c r="N25" s="97"/>
      <c r="O25" s="96"/>
      <c r="P25" s="98"/>
      <c r="Q25" s="98"/>
    </row>
    <row r="26" spans="1:17" s="91" customFormat="1" ht="12.75">
      <c r="A26" s="96"/>
      <c r="B26" s="97"/>
      <c r="C26" s="97"/>
      <c r="D26" s="97"/>
      <c r="E26" s="97"/>
      <c r="F26" s="97"/>
      <c r="G26" s="96"/>
      <c r="H26" s="97"/>
      <c r="I26" s="97"/>
      <c r="J26" s="97"/>
      <c r="K26" s="97"/>
      <c r="L26" s="97"/>
      <c r="M26" s="96"/>
      <c r="N26" s="97"/>
      <c r="O26" s="96"/>
      <c r="P26" s="98"/>
      <c r="Q26" s="98"/>
    </row>
    <row r="27" spans="1:17" s="91" customFormat="1" ht="12.75">
      <c r="A27" s="93"/>
      <c r="B27" s="93"/>
      <c r="C27" s="93"/>
      <c r="D27" s="93"/>
      <c r="E27" s="93"/>
      <c r="F27" s="93"/>
      <c r="G27" s="93"/>
      <c r="H27" s="93"/>
      <c r="I27" s="93"/>
      <c r="J27" s="93"/>
      <c r="K27" s="93"/>
      <c r="L27" s="93"/>
      <c r="M27" s="93"/>
      <c r="N27" s="94"/>
      <c r="O27" s="93"/>
      <c r="P27" s="95"/>
      <c r="Q27" s="95"/>
    </row>
    <row r="28" spans="1:17" s="91" customFormat="1" ht="12.75">
      <c r="A28" s="93"/>
      <c r="B28" s="94"/>
      <c r="C28" s="94"/>
      <c r="D28" s="94"/>
      <c r="E28" s="94"/>
      <c r="F28" s="94"/>
      <c r="G28" s="94"/>
      <c r="H28" s="94"/>
      <c r="I28" s="94"/>
      <c r="J28" s="94"/>
      <c r="K28" s="94"/>
      <c r="L28" s="94"/>
      <c r="M28" s="94"/>
      <c r="N28" s="94"/>
      <c r="O28" s="93"/>
      <c r="P28" s="95"/>
      <c r="Q28" s="95"/>
    </row>
    <row r="29" spans="1:17" s="91" customFormat="1" ht="12.75">
      <c r="A29" s="93"/>
      <c r="B29" s="94"/>
      <c r="C29" s="94"/>
      <c r="D29" s="94"/>
      <c r="E29" s="94"/>
      <c r="F29" s="94"/>
      <c r="G29" s="94"/>
      <c r="H29" s="94"/>
      <c r="I29" s="94"/>
      <c r="J29" s="94"/>
      <c r="K29" s="94"/>
      <c r="L29" s="94"/>
      <c r="M29" s="94"/>
      <c r="N29" s="94"/>
      <c r="O29" s="93"/>
      <c r="P29" s="95"/>
      <c r="Q29" s="95"/>
    </row>
    <row r="30" spans="1:17" s="91" customFormat="1" ht="12.75">
      <c r="A30" s="93"/>
      <c r="B30" s="94"/>
      <c r="C30" s="94"/>
      <c r="D30" s="94"/>
      <c r="E30" s="94"/>
      <c r="F30" s="94"/>
      <c r="G30" s="94"/>
      <c r="H30" s="94"/>
      <c r="I30" s="94"/>
      <c r="J30" s="94"/>
      <c r="K30" s="94"/>
      <c r="L30" s="94"/>
      <c r="M30" s="94"/>
      <c r="N30" s="94"/>
      <c r="O30" s="93"/>
      <c r="P30" s="95"/>
      <c r="Q30" s="95"/>
    </row>
    <row r="31" spans="1:17" s="91" customFormat="1" ht="12.75">
      <c r="A31" s="93"/>
      <c r="B31" s="94"/>
      <c r="C31" s="94"/>
      <c r="D31" s="94"/>
      <c r="E31" s="94"/>
      <c r="F31" s="94"/>
      <c r="G31" s="94"/>
      <c r="H31" s="94"/>
      <c r="I31" s="94"/>
      <c r="J31" s="94"/>
      <c r="K31" s="94"/>
      <c r="L31" s="94"/>
      <c r="M31" s="94"/>
      <c r="N31" s="94"/>
      <c r="O31" s="93"/>
      <c r="P31" s="95"/>
      <c r="Q31" s="95"/>
    </row>
    <row r="32" spans="1:17" s="91" customFormat="1" ht="12.75">
      <c r="A32" s="93"/>
      <c r="B32" s="94"/>
      <c r="C32" s="94"/>
      <c r="D32" s="94"/>
      <c r="E32" s="94"/>
      <c r="F32" s="94"/>
      <c r="G32" s="94"/>
      <c r="H32" s="94"/>
      <c r="I32" s="94"/>
      <c r="J32" s="94"/>
      <c r="K32" s="94"/>
      <c r="L32" s="94"/>
      <c r="M32" s="94"/>
      <c r="N32" s="94"/>
      <c r="O32" s="93"/>
      <c r="P32" s="95"/>
      <c r="Q32" s="95"/>
    </row>
    <row r="33" spans="1:17" s="91" customFormat="1" ht="12.75">
      <c r="A33" s="93"/>
      <c r="B33" s="94"/>
      <c r="C33" s="94"/>
      <c r="D33" s="94"/>
      <c r="E33" s="94"/>
      <c r="F33" s="94"/>
      <c r="G33" s="94"/>
      <c r="H33" s="94"/>
      <c r="I33" s="94"/>
      <c r="J33" s="94"/>
      <c r="K33" s="94"/>
      <c r="L33" s="94"/>
      <c r="M33" s="94"/>
      <c r="N33" s="94"/>
      <c r="O33" s="93"/>
      <c r="P33" s="95"/>
      <c r="Q33" s="95"/>
    </row>
    <row r="34" spans="1:17" s="91" customFormat="1" ht="12.75">
      <c r="A34" s="93"/>
      <c r="B34" s="94"/>
      <c r="C34" s="94"/>
      <c r="D34" s="94"/>
      <c r="E34" s="94"/>
      <c r="F34" s="94"/>
      <c r="G34" s="94"/>
      <c r="H34" s="94"/>
      <c r="I34" s="94"/>
      <c r="J34" s="94"/>
      <c r="K34" s="94"/>
      <c r="L34" s="94"/>
      <c r="M34" s="94"/>
      <c r="N34" s="94"/>
      <c r="O34" s="93"/>
      <c r="P34" s="95"/>
      <c r="Q34" s="95"/>
    </row>
    <row r="35" spans="1:17" s="91" customFormat="1" ht="12.75">
      <c r="A35" s="93"/>
      <c r="B35" s="94"/>
      <c r="C35" s="94"/>
      <c r="D35" s="94"/>
      <c r="E35" s="94"/>
      <c r="F35" s="94"/>
      <c r="G35" s="94"/>
      <c r="H35" s="94"/>
      <c r="I35" s="94"/>
      <c r="J35" s="94"/>
      <c r="K35" s="94"/>
      <c r="L35" s="94"/>
      <c r="M35" s="94"/>
      <c r="N35" s="94"/>
      <c r="O35" s="93"/>
      <c r="P35" s="95"/>
      <c r="Q35" s="95"/>
    </row>
    <row r="36" spans="1:17" s="91" customFormat="1" ht="12.75">
      <c r="A36" s="93"/>
      <c r="B36" s="94"/>
      <c r="C36" s="94"/>
      <c r="D36" s="94"/>
      <c r="E36" s="94"/>
      <c r="F36" s="94"/>
      <c r="G36" s="94"/>
      <c r="H36" s="94"/>
      <c r="I36" s="94"/>
      <c r="J36" s="94"/>
      <c r="K36" s="94"/>
      <c r="L36" s="94"/>
      <c r="M36" s="94"/>
      <c r="N36" s="94"/>
      <c r="O36" s="93"/>
      <c r="P36" s="95"/>
      <c r="Q36" s="95"/>
    </row>
    <row r="37" spans="1:17" s="91" customFormat="1" ht="12.75">
      <c r="A37" s="93"/>
      <c r="B37" s="94"/>
      <c r="C37" s="94"/>
      <c r="D37" s="94"/>
      <c r="E37" s="94"/>
      <c r="F37" s="94"/>
      <c r="G37" s="94"/>
      <c r="H37" s="94"/>
      <c r="I37" s="94"/>
      <c r="J37" s="94"/>
      <c r="K37" s="94"/>
      <c r="L37" s="94"/>
      <c r="M37" s="94"/>
      <c r="N37" s="94"/>
      <c r="O37" s="93"/>
      <c r="P37" s="95"/>
      <c r="Q37" s="95"/>
    </row>
    <row r="38" spans="1:17" s="91" customFormat="1" ht="12.75">
      <c r="A38" s="93"/>
      <c r="B38" s="94"/>
      <c r="C38" s="94"/>
      <c r="D38" s="94"/>
      <c r="E38" s="94"/>
      <c r="F38" s="94"/>
      <c r="G38" s="94"/>
      <c r="H38" s="94"/>
      <c r="I38" s="94"/>
      <c r="J38" s="94"/>
      <c r="K38" s="94"/>
      <c r="L38" s="94"/>
      <c r="M38" s="94"/>
      <c r="N38" s="94"/>
      <c r="O38" s="93"/>
      <c r="P38" s="95"/>
      <c r="Q38" s="95"/>
    </row>
    <row r="39" spans="1:17" s="91" customFormat="1" ht="12.75">
      <c r="A39" s="93"/>
      <c r="B39" s="94"/>
      <c r="C39" s="94"/>
      <c r="D39" s="94"/>
      <c r="E39" s="94"/>
      <c r="F39" s="94"/>
      <c r="G39" s="94"/>
      <c r="H39" s="94"/>
      <c r="I39" s="94"/>
      <c r="J39" s="94"/>
      <c r="K39" s="94"/>
      <c r="L39" s="94"/>
      <c r="M39" s="94"/>
      <c r="N39" s="94"/>
      <c r="O39" s="93"/>
      <c r="P39" s="95"/>
      <c r="Q39" s="95"/>
    </row>
    <row r="40" spans="1:17" s="91" customFormat="1" ht="12.75">
      <c r="A40" s="93"/>
      <c r="B40" s="94"/>
      <c r="C40" s="94"/>
      <c r="D40" s="94"/>
      <c r="E40" s="94"/>
      <c r="F40" s="94"/>
      <c r="G40" s="94"/>
      <c r="H40" s="94"/>
      <c r="I40" s="94"/>
      <c r="J40" s="94"/>
      <c r="K40" s="94"/>
      <c r="L40" s="94"/>
      <c r="M40" s="94"/>
      <c r="N40" s="94"/>
      <c r="O40" s="93"/>
      <c r="P40" s="95"/>
      <c r="Q40" s="95"/>
    </row>
    <row r="41" spans="1:17" s="91" customFormat="1" ht="12.75">
      <c r="A41" s="93"/>
      <c r="B41" s="94"/>
      <c r="C41" s="94"/>
      <c r="D41" s="94"/>
      <c r="E41" s="94"/>
      <c r="F41" s="94"/>
      <c r="G41" s="94"/>
      <c r="H41" s="94"/>
      <c r="I41" s="94"/>
      <c r="J41" s="94"/>
      <c r="K41" s="94"/>
      <c r="L41" s="94"/>
      <c r="M41" s="94"/>
      <c r="N41" s="94"/>
      <c r="O41" s="93"/>
      <c r="P41" s="95"/>
      <c r="Q41" s="95"/>
    </row>
    <row r="42" spans="1:17" s="91" customFormat="1" ht="12.75">
      <c r="A42" s="93"/>
      <c r="B42" s="94"/>
      <c r="C42" s="94"/>
      <c r="D42" s="94"/>
      <c r="E42" s="94"/>
      <c r="F42" s="94"/>
      <c r="G42" s="94"/>
      <c r="H42" s="94"/>
      <c r="I42" s="94"/>
      <c r="J42" s="94"/>
      <c r="K42" s="94"/>
      <c r="L42" s="94"/>
      <c r="M42" s="94"/>
      <c r="N42" s="99"/>
      <c r="O42" s="99"/>
      <c r="P42" s="99"/>
      <c r="Q42" s="99"/>
    </row>
    <row r="43" spans="1:17" s="91" customFormat="1" ht="12.75">
      <c r="A43" s="93"/>
      <c r="B43" s="94"/>
      <c r="C43" s="94"/>
      <c r="D43" s="94"/>
      <c r="E43" s="94"/>
      <c r="F43" s="94"/>
      <c r="G43" s="94"/>
      <c r="H43" s="94"/>
      <c r="I43" s="94"/>
      <c r="J43" s="94"/>
      <c r="K43" s="94"/>
      <c r="L43" s="94"/>
      <c r="M43" s="94"/>
      <c r="N43" s="99"/>
      <c r="O43" s="99"/>
      <c r="P43" s="99"/>
      <c r="Q43" s="99"/>
    </row>
    <row r="44" spans="1:17" s="91" customFormat="1" ht="12.75">
      <c r="A44" s="93"/>
      <c r="B44" s="94"/>
      <c r="C44" s="94"/>
      <c r="D44" s="94"/>
      <c r="E44" s="94"/>
      <c r="F44" s="94"/>
      <c r="G44" s="94"/>
      <c r="H44" s="94"/>
      <c r="I44" s="94"/>
      <c r="J44" s="94"/>
      <c r="K44" s="94"/>
      <c r="L44" s="94"/>
      <c r="M44" s="94"/>
      <c r="N44" s="99"/>
      <c r="O44" s="99"/>
      <c r="P44" s="99"/>
      <c r="Q44" s="99"/>
    </row>
    <row r="45" spans="1:17" s="91" customFormat="1" ht="12.75">
      <c r="A45" s="93"/>
      <c r="B45" s="94"/>
      <c r="C45" s="94"/>
      <c r="D45" s="94"/>
      <c r="E45" s="94"/>
      <c r="F45" s="94"/>
      <c r="G45" s="94"/>
      <c r="H45" s="94"/>
      <c r="I45" s="94"/>
      <c r="J45" s="94"/>
      <c r="K45" s="94"/>
      <c r="L45" s="94"/>
      <c r="M45" s="94"/>
      <c r="N45" s="99"/>
      <c r="O45" s="99"/>
      <c r="P45" s="99"/>
      <c r="Q45" s="99"/>
    </row>
    <row r="46" spans="1:13" ht="12.75">
      <c r="A46" s="89"/>
      <c r="B46" s="90"/>
      <c r="C46" s="90"/>
      <c r="D46" s="90"/>
      <c r="E46" s="90"/>
      <c r="F46" s="90"/>
      <c r="G46" s="90"/>
      <c r="H46" s="90"/>
      <c r="I46" s="90"/>
      <c r="J46" s="90"/>
      <c r="K46" s="90"/>
      <c r="L46" s="90"/>
      <c r="M46" s="90"/>
    </row>
    <row r="47" spans="1:13" ht="12.75">
      <c r="A47" s="53"/>
      <c r="B47" s="3"/>
      <c r="C47" s="3"/>
      <c r="D47" s="3"/>
      <c r="E47" s="3"/>
      <c r="F47" s="3"/>
      <c r="G47" s="3"/>
      <c r="H47" s="3"/>
      <c r="I47" s="3"/>
      <c r="J47" s="3"/>
      <c r="K47" s="3"/>
      <c r="L47" s="3"/>
      <c r="M47" s="3"/>
    </row>
    <row r="48" spans="1:13" ht="12.75">
      <c r="A48" s="2"/>
      <c r="B48" s="3"/>
      <c r="C48" s="3"/>
      <c r="D48" s="3"/>
      <c r="E48" s="3"/>
      <c r="F48" s="3"/>
      <c r="G48" s="3"/>
      <c r="H48" s="3"/>
      <c r="I48" s="3"/>
      <c r="J48" s="3"/>
      <c r="K48" s="3"/>
      <c r="L48" s="3"/>
      <c r="M48" s="3"/>
    </row>
    <row r="49" spans="1:13" ht="12.75">
      <c r="A49" s="2"/>
      <c r="B49" s="3"/>
      <c r="C49" s="3"/>
      <c r="D49" s="3"/>
      <c r="E49" s="3"/>
      <c r="F49" s="3"/>
      <c r="G49" s="3"/>
      <c r="H49" s="3"/>
      <c r="I49" s="3"/>
      <c r="J49" s="3"/>
      <c r="K49" s="3"/>
      <c r="L49" s="3"/>
      <c r="M49" s="3"/>
    </row>
    <row r="50" spans="1:13" ht="12.75">
      <c r="A50" s="2"/>
      <c r="B50" s="3"/>
      <c r="C50" s="3"/>
      <c r="D50" s="3"/>
      <c r="E50" s="3"/>
      <c r="F50" s="3"/>
      <c r="G50" s="3"/>
      <c r="H50" s="3"/>
      <c r="I50" s="3"/>
      <c r="J50" s="3"/>
      <c r="K50" s="3"/>
      <c r="L50" s="3"/>
      <c r="M50" s="3"/>
    </row>
    <row r="51" spans="1:13" ht="12.75">
      <c r="A51" s="2"/>
      <c r="B51" s="3"/>
      <c r="C51" s="3"/>
      <c r="D51" s="3"/>
      <c r="E51" s="3"/>
      <c r="F51" s="3"/>
      <c r="G51" s="3"/>
      <c r="H51" s="3"/>
      <c r="I51" s="3"/>
      <c r="J51" s="3"/>
      <c r="K51" s="3"/>
      <c r="L51" s="3"/>
      <c r="M51" s="3"/>
    </row>
    <row r="52" spans="1:13" ht="12.75">
      <c r="A52" s="2"/>
      <c r="B52" s="3"/>
      <c r="C52" s="3"/>
      <c r="D52" s="3"/>
      <c r="E52" s="3"/>
      <c r="F52" s="3"/>
      <c r="G52" s="3"/>
      <c r="H52" s="3"/>
      <c r="I52" s="3"/>
      <c r="J52" s="3"/>
      <c r="K52" s="3"/>
      <c r="L52" s="3"/>
      <c r="M52" s="3"/>
    </row>
    <row r="53" ht="12.75">
      <c r="A53" s="6"/>
    </row>
    <row r="55" spans="1:13" ht="12.75">
      <c r="A55" s="33" t="s">
        <v>105</v>
      </c>
      <c r="B55" s="5">
        <f>AVERAGE(B3:B52)</f>
        <v>78.57692307692308</v>
      </c>
      <c r="C55" s="5">
        <f>AVERAGE(C3:C52)</f>
        <v>80.84615384615384</v>
      </c>
      <c r="D55" s="5">
        <f>SUM(D3:D52)</f>
        <v>26273</v>
      </c>
      <c r="E55" s="5">
        <f>SUM(E3:E52)</f>
        <v>86746</v>
      </c>
      <c r="F55" s="5">
        <f>SUM(F3:F52)</f>
        <v>35649</v>
      </c>
      <c r="G55" s="41">
        <f>AVERAGE(G3:G52)/100</f>
        <v>0.6693846153846156</v>
      </c>
      <c r="H55" s="5">
        <f>AVERAGE(H3:H52)</f>
        <v>77.65384615384616</v>
      </c>
      <c r="I55" s="5">
        <f>AVERAGE(I3:I52)</f>
        <v>79.56153846153848</v>
      </c>
      <c r="J55" s="5">
        <f>SUM(J3:J52)</f>
        <v>10355</v>
      </c>
      <c r="K55" s="5">
        <f>SUM(K3:K52)</f>
        <v>29530</v>
      </c>
      <c r="L55" s="5">
        <f>SUM(L3:L52)</f>
        <v>14214</v>
      </c>
      <c r="M55" s="41">
        <f>AVERAGE(M3:M52)/100</f>
        <v>0.667846153846154</v>
      </c>
    </row>
    <row r="59" spans="5:14" ht="12.75">
      <c r="E59" s="40" t="s">
        <v>3</v>
      </c>
      <c r="N59" s="40" t="s">
        <v>3</v>
      </c>
    </row>
    <row r="60" spans="5:16" ht="12.75">
      <c r="E60" s="34" t="s">
        <v>111</v>
      </c>
      <c r="F60" s="34"/>
      <c r="G60">
        <f>B55/G55</f>
        <v>117.38680763042976</v>
      </c>
      <c r="N60" s="34" t="s">
        <v>114</v>
      </c>
      <c r="O60" s="34"/>
      <c r="P60" t="e">
        <f>I55/N55</f>
        <v>#DIV/0!</v>
      </c>
    </row>
    <row r="61" spans="5:16" ht="12.75">
      <c r="E61" s="34" t="s">
        <v>112</v>
      </c>
      <c r="F61" s="34"/>
      <c r="G61">
        <f>C55/G55</f>
        <v>120.77683291197421</v>
      </c>
      <c r="N61" s="34" t="s">
        <v>115</v>
      </c>
      <c r="O61" s="34"/>
      <c r="P61" t="e">
        <f>J55/N55</f>
        <v>#DIV/0!</v>
      </c>
    </row>
    <row r="62" spans="5:16" ht="12.75">
      <c r="E62" s="34" t="s">
        <v>113</v>
      </c>
      <c r="F62" s="34"/>
      <c r="G62" s="35">
        <f>+F55/H55/100</f>
        <v>4.59075780089153</v>
      </c>
      <c r="N62" s="34" t="s">
        <v>116</v>
      </c>
      <c r="O62" s="34"/>
      <c r="P62" s="35" t="e">
        <f>+M55/O55</f>
        <v>#DIV/0!</v>
      </c>
    </row>
  </sheetData>
  <mergeCells count="2">
    <mergeCell ref="A1:G1"/>
    <mergeCell ref="H1:M1"/>
  </mergeCells>
  <conditionalFormatting sqref="B3:M41">
    <cfRule type="cellIs" priority="1" dxfId="0" operator="equal" stopIfTrue="1">
      <formula>0</formula>
    </cfRule>
  </conditionalFormatting>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tabColor indexed="41"/>
    <pageSetUpPr fitToPage="1"/>
  </sheetPr>
  <dimension ref="A1:U56"/>
  <sheetViews>
    <sheetView zoomScale="75" zoomScaleNormal="75" workbookViewId="0" topLeftCell="A1">
      <pane xSplit="1" ySplit="1" topLeftCell="G20" activePane="bottomRight" state="frozen"/>
      <selection pane="topLeft" activeCell="A1" sqref="A1"/>
      <selection pane="topRight" activeCell="B1" sqref="B1"/>
      <selection pane="bottomLeft" activeCell="A2" sqref="A2"/>
      <selection pane="bottomRight" activeCell="Q50" sqref="Q50"/>
    </sheetView>
  </sheetViews>
  <sheetFormatPr defaultColWidth="9.140625" defaultRowHeight="12.75"/>
  <cols>
    <col min="1" max="1" width="6.8515625" style="0" bestFit="1" customWidth="1"/>
    <col min="2" max="2" width="19.28125" style="0" bestFit="1" customWidth="1"/>
    <col min="3" max="4" width="14.8515625" style="0" bestFit="1" customWidth="1"/>
    <col min="5" max="5" width="19.28125" style="0" bestFit="1" customWidth="1"/>
    <col min="6" max="6" width="14.140625" style="0" customWidth="1"/>
    <col min="7" max="7" width="14.7109375" style="0" customWidth="1"/>
    <col min="8" max="8" width="15.421875" style="0" customWidth="1"/>
    <col min="9" max="9" width="16.140625" style="0" customWidth="1"/>
    <col min="10" max="10" width="12.7109375" style="0" bestFit="1" customWidth="1"/>
    <col min="11" max="11" width="14.421875" style="0" customWidth="1"/>
    <col min="12" max="12" width="21.00390625" style="0" bestFit="1" customWidth="1"/>
    <col min="13" max="13" width="16.7109375" style="0" customWidth="1"/>
    <col min="14" max="14" width="14.00390625" style="0" customWidth="1"/>
    <col min="15" max="15" width="14.7109375" style="0" customWidth="1"/>
    <col min="16" max="16" width="14.140625" style="0" bestFit="1" customWidth="1"/>
    <col min="17" max="17" width="16.00390625" style="0" customWidth="1"/>
    <col min="18" max="18" width="9.57421875" style="0" bestFit="1" customWidth="1"/>
    <col min="19" max="19" width="12.421875" style="0" bestFit="1" customWidth="1"/>
    <col min="20" max="21" width="12.7109375" style="0" bestFit="1" customWidth="1"/>
  </cols>
  <sheetData>
    <row r="1" spans="1:17" s="68" customFormat="1" ht="111" customHeight="1">
      <c r="A1" s="66" t="s">
        <v>96</v>
      </c>
      <c r="B1" s="66" t="s">
        <v>9</v>
      </c>
      <c r="C1" s="66" t="s">
        <v>10</v>
      </c>
      <c r="D1" s="66" t="s">
        <v>11</v>
      </c>
      <c r="E1" s="66" t="s">
        <v>12</v>
      </c>
      <c r="F1" s="66" t="s">
        <v>13</v>
      </c>
      <c r="G1" s="66" t="s">
        <v>14</v>
      </c>
      <c r="H1" s="66" t="s">
        <v>15</v>
      </c>
      <c r="I1" s="66" t="s">
        <v>16</v>
      </c>
      <c r="J1" s="66" t="s">
        <v>17</v>
      </c>
      <c r="K1" s="66" t="s">
        <v>18</v>
      </c>
      <c r="L1" s="66" t="s">
        <v>19</v>
      </c>
      <c r="M1" s="66" t="s">
        <v>20</v>
      </c>
      <c r="N1" s="66" t="s">
        <v>21</v>
      </c>
      <c r="O1" s="66" t="s">
        <v>22</v>
      </c>
      <c r="P1" s="66" t="s">
        <v>23</v>
      </c>
      <c r="Q1" s="67" t="s">
        <v>24</v>
      </c>
    </row>
    <row r="2" spans="1:21" ht="12.75">
      <c r="A2" t="s">
        <v>885</v>
      </c>
      <c r="B2">
        <v>74.5</v>
      </c>
      <c r="C2">
        <v>67.6</v>
      </c>
      <c r="D2" s="30">
        <v>190</v>
      </c>
      <c r="E2" s="30">
        <v>281</v>
      </c>
      <c r="F2">
        <v>85</v>
      </c>
      <c r="G2">
        <v>81.3</v>
      </c>
      <c r="H2" s="30">
        <v>248</v>
      </c>
      <c r="I2" s="30">
        <v>305</v>
      </c>
      <c r="J2" s="38">
        <v>16250</v>
      </c>
      <c r="K2" s="38">
        <v>18200</v>
      </c>
      <c r="L2" s="38">
        <v>4513685</v>
      </c>
      <c r="M2" s="30">
        <v>248</v>
      </c>
      <c r="N2">
        <v>64</v>
      </c>
      <c r="O2">
        <v>62</v>
      </c>
      <c r="P2">
        <v>214</v>
      </c>
      <c r="Q2">
        <v>345</v>
      </c>
      <c r="R2">
        <v>2010</v>
      </c>
      <c r="T2" s="72">
        <v>40801</v>
      </c>
      <c r="U2" s="72">
        <v>40801</v>
      </c>
    </row>
    <row r="3" spans="1:21" ht="12.75">
      <c r="A3" t="s">
        <v>886</v>
      </c>
      <c r="B3">
        <v>74.5</v>
      </c>
      <c r="C3">
        <v>64.3</v>
      </c>
      <c r="D3" s="30">
        <v>1718</v>
      </c>
      <c r="E3" s="30">
        <v>2672</v>
      </c>
      <c r="F3">
        <v>83</v>
      </c>
      <c r="G3">
        <v>83.4</v>
      </c>
      <c r="H3" s="30">
        <v>1152</v>
      </c>
      <c r="I3" s="30">
        <v>1382</v>
      </c>
      <c r="J3" s="38">
        <v>9800</v>
      </c>
      <c r="K3" s="38">
        <v>11953</v>
      </c>
      <c r="L3" s="38">
        <v>13769697</v>
      </c>
      <c r="M3" s="30">
        <v>1152</v>
      </c>
      <c r="R3">
        <v>2010</v>
      </c>
      <c r="T3" s="72">
        <v>40800</v>
      </c>
      <c r="U3" s="72">
        <v>40800</v>
      </c>
    </row>
    <row r="4" spans="1:21" ht="12.75">
      <c r="A4" t="s">
        <v>887</v>
      </c>
      <c r="B4">
        <v>91</v>
      </c>
      <c r="C4">
        <v>89.9</v>
      </c>
      <c r="D4" s="30">
        <v>793</v>
      </c>
      <c r="E4" s="30">
        <v>882</v>
      </c>
      <c r="F4">
        <v>92</v>
      </c>
      <c r="G4">
        <v>95.2</v>
      </c>
      <c r="H4" s="30">
        <v>979</v>
      </c>
      <c r="I4" s="30">
        <v>1028</v>
      </c>
      <c r="J4" s="38">
        <v>12530</v>
      </c>
      <c r="K4" s="38">
        <v>12583</v>
      </c>
      <c r="L4" s="38">
        <v>10531887</v>
      </c>
      <c r="M4" s="30">
        <v>837</v>
      </c>
      <c r="R4">
        <v>2010</v>
      </c>
      <c r="T4" s="72">
        <v>40805</v>
      </c>
      <c r="U4" s="72">
        <v>40805</v>
      </c>
    </row>
    <row r="5" spans="1:21" ht="12.75">
      <c r="A5" t="s">
        <v>888</v>
      </c>
      <c r="B5">
        <v>70.5</v>
      </c>
      <c r="C5">
        <v>73.2</v>
      </c>
      <c r="D5" s="30">
        <v>1669</v>
      </c>
      <c r="E5" s="30">
        <v>2280</v>
      </c>
      <c r="F5">
        <v>84</v>
      </c>
      <c r="G5">
        <v>82.8</v>
      </c>
      <c r="H5" s="30">
        <v>1864</v>
      </c>
      <c r="I5" s="30">
        <v>2251</v>
      </c>
      <c r="J5" s="38">
        <v>11200</v>
      </c>
      <c r="K5" s="38">
        <v>12042</v>
      </c>
      <c r="L5" s="38">
        <v>20038265</v>
      </c>
      <c r="M5" s="30">
        <v>1664</v>
      </c>
      <c r="N5">
        <v>66</v>
      </c>
      <c r="O5">
        <v>66.4</v>
      </c>
      <c r="P5">
        <v>1102</v>
      </c>
      <c r="Q5">
        <v>1659</v>
      </c>
      <c r="R5">
        <v>2010</v>
      </c>
      <c r="T5" s="72">
        <v>40806</v>
      </c>
      <c r="U5" s="72">
        <v>40806</v>
      </c>
    </row>
    <row r="6" spans="1:21" ht="12.75">
      <c r="A6" t="s">
        <v>889</v>
      </c>
      <c r="B6">
        <v>56.4</v>
      </c>
      <c r="C6">
        <v>49.6</v>
      </c>
      <c r="D6" s="30">
        <v>35352</v>
      </c>
      <c r="E6" s="30">
        <v>71289</v>
      </c>
      <c r="F6">
        <v>81</v>
      </c>
      <c r="G6">
        <v>77.7</v>
      </c>
      <c r="H6" s="30">
        <v>32164</v>
      </c>
      <c r="I6" s="30">
        <v>41411</v>
      </c>
      <c r="J6" s="38">
        <v>13000</v>
      </c>
      <c r="K6" s="38">
        <v>12546</v>
      </c>
      <c r="L6" s="38">
        <v>398898987</v>
      </c>
      <c r="M6" s="30">
        <v>31794</v>
      </c>
      <c r="R6">
        <v>2010</v>
      </c>
      <c r="T6" s="72">
        <v>40815</v>
      </c>
      <c r="U6" s="72">
        <v>40815</v>
      </c>
    </row>
    <row r="7" spans="1:21" ht="12.75">
      <c r="A7" t="s">
        <v>890</v>
      </c>
      <c r="B7">
        <v>86</v>
      </c>
      <c r="C7">
        <v>79.1</v>
      </c>
      <c r="D7" s="30">
        <v>1043</v>
      </c>
      <c r="E7" s="30">
        <v>1319</v>
      </c>
      <c r="F7">
        <v>86</v>
      </c>
      <c r="G7">
        <v>86.7</v>
      </c>
      <c r="H7" s="30">
        <v>1561</v>
      </c>
      <c r="I7" s="30">
        <v>1800</v>
      </c>
      <c r="J7" s="38">
        <v>10900</v>
      </c>
      <c r="K7" s="38">
        <v>16098</v>
      </c>
      <c r="L7" s="38">
        <v>22649756</v>
      </c>
      <c r="M7" s="30">
        <v>1407</v>
      </c>
      <c r="R7">
        <v>2010</v>
      </c>
      <c r="T7" s="72">
        <v>40819</v>
      </c>
      <c r="U7" s="72">
        <v>40819</v>
      </c>
    </row>
    <row r="8" spans="1:21" ht="12.75">
      <c r="A8" t="s">
        <v>891</v>
      </c>
      <c r="B8">
        <v>65</v>
      </c>
      <c r="C8">
        <v>68.7</v>
      </c>
      <c r="D8" s="30">
        <v>410</v>
      </c>
      <c r="E8" s="30">
        <v>597</v>
      </c>
      <c r="F8">
        <v>82.3</v>
      </c>
      <c r="G8">
        <v>84.7</v>
      </c>
      <c r="H8" s="30">
        <v>661</v>
      </c>
      <c r="I8" s="30">
        <v>780</v>
      </c>
      <c r="J8" s="38">
        <v>10500</v>
      </c>
      <c r="K8" s="38">
        <v>10402</v>
      </c>
      <c r="L8" s="38">
        <v>6626043</v>
      </c>
      <c r="M8" s="30">
        <v>637</v>
      </c>
      <c r="N8">
        <v>55</v>
      </c>
      <c r="O8">
        <v>60.8</v>
      </c>
      <c r="P8">
        <v>406</v>
      </c>
      <c r="Q8">
        <v>668</v>
      </c>
      <c r="R8">
        <v>2010</v>
      </c>
      <c r="T8" s="72">
        <v>40819</v>
      </c>
      <c r="U8" s="72">
        <v>40819</v>
      </c>
    </row>
    <row r="9" spans="1:21" ht="12.75">
      <c r="A9" t="s">
        <v>929</v>
      </c>
      <c r="B9">
        <v>72</v>
      </c>
      <c r="C9">
        <v>61.5</v>
      </c>
      <c r="D9" s="30">
        <v>512</v>
      </c>
      <c r="E9" s="30">
        <v>832</v>
      </c>
      <c r="F9">
        <v>75</v>
      </c>
      <c r="G9">
        <v>71.6</v>
      </c>
      <c r="H9" s="30">
        <v>278</v>
      </c>
      <c r="I9" s="30">
        <v>388</v>
      </c>
      <c r="J9" s="38">
        <v>11750</v>
      </c>
      <c r="K9" s="38">
        <v>11526</v>
      </c>
      <c r="L9" s="38">
        <v>3204142</v>
      </c>
      <c r="M9" s="30">
        <v>278</v>
      </c>
      <c r="R9">
        <v>2010</v>
      </c>
      <c r="T9" s="72">
        <v>40812</v>
      </c>
      <c r="U9" s="72">
        <v>40812</v>
      </c>
    </row>
    <row r="10" spans="1:21" ht="12.75">
      <c r="A10" t="s">
        <v>892</v>
      </c>
      <c r="B10">
        <v>82</v>
      </c>
      <c r="C10">
        <v>66</v>
      </c>
      <c r="D10" s="30">
        <v>282</v>
      </c>
      <c r="E10" s="30">
        <v>427</v>
      </c>
      <c r="F10">
        <v>76</v>
      </c>
      <c r="G10">
        <v>80.6</v>
      </c>
      <c r="H10" s="30">
        <v>303</v>
      </c>
      <c r="I10" s="30">
        <v>376</v>
      </c>
      <c r="J10" s="38">
        <v>9700</v>
      </c>
      <c r="K10" s="38">
        <v>10517</v>
      </c>
      <c r="L10" s="38">
        <v>3165575</v>
      </c>
      <c r="M10" s="30">
        <v>301</v>
      </c>
      <c r="R10">
        <v>2010</v>
      </c>
      <c r="T10" s="72">
        <v>40802</v>
      </c>
      <c r="U10" s="72">
        <v>40802</v>
      </c>
    </row>
    <row r="11" spans="1:21" ht="12.75">
      <c r="A11" t="s">
        <v>893</v>
      </c>
      <c r="B11">
        <v>74</v>
      </c>
      <c r="C11">
        <v>79.9</v>
      </c>
      <c r="D11" s="30">
        <v>4863</v>
      </c>
      <c r="E11" s="30">
        <v>6083</v>
      </c>
      <c r="F11">
        <v>80</v>
      </c>
      <c r="G11">
        <v>92.4</v>
      </c>
      <c r="H11" s="30">
        <v>16570</v>
      </c>
      <c r="I11" s="30">
        <v>17938</v>
      </c>
      <c r="J11" s="38">
        <v>15500</v>
      </c>
      <c r="K11" s="38">
        <v>22671</v>
      </c>
      <c r="L11" s="38">
        <v>362762571</v>
      </c>
      <c r="M11" s="30">
        <v>16001</v>
      </c>
      <c r="R11">
        <v>2010</v>
      </c>
      <c r="T11" s="72">
        <v>40800</v>
      </c>
      <c r="U11" s="72">
        <v>40800</v>
      </c>
    </row>
    <row r="12" spans="1:21" ht="12.75">
      <c r="A12" t="s">
        <v>894</v>
      </c>
      <c r="B12">
        <v>70.5</v>
      </c>
      <c r="C12">
        <v>69.5</v>
      </c>
      <c r="D12" s="30">
        <v>2191</v>
      </c>
      <c r="E12" s="30">
        <v>3151</v>
      </c>
      <c r="F12">
        <v>80</v>
      </c>
      <c r="G12">
        <v>83.2</v>
      </c>
      <c r="H12" s="30">
        <v>1816</v>
      </c>
      <c r="I12" s="30">
        <v>2183</v>
      </c>
      <c r="J12" s="38">
        <v>11000</v>
      </c>
      <c r="K12" s="38">
        <v>12178</v>
      </c>
      <c r="L12" s="38">
        <v>22066678</v>
      </c>
      <c r="M12" s="30">
        <v>1812</v>
      </c>
      <c r="N12">
        <v>60</v>
      </c>
      <c r="O12">
        <v>64.8</v>
      </c>
      <c r="P12">
        <v>1670</v>
      </c>
      <c r="Q12">
        <v>2578</v>
      </c>
      <c r="R12">
        <v>2010</v>
      </c>
      <c r="T12" s="72">
        <v>40819</v>
      </c>
      <c r="U12" s="72">
        <v>40819</v>
      </c>
    </row>
    <row r="13" spans="1:21" ht="12.75">
      <c r="A13" t="s">
        <v>895</v>
      </c>
      <c r="B13">
        <v>50</v>
      </c>
      <c r="C13">
        <v>67.4</v>
      </c>
      <c r="D13" s="30">
        <v>155</v>
      </c>
      <c r="E13" s="30">
        <v>230</v>
      </c>
      <c r="F13">
        <v>82.1</v>
      </c>
      <c r="G13">
        <v>88.3</v>
      </c>
      <c r="H13" s="30">
        <v>106</v>
      </c>
      <c r="I13" s="30">
        <v>120</v>
      </c>
      <c r="J13" s="38">
        <v>10800</v>
      </c>
      <c r="K13" s="38">
        <v>11550</v>
      </c>
      <c r="L13" s="38">
        <v>1166555</v>
      </c>
      <c r="M13" s="30">
        <v>101</v>
      </c>
      <c r="N13">
        <v>55</v>
      </c>
      <c r="O13">
        <v>60.3</v>
      </c>
      <c r="P13">
        <v>85</v>
      </c>
      <c r="Q13">
        <v>141</v>
      </c>
      <c r="R13">
        <v>2010</v>
      </c>
      <c r="T13" s="72">
        <v>40816</v>
      </c>
      <c r="U13" s="72">
        <v>40816</v>
      </c>
    </row>
    <row r="14" spans="1:21" ht="12.75">
      <c r="A14" t="s">
        <v>896</v>
      </c>
      <c r="B14">
        <v>65</v>
      </c>
      <c r="C14">
        <v>56.5</v>
      </c>
      <c r="D14" s="30">
        <v>8104</v>
      </c>
      <c r="E14" s="30">
        <v>14352</v>
      </c>
      <c r="F14">
        <v>80</v>
      </c>
      <c r="G14">
        <v>80.7</v>
      </c>
      <c r="H14" s="30">
        <v>3552</v>
      </c>
      <c r="I14" s="30">
        <v>4403</v>
      </c>
      <c r="J14" s="38">
        <v>11500</v>
      </c>
      <c r="K14" s="38">
        <v>11112</v>
      </c>
      <c r="L14" s="38">
        <v>38192154</v>
      </c>
      <c r="M14" s="30">
        <v>3437</v>
      </c>
      <c r="N14">
        <v>67</v>
      </c>
      <c r="O14">
        <v>46</v>
      </c>
      <c r="P14">
        <v>215</v>
      </c>
      <c r="Q14">
        <v>467</v>
      </c>
      <c r="R14">
        <v>2010</v>
      </c>
      <c r="T14" s="72">
        <v>40816</v>
      </c>
      <c r="U14" s="72">
        <v>40816</v>
      </c>
    </row>
    <row r="15" spans="1:21" ht="12.75">
      <c r="A15" t="s">
        <v>930</v>
      </c>
      <c r="B15">
        <v>78</v>
      </c>
      <c r="C15">
        <v>77.4</v>
      </c>
      <c r="D15" s="30">
        <v>311</v>
      </c>
      <c r="E15" s="30">
        <v>402</v>
      </c>
      <c r="F15">
        <v>82</v>
      </c>
      <c r="G15">
        <v>84.2</v>
      </c>
      <c r="H15" s="30">
        <v>373</v>
      </c>
      <c r="I15" s="30">
        <v>443</v>
      </c>
      <c r="J15" s="38">
        <v>10000</v>
      </c>
      <c r="K15" s="38">
        <v>11462</v>
      </c>
      <c r="L15" s="38">
        <v>3942908</v>
      </c>
      <c r="M15" s="30">
        <v>344</v>
      </c>
      <c r="R15">
        <v>2010</v>
      </c>
      <c r="T15" s="72">
        <v>40794</v>
      </c>
      <c r="U15" s="72">
        <v>40794</v>
      </c>
    </row>
    <row r="16" spans="1:21" ht="12.75">
      <c r="A16" t="s">
        <v>897</v>
      </c>
      <c r="B16">
        <v>77</v>
      </c>
      <c r="C16">
        <v>61.8</v>
      </c>
      <c r="D16" s="30">
        <v>3733</v>
      </c>
      <c r="E16" s="30">
        <v>6039</v>
      </c>
      <c r="F16">
        <v>84</v>
      </c>
      <c r="G16">
        <v>82.8</v>
      </c>
      <c r="H16" s="30">
        <v>3376</v>
      </c>
      <c r="I16" s="30">
        <v>4077</v>
      </c>
      <c r="J16" s="38">
        <v>11300</v>
      </c>
      <c r="K16" s="38">
        <v>12627</v>
      </c>
      <c r="L16" s="38">
        <v>41617045</v>
      </c>
      <c r="M16" s="30">
        <v>3296</v>
      </c>
      <c r="R16">
        <v>2010</v>
      </c>
      <c r="T16" s="72">
        <v>40807</v>
      </c>
      <c r="U16" s="72">
        <v>40807</v>
      </c>
    </row>
    <row r="17" spans="1:21" ht="12.75">
      <c r="A17" t="s">
        <v>898</v>
      </c>
      <c r="B17">
        <v>65.5</v>
      </c>
      <c r="C17">
        <v>51.4</v>
      </c>
      <c r="D17" s="30">
        <v>55502</v>
      </c>
      <c r="E17" s="30">
        <v>107931</v>
      </c>
      <c r="F17">
        <v>83</v>
      </c>
      <c r="G17">
        <v>80.1</v>
      </c>
      <c r="H17" s="30">
        <v>56614</v>
      </c>
      <c r="I17" s="30">
        <v>70641</v>
      </c>
      <c r="J17" s="38">
        <v>13900</v>
      </c>
      <c r="K17" s="38">
        <v>12487</v>
      </c>
      <c r="L17" s="38">
        <v>706615950</v>
      </c>
      <c r="M17" s="30">
        <v>56586</v>
      </c>
      <c r="R17">
        <v>2010</v>
      </c>
      <c r="T17" s="72">
        <v>40794</v>
      </c>
      <c r="U17" s="72">
        <v>40794</v>
      </c>
    </row>
    <row r="18" spans="1:21" ht="12.75">
      <c r="A18" t="s">
        <v>899</v>
      </c>
      <c r="B18">
        <v>70</v>
      </c>
      <c r="C18">
        <v>60.7</v>
      </c>
      <c r="D18" s="30">
        <v>4706</v>
      </c>
      <c r="E18" s="30">
        <v>7751</v>
      </c>
      <c r="F18">
        <v>84</v>
      </c>
      <c r="G18">
        <v>80.1</v>
      </c>
      <c r="H18" s="30">
        <v>4757</v>
      </c>
      <c r="I18" s="30">
        <v>5940</v>
      </c>
      <c r="J18" s="38">
        <v>12500</v>
      </c>
      <c r="K18" s="38">
        <v>12696</v>
      </c>
      <c r="L18" s="38">
        <v>59936867</v>
      </c>
      <c r="M18" s="30">
        <v>4721</v>
      </c>
      <c r="R18">
        <v>2010</v>
      </c>
      <c r="T18" s="72">
        <v>40814</v>
      </c>
      <c r="U18" s="72">
        <v>40814</v>
      </c>
    </row>
    <row r="19" spans="1:21" ht="12.75">
      <c r="A19" t="s">
        <v>900</v>
      </c>
      <c r="B19">
        <v>83.5</v>
      </c>
      <c r="C19">
        <v>82</v>
      </c>
      <c r="D19" s="30">
        <v>1832</v>
      </c>
      <c r="E19" s="30">
        <v>2234</v>
      </c>
      <c r="F19">
        <v>86</v>
      </c>
      <c r="G19">
        <v>92.1</v>
      </c>
      <c r="H19" s="30">
        <v>3129</v>
      </c>
      <c r="I19" s="30">
        <v>3396</v>
      </c>
      <c r="J19" s="38">
        <v>11200</v>
      </c>
      <c r="K19" s="38">
        <v>16000</v>
      </c>
      <c r="L19" s="38">
        <v>46448416</v>
      </c>
      <c r="M19" s="30">
        <v>2903</v>
      </c>
      <c r="R19">
        <v>2010</v>
      </c>
      <c r="T19" s="72">
        <v>40813</v>
      </c>
      <c r="U19" s="72">
        <v>40813</v>
      </c>
    </row>
    <row r="20" spans="1:21" ht="12.75">
      <c r="A20" t="s">
        <v>901</v>
      </c>
      <c r="C20">
        <v>57.7</v>
      </c>
      <c r="D20" s="30">
        <v>58433</v>
      </c>
      <c r="E20" s="30">
        <v>101249</v>
      </c>
      <c r="G20">
        <v>78.4</v>
      </c>
      <c r="H20" s="30">
        <v>60195</v>
      </c>
      <c r="I20" s="30">
        <v>76738</v>
      </c>
      <c r="J20" s="38"/>
      <c r="K20" s="38">
        <v>13851</v>
      </c>
      <c r="L20" s="38">
        <v>833566404</v>
      </c>
      <c r="M20" s="30">
        <v>60183</v>
      </c>
      <c r="R20">
        <v>2010</v>
      </c>
      <c r="T20" s="72">
        <v>40815</v>
      </c>
      <c r="U20" s="72">
        <v>40815</v>
      </c>
    </row>
    <row r="21" spans="1:21" ht="12.75">
      <c r="A21" t="s">
        <v>902</v>
      </c>
      <c r="B21">
        <v>72</v>
      </c>
      <c r="C21">
        <v>77.9</v>
      </c>
      <c r="D21" s="30">
        <v>1742</v>
      </c>
      <c r="E21" s="30">
        <v>2237</v>
      </c>
      <c r="F21">
        <v>79</v>
      </c>
      <c r="G21">
        <v>83.3</v>
      </c>
      <c r="H21" s="30">
        <v>1386</v>
      </c>
      <c r="I21" s="30">
        <v>1664</v>
      </c>
      <c r="J21" s="38">
        <v>9750</v>
      </c>
      <c r="K21" s="38">
        <v>11045</v>
      </c>
      <c r="L21" s="38">
        <v>13530705</v>
      </c>
      <c r="M21" s="30">
        <v>1225</v>
      </c>
      <c r="N21">
        <v>68</v>
      </c>
      <c r="O21">
        <v>73.2</v>
      </c>
      <c r="P21">
        <v>1425</v>
      </c>
      <c r="Q21">
        <v>1948</v>
      </c>
      <c r="R21">
        <v>2010</v>
      </c>
      <c r="T21" s="72">
        <v>40816</v>
      </c>
      <c r="U21" s="72">
        <v>40816</v>
      </c>
    </row>
    <row r="22" spans="1:21" ht="12.75">
      <c r="A22" t="s">
        <v>903</v>
      </c>
      <c r="B22">
        <v>84</v>
      </c>
      <c r="C22">
        <v>76.8</v>
      </c>
      <c r="D22" s="30">
        <v>1179</v>
      </c>
      <c r="E22" s="30">
        <v>1536</v>
      </c>
      <c r="F22">
        <v>84</v>
      </c>
      <c r="G22">
        <v>88.1</v>
      </c>
      <c r="H22" s="30">
        <v>1239</v>
      </c>
      <c r="I22" s="30">
        <v>1406</v>
      </c>
      <c r="J22" s="38">
        <v>13100</v>
      </c>
      <c r="K22" s="38">
        <v>16714</v>
      </c>
      <c r="L22" s="38">
        <v>19355003</v>
      </c>
      <c r="M22" s="30">
        <v>1158</v>
      </c>
      <c r="R22">
        <v>2010</v>
      </c>
      <c r="T22" s="72">
        <v>40813</v>
      </c>
      <c r="U22" s="72">
        <v>40813</v>
      </c>
    </row>
    <row r="23" spans="1:21" ht="12.75">
      <c r="A23" t="s">
        <v>904</v>
      </c>
      <c r="B23">
        <v>82</v>
      </c>
      <c r="C23">
        <v>75.3</v>
      </c>
      <c r="D23" s="30">
        <v>222</v>
      </c>
      <c r="E23" s="30">
        <v>295</v>
      </c>
      <c r="F23">
        <v>81</v>
      </c>
      <c r="G23">
        <v>85.5</v>
      </c>
      <c r="H23" s="30">
        <v>235</v>
      </c>
      <c r="I23" s="30">
        <v>275</v>
      </c>
      <c r="J23" s="38">
        <v>10000</v>
      </c>
      <c r="K23" s="38">
        <v>10190</v>
      </c>
      <c r="L23" s="38">
        <v>2384376</v>
      </c>
      <c r="M23" s="30">
        <v>234</v>
      </c>
      <c r="N23">
        <v>68</v>
      </c>
      <c r="O23">
        <v>59.2</v>
      </c>
      <c r="P23">
        <v>183</v>
      </c>
      <c r="Q23">
        <v>309</v>
      </c>
      <c r="R23">
        <v>2010</v>
      </c>
      <c r="T23" s="72">
        <v>40819</v>
      </c>
      <c r="U23" s="72">
        <v>40819</v>
      </c>
    </row>
    <row r="24" spans="1:21" ht="12.75">
      <c r="A24" t="s">
        <v>905</v>
      </c>
      <c r="B24">
        <v>88</v>
      </c>
      <c r="C24">
        <v>89.1</v>
      </c>
      <c r="D24" s="30">
        <v>5470</v>
      </c>
      <c r="E24" s="30">
        <v>6137</v>
      </c>
      <c r="F24">
        <v>85</v>
      </c>
      <c r="G24">
        <v>93</v>
      </c>
      <c r="H24" s="30">
        <v>7541</v>
      </c>
      <c r="I24" s="30">
        <v>8109</v>
      </c>
      <c r="J24" s="38">
        <v>10200</v>
      </c>
      <c r="K24" s="38">
        <v>16541</v>
      </c>
      <c r="L24" s="38">
        <v>105054634</v>
      </c>
      <c r="M24" s="30">
        <v>6351</v>
      </c>
      <c r="N24">
        <v>83</v>
      </c>
      <c r="O24">
        <v>81.5</v>
      </c>
      <c r="P24">
        <v>8225</v>
      </c>
      <c r="Q24">
        <v>10093</v>
      </c>
      <c r="R24">
        <v>2010</v>
      </c>
      <c r="T24" s="72">
        <v>40812</v>
      </c>
      <c r="U24" s="72">
        <v>40812</v>
      </c>
    </row>
    <row r="25" spans="1:21" ht="12.75">
      <c r="A25" t="s">
        <v>906</v>
      </c>
      <c r="B25">
        <v>80</v>
      </c>
      <c r="C25">
        <v>77.7</v>
      </c>
      <c r="D25" s="30">
        <v>1177</v>
      </c>
      <c r="E25" s="30">
        <v>1514</v>
      </c>
      <c r="F25">
        <v>80</v>
      </c>
      <c r="G25">
        <v>85.5</v>
      </c>
      <c r="H25" s="30">
        <v>1100</v>
      </c>
      <c r="I25" s="30">
        <v>1287</v>
      </c>
      <c r="J25" s="38">
        <v>10800</v>
      </c>
      <c r="K25" s="38">
        <v>13144</v>
      </c>
      <c r="L25" s="38">
        <v>13998741</v>
      </c>
      <c r="M25" s="30">
        <v>1065</v>
      </c>
      <c r="N25">
        <v>66</v>
      </c>
      <c r="O25">
        <v>69</v>
      </c>
      <c r="P25">
        <v>687</v>
      </c>
      <c r="Q25">
        <v>995</v>
      </c>
      <c r="R25">
        <v>2010</v>
      </c>
      <c r="T25" s="72">
        <v>40814</v>
      </c>
      <c r="U25" s="72">
        <v>40814</v>
      </c>
    </row>
    <row r="26" spans="1:21" ht="12.75">
      <c r="A26" t="s">
        <v>907</v>
      </c>
      <c r="B26">
        <v>65</v>
      </c>
      <c r="C26">
        <v>54.5</v>
      </c>
      <c r="D26" s="30">
        <v>17636</v>
      </c>
      <c r="E26" s="30">
        <v>32375</v>
      </c>
      <c r="F26">
        <v>83</v>
      </c>
      <c r="G26">
        <v>82.2</v>
      </c>
      <c r="H26" s="30">
        <v>1941</v>
      </c>
      <c r="I26" s="30">
        <v>2361</v>
      </c>
      <c r="J26" s="38">
        <v>11000</v>
      </c>
      <c r="K26" s="38">
        <v>11668</v>
      </c>
      <c r="L26" s="38">
        <v>21247107</v>
      </c>
      <c r="M26" s="30">
        <v>1821</v>
      </c>
      <c r="R26">
        <v>2010</v>
      </c>
      <c r="T26" s="72">
        <v>40816</v>
      </c>
      <c r="U26" s="72">
        <v>40816</v>
      </c>
    </row>
    <row r="27" spans="1:21" ht="12.75">
      <c r="A27" t="s">
        <v>931</v>
      </c>
      <c r="B27">
        <v>58</v>
      </c>
      <c r="C27">
        <v>54.5</v>
      </c>
      <c r="D27" s="30">
        <v>12789</v>
      </c>
      <c r="E27" s="30">
        <v>23486</v>
      </c>
      <c r="F27">
        <v>83</v>
      </c>
      <c r="G27">
        <v>79.9</v>
      </c>
      <c r="H27" s="30">
        <v>14175</v>
      </c>
      <c r="I27" s="30">
        <v>17738</v>
      </c>
      <c r="J27" s="38">
        <v>9200</v>
      </c>
      <c r="K27" s="38">
        <v>11408</v>
      </c>
      <c r="L27" s="38">
        <v>144145697</v>
      </c>
      <c r="M27" s="30">
        <v>12635</v>
      </c>
      <c r="R27">
        <v>2010</v>
      </c>
      <c r="T27" s="72">
        <v>40816</v>
      </c>
      <c r="U27" s="72">
        <v>40816</v>
      </c>
    </row>
    <row r="28" spans="1:21" ht="12.75">
      <c r="A28" t="s">
        <v>908</v>
      </c>
      <c r="B28">
        <v>88</v>
      </c>
      <c r="C28">
        <v>63.1</v>
      </c>
      <c r="D28" s="30">
        <v>238</v>
      </c>
      <c r="E28" s="30">
        <v>377</v>
      </c>
      <c r="F28">
        <v>88</v>
      </c>
      <c r="G28">
        <v>81</v>
      </c>
      <c r="H28" s="30">
        <v>218</v>
      </c>
      <c r="I28" s="30">
        <v>269</v>
      </c>
      <c r="J28" s="38">
        <v>11700</v>
      </c>
      <c r="K28" s="38">
        <v>12306</v>
      </c>
      <c r="L28" s="38">
        <v>2645869</v>
      </c>
      <c r="M28" s="30">
        <v>215</v>
      </c>
      <c r="R28">
        <v>2010</v>
      </c>
      <c r="T28" s="72">
        <v>40811</v>
      </c>
      <c r="U28" s="72">
        <v>40811</v>
      </c>
    </row>
    <row r="29" spans="1:21" ht="12.75">
      <c r="A29" t="s">
        <v>909</v>
      </c>
      <c r="B29">
        <v>75</v>
      </c>
      <c r="C29">
        <v>62.8</v>
      </c>
      <c r="D29" s="30">
        <v>2429</v>
      </c>
      <c r="E29" s="30">
        <v>3869</v>
      </c>
      <c r="F29">
        <v>81</v>
      </c>
      <c r="G29">
        <v>83.7</v>
      </c>
      <c r="H29" s="30">
        <v>2328</v>
      </c>
      <c r="I29" s="30">
        <v>2781</v>
      </c>
      <c r="J29" s="38">
        <v>10450</v>
      </c>
      <c r="K29" s="38">
        <v>10774</v>
      </c>
      <c r="L29" s="38">
        <v>24628780</v>
      </c>
      <c r="M29" s="30">
        <v>2286</v>
      </c>
      <c r="R29">
        <v>2010</v>
      </c>
      <c r="T29" s="72">
        <v>40800</v>
      </c>
      <c r="U29" s="72">
        <v>40800</v>
      </c>
    </row>
    <row r="30" spans="1:21" ht="12.75">
      <c r="A30" t="s">
        <v>910</v>
      </c>
      <c r="B30">
        <v>77</v>
      </c>
      <c r="C30">
        <v>76.4</v>
      </c>
      <c r="D30" s="30">
        <v>327</v>
      </c>
      <c r="E30" s="30">
        <v>428</v>
      </c>
      <c r="F30">
        <v>83.5</v>
      </c>
      <c r="G30">
        <v>82.3</v>
      </c>
      <c r="H30" s="30">
        <v>450</v>
      </c>
      <c r="I30" s="30">
        <v>547</v>
      </c>
      <c r="J30" s="38">
        <v>9400</v>
      </c>
      <c r="K30" s="38">
        <v>12366</v>
      </c>
      <c r="L30" s="38">
        <v>5515020</v>
      </c>
      <c r="M30" s="30">
        <v>446</v>
      </c>
      <c r="R30">
        <v>2010</v>
      </c>
      <c r="T30" s="72">
        <v>40815</v>
      </c>
      <c r="U30" s="72">
        <v>40815</v>
      </c>
    </row>
    <row r="31" spans="1:21" ht="12.75">
      <c r="A31" t="s">
        <v>911</v>
      </c>
      <c r="B31">
        <v>78.8</v>
      </c>
      <c r="C31">
        <v>74</v>
      </c>
      <c r="D31" s="30">
        <v>219</v>
      </c>
      <c r="E31" s="30">
        <v>296</v>
      </c>
      <c r="F31">
        <v>83.1</v>
      </c>
      <c r="G31">
        <v>85.7</v>
      </c>
      <c r="H31" s="30">
        <v>349</v>
      </c>
      <c r="I31" s="30">
        <v>407</v>
      </c>
      <c r="J31" s="38">
        <v>10000</v>
      </c>
      <c r="K31" s="38">
        <v>10745</v>
      </c>
      <c r="L31" s="38">
        <v>3298680</v>
      </c>
      <c r="M31" s="30">
        <v>307</v>
      </c>
      <c r="R31">
        <v>2010</v>
      </c>
      <c r="T31" s="72">
        <v>40814</v>
      </c>
      <c r="U31" s="72">
        <v>40814</v>
      </c>
    </row>
    <row r="32" spans="1:21" ht="12.75">
      <c r="A32" t="s">
        <v>912</v>
      </c>
      <c r="B32">
        <v>74</v>
      </c>
      <c r="C32">
        <v>69.9</v>
      </c>
      <c r="D32" s="30">
        <v>274</v>
      </c>
      <c r="E32" s="30">
        <v>392</v>
      </c>
      <c r="F32">
        <v>84</v>
      </c>
      <c r="G32">
        <v>87.9</v>
      </c>
      <c r="H32" s="30">
        <v>340</v>
      </c>
      <c r="I32" s="30">
        <v>387</v>
      </c>
      <c r="J32" s="38">
        <v>9200</v>
      </c>
      <c r="K32" s="38">
        <v>9345</v>
      </c>
      <c r="L32" s="38">
        <v>3177281</v>
      </c>
      <c r="M32" s="30">
        <v>340</v>
      </c>
      <c r="R32">
        <v>2010</v>
      </c>
      <c r="T32" s="72">
        <v>40788</v>
      </c>
      <c r="U32" s="72">
        <v>40788</v>
      </c>
    </row>
    <row r="33" spans="1:21" ht="12.75">
      <c r="A33" t="s">
        <v>913</v>
      </c>
      <c r="B33">
        <v>79.3</v>
      </c>
      <c r="C33">
        <v>81.6</v>
      </c>
      <c r="D33" s="30">
        <v>2569</v>
      </c>
      <c r="E33" s="30">
        <v>3149</v>
      </c>
      <c r="F33">
        <v>79.2</v>
      </c>
      <c r="G33">
        <v>85.4</v>
      </c>
      <c r="H33" s="30">
        <v>1764</v>
      </c>
      <c r="I33" s="30">
        <v>2065</v>
      </c>
      <c r="J33" s="38">
        <v>12463</v>
      </c>
      <c r="K33" s="38">
        <v>12135</v>
      </c>
      <c r="L33" s="38">
        <v>19598251</v>
      </c>
      <c r="M33" s="30">
        <v>1615</v>
      </c>
      <c r="R33">
        <v>2010</v>
      </c>
      <c r="T33" s="72">
        <v>40799</v>
      </c>
      <c r="U33" s="72">
        <v>40799</v>
      </c>
    </row>
    <row r="34" spans="1:21" ht="12.75">
      <c r="A34" t="s">
        <v>914</v>
      </c>
      <c r="B34">
        <v>83</v>
      </c>
      <c r="C34">
        <v>65.2</v>
      </c>
      <c r="D34" s="30">
        <v>495</v>
      </c>
      <c r="E34" s="30">
        <v>759</v>
      </c>
      <c r="F34">
        <v>89</v>
      </c>
      <c r="G34">
        <v>81.7</v>
      </c>
      <c r="H34" s="30">
        <v>791</v>
      </c>
      <c r="I34" s="30">
        <v>968</v>
      </c>
      <c r="J34" s="38">
        <v>11200</v>
      </c>
      <c r="K34" s="38">
        <v>14036</v>
      </c>
      <c r="L34" s="38">
        <v>10050060</v>
      </c>
      <c r="M34" s="30">
        <v>716</v>
      </c>
      <c r="R34">
        <v>2010</v>
      </c>
      <c r="T34" s="72">
        <v>40815</v>
      </c>
      <c r="U34" s="72">
        <v>40815</v>
      </c>
    </row>
    <row r="35" spans="1:21" ht="12.75">
      <c r="A35" t="s">
        <v>915</v>
      </c>
      <c r="B35">
        <v>63</v>
      </c>
      <c r="C35">
        <v>69.6</v>
      </c>
      <c r="D35" s="30">
        <v>1532</v>
      </c>
      <c r="E35" s="30">
        <v>2200</v>
      </c>
      <c r="F35">
        <v>70</v>
      </c>
      <c r="G35">
        <v>79.6</v>
      </c>
      <c r="H35" s="30">
        <v>915</v>
      </c>
      <c r="I35" s="30">
        <v>1149</v>
      </c>
      <c r="J35" s="38">
        <v>11500</v>
      </c>
      <c r="K35" s="38">
        <v>12071</v>
      </c>
      <c r="L35" s="38">
        <v>11008544</v>
      </c>
      <c r="M35" s="30">
        <v>912</v>
      </c>
      <c r="R35">
        <v>2010</v>
      </c>
      <c r="T35" s="72">
        <v>40819</v>
      </c>
      <c r="U35" s="72">
        <v>40819</v>
      </c>
    </row>
    <row r="36" spans="1:21" ht="12.75">
      <c r="A36" t="s">
        <v>916</v>
      </c>
      <c r="B36">
        <v>57</v>
      </c>
      <c r="C36">
        <v>55.5</v>
      </c>
      <c r="D36" s="30">
        <v>153992</v>
      </c>
      <c r="E36" s="30">
        <v>277449</v>
      </c>
      <c r="F36">
        <v>82</v>
      </c>
      <c r="G36">
        <v>78.3</v>
      </c>
      <c r="H36" s="30">
        <v>154978</v>
      </c>
      <c r="I36" s="30">
        <v>198020</v>
      </c>
      <c r="J36" s="38">
        <v>12625</v>
      </c>
      <c r="K36" s="38">
        <v>14646</v>
      </c>
      <c r="L36" s="38">
        <v>2268507779</v>
      </c>
      <c r="M36" s="30">
        <v>154889</v>
      </c>
      <c r="R36">
        <v>2010</v>
      </c>
      <c r="T36" s="72">
        <v>40798</v>
      </c>
      <c r="U36" s="72">
        <v>40798</v>
      </c>
    </row>
    <row r="37" spans="1:21" ht="12.75">
      <c r="A37" t="s">
        <v>917</v>
      </c>
      <c r="B37">
        <v>70</v>
      </c>
      <c r="C37">
        <v>67.5</v>
      </c>
      <c r="D37" s="30">
        <v>5911</v>
      </c>
      <c r="E37" s="30">
        <v>8762</v>
      </c>
      <c r="F37">
        <v>87</v>
      </c>
      <c r="G37">
        <v>84.6</v>
      </c>
      <c r="H37" s="30">
        <v>6252</v>
      </c>
      <c r="I37" s="30">
        <v>7386</v>
      </c>
      <c r="J37" s="38">
        <v>14500</v>
      </c>
      <c r="K37" s="38">
        <v>14655</v>
      </c>
      <c r="L37" s="38">
        <v>50998329</v>
      </c>
      <c r="M37" s="30">
        <v>3480</v>
      </c>
      <c r="R37">
        <v>2010</v>
      </c>
      <c r="T37" s="72">
        <v>40814</v>
      </c>
      <c r="U37" s="72">
        <v>40814</v>
      </c>
    </row>
    <row r="38" spans="1:21" ht="12.75">
      <c r="A38" t="s">
        <v>932</v>
      </c>
      <c r="B38">
        <v>50</v>
      </c>
      <c r="C38">
        <v>47.2</v>
      </c>
      <c r="D38" s="30">
        <v>24333</v>
      </c>
      <c r="E38" s="30">
        <v>51564</v>
      </c>
      <c r="F38">
        <v>83</v>
      </c>
      <c r="G38">
        <v>76.3</v>
      </c>
      <c r="H38" s="30">
        <v>21678</v>
      </c>
      <c r="I38" s="30">
        <v>28396</v>
      </c>
      <c r="J38" s="38">
        <v>11200</v>
      </c>
      <c r="K38" s="38">
        <v>12850</v>
      </c>
      <c r="L38" s="38">
        <v>275706709</v>
      </c>
      <c r="M38" s="30">
        <v>21456</v>
      </c>
      <c r="R38">
        <v>2010</v>
      </c>
      <c r="T38" s="72">
        <v>40814</v>
      </c>
      <c r="U38" s="72">
        <v>40814</v>
      </c>
    </row>
    <row r="39" spans="1:21" ht="12.75">
      <c r="A39" t="s">
        <v>918</v>
      </c>
      <c r="B39">
        <v>57</v>
      </c>
      <c r="C39">
        <v>48.4</v>
      </c>
      <c r="D39" s="30">
        <v>66176</v>
      </c>
      <c r="E39" s="30">
        <v>136722</v>
      </c>
      <c r="F39">
        <v>80</v>
      </c>
      <c r="G39">
        <v>79.4</v>
      </c>
      <c r="H39" s="30">
        <v>57419</v>
      </c>
      <c r="I39" s="30">
        <v>72281</v>
      </c>
      <c r="J39" s="38">
        <v>12500</v>
      </c>
      <c r="K39" s="38">
        <v>12872</v>
      </c>
      <c r="L39" s="38">
        <v>739068330</v>
      </c>
      <c r="M39" s="30">
        <v>57416</v>
      </c>
      <c r="R39">
        <v>2010</v>
      </c>
      <c r="T39" s="72">
        <v>40808</v>
      </c>
      <c r="U39" s="72">
        <v>40808</v>
      </c>
    </row>
    <row r="40" spans="1:21" ht="12.75">
      <c r="A40" t="s">
        <v>933</v>
      </c>
      <c r="B40">
        <v>83</v>
      </c>
      <c r="C40">
        <v>70.6</v>
      </c>
      <c r="D40" s="30">
        <v>3652</v>
      </c>
      <c r="E40" s="30">
        <v>5174</v>
      </c>
      <c r="F40">
        <v>82</v>
      </c>
      <c r="G40">
        <v>81.7</v>
      </c>
      <c r="H40" s="30">
        <v>2975</v>
      </c>
      <c r="I40" s="30">
        <v>3643</v>
      </c>
      <c r="J40" s="38">
        <v>12500</v>
      </c>
      <c r="K40" s="38">
        <v>11704</v>
      </c>
      <c r="L40" s="38">
        <v>34820059</v>
      </c>
      <c r="M40" s="30">
        <v>2975</v>
      </c>
      <c r="R40">
        <v>2010</v>
      </c>
      <c r="T40" s="72">
        <v>40801</v>
      </c>
      <c r="U40" s="72">
        <v>40801</v>
      </c>
    </row>
    <row r="41" spans="1:21" ht="12.75">
      <c r="A41" t="s">
        <v>919</v>
      </c>
      <c r="B41">
        <v>84</v>
      </c>
      <c r="C41">
        <v>70.2</v>
      </c>
      <c r="D41" s="30">
        <v>4037</v>
      </c>
      <c r="E41" s="30">
        <v>5753</v>
      </c>
      <c r="F41">
        <v>90</v>
      </c>
      <c r="G41">
        <v>83.1</v>
      </c>
      <c r="H41" s="30">
        <v>3870</v>
      </c>
      <c r="I41" s="30">
        <v>4657</v>
      </c>
      <c r="J41" s="38">
        <v>6200</v>
      </c>
      <c r="K41" s="38">
        <v>6265</v>
      </c>
      <c r="L41" s="38">
        <v>5557416</v>
      </c>
      <c r="M41" s="30">
        <v>887</v>
      </c>
      <c r="N41">
        <v>72</v>
      </c>
      <c r="O41">
        <v>62.9</v>
      </c>
      <c r="P41">
        <v>1623</v>
      </c>
      <c r="Q41">
        <v>2582</v>
      </c>
      <c r="R41">
        <v>2010</v>
      </c>
      <c r="T41" s="72">
        <v>40819</v>
      </c>
      <c r="U41" s="72">
        <v>40819</v>
      </c>
    </row>
    <row r="42" spans="1:21" ht="12.75">
      <c r="A42" t="s">
        <v>920</v>
      </c>
      <c r="B42">
        <v>59</v>
      </c>
      <c r="C42">
        <v>62.8</v>
      </c>
      <c r="D42" s="30">
        <v>490</v>
      </c>
      <c r="E42" s="30">
        <v>780</v>
      </c>
      <c r="F42">
        <v>83.1</v>
      </c>
      <c r="G42">
        <v>86.2</v>
      </c>
      <c r="H42" s="30">
        <v>388</v>
      </c>
      <c r="I42" s="30">
        <v>450</v>
      </c>
      <c r="J42" s="38">
        <v>10000</v>
      </c>
      <c r="K42" s="38">
        <v>10985</v>
      </c>
      <c r="L42" s="38">
        <v>4064292</v>
      </c>
      <c r="M42" s="30">
        <v>370</v>
      </c>
      <c r="N42">
        <v>55</v>
      </c>
      <c r="O42">
        <v>59.5</v>
      </c>
      <c r="P42">
        <v>310</v>
      </c>
      <c r="Q42">
        <v>521</v>
      </c>
      <c r="R42">
        <v>2010</v>
      </c>
      <c r="T42" s="72">
        <v>40814</v>
      </c>
      <c r="U42" s="72">
        <v>40814</v>
      </c>
    </row>
    <row r="43" spans="1:21" ht="12.75">
      <c r="A43" t="s">
        <v>934</v>
      </c>
      <c r="B43">
        <v>60</v>
      </c>
      <c r="C43">
        <v>59.7</v>
      </c>
      <c r="D43" s="30">
        <v>5447</v>
      </c>
      <c r="E43" s="30">
        <v>9120</v>
      </c>
      <c r="F43">
        <v>82</v>
      </c>
      <c r="G43">
        <v>83</v>
      </c>
      <c r="H43" s="30">
        <v>6282</v>
      </c>
      <c r="I43" s="30">
        <v>7565</v>
      </c>
      <c r="J43" s="38">
        <v>9613</v>
      </c>
      <c r="K43" s="38">
        <v>10283</v>
      </c>
      <c r="L43" s="38">
        <v>60217096</v>
      </c>
      <c r="M43" s="30">
        <v>5856</v>
      </c>
      <c r="R43">
        <v>2010</v>
      </c>
      <c r="T43" s="72">
        <v>40816</v>
      </c>
      <c r="U43" s="72">
        <v>40816</v>
      </c>
    </row>
    <row r="44" spans="1:21" ht="12.75">
      <c r="A44" t="s">
        <v>921</v>
      </c>
      <c r="B44">
        <v>72</v>
      </c>
      <c r="C44">
        <v>75.3</v>
      </c>
      <c r="D44" s="30">
        <v>284</v>
      </c>
      <c r="E44" s="30">
        <v>377</v>
      </c>
      <c r="F44">
        <v>82</v>
      </c>
      <c r="G44">
        <v>83</v>
      </c>
      <c r="H44" s="30">
        <v>430</v>
      </c>
      <c r="I44" s="30">
        <v>518</v>
      </c>
      <c r="J44" s="38">
        <v>9556</v>
      </c>
      <c r="K44" s="38">
        <v>10797</v>
      </c>
      <c r="L44" s="38">
        <v>4642648</v>
      </c>
      <c r="M44" s="30">
        <v>430</v>
      </c>
      <c r="R44">
        <v>2010</v>
      </c>
      <c r="T44" s="72">
        <v>40809</v>
      </c>
      <c r="U44" s="72">
        <v>40809</v>
      </c>
    </row>
    <row r="45" spans="1:21" ht="12.75">
      <c r="A45" t="s">
        <v>922</v>
      </c>
      <c r="B45">
        <v>84</v>
      </c>
      <c r="C45">
        <v>78.5</v>
      </c>
      <c r="D45" s="30">
        <v>4498</v>
      </c>
      <c r="E45" s="30">
        <v>5731</v>
      </c>
      <c r="F45">
        <v>84</v>
      </c>
      <c r="G45">
        <v>87.5</v>
      </c>
      <c r="H45" s="30">
        <v>6483</v>
      </c>
      <c r="I45" s="30">
        <v>7410</v>
      </c>
      <c r="J45" s="38">
        <v>12800</v>
      </c>
      <c r="K45" s="38">
        <v>14790</v>
      </c>
      <c r="L45" s="38">
        <v>90369890</v>
      </c>
      <c r="M45" s="30">
        <v>6110</v>
      </c>
      <c r="R45">
        <v>2010</v>
      </c>
      <c r="T45" s="72">
        <v>40812</v>
      </c>
      <c r="U45" s="72">
        <v>40812</v>
      </c>
    </row>
    <row r="46" spans="1:21" ht="12.75">
      <c r="A46" t="s">
        <v>935</v>
      </c>
      <c r="B46">
        <v>64</v>
      </c>
      <c r="C46">
        <v>65.3</v>
      </c>
      <c r="D46" s="30">
        <v>10352</v>
      </c>
      <c r="E46" s="30">
        <v>15846</v>
      </c>
      <c r="F46">
        <v>79</v>
      </c>
      <c r="G46">
        <v>83.2</v>
      </c>
      <c r="H46" s="30">
        <v>12298</v>
      </c>
      <c r="I46" s="30">
        <v>14788</v>
      </c>
      <c r="J46" s="38">
        <v>11800</v>
      </c>
      <c r="K46" s="38">
        <v>17323</v>
      </c>
      <c r="L46" s="38">
        <v>209958689</v>
      </c>
      <c r="M46" s="30">
        <v>12120</v>
      </c>
      <c r="R46">
        <v>2010</v>
      </c>
      <c r="T46" s="72">
        <v>40805</v>
      </c>
      <c r="U46" s="72">
        <v>40805</v>
      </c>
    </row>
    <row r="47" spans="1:21" ht="12.75">
      <c r="A47" t="s">
        <v>505</v>
      </c>
      <c r="B47">
        <v>69</v>
      </c>
      <c r="C47">
        <v>56.1</v>
      </c>
      <c r="D47" s="30">
        <v>43554</v>
      </c>
      <c r="E47" s="30">
        <v>77634</v>
      </c>
      <c r="F47">
        <v>86</v>
      </c>
      <c r="G47">
        <v>80.3</v>
      </c>
      <c r="H47" s="30">
        <v>45204</v>
      </c>
      <c r="I47" s="30">
        <v>56327</v>
      </c>
      <c r="J47" s="38">
        <v>12300</v>
      </c>
      <c r="K47" s="38">
        <v>12940</v>
      </c>
      <c r="L47" s="38">
        <v>584944967</v>
      </c>
      <c r="M47" s="30">
        <v>45204</v>
      </c>
      <c r="R47">
        <v>2010</v>
      </c>
      <c r="T47" s="72">
        <v>40815</v>
      </c>
      <c r="U47" s="72">
        <v>40815</v>
      </c>
    </row>
    <row r="48" spans="1:21" ht="12.75">
      <c r="A48" t="s">
        <v>923</v>
      </c>
      <c r="B48">
        <v>74</v>
      </c>
      <c r="C48">
        <v>69.6</v>
      </c>
      <c r="D48" s="30">
        <v>1138</v>
      </c>
      <c r="E48" s="30">
        <v>1636</v>
      </c>
      <c r="F48">
        <v>82</v>
      </c>
      <c r="G48">
        <v>86.4</v>
      </c>
      <c r="H48" s="30">
        <v>1147</v>
      </c>
      <c r="I48" s="30">
        <v>1327</v>
      </c>
      <c r="J48" s="38">
        <v>10500</v>
      </c>
      <c r="K48" s="38">
        <v>11112</v>
      </c>
      <c r="L48" s="38">
        <v>12189872</v>
      </c>
      <c r="M48" s="30">
        <v>1097</v>
      </c>
      <c r="R48">
        <v>2010</v>
      </c>
      <c r="T48" s="72">
        <v>40816</v>
      </c>
      <c r="U48" s="72">
        <v>40816</v>
      </c>
    </row>
    <row r="49" spans="1:21" ht="12.75">
      <c r="A49" t="s">
        <v>928</v>
      </c>
      <c r="B49">
        <v>44.8</v>
      </c>
      <c r="C49">
        <v>43.3</v>
      </c>
      <c r="D49" s="30">
        <v>195</v>
      </c>
      <c r="E49" s="30">
        <v>450</v>
      </c>
      <c r="F49">
        <v>78</v>
      </c>
      <c r="G49">
        <v>66.2</v>
      </c>
      <c r="H49" s="30">
        <v>102</v>
      </c>
      <c r="I49" s="30">
        <v>154</v>
      </c>
      <c r="J49" s="38">
        <v>9000</v>
      </c>
      <c r="K49" s="38">
        <v>8149</v>
      </c>
      <c r="L49" s="38">
        <v>757851</v>
      </c>
      <c r="M49" s="30">
        <v>93</v>
      </c>
      <c r="R49">
        <v>2010</v>
      </c>
      <c r="T49" s="72">
        <v>40812</v>
      </c>
      <c r="U49" s="72">
        <v>40812</v>
      </c>
    </row>
    <row r="50" spans="1:18" ht="12.75">
      <c r="A50" t="s">
        <v>924</v>
      </c>
      <c r="B50">
        <v>70</v>
      </c>
      <c r="C50">
        <v>61</v>
      </c>
      <c r="D50" s="30">
        <v>261</v>
      </c>
      <c r="E50" s="30">
        <v>428</v>
      </c>
      <c r="F50">
        <v>85</v>
      </c>
      <c r="G50">
        <v>79.8</v>
      </c>
      <c r="H50" s="30">
        <v>194</v>
      </c>
      <c r="I50" s="30">
        <v>243</v>
      </c>
      <c r="J50" s="38">
        <v>11500</v>
      </c>
      <c r="K50" s="38">
        <v>10798</v>
      </c>
      <c r="L50" s="38">
        <v>2094907</v>
      </c>
      <c r="M50" s="30">
        <v>194</v>
      </c>
      <c r="N50">
        <v>60</v>
      </c>
      <c r="O50">
        <v>53.1</v>
      </c>
      <c r="P50">
        <v>180</v>
      </c>
      <c r="Q50">
        <v>339</v>
      </c>
      <c r="R50" s="78">
        <v>2010</v>
      </c>
    </row>
    <row r="51" spans="1:21" ht="12.75">
      <c r="A51" t="s">
        <v>925</v>
      </c>
      <c r="B51">
        <v>75.2</v>
      </c>
      <c r="C51">
        <v>76.1</v>
      </c>
      <c r="D51" s="30">
        <v>2004</v>
      </c>
      <c r="E51" s="30">
        <v>2635</v>
      </c>
      <c r="F51">
        <v>81</v>
      </c>
      <c r="G51">
        <v>84.3</v>
      </c>
      <c r="H51" s="30">
        <v>1754</v>
      </c>
      <c r="I51" s="30">
        <v>2080</v>
      </c>
      <c r="J51" s="38">
        <v>9456</v>
      </c>
      <c r="K51" s="38">
        <v>12918</v>
      </c>
      <c r="L51" s="38">
        <v>22476992</v>
      </c>
      <c r="M51" s="30">
        <v>1740</v>
      </c>
      <c r="R51">
        <v>2010</v>
      </c>
      <c r="T51" s="72">
        <v>40815</v>
      </c>
      <c r="U51" s="72">
        <v>40815</v>
      </c>
    </row>
    <row r="52" spans="1:21" ht="12.75">
      <c r="A52" t="s">
        <v>926</v>
      </c>
      <c r="B52">
        <v>72</v>
      </c>
      <c r="C52">
        <v>69.4</v>
      </c>
      <c r="D52" s="30">
        <v>1062</v>
      </c>
      <c r="E52" s="30">
        <v>1530</v>
      </c>
      <c r="F52">
        <v>84</v>
      </c>
      <c r="G52">
        <v>82.2</v>
      </c>
      <c r="H52" s="30">
        <v>1090</v>
      </c>
      <c r="I52" s="30">
        <v>1326</v>
      </c>
      <c r="J52" s="38">
        <v>9800</v>
      </c>
      <c r="K52" s="38">
        <v>10781</v>
      </c>
      <c r="L52" s="38">
        <v>11707873</v>
      </c>
      <c r="M52" s="30">
        <v>1086</v>
      </c>
      <c r="R52">
        <v>2010</v>
      </c>
      <c r="T52" s="72">
        <v>40819</v>
      </c>
      <c r="U52" s="72">
        <v>40819</v>
      </c>
    </row>
    <row r="53" spans="1:21" ht="11.25" customHeight="1">
      <c r="A53" t="s">
        <v>936</v>
      </c>
      <c r="B53">
        <v>80</v>
      </c>
      <c r="C53">
        <v>71.5</v>
      </c>
      <c r="D53" s="30">
        <v>487</v>
      </c>
      <c r="E53" s="30">
        <v>681</v>
      </c>
      <c r="F53">
        <v>82</v>
      </c>
      <c r="G53">
        <v>84.3</v>
      </c>
      <c r="H53" s="30">
        <v>587</v>
      </c>
      <c r="I53" s="30">
        <v>696</v>
      </c>
      <c r="J53" s="38">
        <v>10200</v>
      </c>
      <c r="K53" s="38">
        <v>11191</v>
      </c>
      <c r="L53" s="38">
        <v>5931328</v>
      </c>
      <c r="M53" s="30">
        <v>530</v>
      </c>
      <c r="R53">
        <v>2010</v>
      </c>
      <c r="T53" s="72">
        <v>40819</v>
      </c>
      <c r="U53" s="72">
        <v>40819</v>
      </c>
    </row>
    <row r="54" spans="1:21" ht="13.5" thickBot="1">
      <c r="A54" t="s">
        <v>927</v>
      </c>
      <c r="B54">
        <v>88</v>
      </c>
      <c r="C54">
        <v>79.1</v>
      </c>
      <c r="D54" s="30">
        <v>235</v>
      </c>
      <c r="E54" s="30">
        <v>297</v>
      </c>
      <c r="F54">
        <v>89</v>
      </c>
      <c r="G54">
        <v>83.1</v>
      </c>
      <c r="H54" s="30">
        <v>241</v>
      </c>
      <c r="I54" s="30">
        <v>290</v>
      </c>
      <c r="J54" s="38">
        <v>12932</v>
      </c>
      <c r="K54" s="38">
        <v>12233</v>
      </c>
      <c r="L54" s="38">
        <v>2642405</v>
      </c>
      <c r="M54" s="30">
        <v>216</v>
      </c>
      <c r="R54">
        <v>2010</v>
      </c>
      <c r="T54" s="72">
        <v>40798</v>
      </c>
      <c r="U54" s="72">
        <v>40798</v>
      </c>
    </row>
    <row r="55" spans="1:17" ht="13.5" thickTop="1">
      <c r="A55" s="6" t="s">
        <v>110</v>
      </c>
      <c r="B55" s="50">
        <f>AVERAGE(B2:B54)</f>
        <v>72.41346153846155</v>
      </c>
      <c r="C55" s="50">
        <f>AVERAGE(C2:C54)</f>
        <v>67.54150943396226</v>
      </c>
      <c r="D55" s="30">
        <f>SUM(D2:D54)</f>
        <v>558205</v>
      </c>
      <c r="E55" s="30">
        <f>SUM(E2:E54)</f>
        <v>1011620</v>
      </c>
      <c r="F55" s="50">
        <f>AVERAGE(F2:F54)</f>
        <v>82.67884615384614</v>
      </c>
      <c r="G55" s="51">
        <f>AVERAGE(G2:G54)/100</f>
        <v>0.8309433962264151</v>
      </c>
      <c r="H55" s="30">
        <f>SUM(H2:H54)</f>
        <v>547842</v>
      </c>
      <c r="I55" s="30">
        <f>SUM(I2:I54)</f>
        <v>684570</v>
      </c>
      <c r="J55" s="52">
        <f>AVERAGE(J2:J54)</f>
        <v>11197.596153846154</v>
      </c>
      <c r="K55" s="38">
        <f>AVERAGE(K2:K54)</f>
        <v>12533.603773584906</v>
      </c>
      <c r="L55" s="38">
        <f>SUM(L2:L54)</f>
        <v>7386009765</v>
      </c>
      <c r="M55" s="30">
        <f>SUM(M2:M54)</f>
        <v>535177</v>
      </c>
      <c r="N55" s="50">
        <f>AVERAGE(N2:N54)</f>
        <v>64.53846153846153</v>
      </c>
      <c r="O55" s="50">
        <f>AVERAGE(O2:O54)</f>
        <v>62.97692307692308</v>
      </c>
      <c r="P55" s="30">
        <f>SUM(P2:P54)</f>
        <v>16325</v>
      </c>
      <c r="Q55" s="30">
        <f>SUM(Q2:Q54)</f>
        <v>22645</v>
      </c>
    </row>
    <row r="56" spans="2:16" ht="12.75">
      <c r="B56" s="35">
        <f>B55/100</f>
        <v>0.7241346153846154</v>
      </c>
      <c r="C56" s="35">
        <f>C55/100</f>
        <v>0.6754150943396227</v>
      </c>
      <c r="F56" s="35">
        <f>F55/100</f>
        <v>0.8267884615384614</v>
      </c>
      <c r="G56" s="35">
        <f>G55/100</f>
        <v>0.008309433962264152</v>
      </c>
      <c r="N56" s="35">
        <f>N55/100</f>
        <v>0.6453846153846153</v>
      </c>
      <c r="O56" s="35">
        <f>O55/100</f>
        <v>0.6297692307692307</v>
      </c>
      <c r="P56">
        <f>P55/Q55</f>
        <v>0.7209096930889821</v>
      </c>
    </row>
  </sheetData>
  <conditionalFormatting sqref="B2:Q49 B51:Q54 B50:C50 F50:G50 N50:Q50">
    <cfRule type="cellIs" priority="1" dxfId="0" operator="equal" stopIfTrue="1">
      <formula>0</formula>
    </cfRule>
  </conditionalFormatting>
  <printOptions/>
  <pageMargins left="0.75" right="0.75" top="1" bottom="1" header="0.5" footer="0.5"/>
  <pageSetup fitToWidth="3" fitToHeight="1" horizontalDpi="600" verticalDpi="600" orientation="landscape" scale="59" r:id="rId1"/>
</worksheet>
</file>

<file path=xl/worksheets/sheet5.xml><?xml version="1.0" encoding="utf-8"?>
<worksheet xmlns="http://schemas.openxmlformats.org/spreadsheetml/2006/main" xmlns:r="http://schemas.openxmlformats.org/officeDocument/2006/relationships">
  <sheetPr codeName="Sheet4">
    <tabColor indexed="41"/>
    <pageSetUpPr fitToPage="1"/>
  </sheetPr>
  <dimension ref="A1:BA56"/>
  <sheetViews>
    <sheetView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6.8515625" style="0" bestFit="1" customWidth="1"/>
    <col min="2" max="2" width="12.28125" style="0" bestFit="1" customWidth="1"/>
    <col min="3" max="3" width="13.140625" style="0" customWidth="1"/>
    <col min="4" max="4" width="15.140625" style="0" customWidth="1"/>
    <col min="5" max="5" width="11.57421875" style="0" bestFit="1" customWidth="1"/>
    <col min="6" max="6" width="13.00390625" style="0" customWidth="1"/>
    <col min="7" max="7" width="15.421875" style="0" customWidth="1"/>
    <col min="8" max="8" width="12.00390625" style="0" bestFit="1" customWidth="1"/>
    <col min="9" max="9" width="13.8515625" style="0" customWidth="1"/>
    <col min="10" max="10" width="15.57421875" style="0" customWidth="1"/>
    <col min="11" max="11" width="12.00390625" style="0" bestFit="1" customWidth="1"/>
    <col min="12" max="12" width="14.28125" style="0" customWidth="1"/>
    <col min="13" max="13" width="15.57421875" style="0" customWidth="1"/>
    <col min="14" max="14" width="12.28125" style="0" bestFit="1" customWidth="1"/>
    <col min="15" max="15" width="14.00390625" style="0" customWidth="1"/>
    <col min="16" max="16" width="16.00390625" style="0" customWidth="1"/>
    <col min="17" max="17" width="11.57421875" style="0" bestFit="1" customWidth="1"/>
    <col min="18" max="18" width="14.28125" style="0" customWidth="1"/>
    <col min="19" max="19" width="15.8515625" style="0" customWidth="1"/>
    <col min="20" max="20" width="12.00390625" style="0" bestFit="1" customWidth="1"/>
    <col min="21" max="21" width="14.8515625" style="0" customWidth="1"/>
    <col min="22" max="22" width="17.8515625" style="0" customWidth="1"/>
    <col min="23" max="23" width="12.00390625" style="0" bestFit="1" customWidth="1"/>
    <col min="24" max="24" width="14.7109375" style="0" customWidth="1"/>
    <col min="25" max="25" width="15.28125" style="0" customWidth="1"/>
    <col min="26" max="26" width="12.28125" style="0" bestFit="1" customWidth="1"/>
    <col min="27" max="27" width="14.00390625" style="0" bestFit="1" customWidth="1"/>
    <col min="28" max="28" width="15.140625" style="0" customWidth="1"/>
    <col min="29" max="29" width="11.140625" style="0" bestFit="1" customWidth="1"/>
    <col min="30" max="30" width="13.8515625" style="0" customWidth="1"/>
    <col min="31" max="31" width="15.28125" style="0" customWidth="1"/>
    <col min="32" max="32" width="12.00390625" style="0" bestFit="1" customWidth="1"/>
    <col min="33" max="33" width="13.8515625" style="0" customWidth="1"/>
    <col min="34" max="34" width="15.421875" style="0" customWidth="1"/>
    <col min="35" max="35" width="12.00390625" style="0" bestFit="1" customWidth="1"/>
    <col min="36" max="36" width="13.140625" style="0" customWidth="1"/>
    <col min="37" max="37" width="16.28125" style="0" customWidth="1"/>
    <col min="38" max="38" width="12.28125" style="0" bestFit="1" customWidth="1"/>
    <col min="39" max="39" width="14.421875" style="0" bestFit="1" customWidth="1"/>
    <col min="40" max="40" width="16.140625" style="0" customWidth="1"/>
    <col min="41" max="41" width="11.57421875" style="0" bestFit="1" customWidth="1"/>
    <col min="42" max="42" width="13.8515625" style="0" customWidth="1"/>
    <col min="43" max="43" width="16.57421875" style="0" customWidth="1"/>
    <col min="44" max="44" width="12.140625" style="0" bestFit="1" customWidth="1"/>
    <col min="45" max="45" width="13.57421875" style="0" customWidth="1"/>
    <col min="46" max="46" width="16.140625" style="0" customWidth="1"/>
    <col min="47" max="47" width="12.140625" style="0" bestFit="1" customWidth="1"/>
    <col min="48" max="48" width="13.7109375" style="0" customWidth="1"/>
    <col min="49" max="49" width="15.140625" style="0" customWidth="1"/>
    <col min="50" max="50" width="9.28125" style="0" bestFit="1" customWidth="1"/>
    <col min="52" max="53" width="15.421875" style="0" bestFit="1" customWidth="1"/>
  </cols>
  <sheetData>
    <row r="1" spans="1:49" s="68" customFormat="1" ht="175.5" customHeight="1">
      <c r="A1" s="66" t="s">
        <v>96</v>
      </c>
      <c r="B1" s="66" t="s">
        <v>25</v>
      </c>
      <c r="C1" s="66" t="s">
        <v>26</v>
      </c>
      <c r="D1" s="66" t="s">
        <v>27</v>
      </c>
      <c r="E1" s="66" t="s">
        <v>28</v>
      </c>
      <c r="F1" s="66" t="s">
        <v>29</v>
      </c>
      <c r="G1" s="66" t="s">
        <v>30</v>
      </c>
      <c r="H1" s="66" t="s">
        <v>31</v>
      </c>
      <c r="I1" s="66" t="s">
        <v>32</v>
      </c>
      <c r="J1" s="66" t="s">
        <v>33</v>
      </c>
      <c r="K1" s="66" t="s">
        <v>34</v>
      </c>
      <c r="L1" s="66" t="s">
        <v>120</v>
      </c>
      <c r="M1" s="66" t="s">
        <v>121</v>
      </c>
      <c r="N1" s="66" t="s">
        <v>844</v>
      </c>
      <c r="O1" s="66" t="s">
        <v>845</v>
      </c>
      <c r="P1" s="66" t="s">
        <v>846</v>
      </c>
      <c r="Q1" s="67" t="s">
        <v>847</v>
      </c>
      <c r="R1" s="66" t="s">
        <v>848</v>
      </c>
      <c r="S1" s="66" t="s">
        <v>849</v>
      </c>
      <c r="T1" s="66" t="s">
        <v>850</v>
      </c>
      <c r="U1" s="66" t="s">
        <v>851</v>
      </c>
      <c r="V1" s="66" t="s">
        <v>852</v>
      </c>
      <c r="W1" s="66" t="s">
        <v>853</v>
      </c>
      <c r="X1" s="66" t="s">
        <v>854</v>
      </c>
      <c r="Y1" s="66" t="s">
        <v>855</v>
      </c>
      <c r="Z1" s="66" t="s">
        <v>856</v>
      </c>
      <c r="AA1" s="66" t="s">
        <v>857</v>
      </c>
      <c r="AB1" s="66" t="s">
        <v>858</v>
      </c>
      <c r="AC1" s="66" t="s">
        <v>859</v>
      </c>
      <c r="AD1" s="66" t="s">
        <v>860</v>
      </c>
      <c r="AE1" s="66" t="s">
        <v>861</v>
      </c>
      <c r="AF1" s="66" t="s">
        <v>862</v>
      </c>
      <c r="AG1" s="66" t="s">
        <v>863</v>
      </c>
      <c r="AH1" s="66" t="s">
        <v>864</v>
      </c>
      <c r="AI1" s="66" t="s">
        <v>865</v>
      </c>
      <c r="AJ1" s="66" t="s">
        <v>866</v>
      </c>
      <c r="AK1" s="66" t="s">
        <v>867</v>
      </c>
      <c r="AL1" s="66" t="s">
        <v>868</v>
      </c>
      <c r="AM1" s="66" t="s">
        <v>869</v>
      </c>
      <c r="AN1" s="66" t="s">
        <v>870</v>
      </c>
      <c r="AO1" s="66" t="s">
        <v>871</v>
      </c>
      <c r="AP1" s="66" t="s">
        <v>872</v>
      </c>
      <c r="AQ1" s="66" t="s">
        <v>873</v>
      </c>
      <c r="AR1" s="66" t="s">
        <v>874</v>
      </c>
      <c r="AS1" s="66" t="s">
        <v>875</v>
      </c>
      <c r="AT1" s="66" t="s">
        <v>876</v>
      </c>
      <c r="AU1" s="66" t="s">
        <v>877</v>
      </c>
      <c r="AV1" s="66" t="s">
        <v>878</v>
      </c>
      <c r="AW1" s="66" t="s">
        <v>879</v>
      </c>
    </row>
    <row r="2" spans="1:53" ht="12.75">
      <c r="A2" t="s">
        <v>885</v>
      </c>
      <c r="B2">
        <v>65.9</v>
      </c>
      <c r="C2" s="30">
        <v>27</v>
      </c>
      <c r="D2" s="30">
        <v>41</v>
      </c>
      <c r="E2">
        <v>82.1</v>
      </c>
      <c r="F2" s="30">
        <v>23</v>
      </c>
      <c r="G2" s="30">
        <v>28</v>
      </c>
      <c r="H2">
        <v>64.3</v>
      </c>
      <c r="I2" s="30">
        <v>18</v>
      </c>
      <c r="J2" s="30">
        <v>28</v>
      </c>
      <c r="K2">
        <v>77.8</v>
      </c>
      <c r="L2" s="30">
        <v>7</v>
      </c>
      <c r="M2" s="30">
        <v>9</v>
      </c>
      <c r="N2">
        <v>90.9</v>
      </c>
      <c r="O2" s="30">
        <v>30</v>
      </c>
      <c r="P2" s="30">
        <v>33</v>
      </c>
      <c r="Q2">
        <v>85.3</v>
      </c>
      <c r="R2" s="30">
        <v>29</v>
      </c>
      <c r="S2" s="30">
        <v>34</v>
      </c>
      <c r="T2">
        <v>86.2</v>
      </c>
      <c r="U2" s="30">
        <v>25</v>
      </c>
      <c r="V2" s="30">
        <v>29</v>
      </c>
      <c r="W2">
        <v>76.9</v>
      </c>
      <c r="X2" s="30">
        <v>10</v>
      </c>
      <c r="Y2" s="30">
        <v>13</v>
      </c>
      <c r="Z2" s="38">
        <v>14528</v>
      </c>
      <c r="AA2" s="38">
        <v>435834</v>
      </c>
      <c r="AB2">
        <v>30</v>
      </c>
      <c r="AC2">
        <v>24721</v>
      </c>
      <c r="AD2">
        <v>716901</v>
      </c>
      <c r="AE2">
        <v>29</v>
      </c>
      <c r="AF2">
        <v>16445</v>
      </c>
      <c r="AG2">
        <v>411124</v>
      </c>
      <c r="AH2">
        <v>25</v>
      </c>
      <c r="AI2">
        <v>11762</v>
      </c>
      <c r="AJ2">
        <v>117617</v>
      </c>
      <c r="AK2">
        <v>10</v>
      </c>
      <c r="AL2">
        <v>64.3</v>
      </c>
      <c r="AM2">
        <v>27</v>
      </c>
      <c r="AN2">
        <v>42</v>
      </c>
      <c r="AO2">
        <v>64.3</v>
      </c>
      <c r="AP2">
        <v>18</v>
      </c>
      <c r="AQ2">
        <v>28</v>
      </c>
      <c r="AR2">
        <v>57.1</v>
      </c>
      <c r="AS2">
        <v>16</v>
      </c>
      <c r="AT2">
        <v>28</v>
      </c>
      <c r="AU2">
        <v>55.6</v>
      </c>
      <c r="AV2">
        <v>5</v>
      </c>
      <c r="AW2">
        <v>9</v>
      </c>
      <c r="AX2">
        <v>2010</v>
      </c>
      <c r="AZ2" s="72">
        <v>40801</v>
      </c>
      <c r="BA2" s="72">
        <v>40801</v>
      </c>
    </row>
    <row r="3" spans="1:53" ht="12.75">
      <c r="A3" t="s">
        <v>886</v>
      </c>
      <c r="B3">
        <v>61.9</v>
      </c>
      <c r="C3" s="30">
        <v>498</v>
      </c>
      <c r="D3" s="30">
        <v>804</v>
      </c>
      <c r="E3">
        <v>65.4</v>
      </c>
      <c r="F3" s="30">
        <v>106</v>
      </c>
      <c r="G3" s="30">
        <v>162</v>
      </c>
      <c r="H3">
        <v>43.2</v>
      </c>
      <c r="I3" s="30">
        <v>19</v>
      </c>
      <c r="J3" s="30">
        <v>44</v>
      </c>
      <c r="K3">
        <v>48.9</v>
      </c>
      <c r="L3" s="30">
        <v>67</v>
      </c>
      <c r="M3" s="30">
        <v>137</v>
      </c>
      <c r="N3">
        <v>82.8</v>
      </c>
      <c r="O3" s="30">
        <v>222</v>
      </c>
      <c r="P3" s="30">
        <v>268</v>
      </c>
      <c r="Q3">
        <v>78.6</v>
      </c>
      <c r="R3" s="30">
        <v>44</v>
      </c>
      <c r="S3" s="30">
        <v>56</v>
      </c>
      <c r="T3">
        <v>87.5</v>
      </c>
      <c r="U3" s="30">
        <v>7</v>
      </c>
      <c r="V3" s="30">
        <v>8</v>
      </c>
      <c r="W3">
        <v>75</v>
      </c>
      <c r="X3" s="30">
        <v>30</v>
      </c>
      <c r="Y3" s="30">
        <v>40</v>
      </c>
      <c r="Z3" s="38">
        <v>10581</v>
      </c>
      <c r="AA3" s="38">
        <v>2349086</v>
      </c>
      <c r="AB3">
        <v>222</v>
      </c>
      <c r="AC3">
        <v>12500</v>
      </c>
      <c r="AD3">
        <v>549979</v>
      </c>
      <c r="AE3">
        <v>44</v>
      </c>
      <c r="AF3">
        <v>6301</v>
      </c>
      <c r="AG3">
        <v>44108</v>
      </c>
      <c r="AH3">
        <v>7</v>
      </c>
      <c r="AI3">
        <v>13460</v>
      </c>
      <c r="AJ3">
        <v>403790</v>
      </c>
      <c r="AK3">
        <v>30</v>
      </c>
      <c r="AX3">
        <v>2010</v>
      </c>
      <c r="AZ3" s="72">
        <v>40800</v>
      </c>
      <c r="BA3" s="72">
        <v>40800</v>
      </c>
    </row>
    <row r="4" spans="1:53" ht="12.75">
      <c r="A4" t="s">
        <v>887</v>
      </c>
      <c r="B4">
        <v>88.8</v>
      </c>
      <c r="C4" s="30">
        <v>430</v>
      </c>
      <c r="D4" s="30">
        <v>484</v>
      </c>
      <c r="E4">
        <v>84</v>
      </c>
      <c r="F4" s="30">
        <v>42</v>
      </c>
      <c r="G4" s="30">
        <v>50</v>
      </c>
      <c r="H4">
        <v>58.3</v>
      </c>
      <c r="I4" s="30">
        <v>7</v>
      </c>
      <c r="J4" s="30">
        <v>12</v>
      </c>
      <c r="K4">
        <v>87.5</v>
      </c>
      <c r="L4" s="30">
        <v>14</v>
      </c>
      <c r="M4" s="30">
        <v>16</v>
      </c>
      <c r="N4">
        <v>95</v>
      </c>
      <c r="O4" s="30">
        <v>472</v>
      </c>
      <c r="P4" s="30">
        <v>497</v>
      </c>
      <c r="Q4">
        <v>95.9</v>
      </c>
      <c r="R4" s="30">
        <v>47</v>
      </c>
      <c r="S4" s="30">
        <v>49</v>
      </c>
      <c r="T4">
        <v>72.7</v>
      </c>
      <c r="U4" s="30">
        <v>8</v>
      </c>
      <c r="V4" s="30">
        <v>11</v>
      </c>
      <c r="W4">
        <v>92.3</v>
      </c>
      <c r="X4" s="30">
        <v>12</v>
      </c>
      <c r="Y4" s="30">
        <v>13</v>
      </c>
      <c r="Z4" s="38">
        <v>11255</v>
      </c>
      <c r="AA4" s="38">
        <v>4445667</v>
      </c>
      <c r="AB4">
        <v>395</v>
      </c>
      <c r="AC4">
        <v>10374</v>
      </c>
      <c r="AD4">
        <v>404589</v>
      </c>
      <c r="AE4">
        <v>39</v>
      </c>
      <c r="AF4">
        <v>7954</v>
      </c>
      <c r="AG4">
        <v>47726</v>
      </c>
      <c r="AH4">
        <v>6</v>
      </c>
      <c r="AI4">
        <v>10662</v>
      </c>
      <c r="AJ4">
        <v>95954</v>
      </c>
      <c r="AK4">
        <v>9</v>
      </c>
      <c r="AX4">
        <v>2010</v>
      </c>
      <c r="AZ4" s="72">
        <v>40805</v>
      </c>
      <c r="BA4" s="72">
        <v>40805</v>
      </c>
    </row>
    <row r="5" spans="1:53" ht="12.75">
      <c r="A5" t="s">
        <v>888</v>
      </c>
      <c r="B5">
        <v>71.5</v>
      </c>
      <c r="C5" s="30">
        <v>473</v>
      </c>
      <c r="D5" s="30">
        <v>662</v>
      </c>
      <c r="E5">
        <v>64.8</v>
      </c>
      <c r="F5" s="30">
        <v>127</v>
      </c>
      <c r="G5" s="30">
        <v>196</v>
      </c>
      <c r="H5">
        <v>72</v>
      </c>
      <c r="I5" s="30">
        <v>36</v>
      </c>
      <c r="J5" s="30">
        <v>50</v>
      </c>
      <c r="K5">
        <v>65.3</v>
      </c>
      <c r="L5" s="30">
        <v>160</v>
      </c>
      <c r="M5" s="30">
        <v>245</v>
      </c>
      <c r="N5">
        <v>79.7</v>
      </c>
      <c r="O5" s="30">
        <v>362</v>
      </c>
      <c r="P5" s="30">
        <v>454</v>
      </c>
      <c r="Q5">
        <v>82.3</v>
      </c>
      <c r="R5" s="30">
        <v>107</v>
      </c>
      <c r="S5" s="30">
        <v>130</v>
      </c>
      <c r="T5">
        <v>72.7</v>
      </c>
      <c r="U5" s="30">
        <v>24</v>
      </c>
      <c r="V5" s="30">
        <v>33</v>
      </c>
      <c r="W5">
        <v>81.3</v>
      </c>
      <c r="X5" s="30">
        <v>152</v>
      </c>
      <c r="Y5" s="30">
        <v>187</v>
      </c>
      <c r="Z5" s="38">
        <v>10739</v>
      </c>
      <c r="AA5" s="38">
        <v>3393441</v>
      </c>
      <c r="AB5">
        <v>316</v>
      </c>
      <c r="AC5">
        <v>12726</v>
      </c>
      <c r="AD5">
        <v>1170800</v>
      </c>
      <c r="AE5">
        <v>92</v>
      </c>
      <c r="AF5">
        <v>9869</v>
      </c>
      <c r="AG5">
        <v>217119</v>
      </c>
      <c r="AH5">
        <v>22</v>
      </c>
      <c r="AI5">
        <v>10836</v>
      </c>
      <c r="AJ5">
        <v>1397846</v>
      </c>
      <c r="AK5">
        <v>129</v>
      </c>
      <c r="AL5">
        <v>64.8</v>
      </c>
      <c r="AM5">
        <v>318</v>
      </c>
      <c r="AN5">
        <v>491</v>
      </c>
      <c r="AO5">
        <v>59.2</v>
      </c>
      <c r="AP5">
        <v>74</v>
      </c>
      <c r="AQ5">
        <v>125</v>
      </c>
      <c r="AR5">
        <v>69.2</v>
      </c>
      <c r="AS5">
        <v>18</v>
      </c>
      <c r="AT5">
        <v>26</v>
      </c>
      <c r="AU5">
        <v>59.1</v>
      </c>
      <c r="AV5">
        <v>68</v>
      </c>
      <c r="AW5">
        <v>115</v>
      </c>
      <c r="AX5">
        <v>2010</v>
      </c>
      <c r="AZ5" s="72">
        <v>40806</v>
      </c>
      <c r="BA5" s="72">
        <v>40806</v>
      </c>
    </row>
    <row r="6" spans="1:53" ht="12.75">
      <c r="A6" t="s">
        <v>889</v>
      </c>
      <c r="B6">
        <v>43.2</v>
      </c>
      <c r="C6" s="30">
        <v>7631</v>
      </c>
      <c r="D6" s="30">
        <v>17669</v>
      </c>
      <c r="E6">
        <v>47.9</v>
      </c>
      <c r="F6" s="30">
        <v>2177</v>
      </c>
      <c r="G6" s="30">
        <v>4542</v>
      </c>
      <c r="H6">
        <v>35</v>
      </c>
      <c r="I6" s="30">
        <v>1385</v>
      </c>
      <c r="J6" s="30">
        <v>3954</v>
      </c>
      <c r="K6">
        <v>38.3</v>
      </c>
      <c r="L6" s="30">
        <v>3465</v>
      </c>
      <c r="M6" s="30">
        <v>9050</v>
      </c>
      <c r="N6">
        <v>73.9</v>
      </c>
      <c r="O6" s="30">
        <v>6601</v>
      </c>
      <c r="P6" s="30">
        <v>8935</v>
      </c>
      <c r="Q6">
        <v>74.1</v>
      </c>
      <c r="R6" s="30">
        <v>1925</v>
      </c>
      <c r="S6" s="30">
        <v>2599</v>
      </c>
      <c r="T6">
        <v>72.4</v>
      </c>
      <c r="U6" s="30">
        <v>1274</v>
      </c>
      <c r="V6" s="30">
        <v>1759</v>
      </c>
      <c r="W6">
        <v>76.4</v>
      </c>
      <c r="X6" s="30">
        <v>3257</v>
      </c>
      <c r="Y6" s="30">
        <v>4263</v>
      </c>
      <c r="Z6" s="38">
        <v>10945</v>
      </c>
      <c r="AA6" s="38">
        <v>71501151</v>
      </c>
      <c r="AB6">
        <v>6533</v>
      </c>
      <c r="AC6">
        <v>15183</v>
      </c>
      <c r="AD6">
        <v>28452338</v>
      </c>
      <c r="AE6">
        <v>1874</v>
      </c>
      <c r="AF6">
        <v>11793</v>
      </c>
      <c r="AG6">
        <v>14752565</v>
      </c>
      <c r="AH6">
        <v>1251</v>
      </c>
      <c r="AI6">
        <v>12781</v>
      </c>
      <c r="AJ6">
        <v>41027251</v>
      </c>
      <c r="AK6">
        <v>3210</v>
      </c>
      <c r="AX6">
        <v>2010</v>
      </c>
      <c r="AZ6" s="72">
        <v>40815</v>
      </c>
      <c r="BA6" s="72">
        <v>40815</v>
      </c>
    </row>
    <row r="7" spans="1:53" ht="12.75">
      <c r="A7" t="s">
        <v>890</v>
      </c>
      <c r="B7">
        <v>72.7</v>
      </c>
      <c r="C7" s="30">
        <v>245</v>
      </c>
      <c r="D7" s="30">
        <v>337</v>
      </c>
      <c r="E7">
        <v>81.3</v>
      </c>
      <c r="F7" s="30">
        <v>100</v>
      </c>
      <c r="G7" s="30">
        <v>123</v>
      </c>
      <c r="H7">
        <v>72</v>
      </c>
      <c r="I7" s="30">
        <v>59</v>
      </c>
      <c r="J7" s="30">
        <v>82</v>
      </c>
      <c r="K7">
        <v>72.4</v>
      </c>
      <c r="L7" s="30">
        <v>89</v>
      </c>
      <c r="M7" s="30">
        <v>123</v>
      </c>
      <c r="N7">
        <v>81.1</v>
      </c>
      <c r="O7" s="30">
        <v>279</v>
      </c>
      <c r="P7" s="30">
        <v>344</v>
      </c>
      <c r="Q7">
        <v>79.9</v>
      </c>
      <c r="R7" s="30">
        <v>111</v>
      </c>
      <c r="S7" s="30">
        <v>139</v>
      </c>
      <c r="T7">
        <v>77.5</v>
      </c>
      <c r="U7" s="30">
        <v>69</v>
      </c>
      <c r="V7" s="30">
        <v>89</v>
      </c>
      <c r="W7">
        <v>78.6</v>
      </c>
      <c r="X7" s="30">
        <v>92</v>
      </c>
      <c r="Y7" s="30">
        <v>117</v>
      </c>
      <c r="Z7" s="38">
        <v>11119</v>
      </c>
      <c r="AA7" s="38">
        <v>2824235</v>
      </c>
      <c r="AB7">
        <v>254</v>
      </c>
      <c r="AC7">
        <v>16908</v>
      </c>
      <c r="AD7">
        <v>1606228</v>
      </c>
      <c r="AE7">
        <v>95</v>
      </c>
      <c r="AF7">
        <v>14440</v>
      </c>
      <c r="AG7">
        <v>851936</v>
      </c>
      <c r="AH7">
        <v>59</v>
      </c>
      <c r="AI7">
        <v>14876</v>
      </c>
      <c r="AJ7">
        <v>1100855</v>
      </c>
      <c r="AK7">
        <v>74</v>
      </c>
      <c r="AX7">
        <v>2010</v>
      </c>
      <c r="AZ7" s="72">
        <v>40800</v>
      </c>
      <c r="BA7" s="72">
        <v>40800</v>
      </c>
    </row>
    <row r="8" spans="1:53" ht="12.75">
      <c r="A8" t="s">
        <v>891</v>
      </c>
      <c r="B8">
        <v>64.9</v>
      </c>
      <c r="C8" s="30">
        <v>85</v>
      </c>
      <c r="D8" s="30">
        <v>131</v>
      </c>
      <c r="E8">
        <v>59.4</v>
      </c>
      <c r="F8" s="30">
        <v>19</v>
      </c>
      <c r="G8" s="30">
        <v>32</v>
      </c>
      <c r="H8">
        <v>52.4</v>
      </c>
      <c r="I8" s="30">
        <v>11</v>
      </c>
      <c r="J8" s="30">
        <v>21</v>
      </c>
      <c r="K8">
        <v>61.8</v>
      </c>
      <c r="L8" s="30">
        <v>21</v>
      </c>
      <c r="M8" s="30">
        <v>34</v>
      </c>
      <c r="N8">
        <v>79.1</v>
      </c>
      <c r="O8" s="30">
        <v>72</v>
      </c>
      <c r="P8" s="30">
        <v>91</v>
      </c>
      <c r="Q8">
        <v>59.4</v>
      </c>
      <c r="R8" s="30">
        <v>19</v>
      </c>
      <c r="S8" s="30">
        <v>32</v>
      </c>
      <c r="T8">
        <v>89.3</v>
      </c>
      <c r="U8" s="30">
        <v>25</v>
      </c>
      <c r="V8" s="30">
        <v>28</v>
      </c>
      <c r="W8">
        <v>74.3</v>
      </c>
      <c r="X8" s="30">
        <v>26</v>
      </c>
      <c r="Y8" s="30">
        <v>35</v>
      </c>
      <c r="Z8" s="38">
        <v>9294</v>
      </c>
      <c r="AA8" s="38">
        <v>613433</v>
      </c>
      <c r="AB8">
        <v>66</v>
      </c>
      <c r="AC8">
        <v>9064</v>
      </c>
      <c r="AD8">
        <v>163152</v>
      </c>
      <c r="AE8">
        <v>18</v>
      </c>
      <c r="AF8">
        <v>8932</v>
      </c>
      <c r="AG8">
        <v>223292</v>
      </c>
      <c r="AH8">
        <v>25</v>
      </c>
      <c r="AI8">
        <v>9817</v>
      </c>
      <c r="AJ8">
        <v>245427</v>
      </c>
      <c r="AK8">
        <v>25</v>
      </c>
      <c r="AL8">
        <v>61.1</v>
      </c>
      <c r="AM8">
        <v>66</v>
      </c>
      <c r="AN8">
        <v>108</v>
      </c>
      <c r="AO8">
        <v>51.5</v>
      </c>
      <c r="AP8">
        <v>17</v>
      </c>
      <c r="AQ8">
        <v>33</v>
      </c>
      <c r="AR8">
        <v>52.4</v>
      </c>
      <c r="AS8">
        <v>11</v>
      </c>
      <c r="AT8">
        <v>21</v>
      </c>
      <c r="AU8">
        <v>50</v>
      </c>
      <c r="AV8">
        <v>17</v>
      </c>
      <c r="AW8">
        <v>34</v>
      </c>
      <c r="AX8">
        <v>2010</v>
      </c>
      <c r="AZ8" s="72">
        <v>40819</v>
      </c>
      <c r="BA8" s="72">
        <v>40819</v>
      </c>
    </row>
    <row r="9" spans="1:53" ht="12" customHeight="1">
      <c r="A9" t="s">
        <v>929</v>
      </c>
      <c r="B9">
        <v>42</v>
      </c>
      <c r="C9" s="30">
        <v>71</v>
      </c>
      <c r="D9" s="30">
        <v>169</v>
      </c>
      <c r="E9">
        <v>47.7</v>
      </c>
      <c r="F9" s="30">
        <v>21</v>
      </c>
      <c r="G9" s="30">
        <v>44</v>
      </c>
      <c r="H9">
        <v>37.5</v>
      </c>
      <c r="I9" s="30">
        <v>9</v>
      </c>
      <c r="J9" s="30">
        <v>24</v>
      </c>
      <c r="K9">
        <v>46.2</v>
      </c>
      <c r="L9" s="30">
        <v>24</v>
      </c>
      <c r="M9" s="30">
        <v>52</v>
      </c>
      <c r="N9">
        <v>64.7</v>
      </c>
      <c r="O9" s="30">
        <v>44</v>
      </c>
      <c r="P9" s="30">
        <v>68</v>
      </c>
      <c r="Q9">
        <v>87.5</v>
      </c>
      <c r="R9" s="30">
        <v>14</v>
      </c>
      <c r="S9" s="30">
        <v>16</v>
      </c>
      <c r="T9">
        <v>50</v>
      </c>
      <c r="U9" s="30">
        <v>5</v>
      </c>
      <c r="V9" s="30">
        <v>10</v>
      </c>
      <c r="W9">
        <v>91.7</v>
      </c>
      <c r="X9" s="30">
        <v>11</v>
      </c>
      <c r="Y9" s="30">
        <v>12</v>
      </c>
      <c r="Z9" s="38">
        <v>12276</v>
      </c>
      <c r="AA9" s="38">
        <v>540156</v>
      </c>
      <c r="AB9">
        <v>44</v>
      </c>
      <c r="AC9">
        <v>9598</v>
      </c>
      <c r="AD9">
        <v>134367</v>
      </c>
      <c r="AE9">
        <v>14</v>
      </c>
      <c r="AF9">
        <v>7093</v>
      </c>
      <c r="AG9">
        <v>35467</v>
      </c>
      <c r="AH9">
        <v>5</v>
      </c>
      <c r="AI9">
        <v>9232</v>
      </c>
      <c r="AJ9">
        <v>101549</v>
      </c>
      <c r="AK9">
        <v>11</v>
      </c>
      <c r="AX9">
        <v>2010</v>
      </c>
      <c r="AZ9" s="72">
        <v>40812</v>
      </c>
      <c r="BA9" s="72">
        <v>40812</v>
      </c>
    </row>
    <row r="10" spans="1:53" ht="12.75">
      <c r="A10" t="s">
        <v>892</v>
      </c>
      <c r="B10">
        <v>63.7</v>
      </c>
      <c r="C10" s="30">
        <v>109</v>
      </c>
      <c r="D10" s="30">
        <v>171</v>
      </c>
      <c r="E10">
        <v>55.6</v>
      </c>
      <c r="F10" s="30">
        <v>15</v>
      </c>
      <c r="G10" s="30">
        <v>27</v>
      </c>
      <c r="H10">
        <v>42.9</v>
      </c>
      <c r="I10" s="30">
        <v>12</v>
      </c>
      <c r="J10" s="30">
        <v>28</v>
      </c>
      <c r="K10">
        <v>54.4</v>
      </c>
      <c r="L10" s="30">
        <v>31</v>
      </c>
      <c r="M10" s="30">
        <v>57</v>
      </c>
      <c r="N10">
        <v>74.7</v>
      </c>
      <c r="O10" s="30">
        <v>115</v>
      </c>
      <c r="P10" s="30">
        <v>154</v>
      </c>
      <c r="Q10">
        <v>70.6</v>
      </c>
      <c r="R10" s="30">
        <v>12</v>
      </c>
      <c r="S10" s="30">
        <v>17</v>
      </c>
      <c r="T10">
        <v>75</v>
      </c>
      <c r="U10" s="30">
        <v>3</v>
      </c>
      <c r="V10" s="30">
        <v>4</v>
      </c>
      <c r="W10">
        <v>86.7</v>
      </c>
      <c r="X10" s="30">
        <v>13</v>
      </c>
      <c r="Y10" s="30">
        <v>15</v>
      </c>
      <c r="Z10" s="38">
        <v>8942</v>
      </c>
      <c r="AA10" s="38">
        <v>1010392</v>
      </c>
      <c r="AB10">
        <v>113</v>
      </c>
      <c r="AC10">
        <v>14715</v>
      </c>
      <c r="AD10">
        <v>176575</v>
      </c>
      <c r="AE10">
        <v>12</v>
      </c>
      <c r="AF10">
        <v>8071</v>
      </c>
      <c r="AG10">
        <v>24212</v>
      </c>
      <c r="AH10">
        <v>3</v>
      </c>
      <c r="AI10">
        <v>11364</v>
      </c>
      <c r="AJ10">
        <v>147737</v>
      </c>
      <c r="AK10">
        <v>13</v>
      </c>
      <c r="AX10">
        <v>2010</v>
      </c>
      <c r="AZ10" s="72">
        <v>40802</v>
      </c>
      <c r="BA10" s="72">
        <v>40802</v>
      </c>
    </row>
    <row r="11" spans="1:53" ht="12.75">
      <c r="A11" t="s">
        <v>893</v>
      </c>
      <c r="B11">
        <v>71.2</v>
      </c>
      <c r="C11" s="30">
        <v>962</v>
      </c>
      <c r="D11" s="30">
        <v>1352</v>
      </c>
      <c r="E11">
        <v>71.5</v>
      </c>
      <c r="F11" s="30">
        <v>228</v>
      </c>
      <c r="G11" s="30">
        <v>319</v>
      </c>
      <c r="H11">
        <v>72.5</v>
      </c>
      <c r="I11" s="30">
        <v>111</v>
      </c>
      <c r="J11" s="30">
        <v>153</v>
      </c>
      <c r="K11">
        <v>74.9</v>
      </c>
      <c r="L11" s="30">
        <v>344</v>
      </c>
      <c r="M11" s="30">
        <v>459</v>
      </c>
      <c r="N11">
        <v>85.2</v>
      </c>
      <c r="O11" s="30">
        <v>650</v>
      </c>
      <c r="P11" s="30">
        <v>763</v>
      </c>
      <c r="Q11">
        <v>92</v>
      </c>
      <c r="R11" s="30">
        <v>553</v>
      </c>
      <c r="S11" s="30">
        <v>601</v>
      </c>
      <c r="T11">
        <v>93.6</v>
      </c>
      <c r="U11" s="30">
        <v>292</v>
      </c>
      <c r="V11" s="30">
        <v>312</v>
      </c>
      <c r="W11">
        <v>92.9</v>
      </c>
      <c r="X11" s="30">
        <v>2028</v>
      </c>
      <c r="Y11" s="30">
        <v>2184</v>
      </c>
      <c r="Z11" s="38">
        <v>12217</v>
      </c>
      <c r="AA11" s="38">
        <v>7379201</v>
      </c>
      <c r="AB11">
        <v>604</v>
      </c>
      <c r="AC11">
        <v>22621</v>
      </c>
      <c r="AD11">
        <v>11830585</v>
      </c>
      <c r="AE11">
        <v>523</v>
      </c>
      <c r="AF11">
        <v>20462</v>
      </c>
      <c r="AG11">
        <v>5647613</v>
      </c>
      <c r="AH11">
        <v>276</v>
      </c>
      <c r="AI11">
        <v>24737</v>
      </c>
      <c r="AJ11">
        <v>49078271</v>
      </c>
      <c r="AK11">
        <v>1984</v>
      </c>
      <c r="AX11">
        <v>2010</v>
      </c>
      <c r="AZ11" s="72">
        <v>40800</v>
      </c>
      <c r="BA11" s="72">
        <v>40800</v>
      </c>
    </row>
    <row r="12" spans="1:53" ht="12.75">
      <c r="A12" t="s">
        <v>894</v>
      </c>
      <c r="B12">
        <v>69.4</v>
      </c>
      <c r="C12" s="30">
        <v>584</v>
      </c>
      <c r="D12" s="30">
        <v>841</v>
      </c>
      <c r="E12">
        <v>68.3</v>
      </c>
      <c r="F12" s="30">
        <v>151</v>
      </c>
      <c r="G12" s="30">
        <v>221</v>
      </c>
      <c r="H12">
        <v>55.2</v>
      </c>
      <c r="I12" s="30">
        <v>37</v>
      </c>
      <c r="J12" s="30">
        <v>67</v>
      </c>
      <c r="K12">
        <v>65</v>
      </c>
      <c r="L12" s="30">
        <v>80</v>
      </c>
      <c r="M12" s="30">
        <v>123</v>
      </c>
      <c r="N12">
        <v>81.3</v>
      </c>
      <c r="O12" s="30">
        <v>404</v>
      </c>
      <c r="P12" s="30">
        <v>497</v>
      </c>
      <c r="Q12">
        <v>80.3</v>
      </c>
      <c r="R12" s="30">
        <v>102</v>
      </c>
      <c r="S12" s="30">
        <v>127</v>
      </c>
      <c r="T12">
        <v>67.6</v>
      </c>
      <c r="U12" s="30">
        <v>23</v>
      </c>
      <c r="V12" s="30">
        <v>34</v>
      </c>
      <c r="W12">
        <v>81</v>
      </c>
      <c r="X12" s="30">
        <v>47</v>
      </c>
      <c r="Y12" s="30">
        <v>58</v>
      </c>
      <c r="Z12" s="38">
        <v>11127</v>
      </c>
      <c r="AA12" s="38">
        <v>4495333</v>
      </c>
      <c r="AB12">
        <v>404</v>
      </c>
      <c r="AC12">
        <v>14305</v>
      </c>
      <c r="AD12">
        <v>1459074</v>
      </c>
      <c r="AE12">
        <v>102</v>
      </c>
      <c r="AF12">
        <v>8200</v>
      </c>
      <c r="AG12">
        <v>188610</v>
      </c>
      <c r="AH12">
        <v>23</v>
      </c>
      <c r="AI12">
        <v>12228</v>
      </c>
      <c r="AJ12">
        <v>574695</v>
      </c>
      <c r="AK12">
        <v>47</v>
      </c>
      <c r="AL12">
        <v>59.9</v>
      </c>
      <c r="AM12">
        <v>493</v>
      </c>
      <c r="AN12">
        <v>823</v>
      </c>
      <c r="AO12">
        <v>63.5</v>
      </c>
      <c r="AP12">
        <v>106</v>
      </c>
      <c r="AQ12">
        <v>167</v>
      </c>
      <c r="AR12">
        <v>43.6</v>
      </c>
      <c r="AS12">
        <v>17</v>
      </c>
      <c r="AT12">
        <v>39</v>
      </c>
      <c r="AU12">
        <v>61.8</v>
      </c>
      <c r="AV12">
        <v>47</v>
      </c>
      <c r="AW12">
        <v>76</v>
      </c>
      <c r="AX12">
        <v>2010</v>
      </c>
      <c r="AZ12" s="72">
        <v>40819</v>
      </c>
      <c r="BA12" s="72">
        <v>40819</v>
      </c>
    </row>
    <row r="13" spans="1:53" ht="12.75">
      <c r="A13" t="s">
        <v>895</v>
      </c>
      <c r="B13">
        <v>50.5</v>
      </c>
      <c r="C13" s="30">
        <v>51</v>
      </c>
      <c r="D13" s="30">
        <v>101</v>
      </c>
      <c r="E13">
        <v>50</v>
      </c>
      <c r="F13" s="30">
        <v>3</v>
      </c>
      <c r="G13" s="30">
        <v>6</v>
      </c>
      <c r="H13">
        <v>50</v>
      </c>
      <c r="I13" s="30">
        <v>2</v>
      </c>
      <c r="J13" s="30">
        <v>4</v>
      </c>
      <c r="K13">
        <v>58.8</v>
      </c>
      <c r="L13" s="30">
        <v>10</v>
      </c>
      <c r="M13" s="30">
        <v>17</v>
      </c>
      <c r="N13">
        <v>84.1</v>
      </c>
      <c r="O13" s="30">
        <v>37</v>
      </c>
      <c r="P13" s="30">
        <v>44</v>
      </c>
      <c r="Q13">
        <v>100</v>
      </c>
      <c r="R13" s="30">
        <v>4</v>
      </c>
      <c r="S13" s="30">
        <v>4</v>
      </c>
      <c r="T13">
        <v>0</v>
      </c>
      <c r="U13" s="30">
        <v>0</v>
      </c>
      <c r="V13" s="30">
        <v>2</v>
      </c>
      <c r="W13">
        <v>70</v>
      </c>
      <c r="X13" s="30">
        <v>7</v>
      </c>
      <c r="Y13" s="30">
        <v>10</v>
      </c>
      <c r="Z13" s="38">
        <v>9700</v>
      </c>
      <c r="AA13" s="38">
        <v>358897</v>
      </c>
      <c r="AB13">
        <v>37</v>
      </c>
      <c r="AC13">
        <v>11585</v>
      </c>
      <c r="AD13">
        <v>34755</v>
      </c>
      <c r="AE13">
        <v>3</v>
      </c>
      <c r="AF13">
        <v>0</v>
      </c>
      <c r="AG13">
        <v>0</v>
      </c>
      <c r="AH13">
        <v>1</v>
      </c>
      <c r="AI13">
        <v>3462</v>
      </c>
      <c r="AJ13">
        <v>20773</v>
      </c>
      <c r="AK13">
        <v>6</v>
      </c>
      <c r="AL13">
        <v>63.8</v>
      </c>
      <c r="AM13">
        <v>44</v>
      </c>
      <c r="AN13">
        <v>69</v>
      </c>
      <c r="AO13">
        <v>33.3</v>
      </c>
      <c r="AP13">
        <v>1</v>
      </c>
      <c r="AQ13">
        <v>3</v>
      </c>
      <c r="AR13">
        <v>100</v>
      </c>
      <c r="AS13">
        <v>1</v>
      </c>
      <c r="AT13">
        <v>1</v>
      </c>
      <c r="AU13">
        <v>75</v>
      </c>
      <c r="AV13">
        <v>3</v>
      </c>
      <c r="AW13">
        <v>4</v>
      </c>
      <c r="AX13">
        <v>2010</v>
      </c>
      <c r="AZ13" s="72">
        <v>40819</v>
      </c>
      <c r="BA13" s="72">
        <v>40819</v>
      </c>
    </row>
    <row r="14" spans="1:53" ht="12.75">
      <c r="A14" t="s">
        <v>896</v>
      </c>
      <c r="B14">
        <v>62.6</v>
      </c>
      <c r="C14" s="30">
        <v>72</v>
      </c>
      <c r="D14" s="30">
        <v>115</v>
      </c>
      <c r="E14">
        <v>54.8</v>
      </c>
      <c r="F14" s="30">
        <v>675</v>
      </c>
      <c r="G14" s="30">
        <v>1232</v>
      </c>
      <c r="H14">
        <v>35.3</v>
      </c>
      <c r="I14" s="30">
        <v>257</v>
      </c>
      <c r="J14" s="30">
        <v>728</v>
      </c>
      <c r="K14">
        <v>42.6</v>
      </c>
      <c r="L14" s="30">
        <v>868</v>
      </c>
      <c r="M14" s="30">
        <v>2039</v>
      </c>
      <c r="N14">
        <v>90.7</v>
      </c>
      <c r="O14" s="30">
        <v>88</v>
      </c>
      <c r="P14" s="30">
        <v>97</v>
      </c>
      <c r="Q14">
        <v>80.2</v>
      </c>
      <c r="R14" s="30">
        <v>275</v>
      </c>
      <c r="S14" s="30">
        <v>343</v>
      </c>
      <c r="T14">
        <v>72.4</v>
      </c>
      <c r="U14" s="30">
        <v>113</v>
      </c>
      <c r="V14" s="30">
        <v>156</v>
      </c>
      <c r="W14">
        <v>80.8</v>
      </c>
      <c r="X14" s="30">
        <v>298</v>
      </c>
      <c r="Y14" s="30">
        <v>369</v>
      </c>
      <c r="Z14" s="38">
        <v>11527</v>
      </c>
      <c r="AA14" s="38">
        <v>910669</v>
      </c>
      <c r="AB14">
        <v>79</v>
      </c>
      <c r="AC14">
        <v>13257</v>
      </c>
      <c r="AD14">
        <v>3579445</v>
      </c>
      <c r="AE14">
        <v>270</v>
      </c>
      <c r="AF14">
        <v>8451</v>
      </c>
      <c r="AG14">
        <v>912727</v>
      </c>
      <c r="AH14">
        <v>108</v>
      </c>
      <c r="AI14">
        <v>12494</v>
      </c>
      <c r="AJ14">
        <v>3635703</v>
      </c>
      <c r="AK14">
        <v>291</v>
      </c>
      <c r="AL14">
        <v>41.5</v>
      </c>
      <c r="AM14">
        <v>51</v>
      </c>
      <c r="AN14">
        <v>123</v>
      </c>
      <c r="AO14">
        <v>47.6</v>
      </c>
      <c r="AP14">
        <v>10</v>
      </c>
      <c r="AQ14">
        <v>21</v>
      </c>
      <c r="AR14">
        <v>41.7</v>
      </c>
      <c r="AS14">
        <v>10</v>
      </c>
      <c r="AT14">
        <v>24</v>
      </c>
      <c r="AU14">
        <v>31.6</v>
      </c>
      <c r="AV14">
        <v>6</v>
      </c>
      <c r="AW14">
        <v>19</v>
      </c>
      <c r="AX14">
        <v>2010</v>
      </c>
      <c r="AZ14" s="72">
        <v>40812</v>
      </c>
      <c r="BA14" s="72">
        <v>40812</v>
      </c>
    </row>
    <row r="15" spans="1:53" ht="12.75">
      <c r="A15" t="s">
        <v>930</v>
      </c>
      <c r="B15">
        <v>78</v>
      </c>
      <c r="C15" s="30">
        <v>163</v>
      </c>
      <c r="D15" s="30">
        <v>209</v>
      </c>
      <c r="E15">
        <v>75</v>
      </c>
      <c r="F15" s="30">
        <v>18</v>
      </c>
      <c r="G15" s="30">
        <v>24</v>
      </c>
      <c r="H15">
        <v>67.3</v>
      </c>
      <c r="I15" s="30">
        <v>35</v>
      </c>
      <c r="J15" s="30">
        <v>52</v>
      </c>
      <c r="K15">
        <v>63.9</v>
      </c>
      <c r="L15" s="30">
        <v>23</v>
      </c>
      <c r="M15" s="30">
        <v>36</v>
      </c>
      <c r="N15">
        <v>81.8</v>
      </c>
      <c r="O15" s="30">
        <v>180</v>
      </c>
      <c r="P15" s="30">
        <v>220</v>
      </c>
      <c r="Q15">
        <v>85.2</v>
      </c>
      <c r="R15" s="30">
        <v>23</v>
      </c>
      <c r="S15" s="30">
        <v>27</v>
      </c>
      <c r="T15">
        <v>82.2</v>
      </c>
      <c r="U15" s="30">
        <v>37</v>
      </c>
      <c r="V15" s="30">
        <v>45</v>
      </c>
      <c r="W15">
        <v>81.8</v>
      </c>
      <c r="X15" s="30">
        <v>18</v>
      </c>
      <c r="Y15" s="30">
        <v>22</v>
      </c>
      <c r="Z15" s="38">
        <v>10229</v>
      </c>
      <c r="AA15" s="38">
        <v>1728763</v>
      </c>
      <c r="AB15">
        <v>169</v>
      </c>
      <c r="AC15">
        <v>16218</v>
      </c>
      <c r="AD15">
        <v>340575</v>
      </c>
      <c r="AE15">
        <v>21</v>
      </c>
      <c r="AF15">
        <v>12507</v>
      </c>
      <c r="AG15">
        <v>400234</v>
      </c>
      <c r="AH15">
        <v>32</v>
      </c>
      <c r="AI15">
        <v>11126</v>
      </c>
      <c r="AJ15">
        <v>189147</v>
      </c>
      <c r="AK15">
        <v>17</v>
      </c>
      <c r="AX15">
        <v>2010</v>
      </c>
      <c r="AZ15" s="72">
        <v>40794</v>
      </c>
      <c r="BA15" s="72">
        <v>40794</v>
      </c>
    </row>
    <row r="16" spans="1:53" ht="12.75">
      <c r="A16" t="s">
        <v>897</v>
      </c>
      <c r="B16">
        <v>60.5</v>
      </c>
      <c r="C16" s="30">
        <v>2138</v>
      </c>
      <c r="D16" s="30">
        <v>3536</v>
      </c>
      <c r="E16">
        <v>59</v>
      </c>
      <c r="F16" s="30">
        <v>154</v>
      </c>
      <c r="G16" s="30">
        <v>261</v>
      </c>
      <c r="H16">
        <v>35.7</v>
      </c>
      <c r="I16" s="30">
        <v>89</v>
      </c>
      <c r="J16" s="30">
        <v>249</v>
      </c>
      <c r="K16">
        <v>46.8</v>
      </c>
      <c r="L16" s="30">
        <v>167</v>
      </c>
      <c r="M16" s="30">
        <v>357</v>
      </c>
      <c r="N16">
        <v>82.2</v>
      </c>
      <c r="O16" s="30">
        <v>1862</v>
      </c>
      <c r="P16" s="30">
        <v>2264</v>
      </c>
      <c r="Q16">
        <v>78.8</v>
      </c>
      <c r="R16" s="30">
        <v>115</v>
      </c>
      <c r="S16" s="30">
        <v>146</v>
      </c>
      <c r="T16">
        <v>78.8</v>
      </c>
      <c r="U16" s="30">
        <v>78</v>
      </c>
      <c r="V16" s="30">
        <v>99</v>
      </c>
      <c r="W16">
        <v>76.3</v>
      </c>
      <c r="X16" s="30">
        <v>103</v>
      </c>
      <c r="Y16" s="30">
        <v>135</v>
      </c>
      <c r="Z16" s="38">
        <v>11345</v>
      </c>
      <c r="AA16" s="38">
        <v>20705056</v>
      </c>
      <c r="AB16">
        <v>1825</v>
      </c>
      <c r="AC16">
        <v>15648</v>
      </c>
      <c r="AD16">
        <v>1736874</v>
      </c>
      <c r="AE16">
        <v>111</v>
      </c>
      <c r="AF16">
        <v>9335</v>
      </c>
      <c r="AG16">
        <v>690760</v>
      </c>
      <c r="AH16">
        <v>74</v>
      </c>
      <c r="AI16">
        <v>10350</v>
      </c>
      <c r="AJ16">
        <v>1035019</v>
      </c>
      <c r="AK16">
        <v>100</v>
      </c>
      <c r="AX16">
        <v>2010</v>
      </c>
      <c r="AZ16" s="72">
        <v>40807</v>
      </c>
      <c r="BA16" s="72">
        <v>40807</v>
      </c>
    </row>
    <row r="17" spans="1:53" ht="12.75">
      <c r="A17" t="s">
        <v>898</v>
      </c>
      <c r="B17">
        <v>45.8</v>
      </c>
      <c r="C17" s="30">
        <v>6533</v>
      </c>
      <c r="D17" s="30">
        <v>14259</v>
      </c>
      <c r="E17">
        <v>49.6</v>
      </c>
      <c r="F17" s="30">
        <v>5214</v>
      </c>
      <c r="G17" s="30">
        <v>10518</v>
      </c>
      <c r="H17">
        <v>32.5</v>
      </c>
      <c r="I17" s="30">
        <v>1308</v>
      </c>
      <c r="J17" s="30">
        <v>4027</v>
      </c>
      <c r="K17">
        <v>38.6</v>
      </c>
      <c r="L17" s="30">
        <v>5723</v>
      </c>
      <c r="M17" s="30">
        <v>14832</v>
      </c>
      <c r="N17">
        <v>73.3</v>
      </c>
      <c r="O17" s="30">
        <v>5526</v>
      </c>
      <c r="P17" s="30">
        <v>7539</v>
      </c>
      <c r="Q17">
        <v>78.5</v>
      </c>
      <c r="R17" s="30">
        <v>4959</v>
      </c>
      <c r="S17" s="30">
        <v>6316</v>
      </c>
      <c r="T17">
        <v>71.4</v>
      </c>
      <c r="U17" s="30">
        <v>1196</v>
      </c>
      <c r="V17" s="30">
        <v>1676</v>
      </c>
      <c r="W17">
        <v>77.6</v>
      </c>
      <c r="X17" s="30">
        <v>5619</v>
      </c>
      <c r="Y17" s="30">
        <v>7239</v>
      </c>
      <c r="Z17" s="38">
        <v>8288</v>
      </c>
      <c r="AA17" s="38">
        <v>45763697</v>
      </c>
      <c r="AB17">
        <v>5522</v>
      </c>
      <c r="AC17">
        <v>14523</v>
      </c>
      <c r="AD17">
        <v>71962314</v>
      </c>
      <c r="AE17">
        <v>4955</v>
      </c>
      <c r="AF17">
        <v>10906</v>
      </c>
      <c r="AG17">
        <v>13043034</v>
      </c>
      <c r="AH17">
        <v>1196</v>
      </c>
      <c r="AI17">
        <v>13784</v>
      </c>
      <c r="AJ17">
        <v>77411415</v>
      </c>
      <c r="AK17">
        <v>5616</v>
      </c>
      <c r="AX17">
        <v>2010</v>
      </c>
      <c r="AZ17" s="72">
        <v>40794</v>
      </c>
      <c r="BA17" s="72">
        <v>40794</v>
      </c>
    </row>
    <row r="18" spans="1:53" ht="12.75">
      <c r="A18" t="s">
        <v>899</v>
      </c>
      <c r="B18">
        <v>56.1</v>
      </c>
      <c r="C18" s="30">
        <v>268</v>
      </c>
      <c r="D18" s="30">
        <v>478</v>
      </c>
      <c r="E18">
        <v>56.6</v>
      </c>
      <c r="F18" s="30">
        <v>478</v>
      </c>
      <c r="G18" s="30">
        <v>844</v>
      </c>
      <c r="H18">
        <v>42</v>
      </c>
      <c r="I18" s="30">
        <v>145</v>
      </c>
      <c r="J18" s="30">
        <v>345</v>
      </c>
      <c r="K18">
        <v>48.7</v>
      </c>
      <c r="L18" s="30">
        <v>507</v>
      </c>
      <c r="M18" s="30">
        <v>1042</v>
      </c>
      <c r="N18">
        <v>74.4</v>
      </c>
      <c r="O18" s="30">
        <v>265</v>
      </c>
      <c r="P18" s="30">
        <v>356</v>
      </c>
      <c r="Q18">
        <v>79.2</v>
      </c>
      <c r="R18" s="30">
        <v>404</v>
      </c>
      <c r="S18" s="30">
        <v>510</v>
      </c>
      <c r="T18">
        <v>65.1</v>
      </c>
      <c r="U18" s="30">
        <v>97</v>
      </c>
      <c r="V18" s="30">
        <v>149</v>
      </c>
      <c r="W18">
        <v>79.5</v>
      </c>
      <c r="X18" s="30">
        <v>419</v>
      </c>
      <c r="Y18" s="30">
        <v>527</v>
      </c>
      <c r="Z18" s="38">
        <v>9055</v>
      </c>
      <c r="AA18" s="38">
        <v>2345370</v>
      </c>
      <c r="AB18">
        <v>259</v>
      </c>
      <c r="AC18">
        <v>14116</v>
      </c>
      <c r="AD18">
        <v>5618304</v>
      </c>
      <c r="AE18">
        <v>398</v>
      </c>
      <c r="AF18">
        <v>10468</v>
      </c>
      <c r="AG18">
        <v>994497</v>
      </c>
      <c r="AH18">
        <v>95</v>
      </c>
      <c r="AI18">
        <v>12619</v>
      </c>
      <c r="AJ18">
        <v>5274820</v>
      </c>
      <c r="AK18">
        <v>418</v>
      </c>
      <c r="AX18">
        <v>2010</v>
      </c>
      <c r="AZ18" s="72">
        <v>40814</v>
      </c>
      <c r="BA18" s="72">
        <v>40814</v>
      </c>
    </row>
    <row r="19" spans="1:53" ht="12.75">
      <c r="A19" t="s">
        <v>900</v>
      </c>
      <c r="B19">
        <v>77.9</v>
      </c>
      <c r="C19" s="30">
        <v>321</v>
      </c>
      <c r="D19" s="30">
        <v>412</v>
      </c>
      <c r="E19">
        <v>77.1</v>
      </c>
      <c r="F19" s="30">
        <v>74</v>
      </c>
      <c r="G19" s="30">
        <v>96</v>
      </c>
      <c r="H19">
        <v>63.9</v>
      </c>
      <c r="I19" s="30">
        <v>39</v>
      </c>
      <c r="J19" s="30">
        <v>61</v>
      </c>
      <c r="K19">
        <v>81.5</v>
      </c>
      <c r="L19" s="30">
        <v>66</v>
      </c>
      <c r="M19" s="30">
        <v>81</v>
      </c>
      <c r="N19">
        <v>91.2</v>
      </c>
      <c r="O19" s="30">
        <v>301</v>
      </c>
      <c r="P19" s="30">
        <v>330</v>
      </c>
      <c r="Q19">
        <v>88.6</v>
      </c>
      <c r="R19" s="30">
        <v>109</v>
      </c>
      <c r="S19" s="30">
        <v>123</v>
      </c>
      <c r="T19">
        <v>84.4</v>
      </c>
      <c r="U19" s="30">
        <v>38</v>
      </c>
      <c r="V19" s="30">
        <v>45</v>
      </c>
      <c r="W19">
        <v>87.4</v>
      </c>
      <c r="X19" s="30">
        <v>111</v>
      </c>
      <c r="Y19" s="30">
        <v>127</v>
      </c>
      <c r="Z19" s="38">
        <v>12409</v>
      </c>
      <c r="AA19" s="38">
        <v>3251229</v>
      </c>
      <c r="AB19">
        <v>262</v>
      </c>
      <c r="AC19">
        <v>14886</v>
      </c>
      <c r="AD19">
        <v>1473746</v>
      </c>
      <c r="AE19">
        <v>99</v>
      </c>
      <c r="AF19">
        <v>13983</v>
      </c>
      <c r="AG19">
        <v>405498</v>
      </c>
      <c r="AH19">
        <v>29</v>
      </c>
      <c r="AI19">
        <v>18927</v>
      </c>
      <c r="AJ19">
        <v>1665556</v>
      </c>
      <c r="AK19">
        <v>88</v>
      </c>
      <c r="AX19">
        <v>2010</v>
      </c>
      <c r="AZ19" s="72">
        <v>40813</v>
      </c>
      <c r="BA19" s="72">
        <v>40813</v>
      </c>
    </row>
    <row r="20" spans="1:53" ht="12.75">
      <c r="A20" t="s">
        <v>901</v>
      </c>
      <c r="B20">
        <v>67.6</v>
      </c>
      <c r="C20" s="30">
        <v>443</v>
      </c>
      <c r="D20" s="30">
        <v>655</v>
      </c>
      <c r="E20">
        <v>57</v>
      </c>
      <c r="F20" s="30">
        <v>4157</v>
      </c>
      <c r="G20" s="30">
        <v>7287</v>
      </c>
      <c r="H20">
        <v>38.8</v>
      </c>
      <c r="I20" s="30">
        <v>760</v>
      </c>
      <c r="J20" s="30">
        <v>1958</v>
      </c>
      <c r="K20">
        <v>44.1</v>
      </c>
      <c r="L20" s="30">
        <v>4861</v>
      </c>
      <c r="M20" s="30">
        <v>11030</v>
      </c>
      <c r="N20">
        <v>77.7</v>
      </c>
      <c r="O20" s="30">
        <v>426</v>
      </c>
      <c r="P20" s="30">
        <v>548</v>
      </c>
      <c r="Q20">
        <v>78.5</v>
      </c>
      <c r="R20" s="30">
        <v>4322</v>
      </c>
      <c r="S20" s="30">
        <v>5508</v>
      </c>
      <c r="T20">
        <v>70.3</v>
      </c>
      <c r="U20" s="30">
        <v>769</v>
      </c>
      <c r="V20" s="30">
        <v>1094</v>
      </c>
      <c r="W20">
        <v>78.2</v>
      </c>
      <c r="X20" s="30">
        <v>4930</v>
      </c>
      <c r="Y20" s="30">
        <v>6307</v>
      </c>
      <c r="Z20" s="38">
        <v>10751</v>
      </c>
      <c r="AA20" s="38">
        <v>4547725</v>
      </c>
      <c r="AB20">
        <v>423</v>
      </c>
      <c r="AC20">
        <v>17227</v>
      </c>
      <c r="AD20">
        <v>74437121</v>
      </c>
      <c r="AE20">
        <v>4321</v>
      </c>
      <c r="AF20">
        <v>12758</v>
      </c>
      <c r="AG20">
        <v>9810753</v>
      </c>
      <c r="AH20">
        <v>769</v>
      </c>
      <c r="AI20">
        <v>15647</v>
      </c>
      <c r="AJ20">
        <v>77137306</v>
      </c>
      <c r="AK20">
        <v>4930</v>
      </c>
      <c r="AX20">
        <v>2010</v>
      </c>
      <c r="AZ20" s="72">
        <v>40815</v>
      </c>
      <c r="BA20" s="72">
        <v>40815</v>
      </c>
    </row>
    <row r="21" spans="1:53" ht="12.75">
      <c r="A21" t="s">
        <v>902</v>
      </c>
      <c r="B21">
        <v>76.9</v>
      </c>
      <c r="C21" s="30">
        <v>938</v>
      </c>
      <c r="D21" s="30">
        <v>1219</v>
      </c>
      <c r="E21">
        <v>78.3</v>
      </c>
      <c r="F21" s="30">
        <v>65</v>
      </c>
      <c r="G21" s="30">
        <v>83</v>
      </c>
      <c r="H21">
        <v>68.8</v>
      </c>
      <c r="I21" s="30">
        <v>75</v>
      </c>
      <c r="J21" s="30">
        <v>109</v>
      </c>
      <c r="K21">
        <v>70.8</v>
      </c>
      <c r="L21" s="30">
        <v>102</v>
      </c>
      <c r="M21" s="30">
        <v>144</v>
      </c>
      <c r="N21">
        <v>81.9</v>
      </c>
      <c r="O21" s="30">
        <v>754</v>
      </c>
      <c r="P21" s="30">
        <v>921</v>
      </c>
      <c r="Q21">
        <v>78.3</v>
      </c>
      <c r="R21" s="30">
        <v>36</v>
      </c>
      <c r="S21" s="30">
        <v>46</v>
      </c>
      <c r="T21">
        <v>74.4</v>
      </c>
      <c r="U21" s="30">
        <v>58</v>
      </c>
      <c r="V21" s="30">
        <v>78</v>
      </c>
      <c r="W21">
        <v>79.4</v>
      </c>
      <c r="X21" s="30">
        <v>81</v>
      </c>
      <c r="Y21" s="30">
        <v>102</v>
      </c>
      <c r="Z21" s="38">
        <v>9623</v>
      </c>
      <c r="AA21" s="38">
        <v>6332205</v>
      </c>
      <c r="AB21">
        <v>658</v>
      </c>
      <c r="AC21">
        <v>12760</v>
      </c>
      <c r="AD21">
        <v>408313</v>
      </c>
      <c r="AE21">
        <v>32</v>
      </c>
      <c r="AF21">
        <v>9422</v>
      </c>
      <c r="AG21">
        <v>433409</v>
      </c>
      <c r="AH21">
        <v>46</v>
      </c>
      <c r="AI21">
        <v>12021</v>
      </c>
      <c r="AJ21">
        <v>853495</v>
      </c>
      <c r="AK21">
        <v>71</v>
      </c>
      <c r="AL21">
        <v>72.3</v>
      </c>
      <c r="AM21">
        <v>745</v>
      </c>
      <c r="AN21">
        <v>1031</v>
      </c>
      <c r="AO21">
        <v>68.8</v>
      </c>
      <c r="AP21">
        <v>44</v>
      </c>
      <c r="AQ21">
        <v>64</v>
      </c>
      <c r="AR21">
        <v>64.1</v>
      </c>
      <c r="AS21">
        <v>59</v>
      </c>
      <c r="AT21">
        <v>92</v>
      </c>
      <c r="AU21">
        <v>56.7</v>
      </c>
      <c r="AV21">
        <v>59</v>
      </c>
      <c r="AW21">
        <v>104</v>
      </c>
      <c r="AX21">
        <v>2010</v>
      </c>
      <c r="AZ21" s="72">
        <v>40806</v>
      </c>
      <c r="BA21" s="72">
        <v>40806</v>
      </c>
    </row>
    <row r="22" spans="1:53" ht="12.75">
      <c r="A22" t="s">
        <v>903</v>
      </c>
      <c r="B22">
        <v>58.3</v>
      </c>
      <c r="C22" s="30">
        <v>28</v>
      </c>
      <c r="D22" s="30">
        <v>48</v>
      </c>
      <c r="E22">
        <v>69.7</v>
      </c>
      <c r="F22" s="30">
        <v>76</v>
      </c>
      <c r="G22" s="30">
        <v>109</v>
      </c>
      <c r="H22">
        <v>49.2</v>
      </c>
      <c r="I22" s="30">
        <v>30</v>
      </c>
      <c r="J22" s="30">
        <v>61</v>
      </c>
      <c r="K22">
        <v>73.6</v>
      </c>
      <c r="L22" s="30">
        <v>128</v>
      </c>
      <c r="M22" s="30">
        <v>174</v>
      </c>
      <c r="N22">
        <v>85.7</v>
      </c>
      <c r="O22" s="30">
        <v>24</v>
      </c>
      <c r="P22" s="30">
        <v>28</v>
      </c>
      <c r="Q22">
        <v>82.8</v>
      </c>
      <c r="R22" s="30">
        <v>77</v>
      </c>
      <c r="S22" s="30">
        <v>93</v>
      </c>
      <c r="T22">
        <v>80.8</v>
      </c>
      <c r="U22" s="30">
        <v>42</v>
      </c>
      <c r="V22" s="30">
        <v>52</v>
      </c>
      <c r="W22">
        <v>90.1</v>
      </c>
      <c r="X22" s="30">
        <v>137</v>
      </c>
      <c r="Y22" s="30">
        <v>152</v>
      </c>
      <c r="Z22" s="38">
        <v>10988</v>
      </c>
      <c r="AA22" s="38">
        <v>241741</v>
      </c>
      <c r="AB22">
        <v>22</v>
      </c>
      <c r="AC22">
        <v>20236</v>
      </c>
      <c r="AD22">
        <v>1396273</v>
      </c>
      <c r="AE22">
        <v>69</v>
      </c>
      <c r="AF22">
        <v>14344</v>
      </c>
      <c r="AG22">
        <v>573745</v>
      </c>
      <c r="AH22">
        <v>40</v>
      </c>
      <c r="AI22">
        <v>16966</v>
      </c>
      <c r="AJ22">
        <v>2205639</v>
      </c>
      <c r="AK22">
        <v>130</v>
      </c>
      <c r="AX22">
        <v>2010</v>
      </c>
      <c r="AZ22" s="72">
        <v>40813</v>
      </c>
      <c r="BA22" s="72">
        <v>40813</v>
      </c>
    </row>
    <row r="23" spans="1:53" ht="12.75">
      <c r="A23" t="s">
        <v>904</v>
      </c>
      <c r="B23">
        <v>73.8</v>
      </c>
      <c r="C23" s="30">
        <v>118</v>
      </c>
      <c r="D23" s="30">
        <v>160</v>
      </c>
      <c r="E23">
        <v>84</v>
      </c>
      <c r="F23" s="30">
        <v>21</v>
      </c>
      <c r="G23" s="30">
        <v>25</v>
      </c>
      <c r="H23">
        <v>66.7</v>
      </c>
      <c r="I23" s="30">
        <v>18</v>
      </c>
      <c r="J23" s="30">
        <v>27</v>
      </c>
      <c r="K23">
        <v>64.3</v>
      </c>
      <c r="L23" s="30">
        <v>18</v>
      </c>
      <c r="M23" s="30">
        <v>28</v>
      </c>
      <c r="N23">
        <v>83.6</v>
      </c>
      <c r="O23" s="30">
        <v>127</v>
      </c>
      <c r="P23" s="30">
        <v>152</v>
      </c>
      <c r="Q23">
        <v>90.9</v>
      </c>
      <c r="R23" s="30">
        <v>20</v>
      </c>
      <c r="S23" s="30">
        <v>22</v>
      </c>
      <c r="T23">
        <v>79.3</v>
      </c>
      <c r="U23" s="30">
        <v>23</v>
      </c>
      <c r="V23" s="30">
        <v>29</v>
      </c>
      <c r="W23">
        <v>86.4</v>
      </c>
      <c r="X23" s="30">
        <v>19</v>
      </c>
      <c r="Y23" s="30">
        <v>22</v>
      </c>
      <c r="Z23" s="38">
        <v>9853</v>
      </c>
      <c r="AA23" s="38">
        <v>1251297</v>
      </c>
      <c r="AB23">
        <v>127</v>
      </c>
      <c r="AC23">
        <v>12401</v>
      </c>
      <c r="AD23">
        <v>248025</v>
      </c>
      <c r="AE23">
        <v>20</v>
      </c>
      <c r="AF23">
        <v>7325</v>
      </c>
      <c r="AG23">
        <v>168474</v>
      </c>
      <c r="AH23">
        <v>23</v>
      </c>
      <c r="AI23">
        <v>10576</v>
      </c>
      <c r="AJ23">
        <v>200935</v>
      </c>
      <c r="AK23">
        <v>19</v>
      </c>
      <c r="AL23">
        <v>60.5</v>
      </c>
      <c r="AM23">
        <v>104</v>
      </c>
      <c r="AN23">
        <v>172</v>
      </c>
      <c r="AO23">
        <v>61.1</v>
      </c>
      <c r="AP23">
        <v>11</v>
      </c>
      <c r="AQ23">
        <v>18</v>
      </c>
      <c r="AR23">
        <v>45.5</v>
      </c>
      <c r="AS23">
        <v>10</v>
      </c>
      <c r="AT23">
        <v>22</v>
      </c>
      <c r="AU23">
        <v>37.9</v>
      </c>
      <c r="AV23">
        <v>11</v>
      </c>
      <c r="AW23">
        <v>29</v>
      </c>
      <c r="AX23">
        <v>2010</v>
      </c>
      <c r="AZ23" s="72">
        <v>40819</v>
      </c>
      <c r="BA23" s="72">
        <v>40819</v>
      </c>
    </row>
    <row r="24" spans="1:53" ht="12.75">
      <c r="A24" t="s">
        <v>905</v>
      </c>
      <c r="B24">
        <v>79.7</v>
      </c>
      <c r="C24" s="30">
        <v>1283</v>
      </c>
      <c r="D24" s="30">
        <v>1610</v>
      </c>
      <c r="E24">
        <v>92.1</v>
      </c>
      <c r="F24" s="30">
        <v>291</v>
      </c>
      <c r="G24" s="30">
        <v>316</v>
      </c>
      <c r="H24">
        <v>80.1</v>
      </c>
      <c r="I24" s="30">
        <v>173</v>
      </c>
      <c r="J24" s="30">
        <v>216</v>
      </c>
      <c r="K24">
        <v>88</v>
      </c>
      <c r="L24" s="30">
        <v>380</v>
      </c>
      <c r="M24" s="30">
        <v>432</v>
      </c>
      <c r="N24">
        <v>87.5</v>
      </c>
      <c r="O24" s="30">
        <v>1395</v>
      </c>
      <c r="P24" s="30">
        <v>1595</v>
      </c>
      <c r="Q24">
        <v>91.6</v>
      </c>
      <c r="R24" s="30">
        <v>294</v>
      </c>
      <c r="S24" s="30">
        <v>321</v>
      </c>
      <c r="T24">
        <v>86.3</v>
      </c>
      <c r="U24" s="30">
        <v>176</v>
      </c>
      <c r="V24" s="30">
        <v>204</v>
      </c>
      <c r="W24">
        <v>93.3</v>
      </c>
      <c r="X24" s="30">
        <v>516</v>
      </c>
      <c r="Y24" s="30">
        <v>553</v>
      </c>
      <c r="Z24" s="38">
        <v>10022</v>
      </c>
      <c r="AA24" s="38">
        <v>11394840</v>
      </c>
      <c r="AB24">
        <v>1137</v>
      </c>
      <c r="AC24">
        <v>18027</v>
      </c>
      <c r="AD24">
        <v>4362418</v>
      </c>
      <c r="AE24">
        <v>242</v>
      </c>
      <c r="AF24">
        <v>10270</v>
      </c>
      <c r="AG24">
        <v>1355668</v>
      </c>
      <c r="AH24">
        <v>132</v>
      </c>
      <c r="AI24">
        <v>19594</v>
      </c>
      <c r="AJ24">
        <v>8288068</v>
      </c>
      <c r="AK24">
        <v>423</v>
      </c>
      <c r="AL24">
        <v>82.6</v>
      </c>
      <c r="AM24">
        <v>1078</v>
      </c>
      <c r="AN24">
        <v>1305</v>
      </c>
      <c r="AO24">
        <v>85.6</v>
      </c>
      <c r="AP24">
        <v>338</v>
      </c>
      <c r="AQ24">
        <v>395</v>
      </c>
      <c r="AR24">
        <v>74.7</v>
      </c>
      <c r="AS24">
        <v>127</v>
      </c>
      <c r="AT24">
        <v>170</v>
      </c>
      <c r="AU24">
        <v>77.4</v>
      </c>
      <c r="AV24">
        <v>688</v>
      </c>
      <c r="AW24">
        <v>889</v>
      </c>
      <c r="AX24">
        <v>2010</v>
      </c>
      <c r="AZ24" s="72">
        <v>40812</v>
      </c>
      <c r="BA24" s="72">
        <v>40812</v>
      </c>
    </row>
    <row r="25" spans="1:53" ht="12.75">
      <c r="A25" t="s">
        <v>906</v>
      </c>
      <c r="B25">
        <v>70.3</v>
      </c>
      <c r="C25" s="30">
        <v>409</v>
      </c>
      <c r="D25" s="30">
        <v>582</v>
      </c>
      <c r="E25">
        <v>80</v>
      </c>
      <c r="F25" s="30">
        <v>36</v>
      </c>
      <c r="G25" s="30">
        <v>45</v>
      </c>
      <c r="H25">
        <v>63.1</v>
      </c>
      <c r="I25" s="30">
        <v>70</v>
      </c>
      <c r="J25" s="30">
        <v>111</v>
      </c>
      <c r="K25">
        <v>76.5</v>
      </c>
      <c r="L25" s="30">
        <v>78</v>
      </c>
      <c r="M25" s="30">
        <v>102</v>
      </c>
      <c r="N25">
        <v>82.3</v>
      </c>
      <c r="O25" s="30">
        <v>293</v>
      </c>
      <c r="P25" s="30">
        <v>356</v>
      </c>
      <c r="Q25">
        <v>80</v>
      </c>
      <c r="R25" s="30">
        <v>20</v>
      </c>
      <c r="S25" s="30">
        <v>25</v>
      </c>
      <c r="T25">
        <v>85.1</v>
      </c>
      <c r="U25" s="30">
        <v>63</v>
      </c>
      <c r="V25" s="30">
        <v>74</v>
      </c>
      <c r="W25">
        <v>89.5</v>
      </c>
      <c r="X25" s="30">
        <v>68</v>
      </c>
      <c r="Y25" s="30">
        <v>76</v>
      </c>
      <c r="Z25" s="38">
        <v>9906</v>
      </c>
      <c r="AA25" s="38">
        <v>2813408</v>
      </c>
      <c r="AB25">
        <v>284</v>
      </c>
      <c r="AC25">
        <v>13114</v>
      </c>
      <c r="AD25">
        <v>249169</v>
      </c>
      <c r="AE25">
        <v>19</v>
      </c>
      <c r="AF25">
        <v>10953</v>
      </c>
      <c r="AG25">
        <v>668144</v>
      </c>
      <c r="AH25">
        <v>61</v>
      </c>
      <c r="AI25">
        <v>12797</v>
      </c>
      <c r="AJ25">
        <v>857412</v>
      </c>
      <c r="AK25">
        <v>67</v>
      </c>
      <c r="AL25">
        <v>60.5</v>
      </c>
      <c r="AM25">
        <v>259</v>
      </c>
      <c r="AN25">
        <v>428</v>
      </c>
      <c r="AO25">
        <v>75</v>
      </c>
      <c r="AP25">
        <v>21</v>
      </c>
      <c r="AQ25">
        <v>28</v>
      </c>
      <c r="AR25">
        <v>62.3</v>
      </c>
      <c r="AS25">
        <v>33</v>
      </c>
      <c r="AT25">
        <v>53</v>
      </c>
      <c r="AU25">
        <v>75</v>
      </c>
      <c r="AV25">
        <v>27</v>
      </c>
      <c r="AW25">
        <v>36</v>
      </c>
      <c r="AX25">
        <v>2010</v>
      </c>
      <c r="AZ25" s="72">
        <v>40814</v>
      </c>
      <c r="BA25" s="72">
        <v>40814</v>
      </c>
    </row>
    <row r="26" spans="1:53" ht="12.75">
      <c r="A26" t="s">
        <v>907</v>
      </c>
      <c r="B26">
        <v>63.6</v>
      </c>
      <c r="C26" s="30">
        <v>1026</v>
      </c>
      <c r="D26" s="30">
        <v>1614</v>
      </c>
      <c r="E26">
        <v>52.1</v>
      </c>
      <c r="F26" s="30">
        <v>898</v>
      </c>
      <c r="G26" s="30">
        <v>1725</v>
      </c>
      <c r="H26">
        <v>36.2</v>
      </c>
      <c r="I26" s="30">
        <v>217</v>
      </c>
      <c r="J26" s="30">
        <v>600</v>
      </c>
      <c r="K26">
        <v>45.1</v>
      </c>
      <c r="L26" s="30">
        <v>1499</v>
      </c>
      <c r="M26" s="30">
        <v>3322</v>
      </c>
      <c r="N26">
        <v>82.2</v>
      </c>
      <c r="O26" s="30">
        <v>866</v>
      </c>
      <c r="P26" s="30">
        <v>1053</v>
      </c>
      <c r="Q26">
        <v>78.2</v>
      </c>
      <c r="R26" s="30">
        <v>115</v>
      </c>
      <c r="S26" s="30">
        <v>147</v>
      </c>
      <c r="T26">
        <v>77.8</v>
      </c>
      <c r="U26" s="30">
        <v>28</v>
      </c>
      <c r="V26" s="30">
        <v>36</v>
      </c>
      <c r="W26">
        <v>79.7</v>
      </c>
      <c r="X26" s="30">
        <v>94</v>
      </c>
      <c r="Y26" s="30">
        <v>118</v>
      </c>
      <c r="Z26" s="38">
        <v>11046</v>
      </c>
      <c r="AA26" s="38">
        <v>8958441</v>
      </c>
      <c r="AB26">
        <v>811</v>
      </c>
      <c r="AC26">
        <v>14489</v>
      </c>
      <c r="AD26">
        <v>1521341</v>
      </c>
      <c r="AE26">
        <v>105</v>
      </c>
      <c r="AF26">
        <v>8977</v>
      </c>
      <c r="AG26">
        <v>215443</v>
      </c>
      <c r="AH26">
        <v>24</v>
      </c>
      <c r="AI26">
        <v>10746</v>
      </c>
      <c r="AJ26">
        <v>924183</v>
      </c>
      <c r="AK26">
        <v>86</v>
      </c>
      <c r="AX26">
        <v>2010</v>
      </c>
      <c r="AZ26" s="72">
        <v>40814</v>
      </c>
      <c r="BA26" s="72">
        <v>40814</v>
      </c>
    </row>
    <row r="27" spans="1:53" ht="12.75">
      <c r="A27" t="s">
        <v>931</v>
      </c>
      <c r="B27">
        <v>56.9</v>
      </c>
      <c r="C27" s="30">
        <v>1330</v>
      </c>
      <c r="D27" s="30">
        <v>2336</v>
      </c>
      <c r="E27">
        <v>52.9</v>
      </c>
      <c r="F27" s="30">
        <v>435</v>
      </c>
      <c r="G27" s="30">
        <v>822</v>
      </c>
      <c r="H27">
        <v>33.4</v>
      </c>
      <c r="I27" s="30">
        <v>105</v>
      </c>
      <c r="J27" s="30">
        <v>314</v>
      </c>
      <c r="K27">
        <v>39.9</v>
      </c>
      <c r="L27" s="30">
        <v>576</v>
      </c>
      <c r="M27" s="30">
        <v>1444</v>
      </c>
      <c r="N27">
        <v>79.1</v>
      </c>
      <c r="O27" s="30">
        <v>1198</v>
      </c>
      <c r="P27" s="30">
        <v>1515</v>
      </c>
      <c r="Q27">
        <v>81.7</v>
      </c>
      <c r="R27" s="30">
        <v>554</v>
      </c>
      <c r="S27" s="30">
        <v>678</v>
      </c>
      <c r="T27">
        <v>78.9</v>
      </c>
      <c r="U27" s="30">
        <v>146</v>
      </c>
      <c r="V27" s="30">
        <v>185</v>
      </c>
      <c r="W27">
        <v>80.2</v>
      </c>
      <c r="X27" s="30">
        <v>640</v>
      </c>
      <c r="Y27" s="30">
        <v>798</v>
      </c>
      <c r="Z27" s="38">
        <v>9254</v>
      </c>
      <c r="AA27" s="38">
        <v>9781544</v>
      </c>
      <c r="AB27">
        <v>1057</v>
      </c>
      <c r="AC27">
        <v>14532</v>
      </c>
      <c r="AD27">
        <v>6873658</v>
      </c>
      <c r="AE27">
        <v>473</v>
      </c>
      <c r="AF27">
        <v>12718</v>
      </c>
      <c r="AG27">
        <v>1577000</v>
      </c>
      <c r="AH27">
        <v>124</v>
      </c>
      <c r="AI27">
        <v>11659</v>
      </c>
      <c r="AJ27">
        <v>6563884</v>
      </c>
      <c r="AK27">
        <v>563</v>
      </c>
      <c r="AX27">
        <v>2010</v>
      </c>
      <c r="AZ27" s="72">
        <v>40816</v>
      </c>
      <c r="BA27" s="72">
        <v>40816</v>
      </c>
    </row>
    <row r="28" spans="1:53" ht="12.75">
      <c r="A28" t="s">
        <v>908</v>
      </c>
      <c r="B28">
        <v>55.7</v>
      </c>
      <c r="C28" s="30">
        <v>103</v>
      </c>
      <c r="D28" s="30">
        <v>185</v>
      </c>
      <c r="E28">
        <v>54.8</v>
      </c>
      <c r="F28" s="30">
        <v>17</v>
      </c>
      <c r="G28" s="30">
        <v>31</v>
      </c>
      <c r="H28">
        <v>61.1</v>
      </c>
      <c r="I28" s="30">
        <v>11</v>
      </c>
      <c r="J28" s="30">
        <v>18</v>
      </c>
      <c r="K28">
        <v>55</v>
      </c>
      <c r="L28" s="30">
        <v>11</v>
      </c>
      <c r="M28" s="30">
        <v>20</v>
      </c>
      <c r="N28">
        <v>80.5</v>
      </c>
      <c r="O28" s="30">
        <v>91</v>
      </c>
      <c r="P28" s="30">
        <v>113</v>
      </c>
      <c r="Q28">
        <v>73.3</v>
      </c>
      <c r="R28" s="30">
        <v>11</v>
      </c>
      <c r="S28" s="30">
        <v>15</v>
      </c>
      <c r="T28">
        <v>75</v>
      </c>
      <c r="U28" s="30">
        <v>6</v>
      </c>
      <c r="V28" s="30">
        <v>8</v>
      </c>
      <c r="W28">
        <v>72.7</v>
      </c>
      <c r="X28" s="30">
        <v>8</v>
      </c>
      <c r="Y28" s="30">
        <v>11</v>
      </c>
      <c r="Z28" s="38">
        <v>9765</v>
      </c>
      <c r="AA28" s="38">
        <v>878842</v>
      </c>
      <c r="AB28">
        <v>90</v>
      </c>
      <c r="AC28">
        <v>19469</v>
      </c>
      <c r="AD28">
        <v>214164</v>
      </c>
      <c r="AE28">
        <v>11</v>
      </c>
      <c r="AF28">
        <v>9433</v>
      </c>
      <c r="AG28">
        <v>56595</v>
      </c>
      <c r="AH28">
        <v>6</v>
      </c>
      <c r="AI28">
        <v>13555</v>
      </c>
      <c r="AJ28">
        <v>108441</v>
      </c>
      <c r="AK28">
        <v>8</v>
      </c>
      <c r="AX28">
        <v>2010</v>
      </c>
      <c r="AZ28" s="72">
        <v>40811</v>
      </c>
      <c r="BA28" s="72">
        <v>40811</v>
      </c>
    </row>
    <row r="29" spans="1:53" ht="12.75">
      <c r="A29" t="s">
        <v>909</v>
      </c>
      <c r="B29">
        <v>60.7</v>
      </c>
      <c r="C29" s="30">
        <v>1155</v>
      </c>
      <c r="D29" s="30">
        <v>1904</v>
      </c>
      <c r="E29">
        <v>60</v>
      </c>
      <c r="F29" s="30">
        <v>171</v>
      </c>
      <c r="G29" s="30">
        <v>285</v>
      </c>
      <c r="H29">
        <v>56.4</v>
      </c>
      <c r="I29" s="30">
        <v>101</v>
      </c>
      <c r="J29" s="30">
        <v>179</v>
      </c>
      <c r="K29">
        <v>55</v>
      </c>
      <c r="L29" s="30">
        <v>115</v>
      </c>
      <c r="M29" s="30">
        <v>209</v>
      </c>
      <c r="N29">
        <v>81.1</v>
      </c>
      <c r="O29" s="30">
        <v>959</v>
      </c>
      <c r="P29" s="30">
        <v>1182</v>
      </c>
      <c r="Q29">
        <v>86.6</v>
      </c>
      <c r="R29" s="30">
        <v>149</v>
      </c>
      <c r="S29" s="30">
        <v>172</v>
      </c>
      <c r="T29">
        <v>72.8</v>
      </c>
      <c r="U29" s="30">
        <v>67</v>
      </c>
      <c r="V29" s="30">
        <v>92</v>
      </c>
      <c r="W29">
        <v>77.7</v>
      </c>
      <c r="X29" s="30">
        <v>94</v>
      </c>
      <c r="Y29" s="30">
        <v>121</v>
      </c>
      <c r="Z29" s="38">
        <v>9032</v>
      </c>
      <c r="AA29" s="38">
        <v>8480729</v>
      </c>
      <c r="AB29">
        <v>939</v>
      </c>
      <c r="AC29">
        <v>11945</v>
      </c>
      <c r="AD29">
        <v>1731992</v>
      </c>
      <c r="AE29">
        <v>145</v>
      </c>
      <c r="AF29">
        <v>8236</v>
      </c>
      <c r="AG29">
        <v>494183</v>
      </c>
      <c r="AH29">
        <v>60</v>
      </c>
      <c r="AI29">
        <v>9417</v>
      </c>
      <c r="AJ29">
        <v>828658</v>
      </c>
      <c r="AK29">
        <v>88</v>
      </c>
      <c r="AX29">
        <v>2010</v>
      </c>
      <c r="AZ29" s="72">
        <v>40800</v>
      </c>
      <c r="BA29" s="72">
        <v>40800</v>
      </c>
    </row>
    <row r="30" spans="1:53" ht="12.75">
      <c r="A30" t="s">
        <v>910</v>
      </c>
      <c r="B30">
        <v>76.5</v>
      </c>
      <c r="C30" s="30">
        <v>130</v>
      </c>
      <c r="D30" s="30">
        <v>170</v>
      </c>
      <c r="E30">
        <v>76.5</v>
      </c>
      <c r="F30" s="30">
        <v>26</v>
      </c>
      <c r="G30" s="30">
        <v>34</v>
      </c>
      <c r="H30">
        <v>70.4</v>
      </c>
      <c r="I30" s="30">
        <v>38</v>
      </c>
      <c r="J30" s="30">
        <v>54</v>
      </c>
      <c r="K30">
        <v>62.1</v>
      </c>
      <c r="L30" s="30">
        <v>18</v>
      </c>
      <c r="M30" s="30">
        <v>29</v>
      </c>
      <c r="N30">
        <v>80.5</v>
      </c>
      <c r="O30" s="30">
        <v>124</v>
      </c>
      <c r="P30" s="30">
        <v>154</v>
      </c>
      <c r="Q30">
        <v>87.8</v>
      </c>
      <c r="R30" s="30">
        <v>36</v>
      </c>
      <c r="S30" s="30">
        <v>41</v>
      </c>
      <c r="T30">
        <v>74</v>
      </c>
      <c r="U30" s="30">
        <v>37</v>
      </c>
      <c r="V30" s="30">
        <v>50</v>
      </c>
      <c r="W30">
        <v>85.7</v>
      </c>
      <c r="X30" s="30">
        <v>24</v>
      </c>
      <c r="Y30" s="30">
        <v>28</v>
      </c>
      <c r="Z30" s="38">
        <v>10544</v>
      </c>
      <c r="AA30" s="38">
        <v>1307469</v>
      </c>
      <c r="AB30">
        <v>124</v>
      </c>
      <c r="AC30">
        <v>14375</v>
      </c>
      <c r="AD30">
        <v>517510</v>
      </c>
      <c r="AE30">
        <v>36</v>
      </c>
      <c r="AF30">
        <v>11607</v>
      </c>
      <c r="AG30">
        <v>417836</v>
      </c>
      <c r="AH30">
        <v>36</v>
      </c>
      <c r="AI30">
        <v>11103</v>
      </c>
      <c r="AJ30">
        <v>266480</v>
      </c>
      <c r="AK30">
        <v>24</v>
      </c>
      <c r="AX30">
        <v>2010</v>
      </c>
      <c r="AZ30" s="72">
        <v>40815</v>
      </c>
      <c r="BA30" s="72">
        <v>40815</v>
      </c>
    </row>
    <row r="31" spans="1:53" ht="12.75">
      <c r="A31" t="s">
        <v>911</v>
      </c>
      <c r="B31">
        <v>71.9</v>
      </c>
      <c r="C31" s="30">
        <v>120</v>
      </c>
      <c r="D31" s="30">
        <v>167</v>
      </c>
      <c r="E31">
        <v>68.2</v>
      </c>
      <c r="F31" s="30">
        <v>15</v>
      </c>
      <c r="G31" s="30">
        <v>22</v>
      </c>
      <c r="H31">
        <v>66.7</v>
      </c>
      <c r="I31" s="30">
        <v>14</v>
      </c>
      <c r="J31" s="30">
        <v>21</v>
      </c>
      <c r="K31">
        <v>71.4</v>
      </c>
      <c r="L31" s="30">
        <v>10</v>
      </c>
      <c r="M31" s="30">
        <v>14</v>
      </c>
      <c r="N31">
        <v>85.8</v>
      </c>
      <c r="O31" s="30">
        <v>194</v>
      </c>
      <c r="P31" s="30">
        <v>226</v>
      </c>
      <c r="Q31">
        <v>94.4</v>
      </c>
      <c r="R31" s="30">
        <v>17</v>
      </c>
      <c r="S31" s="30">
        <v>18</v>
      </c>
      <c r="T31">
        <v>71</v>
      </c>
      <c r="U31" s="30">
        <v>22</v>
      </c>
      <c r="V31" s="30">
        <v>31</v>
      </c>
      <c r="W31">
        <v>90</v>
      </c>
      <c r="X31" s="30">
        <v>9</v>
      </c>
      <c r="Y31" s="30">
        <v>10</v>
      </c>
      <c r="Z31" s="38">
        <v>10166</v>
      </c>
      <c r="AA31" s="38">
        <v>1799458</v>
      </c>
      <c r="AB31">
        <v>177</v>
      </c>
      <c r="AC31">
        <v>13335</v>
      </c>
      <c r="AD31">
        <v>200027</v>
      </c>
      <c r="AE31">
        <v>15</v>
      </c>
      <c r="AF31">
        <v>9288</v>
      </c>
      <c r="AG31">
        <v>185755</v>
      </c>
      <c r="AH31">
        <v>20</v>
      </c>
      <c r="AI31">
        <v>10584</v>
      </c>
      <c r="AJ31">
        <v>63502</v>
      </c>
      <c r="AK31">
        <v>6</v>
      </c>
      <c r="AX31">
        <v>2010</v>
      </c>
      <c r="AZ31" s="72">
        <v>40814</v>
      </c>
      <c r="BA31" s="72">
        <v>40814</v>
      </c>
    </row>
    <row r="32" spans="1:53" ht="12.75">
      <c r="A32" t="s">
        <v>912</v>
      </c>
      <c r="B32">
        <v>70.2</v>
      </c>
      <c r="C32" s="30">
        <v>198</v>
      </c>
      <c r="D32" s="30">
        <v>282</v>
      </c>
      <c r="E32">
        <v>100</v>
      </c>
      <c r="F32" s="30">
        <v>7</v>
      </c>
      <c r="G32" s="30">
        <v>7</v>
      </c>
      <c r="H32">
        <v>63.2</v>
      </c>
      <c r="I32" s="30">
        <v>12</v>
      </c>
      <c r="J32" s="30">
        <v>19</v>
      </c>
      <c r="K32">
        <v>63.6</v>
      </c>
      <c r="L32" s="30">
        <v>14</v>
      </c>
      <c r="M32" s="30">
        <v>22</v>
      </c>
      <c r="N32">
        <v>87.4</v>
      </c>
      <c r="O32" s="30">
        <v>209</v>
      </c>
      <c r="P32" s="30">
        <v>239</v>
      </c>
      <c r="Q32">
        <v>70.6</v>
      </c>
      <c r="R32" s="30">
        <v>12</v>
      </c>
      <c r="S32" s="30">
        <v>17</v>
      </c>
      <c r="T32">
        <v>100</v>
      </c>
      <c r="U32" s="30">
        <v>12</v>
      </c>
      <c r="V32" s="30">
        <v>12</v>
      </c>
      <c r="W32">
        <v>88.2</v>
      </c>
      <c r="X32" s="30">
        <v>15</v>
      </c>
      <c r="Y32" s="30">
        <v>17</v>
      </c>
      <c r="Z32" s="38">
        <v>9082</v>
      </c>
      <c r="AA32" s="38">
        <v>1898160</v>
      </c>
      <c r="AB32">
        <v>209</v>
      </c>
      <c r="AC32">
        <v>15114</v>
      </c>
      <c r="AD32">
        <v>181365</v>
      </c>
      <c r="AE32">
        <v>12</v>
      </c>
      <c r="AF32">
        <v>6579</v>
      </c>
      <c r="AG32">
        <v>78952</v>
      </c>
      <c r="AH32">
        <v>12</v>
      </c>
      <c r="AI32">
        <v>10998</v>
      </c>
      <c r="AJ32">
        <v>164973</v>
      </c>
      <c r="AK32">
        <v>15</v>
      </c>
      <c r="AX32">
        <v>2010</v>
      </c>
      <c r="AZ32" s="72">
        <v>40788</v>
      </c>
      <c r="BA32" s="72">
        <v>40788</v>
      </c>
    </row>
    <row r="33" spans="1:53" ht="12.75">
      <c r="A33" t="s">
        <v>913</v>
      </c>
      <c r="B33">
        <v>73</v>
      </c>
      <c r="C33" s="30">
        <v>81</v>
      </c>
      <c r="D33" s="30">
        <v>111</v>
      </c>
      <c r="E33">
        <v>75</v>
      </c>
      <c r="F33" s="30">
        <v>81</v>
      </c>
      <c r="G33" s="30">
        <v>108</v>
      </c>
      <c r="H33">
        <v>66.7</v>
      </c>
      <c r="I33" s="30">
        <v>22</v>
      </c>
      <c r="J33" s="30">
        <v>33</v>
      </c>
      <c r="K33">
        <v>75.1</v>
      </c>
      <c r="L33" s="30">
        <v>184</v>
      </c>
      <c r="M33" s="30">
        <v>245</v>
      </c>
      <c r="N33">
        <v>84.2</v>
      </c>
      <c r="O33" s="30">
        <v>64</v>
      </c>
      <c r="P33" s="30">
        <v>76</v>
      </c>
      <c r="Q33">
        <v>79.1</v>
      </c>
      <c r="R33" s="30">
        <v>53</v>
      </c>
      <c r="S33" s="30">
        <v>67</v>
      </c>
      <c r="T33">
        <v>85.7</v>
      </c>
      <c r="U33" s="30">
        <v>18</v>
      </c>
      <c r="V33" s="30">
        <v>21</v>
      </c>
      <c r="W33">
        <v>76.1</v>
      </c>
      <c r="X33" s="30">
        <v>105</v>
      </c>
      <c r="Y33" s="30">
        <v>138</v>
      </c>
      <c r="Z33" s="38">
        <v>11231</v>
      </c>
      <c r="AA33" s="38">
        <v>617721</v>
      </c>
      <c r="AB33">
        <v>55</v>
      </c>
      <c r="AC33">
        <v>12938</v>
      </c>
      <c r="AD33">
        <v>595130</v>
      </c>
      <c r="AE33">
        <v>46</v>
      </c>
      <c r="AF33">
        <v>8407</v>
      </c>
      <c r="AG33">
        <v>134512</v>
      </c>
      <c r="AH33">
        <v>16</v>
      </c>
      <c r="AI33">
        <v>12724</v>
      </c>
      <c r="AJ33">
        <v>1170630</v>
      </c>
      <c r="AK33">
        <v>92</v>
      </c>
      <c r="AX33">
        <v>2010</v>
      </c>
      <c r="AZ33" s="72">
        <v>40799</v>
      </c>
      <c r="BA33" s="72">
        <v>40799</v>
      </c>
    </row>
    <row r="34" spans="1:53" ht="12.75">
      <c r="A34" t="s">
        <v>914</v>
      </c>
      <c r="B34">
        <v>59.3</v>
      </c>
      <c r="C34" s="30">
        <v>89</v>
      </c>
      <c r="D34" s="30">
        <v>150</v>
      </c>
      <c r="E34">
        <v>60.3</v>
      </c>
      <c r="F34" s="30">
        <v>38</v>
      </c>
      <c r="G34" s="30">
        <v>63</v>
      </c>
      <c r="H34">
        <v>59.1</v>
      </c>
      <c r="I34" s="30">
        <v>13</v>
      </c>
      <c r="J34" s="30">
        <v>22</v>
      </c>
      <c r="K34">
        <v>50</v>
      </c>
      <c r="L34" s="30">
        <v>26</v>
      </c>
      <c r="M34" s="30">
        <v>52</v>
      </c>
      <c r="N34">
        <v>74.4</v>
      </c>
      <c r="O34" s="30">
        <v>99</v>
      </c>
      <c r="P34" s="30">
        <v>133</v>
      </c>
      <c r="Q34">
        <v>93.3</v>
      </c>
      <c r="R34" s="30">
        <v>56</v>
      </c>
      <c r="S34" s="30">
        <v>60</v>
      </c>
      <c r="T34">
        <v>78.6</v>
      </c>
      <c r="U34" s="30">
        <v>11</v>
      </c>
      <c r="V34" s="30">
        <v>14</v>
      </c>
      <c r="W34">
        <v>84.1</v>
      </c>
      <c r="X34" s="30">
        <v>58</v>
      </c>
      <c r="Y34" s="30">
        <v>69</v>
      </c>
      <c r="Z34" s="38">
        <v>10368</v>
      </c>
      <c r="AA34" s="38">
        <v>881272</v>
      </c>
      <c r="AB34">
        <v>85</v>
      </c>
      <c r="AC34">
        <v>16174</v>
      </c>
      <c r="AD34">
        <v>841065</v>
      </c>
      <c r="AE34">
        <v>52</v>
      </c>
      <c r="AF34">
        <v>11522</v>
      </c>
      <c r="AG34">
        <v>115222</v>
      </c>
      <c r="AH34">
        <v>10</v>
      </c>
      <c r="AI34">
        <v>19425</v>
      </c>
      <c r="AJ34">
        <v>990699</v>
      </c>
      <c r="AK34">
        <v>51</v>
      </c>
      <c r="AX34">
        <v>2010</v>
      </c>
      <c r="AZ34" s="72">
        <v>40815</v>
      </c>
      <c r="BA34" s="72">
        <v>40815</v>
      </c>
    </row>
    <row r="35" spans="1:53" ht="12.75">
      <c r="A35" t="s">
        <v>915</v>
      </c>
      <c r="B35">
        <v>60.8</v>
      </c>
      <c r="C35" s="30">
        <v>96</v>
      </c>
      <c r="D35" s="30">
        <v>158</v>
      </c>
      <c r="E35">
        <v>65.4</v>
      </c>
      <c r="F35" s="30">
        <v>106</v>
      </c>
      <c r="G35" s="30">
        <v>162</v>
      </c>
      <c r="H35">
        <v>62.7</v>
      </c>
      <c r="I35" s="30">
        <v>52</v>
      </c>
      <c r="J35" s="30">
        <v>83</v>
      </c>
      <c r="K35">
        <v>55.1</v>
      </c>
      <c r="L35" s="30">
        <v>114</v>
      </c>
      <c r="M35" s="30">
        <v>207</v>
      </c>
      <c r="N35">
        <v>73.9</v>
      </c>
      <c r="O35" s="30">
        <v>51</v>
      </c>
      <c r="P35" s="30">
        <v>69</v>
      </c>
      <c r="Q35">
        <v>73.5</v>
      </c>
      <c r="R35" s="30">
        <v>50</v>
      </c>
      <c r="S35" s="30">
        <v>68</v>
      </c>
      <c r="T35">
        <v>73.1</v>
      </c>
      <c r="U35" s="30">
        <v>19</v>
      </c>
      <c r="V35" s="30">
        <v>26</v>
      </c>
      <c r="W35">
        <v>82.5</v>
      </c>
      <c r="X35" s="30">
        <v>80</v>
      </c>
      <c r="Y35" s="30">
        <v>97</v>
      </c>
      <c r="Z35" s="38">
        <v>9317</v>
      </c>
      <c r="AA35" s="38">
        <v>475160</v>
      </c>
      <c r="AB35">
        <v>51</v>
      </c>
      <c r="AC35">
        <v>14556</v>
      </c>
      <c r="AD35">
        <v>727804</v>
      </c>
      <c r="AE35">
        <v>50</v>
      </c>
      <c r="AF35">
        <v>9780</v>
      </c>
      <c r="AG35">
        <v>185814</v>
      </c>
      <c r="AH35">
        <v>19</v>
      </c>
      <c r="AI35">
        <v>15705</v>
      </c>
      <c r="AJ35">
        <v>1256363</v>
      </c>
      <c r="AK35">
        <v>80</v>
      </c>
      <c r="AX35">
        <v>2010</v>
      </c>
      <c r="AZ35" s="72">
        <v>40819</v>
      </c>
      <c r="BA35" s="72">
        <v>40819</v>
      </c>
    </row>
    <row r="36" spans="1:53" ht="12.75">
      <c r="A36" t="s">
        <v>916</v>
      </c>
      <c r="B36">
        <v>46.4</v>
      </c>
      <c r="C36" s="30">
        <v>3587</v>
      </c>
      <c r="D36" s="30">
        <v>7725</v>
      </c>
      <c r="E36">
        <v>54</v>
      </c>
      <c r="F36" s="30">
        <v>11301</v>
      </c>
      <c r="G36" s="30">
        <v>20931</v>
      </c>
      <c r="H36">
        <v>39.4</v>
      </c>
      <c r="I36" s="30">
        <v>5951</v>
      </c>
      <c r="J36" s="30">
        <v>15102</v>
      </c>
      <c r="K36">
        <v>47.3</v>
      </c>
      <c r="L36" s="30">
        <v>17283</v>
      </c>
      <c r="M36" s="30">
        <v>36505</v>
      </c>
      <c r="N36">
        <v>70.3</v>
      </c>
      <c r="O36" s="30">
        <v>2317</v>
      </c>
      <c r="P36" s="30">
        <v>3295</v>
      </c>
      <c r="Q36">
        <v>77</v>
      </c>
      <c r="R36" s="30">
        <v>11155</v>
      </c>
      <c r="S36" s="30">
        <v>14480</v>
      </c>
      <c r="T36">
        <v>72.2</v>
      </c>
      <c r="U36" s="30">
        <v>5298</v>
      </c>
      <c r="V36" s="30">
        <v>7337</v>
      </c>
      <c r="W36">
        <v>77.9</v>
      </c>
      <c r="X36" s="30">
        <v>17557</v>
      </c>
      <c r="Y36" s="30">
        <v>22541</v>
      </c>
      <c r="Z36" s="38">
        <v>8218</v>
      </c>
      <c r="AA36" s="38">
        <v>18974304</v>
      </c>
      <c r="AB36">
        <v>2309</v>
      </c>
      <c r="AC36">
        <v>16665</v>
      </c>
      <c r="AD36">
        <v>185852017</v>
      </c>
      <c r="AE36">
        <v>11152</v>
      </c>
      <c r="AF36">
        <v>10377</v>
      </c>
      <c r="AG36">
        <v>54937542</v>
      </c>
      <c r="AH36">
        <v>5294</v>
      </c>
      <c r="AI36">
        <v>15429</v>
      </c>
      <c r="AJ36">
        <v>270709216</v>
      </c>
      <c r="AK36">
        <v>17545</v>
      </c>
      <c r="AX36">
        <v>2010</v>
      </c>
      <c r="AZ36" s="72">
        <v>40798</v>
      </c>
      <c r="BA36" s="72">
        <v>40798</v>
      </c>
    </row>
    <row r="37" spans="1:53" ht="12.75">
      <c r="A37" t="s">
        <v>917</v>
      </c>
      <c r="B37">
        <v>61.5</v>
      </c>
      <c r="C37" s="30">
        <v>1520</v>
      </c>
      <c r="D37" s="30">
        <v>2471</v>
      </c>
      <c r="E37">
        <v>66.6</v>
      </c>
      <c r="F37" s="30">
        <v>400</v>
      </c>
      <c r="G37" s="30">
        <v>601</v>
      </c>
      <c r="H37">
        <v>47.6</v>
      </c>
      <c r="I37" s="30">
        <v>60</v>
      </c>
      <c r="J37" s="30">
        <v>126</v>
      </c>
      <c r="K37">
        <v>63.1</v>
      </c>
      <c r="L37" s="30">
        <v>457</v>
      </c>
      <c r="M37" s="30">
        <v>724</v>
      </c>
      <c r="N37">
        <v>80.8</v>
      </c>
      <c r="O37" s="30">
        <v>1589</v>
      </c>
      <c r="P37" s="30">
        <v>1967</v>
      </c>
      <c r="Q37">
        <v>80.8</v>
      </c>
      <c r="R37" s="30">
        <v>341</v>
      </c>
      <c r="S37" s="30">
        <v>422</v>
      </c>
      <c r="T37">
        <v>66.2</v>
      </c>
      <c r="U37" s="30">
        <v>43</v>
      </c>
      <c r="V37" s="30">
        <v>65</v>
      </c>
      <c r="W37">
        <v>85.2</v>
      </c>
      <c r="X37" s="30">
        <v>364</v>
      </c>
      <c r="Y37" s="30">
        <v>427</v>
      </c>
      <c r="Z37" s="38">
        <v>12556</v>
      </c>
      <c r="AA37" s="38">
        <v>9254114</v>
      </c>
      <c r="AB37">
        <v>737</v>
      </c>
      <c r="AC37">
        <v>15793</v>
      </c>
      <c r="AD37">
        <v>2953304</v>
      </c>
      <c r="AE37">
        <v>187</v>
      </c>
      <c r="AF37">
        <v>14725</v>
      </c>
      <c r="AG37">
        <v>368131</v>
      </c>
      <c r="AH37">
        <v>25</v>
      </c>
      <c r="AI37">
        <v>16892</v>
      </c>
      <c r="AJ37">
        <v>3158867</v>
      </c>
      <c r="AK37">
        <v>187</v>
      </c>
      <c r="AX37">
        <v>2010</v>
      </c>
      <c r="AZ37" s="72">
        <v>40814</v>
      </c>
      <c r="BA37" s="72">
        <v>40814</v>
      </c>
    </row>
    <row r="38" spans="1:53" ht="12.75">
      <c r="A38" t="s">
        <v>932</v>
      </c>
      <c r="B38">
        <v>52.9</v>
      </c>
      <c r="C38" s="30">
        <v>285</v>
      </c>
      <c r="D38" s="30">
        <v>539</v>
      </c>
      <c r="E38">
        <v>47.4</v>
      </c>
      <c r="F38" s="30">
        <v>3027</v>
      </c>
      <c r="G38" s="30">
        <v>6392</v>
      </c>
      <c r="H38">
        <v>34.6</v>
      </c>
      <c r="I38" s="30">
        <v>787</v>
      </c>
      <c r="J38" s="30">
        <v>2273</v>
      </c>
      <c r="K38">
        <v>34.2</v>
      </c>
      <c r="L38" s="30">
        <v>2298</v>
      </c>
      <c r="M38" s="30">
        <v>6714</v>
      </c>
      <c r="N38">
        <v>75.5</v>
      </c>
      <c r="O38" s="30">
        <v>246</v>
      </c>
      <c r="P38" s="30">
        <v>326</v>
      </c>
      <c r="Q38">
        <v>75</v>
      </c>
      <c r="R38" s="30">
        <v>2987</v>
      </c>
      <c r="S38" s="30">
        <v>3981</v>
      </c>
      <c r="T38">
        <v>70.6</v>
      </c>
      <c r="U38" s="30">
        <v>666</v>
      </c>
      <c r="V38" s="30">
        <v>943</v>
      </c>
      <c r="W38">
        <v>76.4</v>
      </c>
      <c r="X38" s="30">
        <v>1863</v>
      </c>
      <c r="Y38" s="30">
        <v>2439</v>
      </c>
      <c r="Z38" s="38">
        <v>10707</v>
      </c>
      <c r="AA38" s="38">
        <v>2633966</v>
      </c>
      <c r="AB38">
        <v>246</v>
      </c>
      <c r="AC38">
        <v>14760</v>
      </c>
      <c r="AD38">
        <v>41194284</v>
      </c>
      <c r="AE38">
        <v>2791</v>
      </c>
      <c r="AF38">
        <v>10511</v>
      </c>
      <c r="AG38">
        <v>6695406</v>
      </c>
      <c r="AH38">
        <v>637</v>
      </c>
      <c r="AI38">
        <v>14653</v>
      </c>
      <c r="AJ38">
        <v>27299033</v>
      </c>
      <c r="AK38">
        <v>1863</v>
      </c>
      <c r="AX38">
        <v>2010</v>
      </c>
      <c r="AZ38" s="72">
        <v>40814</v>
      </c>
      <c r="BA38" s="72">
        <v>40814</v>
      </c>
    </row>
    <row r="39" spans="1:53" ht="12.75">
      <c r="A39" t="s">
        <v>918</v>
      </c>
      <c r="B39">
        <v>44.3</v>
      </c>
      <c r="C39" s="30">
        <v>7169</v>
      </c>
      <c r="D39" s="30">
        <v>16172</v>
      </c>
      <c r="E39">
        <v>43.5</v>
      </c>
      <c r="F39" s="30">
        <v>5815</v>
      </c>
      <c r="G39" s="30">
        <v>13362</v>
      </c>
      <c r="H39">
        <v>29</v>
      </c>
      <c r="I39" s="30">
        <v>1414</v>
      </c>
      <c r="J39" s="30">
        <v>4879</v>
      </c>
      <c r="K39">
        <v>40.5</v>
      </c>
      <c r="L39" s="30">
        <v>8556</v>
      </c>
      <c r="M39" s="30">
        <v>21107</v>
      </c>
      <c r="N39">
        <v>75.7</v>
      </c>
      <c r="O39" s="30">
        <v>4046</v>
      </c>
      <c r="P39" s="30">
        <v>5347</v>
      </c>
      <c r="Q39">
        <v>78</v>
      </c>
      <c r="R39" s="30">
        <v>4797</v>
      </c>
      <c r="S39" s="30">
        <v>6147</v>
      </c>
      <c r="T39">
        <v>74.8</v>
      </c>
      <c r="U39" s="30">
        <v>992</v>
      </c>
      <c r="V39" s="30">
        <v>1327</v>
      </c>
      <c r="W39">
        <v>78.6</v>
      </c>
      <c r="X39" s="30">
        <v>7115</v>
      </c>
      <c r="Y39" s="30">
        <v>9051</v>
      </c>
      <c r="Z39" s="38">
        <v>9457</v>
      </c>
      <c r="AA39" s="38">
        <v>38253092</v>
      </c>
      <c r="AB39">
        <v>4045</v>
      </c>
      <c r="AC39">
        <v>14838</v>
      </c>
      <c r="AD39">
        <v>71177505</v>
      </c>
      <c r="AE39">
        <v>4797</v>
      </c>
      <c r="AF39">
        <v>10762</v>
      </c>
      <c r="AG39">
        <v>10675878</v>
      </c>
      <c r="AH39">
        <v>992</v>
      </c>
      <c r="AI39">
        <v>13681</v>
      </c>
      <c r="AJ39">
        <v>97342290</v>
      </c>
      <c r="AK39">
        <v>7115</v>
      </c>
      <c r="AX39">
        <v>2010</v>
      </c>
      <c r="AZ39" s="72">
        <v>40808</v>
      </c>
      <c r="BA39" s="72">
        <v>40808</v>
      </c>
    </row>
    <row r="40" spans="1:53" ht="12.75">
      <c r="A40" t="s">
        <v>933</v>
      </c>
      <c r="B40">
        <v>65.9</v>
      </c>
      <c r="C40" s="30">
        <v>851</v>
      </c>
      <c r="D40" s="30">
        <v>1292</v>
      </c>
      <c r="E40">
        <v>74</v>
      </c>
      <c r="F40" s="30">
        <v>265</v>
      </c>
      <c r="G40" s="30">
        <v>358</v>
      </c>
      <c r="H40">
        <v>60.8</v>
      </c>
      <c r="I40" s="30">
        <v>107</v>
      </c>
      <c r="J40" s="30">
        <v>176</v>
      </c>
      <c r="K40">
        <v>64.8</v>
      </c>
      <c r="L40" s="30">
        <v>258</v>
      </c>
      <c r="M40" s="30">
        <v>398</v>
      </c>
      <c r="N40">
        <v>90.3</v>
      </c>
      <c r="O40" s="30">
        <v>753</v>
      </c>
      <c r="P40" s="30">
        <v>834</v>
      </c>
      <c r="Q40">
        <v>81.8</v>
      </c>
      <c r="R40" s="30">
        <v>184</v>
      </c>
      <c r="S40" s="30">
        <v>225</v>
      </c>
      <c r="T40">
        <v>74.8</v>
      </c>
      <c r="U40" s="30">
        <v>80</v>
      </c>
      <c r="V40" s="30">
        <v>107</v>
      </c>
      <c r="W40">
        <v>78.8</v>
      </c>
      <c r="X40" s="30">
        <v>164</v>
      </c>
      <c r="Y40" s="30">
        <v>208</v>
      </c>
      <c r="Z40" s="38">
        <v>9408</v>
      </c>
      <c r="AA40" s="38">
        <v>7084546</v>
      </c>
      <c r="AB40">
        <v>753</v>
      </c>
      <c r="AC40">
        <v>13108</v>
      </c>
      <c r="AD40">
        <v>2411948</v>
      </c>
      <c r="AE40">
        <v>184</v>
      </c>
      <c r="AF40">
        <v>10316</v>
      </c>
      <c r="AG40">
        <v>825292</v>
      </c>
      <c r="AH40">
        <v>80</v>
      </c>
      <c r="AI40">
        <v>11822</v>
      </c>
      <c r="AJ40">
        <v>1938840</v>
      </c>
      <c r="AK40">
        <v>164</v>
      </c>
      <c r="AX40">
        <v>2010</v>
      </c>
      <c r="AZ40" s="72">
        <v>40801</v>
      </c>
      <c r="BA40" s="72">
        <v>40801</v>
      </c>
    </row>
    <row r="41" spans="1:53" ht="12.75">
      <c r="A41" t="s">
        <v>919</v>
      </c>
      <c r="B41">
        <v>53.4</v>
      </c>
      <c r="C41" s="30">
        <v>111</v>
      </c>
      <c r="D41" s="30">
        <v>208</v>
      </c>
      <c r="E41">
        <v>71.4</v>
      </c>
      <c r="F41" s="30">
        <v>5</v>
      </c>
      <c r="G41" s="30">
        <v>7</v>
      </c>
      <c r="H41">
        <v>62.9</v>
      </c>
      <c r="I41" s="30">
        <v>44</v>
      </c>
      <c r="J41" s="30">
        <v>70</v>
      </c>
      <c r="K41">
        <v>65</v>
      </c>
      <c r="L41" s="30">
        <v>167</v>
      </c>
      <c r="M41" s="30">
        <v>257</v>
      </c>
      <c r="N41">
        <v>86.4</v>
      </c>
      <c r="O41" s="30">
        <v>133</v>
      </c>
      <c r="P41" s="30">
        <v>154</v>
      </c>
      <c r="Q41">
        <v>100</v>
      </c>
      <c r="R41" s="30">
        <v>1</v>
      </c>
      <c r="S41" s="30">
        <v>1</v>
      </c>
      <c r="T41">
        <v>67.1</v>
      </c>
      <c r="U41" s="30">
        <v>53</v>
      </c>
      <c r="V41" s="30">
        <v>79</v>
      </c>
      <c r="W41">
        <v>88.7</v>
      </c>
      <c r="X41" s="30">
        <v>189</v>
      </c>
      <c r="Y41" s="30">
        <v>213</v>
      </c>
      <c r="Z41" s="38">
        <v>4862</v>
      </c>
      <c r="AA41" s="38">
        <v>160451</v>
      </c>
      <c r="AB41">
        <v>33</v>
      </c>
      <c r="AF41">
        <v>4145</v>
      </c>
      <c r="AG41">
        <v>111928</v>
      </c>
      <c r="AH41">
        <v>27</v>
      </c>
      <c r="AI41">
        <v>5143</v>
      </c>
      <c r="AJ41">
        <v>190288</v>
      </c>
      <c r="AK41">
        <v>37</v>
      </c>
      <c r="AL41">
        <v>58.3</v>
      </c>
      <c r="AM41">
        <v>42</v>
      </c>
      <c r="AN41">
        <v>72</v>
      </c>
      <c r="AO41">
        <v>50</v>
      </c>
      <c r="AP41">
        <v>2</v>
      </c>
      <c r="AQ41">
        <v>4</v>
      </c>
      <c r="AR41">
        <v>82.6</v>
      </c>
      <c r="AS41">
        <v>19</v>
      </c>
      <c r="AT41">
        <v>23</v>
      </c>
      <c r="AU41">
        <v>45.7</v>
      </c>
      <c r="AV41">
        <v>43</v>
      </c>
      <c r="AW41">
        <v>94</v>
      </c>
      <c r="AX41">
        <v>2010</v>
      </c>
      <c r="AZ41" s="72">
        <v>40819</v>
      </c>
      <c r="BA41" s="72">
        <v>40819</v>
      </c>
    </row>
    <row r="42" spans="1:53" ht="12.75">
      <c r="A42" t="s">
        <v>920</v>
      </c>
      <c r="B42">
        <v>60.6</v>
      </c>
      <c r="C42" s="30">
        <v>86</v>
      </c>
      <c r="D42" s="30">
        <v>142</v>
      </c>
      <c r="E42">
        <v>53.8</v>
      </c>
      <c r="F42" s="30">
        <v>14</v>
      </c>
      <c r="G42" s="30">
        <v>26</v>
      </c>
      <c r="H42">
        <v>57.1</v>
      </c>
      <c r="I42" s="30">
        <v>8</v>
      </c>
      <c r="J42" s="30">
        <v>14</v>
      </c>
      <c r="K42">
        <v>50</v>
      </c>
      <c r="L42" s="30">
        <v>36</v>
      </c>
      <c r="M42" s="30">
        <v>72</v>
      </c>
      <c r="N42">
        <v>84.7</v>
      </c>
      <c r="O42" s="30">
        <v>72</v>
      </c>
      <c r="P42" s="30">
        <v>85</v>
      </c>
      <c r="Q42">
        <v>71.4</v>
      </c>
      <c r="R42" s="30">
        <v>15</v>
      </c>
      <c r="S42" s="30">
        <v>21</v>
      </c>
      <c r="T42">
        <v>80</v>
      </c>
      <c r="U42" s="30">
        <v>4</v>
      </c>
      <c r="V42" s="30">
        <v>5</v>
      </c>
      <c r="W42">
        <v>79.4</v>
      </c>
      <c r="X42" s="30">
        <v>27</v>
      </c>
      <c r="Y42" s="30">
        <v>34</v>
      </c>
      <c r="Z42" s="38">
        <v>8882</v>
      </c>
      <c r="AA42" s="38">
        <v>603961</v>
      </c>
      <c r="AB42">
        <v>68</v>
      </c>
      <c r="AC42">
        <v>12292</v>
      </c>
      <c r="AD42">
        <v>159796</v>
      </c>
      <c r="AE42">
        <v>13</v>
      </c>
      <c r="AF42">
        <v>6536</v>
      </c>
      <c r="AG42">
        <v>19609</v>
      </c>
      <c r="AH42">
        <v>3</v>
      </c>
      <c r="AI42">
        <v>11586</v>
      </c>
      <c r="AJ42">
        <v>289653</v>
      </c>
      <c r="AK42">
        <v>25</v>
      </c>
      <c r="AL42">
        <v>60.9</v>
      </c>
      <c r="AM42">
        <v>78</v>
      </c>
      <c r="AN42">
        <v>128</v>
      </c>
      <c r="AO42">
        <v>45.5</v>
      </c>
      <c r="AP42">
        <v>10</v>
      </c>
      <c r="AQ42">
        <v>22</v>
      </c>
      <c r="AR42">
        <v>50</v>
      </c>
      <c r="AS42">
        <v>3</v>
      </c>
      <c r="AT42">
        <v>6</v>
      </c>
      <c r="AU42">
        <v>48.7</v>
      </c>
      <c r="AV42">
        <v>19</v>
      </c>
      <c r="AW42">
        <v>39</v>
      </c>
      <c r="AX42">
        <v>2010</v>
      </c>
      <c r="AZ42" s="72">
        <v>40814</v>
      </c>
      <c r="BA42" s="72">
        <v>40814</v>
      </c>
    </row>
    <row r="43" spans="1:53" ht="12.75">
      <c r="A43" t="s">
        <v>934</v>
      </c>
      <c r="B43">
        <v>55.4</v>
      </c>
      <c r="C43" s="30">
        <v>1964</v>
      </c>
      <c r="D43" s="30">
        <v>3547</v>
      </c>
      <c r="E43">
        <v>57.7</v>
      </c>
      <c r="F43" s="30">
        <v>307</v>
      </c>
      <c r="G43" s="30">
        <v>532</v>
      </c>
      <c r="H43">
        <v>43.6</v>
      </c>
      <c r="I43" s="30">
        <v>96</v>
      </c>
      <c r="J43" s="30">
        <v>220</v>
      </c>
      <c r="K43">
        <v>53.7</v>
      </c>
      <c r="L43" s="30">
        <v>360</v>
      </c>
      <c r="M43" s="30">
        <v>671</v>
      </c>
      <c r="N43">
        <v>80.4</v>
      </c>
      <c r="O43" s="30">
        <v>2036</v>
      </c>
      <c r="P43" s="30">
        <v>2533</v>
      </c>
      <c r="Q43">
        <v>82.1</v>
      </c>
      <c r="R43" s="30">
        <v>275</v>
      </c>
      <c r="S43" s="30">
        <v>335</v>
      </c>
      <c r="T43">
        <v>70.6</v>
      </c>
      <c r="U43" s="30">
        <v>84</v>
      </c>
      <c r="V43" s="30">
        <v>119</v>
      </c>
      <c r="W43">
        <v>75.1</v>
      </c>
      <c r="X43" s="30">
        <v>325</v>
      </c>
      <c r="Y43" s="30">
        <v>433</v>
      </c>
      <c r="Z43" s="38">
        <v>8173</v>
      </c>
      <c r="AA43" s="38">
        <v>15397486</v>
      </c>
      <c r="AB43">
        <v>1884</v>
      </c>
      <c r="AC43">
        <v>14517</v>
      </c>
      <c r="AD43">
        <v>3643791</v>
      </c>
      <c r="AE43">
        <v>251</v>
      </c>
      <c r="AF43">
        <v>9223</v>
      </c>
      <c r="AG43">
        <v>673297</v>
      </c>
      <c r="AH43">
        <v>73</v>
      </c>
      <c r="AI43">
        <v>11888</v>
      </c>
      <c r="AJ43">
        <v>3554556</v>
      </c>
      <c r="AK43">
        <v>299</v>
      </c>
      <c r="AX43">
        <v>2010</v>
      </c>
      <c r="AZ43" s="72">
        <v>40816</v>
      </c>
      <c r="BA43" s="72">
        <v>40816</v>
      </c>
    </row>
    <row r="44" spans="1:53" ht="12.75">
      <c r="A44" t="s">
        <v>921</v>
      </c>
      <c r="B44">
        <v>70.8</v>
      </c>
      <c r="C44" s="30">
        <v>121</v>
      </c>
      <c r="D44" s="30">
        <v>171</v>
      </c>
      <c r="E44">
        <v>78.1</v>
      </c>
      <c r="F44" s="30">
        <v>25</v>
      </c>
      <c r="G44" s="30">
        <v>32</v>
      </c>
      <c r="H44">
        <v>71.9</v>
      </c>
      <c r="I44" s="30">
        <v>23</v>
      </c>
      <c r="J44" s="30">
        <v>32</v>
      </c>
      <c r="K44">
        <v>74.1</v>
      </c>
      <c r="L44" s="30">
        <v>20</v>
      </c>
      <c r="M44" s="30">
        <v>27</v>
      </c>
      <c r="N44">
        <v>78.2</v>
      </c>
      <c r="O44" s="30">
        <v>151</v>
      </c>
      <c r="P44" s="30">
        <v>193</v>
      </c>
      <c r="Q44">
        <v>94.1</v>
      </c>
      <c r="R44" s="30">
        <v>32</v>
      </c>
      <c r="S44" s="30">
        <v>34</v>
      </c>
      <c r="T44">
        <v>87.5</v>
      </c>
      <c r="U44" s="30">
        <v>28</v>
      </c>
      <c r="V44" s="30">
        <v>32</v>
      </c>
      <c r="W44">
        <v>83.9</v>
      </c>
      <c r="X44" s="30">
        <v>26</v>
      </c>
      <c r="Y44" s="30">
        <v>31</v>
      </c>
      <c r="Z44" s="38">
        <v>9291</v>
      </c>
      <c r="AA44" s="38">
        <v>1402990</v>
      </c>
      <c r="AB44">
        <v>151</v>
      </c>
      <c r="AC44">
        <v>13413</v>
      </c>
      <c r="AD44">
        <v>429217</v>
      </c>
      <c r="AE44">
        <v>32</v>
      </c>
      <c r="AF44">
        <v>10038</v>
      </c>
      <c r="AG44">
        <v>281057</v>
      </c>
      <c r="AH44">
        <v>28</v>
      </c>
      <c r="AI44">
        <v>11326</v>
      </c>
      <c r="AJ44">
        <v>294471</v>
      </c>
      <c r="AK44">
        <v>26</v>
      </c>
      <c r="AX44">
        <v>2010</v>
      </c>
      <c r="AZ44" s="72">
        <v>40812</v>
      </c>
      <c r="BA44" s="72">
        <v>40812</v>
      </c>
    </row>
    <row r="45" spans="1:53" ht="12.75">
      <c r="A45" t="s">
        <v>922</v>
      </c>
      <c r="B45">
        <v>74.6</v>
      </c>
      <c r="C45" s="30">
        <v>103</v>
      </c>
      <c r="D45" s="30">
        <v>138</v>
      </c>
      <c r="E45">
        <v>78.2</v>
      </c>
      <c r="F45" s="30">
        <v>187</v>
      </c>
      <c r="G45" s="30">
        <v>239</v>
      </c>
      <c r="H45">
        <v>64.7</v>
      </c>
      <c r="I45" s="30">
        <v>77</v>
      </c>
      <c r="J45" s="30">
        <v>119</v>
      </c>
      <c r="K45">
        <v>79.2</v>
      </c>
      <c r="L45" s="30">
        <v>232</v>
      </c>
      <c r="M45" s="30">
        <v>293</v>
      </c>
      <c r="N45">
        <v>79</v>
      </c>
      <c r="O45" s="30">
        <v>154</v>
      </c>
      <c r="P45" s="30">
        <v>195</v>
      </c>
      <c r="Q45">
        <v>88.9</v>
      </c>
      <c r="R45" s="30">
        <v>271</v>
      </c>
      <c r="S45" s="30">
        <v>305</v>
      </c>
      <c r="T45">
        <v>82.4</v>
      </c>
      <c r="U45" s="30">
        <v>117</v>
      </c>
      <c r="V45" s="30">
        <v>142</v>
      </c>
      <c r="W45">
        <v>87</v>
      </c>
      <c r="X45" s="30">
        <v>308</v>
      </c>
      <c r="Y45" s="30">
        <v>354</v>
      </c>
      <c r="Z45" s="38">
        <v>10136</v>
      </c>
      <c r="AA45" s="38">
        <v>1459547</v>
      </c>
      <c r="AB45">
        <v>144</v>
      </c>
      <c r="AC45">
        <v>18515</v>
      </c>
      <c r="AD45">
        <v>4684231</v>
      </c>
      <c r="AE45">
        <v>253</v>
      </c>
      <c r="AF45">
        <v>9871</v>
      </c>
      <c r="AG45">
        <v>1066046</v>
      </c>
      <c r="AH45">
        <v>108</v>
      </c>
      <c r="AI45">
        <v>18064</v>
      </c>
      <c r="AJ45">
        <v>5057941</v>
      </c>
      <c r="AK45">
        <v>280</v>
      </c>
      <c r="AX45">
        <v>2010</v>
      </c>
      <c r="AZ45" s="72">
        <v>40805</v>
      </c>
      <c r="BA45" s="72">
        <v>40805</v>
      </c>
    </row>
    <row r="46" spans="1:53" ht="12.75">
      <c r="A46" t="s">
        <v>935</v>
      </c>
      <c r="B46">
        <v>65.4</v>
      </c>
      <c r="C46" s="30">
        <v>3550</v>
      </c>
      <c r="D46" s="30">
        <v>5428</v>
      </c>
      <c r="E46">
        <v>65.5</v>
      </c>
      <c r="F46" s="30">
        <v>830</v>
      </c>
      <c r="G46" s="30">
        <v>1267</v>
      </c>
      <c r="H46">
        <v>43.1</v>
      </c>
      <c r="I46" s="30">
        <v>193</v>
      </c>
      <c r="J46" s="30">
        <v>448</v>
      </c>
      <c r="K46">
        <v>54.7</v>
      </c>
      <c r="L46" s="30">
        <v>514</v>
      </c>
      <c r="M46" s="30">
        <v>940</v>
      </c>
      <c r="N46">
        <v>79.8</v>
      </c>
      <c r="O46" s="30">
        <v>3281</v>
      </c>
      <c r="P46" s="30">
        <v>4113</v>
      </c>
      <c r="Q46">
        <v>80.3</v>
      </c>
      <c r="R46" s="30">
        <v>782</v>
      </c>
      <c r="S46" s="30">
        <v>974</v>
      </c>
      <c r="T46">
        <v>79.7</v>
      </c>
      <c r="U46" s="30">
        <v>192</v>
      </c>
      <c r="V46" s="30">
        <v>241</v>
      </c>
      <c r="W46">
        <v>85.6</v>
      </c>
      <c r="X46" s="30">
        <v>790</v>
      </c>
      <c r="Y46" s="30">
        <v>923</v>
      </c>
      <c r="Z46" s="38">
        <v>11871</v>
      </c>
      <c r="AA46" s="38">
        <v>38057475</v>
      </c>
      <c r="AB46">
        <v>3206</v>
      </c>
      <c r="AC46">
        <v>16951</v>
      </c>
      <c r="AD46">
        <v>12967604</v>
      </c>
      <c r="AE46">
        <v>765</v>
      </c>
      <c r="AF46">
        <v>11522</v>
      </c>
      <c r="AG46">
        <v>2177608</v>
      </c>
      <c r="AH46">
        <v>189</v>
      </c>
      <c r="AI46">
        <v>25051</v>
      </c>
      <c r="AJ46">
        <v>19614852</v>
      </c>
      <c r="AK46">
        <v>783</v>
      </c>
      <c r="AX46">
        <v>2010</v>
      </c>
      <c r="AZ46" s="72">
        <v>40805</v>
      </c>
      <c r="BA46" s="72">
        <v>40805</v>
      </c>
    </row>
    <row r="47" spans="1:53" ht="12.75">
      <c r="A47" t="s">
        <v>505</v>
      </c>
      <c r="B47">
        <v>59.8</v>
      </c>
      <c r="C47" s="30">
        <v>573</v>
      </c>
      <c r="D47" s="30">
        <v>958</v>
      </c>
      <c r="E47">
        <v>54.1</v>
      </c>
      <c r="F47" s="30">
        <v>2921</v>
      </c>
      <c r="G47" s="30">
        <v>5400</v>
      </c>
      <c r="H47">
        <v>29.7</v>
      </c>
      <c r="I47" s="30">
        <v>1897</v>
      </c>
      <c r="J47" s="30">
        <v>6388</v>
      </c>
      <c r="K47">
        <v>43.9</v>
      </c>
      <c r="L47" s="30">
        <v>2853</v>
      </c>
      <c r="M47" s="30">
        <v>6499</v>
      </c>
      <c r="N47">
        <v>82.8</v>
      </c>
      <c r="O47" s="30">
        <v>529</v>
      </c>
      <c r="P47" s="30">
        <v>639</v>
      </c>
      <c r="Q47">
        <v>80.1</v>
      </c>
      <c r="R47" s="30">
        <v>3334</v>
      </c>
      <c r="S47" s="30">
        <v>4164</v>
      </c>
      <c r="T47">
        <v>69.5</v>
      </c>
      <c r="U47" s="30">
        <v>1741</v>
      </c>
      <c r="V47" s="30">
        <v>2505</v>
      </c>
      <c r="W47">
        <v>77.2</v>
      </c>
      <c r="X47" s="30">
        <v>2556</v>
      </c>
      <c r="Y47" s="30">
        <v>3313</v>
      </c>
      <c r="Z47" s="38">
        <v>10854</v>
      </c>
      <c r="AA47" s="38">
        <v>5741572</v>
      </c>
      <c r="AB47">
        <v>529</v>
      </c>
      <c r="AC47">
        <v>16404</v>
      </c>
      <c r="AD47">
        <v>54689711</v>
      </c>
      <c r="AE47">
        <v>3334</v>
      </c>
      <c r="AF47">
        <v>10612</v>
      </c>
      <c r="AG47">
        <v>18475602</v>
      </c>
      <c r="AH47">
        <v>1741</v>
      </c>
      <c r="AI47">
        <v>14671</v>
      </c>
      <c r="AJ47">
        <v>37498297</v>
      </c>
      <c r="AK47">
        <v>2556</v>
      </c>
      <c r="AX47">
        <v>2010</v>
      </c>
      <c r="AZ47" s="72">
        <v>40815</v>
      </c>
      <c r="BA47" s="72">
        <v>40815</v>
      </c>
    </row>
    <row r="48" spans="1:53" ht="12.75">
      <c r="A48" t="s">
        <v>923</v>
      </c>
      <c r="B48">
        <v>70.7</v>
      </c>
      <c r="C48" s="30">
        <v>602</v>
      </c>
      <c r="D48" s="30">
        <v>852</v>
      </c>
      <c r="E48">
        <v>64.6</v>
      </c>
      <c r="F48" s="30">
        <v>84</v>
      </c>
      <c r="G48" s="30">
        <v>130</v>
      </c>
      <c r="H48">
        <v>47.4</v>
      </c>
      <c r="I48" s="30">
        <v>27</v>
      </c>
      <c r="J48" s="30">
        <v>57</v>
      </c>
      <c r="K48">
        <v>51.7</v>
      </c>
      <c r="L48" s="30">
        <v>46</v>
      </c>
      <c r="M48" s="30">
        <v>89</v>
      </c>
      <c r="N48">
        <v>84.4</v>
      </c>
      <c r="O48" s="30">
        <v>483</v>
      </c>
      <c r="P48" s="30">
        <v>572</v>
      </c>
      <c r="Q48">
        <v>80.2</v>
      </c>
      <c r="R48" s="30">
        <v>65</v>
      </c>
      <c r="S48" s="30">
        <v>81</v>
      </c>
      <c r="T48">
        <v>87.1</v>
      </c>
      <c r="U48" s="30">
        <v>27</v>
      </c>
      <c r="V48" s="30">
        <v>31</v>
      </c>
      <c r="W48">
        <v>77.4</v>
      </c>
      <c r="X48" s="30">
        <v>41</v>
      </c>
      <c r="Y48" s="30">
        <v>53</v>
      </c>
      <c r="Z48" s="38">
        <v>9628</v>
      </c>
      <c r="AA48" s="38">
        <v>4419413</v>
      </c>
      <c r="AB48">
        <v>459</v>
      </c>
      <c r="AC48">
        <v>12955</v>
      </c>
      <c r="AD48">
        <v>790248</v>
      </c>
      <c r="AE48">
        <v>61</v>
      </c>
      <c r="AF48">
        <v>8088</v>
      </c>
      <c r="AG48">
        <v>202207</v>
      </c>
      <c r="AH48">
        <v>25</v>
      </c>
      <c r="AI48">
        <v>10817</v>
      </c>
      <c r="AJ48">
        <v>421875</v>
      </c>
      <c r="AK48">
        <v>39</v>
      </c>
      <c r="AX48">
        <v>2010</v>
      </c>
      <c r="AZ48" s="72">
        <v>40816</v>
      </c>
      <c r="BA48" s="72">
        <v>40816</v>
      </c>
    </row>
    <row r="49" spans="1:53" ht="12.75">
      <c r="A49" t="s">
        <v>928</v>
      </c>
      <c r="B49">
        <v>37.7</v>
      </c>
      <c r="C49" s="30">
        <v>49</v>
      </c>
      <c r="D49" s="30">
        <v>130</v>
      </c>
      <c r="E49">
        <v>50</v>
      </c>
      <c r="F49" s="30">
        <v>4</v>
      </c>
      <c r="G49" s="30">
        <v>8</v>
      </c>
      <c r="H49">
        <v>10.5</v>
      </c>
      <c r="I49" s="30">
        <v>2</v>
      </c>
      <c r="J49" s="30">
        <v>19</v>
      </c>
      <c r="K49">
        <v>23.8</v>
      </c>
      <c r="L49" s="30">
        <v>5</v>
      </c>
      <c r="M49" s="30">
        <v>21</v>
      </c>
      <c r="N49">
        <v>48.6</v>
      </c>
      <c r="O49" s="30">
        <v>18</v>
      </c>
      <c r="P49" s="30">
        <v>37</v>
      </c>
      <c r="Q49">
        <v>33.3</v>
      </c>
      <c r="R49" s="30">
        <v>1</v>
      </c>
      <c r="S49" s="30">
        <v>3</v>
      </c>
      <c r="T49">
        <v>66.7</v>
      </c>
      <c r="U49" s="30">
        <v>2</v>
      </c>
      <c r="V49" s="30">
        <v>3</v>
      </c>
      <c r="W49">
        <v>0</v>
      </c>
      <c r="X49" s="30">
        <v>0</v>
      </c>
      <c r="Y49" s="30">
        <v>4</v>
      </c>
      <c r="Z49" s="38">
        <v>5720</v>
      </c>
      <c r="AA49" s="38">
        <v>97234</v>
      </c>
      <c r="AB49">
        <v>17</v>
      </c>
      <c r="AF49">
        <v>5373</v>
      </c>
      <c r="AG49">
        <v>10745</v>
      </c>
      <c r="AH49">
        <v>2</v>
      </c>
      <c r="AX49">
        <v>2010</v>
      </c>
      <c r="AZ49" s="72">
        <v>40812</v>
      </c>
      <c r="BA49" s="72">
        <v>40812</v>
      </c>
    </row>
    <row r="50" spans="1:53" ht="12.75">
      <c r="A50" t="s">
        <v>924</v>
      </c>
      <c r="B50">
        <v>55.1</v>
      </c>
      <c r="C50" s="30">
        <v>54</v>
      </c>
      <c r="D50" s="30">
        <v>98</v>
      </c>
      <c r="E50">
        <v>63.9</v>
      </c>
      <c r="F50" s="30">
        <v>23</v>
      </c>
      <c r="G50" s="30">
        <v>36</v>
      </c>
      <c r="H50">
        <v>55.1</v>
      </c>
      <c r="I50" s="30">
        <v>75</v>
      </c>
      <c r="J50" s="30">
        <v>136</v>
      </c>
      <c r="K50">
        <v>53.1</v>
      </c>
      <c r="L50" s="30">
        <v>26</v>
      </c>
      <c r="M50" s="30">
        <v>49</v>
      </c>
      <c r="N50">
        <v>69.8</v>
      </c>
      <c r="O50" s="30">
        <v>37</v>
      </c>
      <c r="P50" s="30">
        <v>53</v>
      </c>
      <c r="Q50">
        <v>87.5</v>
      </c>
      <c r="R50" s="30">
        <v>14</v>
      </c>
      <c r="S50" s="30">
        <v>16</v>
      </c>
      <c r="T50">
        <v>78.1</v>
      </c>
      <c r="U50" s="30">
        <v>50</v>
      </c>
      <c r="V50" s="30">
        <v>64</v>
      </c>
      <c r="W50">
        <v>88.9</v>
      </c>
      <c r="X50" s="30">
        <v>16</v>
      </c>
      <c r="Y50" s="30">
        <v>18</v>
      </c>
      <c r="Z50" s="38">
        <v>9486</v>
      </c>
      <c r="AA50" s="38">
        <v>350973</v>
      </c>
      <c r="AB50">
        <v>37</v>
      </c>
      <c r="AC50">
        <v>14327</v>
      </c>
      <c r="AD50">
        <v>200573</v>
      </c>
      <c r="AE50">
        <v>14</v>
      </c>
      <c r="AF50">
        <v>10958</v>
      </c>
      <c r="AG50">
        <v>547916</v>
      </c>
      <c r="AH50">
        <v>50</v>
      </c>
      <c r="AI50">
        <v>12730</v>
      </c>
      <c r="AJ50">
        <v>203684</v>
      </c>
      <c r="AK50">
        <v>16</v>
      </c>
      <c r="AL50">
        <v>46.8</v>
      </c>
      <c r="AM50">
        <v>29</v>
      </c>
      <c r="AN50">
        <v>62</v>
      </c>
      <c r="AO50">
        <v>51.6</v>
      </c>
      <c r="AP50">
        <v>16</v>
      </c>
      <c r="AQ50">
        <v>31</v>
      </c>
      <c r="AR50">
        <v>53.5</v>
      </c>
      <c r="AS50">
        <v>54</v>
      </c>
      <c r="AT50">
        <v>101</v>
      </c>
      <c r="AU50">
        <v>51.5</v>
      </c>
      <c r="AV50">
        <v>17</v>
      </c>
      <c r="AW50">
        <v>33</v>
      </c>
      <c r="AZ50" s="72"/>
      <c r="BA50" s="72"/>
    </row>
    <row r="51" spans="1:53" ht="12.75">
      <c r="A51" t="s">
        <v>925</v>
      </c>
      <c r="B51">
        <v>73.9</v>
      </c>
      <c r="C51" s="30">
        <v>897</v>
      </c>
      <c r="D51" s="30">
        <v>1214</v>
      </c>
      <c r="E51">
        <v>71.7</v>
      </c>
      <c r="F51" s="30">
        <v>172</v>
      </c>
      <c r="G51" s="30">
        <v>240</v>
      </c>
      <c r="H51">
        <v>63.2</v>
      </c>
      <c r="I51" s="30">
        <v>110</v>
      </c>
      <c r="J51" s="30">
        <v>174</v>
      </c>
      <c r="K51">
        <v>66.8</v>
      </c>
      <c r="L51" s="30">
        <v>135</v>
      </c>
      <c r="M51" s="30">
        <v>202</v>
      </c>
      <c r="N51">
        <v>79.9</v>
      </c>
      <c r="O51" s="30">
        <v>645</v>
      </c>
      <c r="P51" s="30">
        <v>807</v>
      </c>
      <c r="Q51">
        <v>81.3</v>
      </c>
      <c r="R51" s="30">
        <v>161</v>
      </c>
      <c r="S51" s="30">
        <v>198</v>
      </c>
      <c r="T51">
        <v>75.6</v>
      </c>
      <c r="U51" s="30">
        <v>93</v>
      </c>
      <c r="V51" s="30">
        <v>123</v>
      </c>
      <c r="W51">
        <v>82.1</v>
      </c>
      <c r="X51" s="30">
        <v>115</v>
      </c>
      <c r="Y51" s="30">
        <v>140</v>
      </c>
      <c r="Z51" s="38">
        <v>11294</v>
      </c>
      <c r="AA51" s="38">
        <v>7205665</v>
      </c>
      <c r="AB51">
        <v>638</v>
      </c>
      <c r="AC51">
        <v>15629</v>
      </c>
      <c r="AD51">
        <v>2422432</v>
      </c>
      <c r="AE51">
        <v>155</v>
      </c>
      <c r="AF51">
        <v>11786</v>
      </c>
      <c r="AG51">
        <v>1084295</v>
      </c>
      <c r="AH51">
        <v>92</v>
      </c>
      <c r="AI51">
        <v>12434</v>
      </c>
      <c r="AJ51">
        <v>1405091</v>
      </c>
      <c r="AK51">
        <v>113</v>
      </c>
      <c r="AX51">
        <v>2010</v>
      </c>
      <c r="AZ51" s="72">
        <v>40815</v>
      </c>
      <c r="BA51" s="72">
        <v>40815</v>
      </c>
    </row>
    <row r="52" spans="1:53" ht="12.75">
      <c r="A52" t="s">
        <v>926</v>
      </c>
      <c r="B52">
        <v>65.3</v>
      </c>
      <c r="C52" s="30">
        <v>109</v>
      </c>
      <c r="D52" s="30">
        <v>167</v>
      </c>
      <c r="E52">
        <v>65.9</v>
      </c>
      <c r="F52" s="30">
        <v>58</v>
      </c>
      <c r="G52" s="30">
        <v>88</v>
      </c>
      <c r="H52">
        <v>51.6</v>
      </c>
      <c r="I52" s="30">
        <v>49</v>
      </c>
      <c r="J52" s="30">
        <v>95</v>
      </c>
      <c r="K52">
        <v>72.4</v>
      </c>
      <c r="L52" s="30">
        <v>89</v>
      </c>
      <c r="M52" s="30">
        <v>123</v>
      </c>
      <c r="N52">
        <v>82.1</v>
      </c>
      <c r="O52" s="30">
        <v>115</v>
      </c>
      <c r="P52" s="30">
        <v>140</v>
      </c>
      <c r="Q52">
        <v>83.3</v>
      </c>
      <c r="R52" s="30">
        <v>55</v>
      </c>
      <c r="S52" s="30">
        <v>66</v>
      </c>
      <c r="T52">
        <v>75.4</v>
      </c>
      <c r="U52" s="30">
        <v>49</v>
      </c>
      <c r="V52" s="30">
        <v>65</v>
      </c>
      <c r="W52">
        <v>85.1</v>
      </c>
      <c r="X52" s="30">
        <v>74</v>
      </c>
      <c r="Y52" s="30">
        <v>87</v>
      </c>
      <c r="Z52" s="38">
        <v>8859</v>
      </c>
      <c r="AA52" s="38">
        <v>1018769</v>
      </c>
      <c r="AB52">
        <v>115</v>
      </c>
      <c r="AC52">
        <v>12378</v>
      </c>
      <c r="AD52">
        <v>680797</v>
      </c>
      <c r="AE52">
        <v>55</v>
      </c>
      <c r="AF52">
        <v>8560</v>
      </c>
      <c r="AG52">
        <v>419425</v>
      </c>
      <c r="AH52">
        <v>49</v>
      </c>
      <c r="AI52">
        <v>10353</v>
      </c>
      <c r="AJ52">
        <v>745418</v>
      </c>
      <c r="AK52">
        <v>72</v>
      </c>
      <c r="AX52">
        <v>2010</v>
      </c>
      <c r="AZ52" s="72">
        <v>40785</v>
      </c>
      <c r="BA52" s="72">
        <v>40785</v>
      </c>
    </row>
    <row r="53" spans="1:53" ht="12.75">
      <c r="A53" t="s">
        <v>936</v>
      </c>
      <c r="B53">
        <v>79.2</v>
      </c>
      <c r="C53" s="30">
        <v>19</v>
      </c>
      <c r="D53" s="30">
        <v>24</v>
      </c>
      <c r="E53">
        <v>75.7</v>
      </c>
      <c r="F53" s="30">
        <v>28</v>
      </c>
      <c r="G53" s="30">
        <v>37</v>
      </c>
      <c r="H53">
        <v>54.1</v>
      </c>
      <c r="I53" s="30">
        <v>20</v>
      </c>
      <c r="J53" s="30">
        <v>37</v>
      </c>
      <c r="K53">
        <v>78.9</v>
      </c>
      <c r="L53" s="30">
        <v>15</v>
      </c>
      <c r="M53" s="30">
        <v>19</v>
      </c>
      <c r="N53">
        <v>82.4</v>
      </c>
      <c r="O53" s="30">
        <v>14</v>
      </c>
      <c r="P53" s="30">
        <v>17</v>
      </c>
      <c r="Q53">
        <v>96.4</v>
      </c>
      <c r="R53" s="30">
        <v>27</v>
      </c>
      <c r="S53" s="30">
        <v>28</v>
      </c>
      <c r="T53">
        <v>83.3</v>
      </c>
      <c r="U53" s="30">
        <v>20</v>
      </c>
      <c r="V53" s="30">
        <v>24</v>
      </c>
      <c r="W53">
        <v>90</v>
      </c>
      <c r="X53" s="30">
        <v>9</v>
      </c>
      <c r="Y53" s="30">
        <v>10</v>
      </c>
      <c r="Z53" s="38">
        <v>5634</v>
      </c>
      <c r="AA53" s="38">
        <v>45069</v>
      </c>
      <c r="AB53">
        <v>8</v>
      </c>
      <c r="AC53">
        <v>16613</v>
      </c>
      <c r="AD53">
        <v>382096</v>
      </c>
      <c r="AE53">
        <v>23</v>
      </c>
      <c r="AF53">
        <v>9543</v>
      </c>
      <c r="AG53">
        <v>171776</v>
      </c>
      <c r="AH53">
        <v>18</v>
      </c>
      <c r="AI53">
        <v>19849</v>
      </c>
      <c r="AJ53">
        <v>138946</v>
      </c>
      <c r="AK53">
        <v>7</v>
      </c>
      <c r="AX53">
        <v>2010</v>
      </c>
      <c r="AZ53" s="72">
        <v>40816</v>
      </c>
      <c r="BA53" s="72">
        <v>40816</v>
      </c>
    </row>
    <row r="54" spans="1:53" ht="12.75">
      <c r="A54" t="s">
        <v>927</v>
      </c>
      <c r="B54">
        <v>69.9</v>
      </c>
      <c r="C54" s="30">
        <v>51</v>
      </c>
      <c r="D54" s="30">
        <v>73</v>
      </c>
      <c r="E54">
        <v>81.3</v>
      </c>
      <c r="F54" s="30">
        <v>13</v>
      </c>
      <c r="G54" s="30">
        <v>16</v>
      </c>
      <c r="H54">
        <v>53.8</v>
      </c>
      <c r="I54" s="30">
        <v>7</v>
      </c>
      <c r="J54" s="30">
        <v>13</v>
      </c>
      <c r="K54">
        <v>46.2</v>
      </c>
      <c r="L54" s="30">
        <v>6</v>
      </c>
      <c r="M54" s="30">
        <v>13</v>
      </c>
      <c r="N54">
        <v>79</v>
      </c>
      <c r="O54" s="30">
        <v>49</v>
      </c>
      <c r="P54" s="30">
        <v>62</v>
      </c>
      <c r="Q54">
        <v>60</v>
      </c>
      <c r="R54" s="30">
        <v>9</v>
      </c>
      <c r="S54" s="30">
        <v>15</v>
      </c>
      <c r="T54">
        <v>76.5</v>
      </c>
      <c r="U54" s="30">
        <v>13</v>
      </c>
      <c r="V54" s="30">
        <v>17</v>
      </c>
      <c r="W54">
        <v>77.8</v>
      </c>
      <c r="X54" s="30">
        <v>7</v>
      </c>
      <c r="Y54" s="30">
        <v>9</v>
      </c>
      <c r="Z54" s="38">
        <v>9516</v>
      </c>
      <c r="AA54" s="38">
        <v>456775</v>
      </c>
      <c r="AB54">
        <v>48</v>
      </c>
      <c r="AC54">
        <v>16376</v>
      </c>
      <c r="AD54">
        <v>131009</v>
      </c>
      <c r="AE54">
        <v>8</v>
      </c>
      <c r="AF54">
        <v>6709</v>
      </c>
      <c r="AG54">
        <v>80507</v>
      </c>
      <c r="AH54">
        <v>12</v>
      </c>
      <c r="AI54">
        <v>12916</v>
      </c>
      <c r="AJ54">
        <v>77494</v>
      </c>
      <c r="AK54">
        <v>6</v>
      </c>
      <c r="AX54">
        <v>2010</v>
      </c>
      <c r="AZ54" s="72">
        <v>40798</v>
      </c>
      <c r="BA54" s="72">
        <v>40798</v>
      </c>
    </row>
    <row r="55" spans="3:27" ht="12.75">
      <c r="C55" s="30"/>
      <c r="D55" s="30"/>
      <c r="F55" s="30"/>
      <c r="G55" s="30"/>
      <c r="I55" s="30"/>
      <c r="J55" s="30"/>
      <c r="L55" s="30"/>
      <c r="M55" s="30"/>
      <c r="O55" s="30"/>
      <c r="P55" s="30"/>
      <c r="R55" s="30"/>
      <c r="S55" s="30"/>
      <c r="U55" s="30"/>
      <c r="V55" s="30"/>
      <c r="X55" s="30"/>
      <c r="Y55" s="30"/>
      <c r="Z55" s="38"/>
      <c r="AA55" s="38"/>
    </row>
    <row r="56" spans="1:49" ht="12.75">
      <c r="A56" s="33" t="s">
        <v>105</v>
      </c>
      <c r="B56" s="30">
        <f>SUM(B2:B54)</f>
        <v>3384.6000000000013</v>
      </c>
      <c r="C56" s="30">
        <f>SUM(C2:C54)</f>
        <v>49909</v>
      </c>
      <c r="D56" s="30">
        <f>SUM(D2:D54)</f>
        <v>94471</v>
      </c>
      <c r="E56" s="74">
        <f>AVERAGE(E2:E54)</f>
        <v>65.92075471698112</v>
      </c>
      <c r="F56" s="30">
        <f>SUM(F2:F54)</f>
        <v>41544</v>
      </c>
      <c r="G56" s="30">
        <f>SUM(G2:G54)</f>
        <v>79551</v>
      </c>
      <c r="H56" s="30">
        <f>SUM(H2:H54)</f>
        <v>2794.6999999999994</v>
      </c>
      <c r="I56" s="30">
        <f>SUM(I2:I54)</f>
        <v>16237</v>
      </c>
      <c r="J56" s="30">
        <f>SUM(J2:J54)</f>
        <v>44132</v>
      </c>
      <c r="K56" s="74">
        <f>AVERAGE(K2:K54)</f>
        <v>58.988679245283</v>
      </c>
      <c r="L56" s="30">
        <f>SUM(L2:L54)</f>
        <v>53156</v>
      </c>
      <c r="M56" s="30">
        <f>SUM(M2:M54)</f>
        <v>120906</v>
      </c>
      <c r="N56" s="74">
        <f>AVERAGE(N2:N54)</f>
        <v>80.45283018867926</v>
      </c>
      <c r="O56" s="30">
        <f aca="true" t="shared" si="0" ref="O56:AW56">SUM(O2:O54)</f>
        <v>41052</v>
      </c>
      <c r="P56" s="30">
        <f t="shared" si="0"/>
        <v>52683</v>
      </c>
      <c r="Q56" s="30">
        <f t="shared" si="0"/>
        <v>4308.5</v>
      </c>
      <c r="R56" s="30">
        <f t="shared" si="0"/>
        <v>39180</v>
      </c>
      <c r="S56" s="30">
        <f t="shared" si="0"/>
        <v>50063</v>
      </c>
      <c r="T56" s="30">
        <f t="shared" si="0"/>
        <v>3999.999999999999</v>
      </c>
      <c r="U56" s="30">
        <f t="shared" si="0"/>
        <v>14363</v>
      </c>
      <c r="V56" s="30">
        <f t="shared" si="0"/>
        <v>19724</v>
      </c>
      <c r="W56" s="30">
        <f t="shared" si="0"/>
        <v>4269.399999999999</v>
      </c>
      <c r="X56" s="30">
        <f t="shared" si="0"/>
        <v>50677</v>
      </c>
      <c r="Y56" s="30">
        <f t="shared" si="0"/>
        <v>64273</v>
      </c>
      <c r="Z56" s="38">
        <f t="shared" si="0"/>
        <v>531076</v>
      </c>
      <c r="AA56" s="38">
        <f t="shared" si="0"/>
        <v>388329024</v>
      </c>
      <c r="AB56" s="30">
        <f t="shared" si="0"/>
        <v>38810</v>
      </c>
      <c r="AC56" s="30">
        <f t="shared" si="0"/>
        <v>759174</v>
      </c>
      <c r="AD56" s="30">
        <f t="shared" si="0"/>
        <v>610686539</v>
      </c>
      <c r="AE56" s="30">
        <f t="shared" si="0"/>
        <v>38422</v>
      </c>
      <c r="AF56" s="30">
        <f t="shared" si="0"/>
        <v>526484</v>
      </c>
      <c r="AG56" s="30">
        <f t="shared" si="0"/>
        <v>154186294</v>
      </c>
      <c r="AH56" s="30">
        <f t="shared" si="0"/>
        <v>14080</v>
      </c>
      <c r="AI56" s="30">
        <f t="shared" si="0"/>
        <v>687339</v>
      </c>
      <c r="AJ56" s="30">
        <f t="shared" si="0"/>
        <v>755344905</v>
      </c>
      <c r="AK56" s="30">
        <f t="shared" si="0"/>
        <v>49864</v>
      </c>
      <c r="AL56" s="30">
        <f t="shared" si="0"/>
        <v>797.2999999999998</v>
      </c>
      <c r="AM56" s="30">
        <f t="shared" si="0"/>
        <v>3334</v>
      </c>
      <c r="AN56" s="30">
        <f t="shared" si="0"/>
        <v>4854</v>
      </c>
      <c r="AO56" s="30">
        <f t="shared" si="0"/>
        <v>757.0000000000001</v>
      </c>
      <c r="AP56" s="30">
        <f t="shared" si="0"/>
        <v>668</v>
      </c>
      <c r="AQ56" s="30">
        <f t="shared" si="0"/>
        <v>939</v>
      </c>
      <c r="AR56" s="30">
        <f t="shared" si="0"/>
        <v>796.7</v>
      </c>
      <c r="AS56" s="30">
        <f t="shared" si="0"/>
        <v>378</v>
      </c>
      <c r="AT56" s="30">
        <f t="shared" si="0"/>
        <v>606</v>
      </c>
      <c r="AU56" s="30">
        <f t="shared" si="0"/>
        <v>726.0000000000001</v>
      </c>
      <c r="AV56" s="30">
        <f t="shared" si="0"/>
        <v>1010</v>
      </c>
      <c r="AW56" s="30">
        <f t="shared" si="0"/>
        <v>1481</v>
      </c>
    </row>
  </sheetData>
  <conditionalFormatting sqref="B2:AW54">
    <cfRule type="cellIs" priority="1" dxfId="0" operator="equal" stopIfTrue="1">
      <formula>0</formula>
    </cfRule>
  </conditionalFormatting>
  <printOptions/>
  <pageMargins left="0.75" right="0.75" top="1" bottom="1" header="0.5" footer="0.5"/>
  <pageSetup fitToWidth="3" fitToHeight="1" horizontalDpi="600" verticalDpi="600" orientation="landscape" scale="51" r:id="rId1"/>
</worksheet>
</file>

<file path=xl/worksheets/sheet6.xml><?xml version="1.0" encoding="utf-8"?>
<worksheet xmlns="http://schemas.openxmlformats.org/spreadsheetml/2006/main" xmlns:r="http://schemas.openxmlformats.org/officeDocument/2006/relationships">
  <sheetPr codeName="Sheet5">
    <tabColor indexed="41"/>
  </sheetPr>
  <dimension ref="A1:AM55"/>
  <sheetViews>
    <sheetView zoomScale="75" zoomScaleNormal="75" workbookViewId="0" topLeftCell="A1">
      <pane ySplit="1" topLeftCell="BM2" activePane="bottomLeft" state="frozen"/>
      <selection pane="topLeft" activeCell="A1" sqref="A1"/>
      <selection pane="bottomLeft" activeCell="A47" sqref="A47"/>
    </sheetView>
  </sheetViews>
  <sheetFormatPr defaultColWidth="9.140625" defaultRowHeight="12.75"/>
  <cols>
    <col min="1" max="1" width="10.140625" style="0" bestFit="1" customWidth="1"/>
    <col min="2" max="2" width="11.8515625" style="0" bestFit="1" customWidth="1"/>
    <col min="3" max="3" width="13.421875" style="0" customWidth="1"/>
    <col min="4" max="4" width="16.7109375" style="0" customWidth="1"/>
    <col min="5" max="5" width="14.140625" style="0" bestFit="1" customWidth="1"/>
    <col min="6" max="7" width="16.140625" style="0" bestFit="1" customWidth="1"/>
    <col min="8" max="8" width="13.421875" style="0" customWidth="1"/>
    <col min="9" max="9" width="13.8515625" style="0" customWidth="1"/>
    <col min="10" max="10" width="16.28125" style="0" customWidth="1"/>
    <col min="11" max="11" width="14.421875" style="0" bestFit="1" customWidth="1"/>
    <col min="12" max="12" width="14.7109375" style="0" bestFit="1" customWidth="1"/>
    <col min="13" max="13" width="15.28125" style="0" bestFit="1" customWidth="1"/>
    <col min="14" max="14" width="13.28125" style="0" bestFit="1" customWidth="1"/>
    <col min="15" max="15" width="28.00390625" style="0" bestFit="1" customWidth="1"/>
    <col min="16" max="16" width="15.140625" style="0" customWidth="1"/>
    <col min="17" max="17" width="14.28125" style="0" bestFit="1" customWidth="1"/>
    <col min="18" max="19" width="16.00390625" style="0" bestFit="1" customWidth="1"/>
    <col min="38" max="38" width="12.8515625" style="0" customWidth="1"/>
    <col min="39" max="39" width="11.8515625" style="0" customWidth="1"/>
  </cols>
  <sheetData>
    <row r="1" spans="1:19" s="68" customFormat="1" ht="138" customHeight="1">
      <c r="A1" s="66" t="s">
        <v>96</v>
      </c>
      <c r="B1" s="66" t="s">
        <v>880</v>
      </c>
      <c r="C1" s="66" t="s">
        <v>881</v>
      </c>
      <c r="D1" s="66" t="s">
        <v>882</v>
      </c>
      <c r="E1" s="66" t="s">
        <v>883</v>
      </c>
      <c r="F1" s="66" t="s">
        <v>884</v>
      </c>
      <c r="G1" s="66" t="s">
        <v>1389</v>
      </c>
      <c r="H1" s="66" t="s">
        <v>1390</v>
      </c>
      <c r="I1" s="66" t="s">
        <v>1391</v>
      </c>
      <c r="J1" s="66" t="s">
        <v>1392</v>
      </c>
      <c r="K1" s="66" t="s">
        <v>1393</v>
      </c>
      <c r="L1" s="66" t="s">
        <v>1394</v>
      </c>
      <c r="M1" s="66" t="s">
        <v>1395</v>
      </c>
      <c r="N1" s="66" t="s">
        <v>1396</v>
      </c>
      <c r="O1" s="66" t="s">
        <v>1397</v>
      </c>
      <c r="P1" s="66" t="s">
        <v>1398</v>
      </c>
      <c r="Q1" s="67" t="s">
        <v>122</v>
      </c>
      <c r="R1" s="66" t="s">
        <v>123</v>
      </c>
      <c r="S1" s="66" t="s">
        <v>124</v>
      </c>
    </row>
    <row r="2" spans="1:39" ht="12.75">
      <c r="A2" t="s">
        <v>885</v>
      </c>
      <c r="B2">
        <v>70.3</v>
      </c>
      <c r="C2">
        <v>156</v>
      </c>
      <c r="D2">
        <v>222</v>
      </c>
      <c r="E2">
        <v>57.6</v>
      </c>
      <c r="F2">
        <v>34</v>
      </c>
      <c r="G2">
        <v>59</v>
      </c>
      <c r="H2">
        <v>82.7</v>
      </c>
      <c r="I2">
        <v>206</v>
      </c>
      <c r="J2">
        <v>249</v>
      </c>
      <c r="K2">
        <v>75</v>
      </c>
      <c r="L2">
        <v>42</v>
      </c>
      <c r="M2">
        <v>56</v>
      </c>
      <c r="N2">
        <v>18378</v>
      </c>
      <c r="O2">
        <v>3785776</v>
      </c>
      <c r="P2">
        <v>206</v>
      </c>
      <c r="Q2">
        <v>17331</v>
      </c>
      <c r="R2">
        <v>727909</v>
      </c>
      <c r="S2">
        <v>42</v>
      </c>
      <c r="AJ2">
        <v>2010</v>
      </c>
      <c r="AL2" s="72">
        <v>40801</v>
      </c>
      <c r="AM2" s="72">
        <v>40801</v>
      </c>
    </row>
    <row r="3" spans="1:39" ht="12.75">
      <c r="A3" t="s">
        <v>886</v>
      </c>
      <c r="B3">
        <v>66.2</v>
      </c>
      <c r="C3">
        <v>1313</v>
      </c>
      <c r="D3">
        <v>1983</v>
      </c>
      <c r="E3">
        <v>58.8</v>
      </c>
      <c r="F3">
        <v>405</v>
      </c>
      <c r="G3">
        <v>689</v>
      </c>
      <c r="H3">
        <v>82.9</v>
      </c>
      <c r="I3">
        <v>813</v>
      </c>
      <c r="J3">
        <v>981</v>
      </c>
      <c r="K3">
        <v>84.5</v>
      </c>
      <c r="L3">
        <v>339</v>
      </c>
      <c r="M3">
        <v>401</v>
      </c>
      <c r="N3">
        <v>11705</v>
      </c>
      <c r="O3">
        <v>9515921</v>
      </c>
      <c r="P3">
        <v>813</v>
      </c>
      <c r="Q3">
        <v>12548</v>
      </c>
      <c r="R3">
        <v>4253776</v>
      </c>
      <c r="S3">
        <v>339</v>
      </c>
      <c r="AJ3">
        <v>2010</v>
      </c>
      <c r="AL3" s="72">
        <v>40815</v>
      </c>
      <c r="AM3" s="72">
        <v>40815</v>
      </c>
    </row>
    <row r="4" spans="1:39" ht="12.75">
      <c r="A4" t="s">
        <v>887</v>
      </c>
      <c r="B4">
        <v>90.4</v>
      </c>
      <c r="C4">
        <v>666</v>
      </c>
      <c r="D4">
        <v>737</v>
      </c>
      <c r="E4">
        <v>87.6</v>
      </c>
      <c r="F4">
        <v>127</v>
      </c>
      <c r="G4">
        <v>145</v>
      </c>
      <c r="H4">
        <v>95.6</v>
      </c>
      <c r="I4">
        <v>827</v>
      </c>
      <c r="J4">
        <v>865</v>
      </c>
      <c r="K4">
        <v>93.3</v>
      </c>
      <c r="L4">
        <v>152</v>
      </c>
      <c r="M4">
        <v>163</v>
      </c>
      <c r="N4">
        <v>13227</v>
      </c>
      <c r="O4">
        <v>9497314</v>
      </c>
      <c r="P4">
        <v>718</v>
      </c>
      <c r="Q4">
        <v>8694</v>
      </c>
      <c r="R4">
        <v>1034573</v>
      </c>
      <c r="S4">
        <v>119</v>
      </c>
      <c r="AJ4">
        <v>2010</v>
      </c>
      <c r="AL4" s="72">
        <v>40805</v>
      </c>
      <c r="AM4" s="72">
        <v>40805</v>
      </c>
    </row>
    <row r="5" spans="1:39" ht="12.75">
      <c r="A5" t="s">
        <v>888</v>
      </c>
      <c r="B5">
        <v>76.1</v>
      </c>
      <c r="C5">
        <v>867</v>
      </c>
      <c r="D5">
        <v>1140</v>
      </c>
      <c r="E5">
        <v>70.4</v>
      </c>
      <c r="F5">
        <v>802</v>
      </c>
      <c r="G5">
        <v>1140</v>
      </c>
      <c r="H5">
        <v>84.7</v>
      </c>
      <c r="I5">
        <v>962</v>
      </c>
      <c r="J5">
        <v>1136</v>
      </c>
      <c r="K5">
        <v>80.9</v>
      </c>
      <c r="L5">
        <v>902</v>
      </c>
      <c r="M5">
        <v>1115</v>
      </c>
      <c r="N5">
        <v>13354</v>
      </c>
      <c r="O5">
        <v>11417684</v>
      </c>
      <c r="P5">
        <v>855</v>
      </c>
      <c r="Q5">
        <v>10656</v>
      </c>
      <c r="R5">
        <v>8620581</v>
      </c>
      <c r="S5">
        <v>809</v>
      </c>
      <c r="AJ5">
        <v>2010</v>
      </c>
      <c r="AL5" s="72">
        <v>40806</v>
      </c>
      <c r="AM5" s="72">
        <v>40806</v>
      </c>
    </row>
    <row r="6" spans="1:39" ht="12.75">
      <c r="A6" t="s">
        <v>889</v>
      </c>
      <c r="B6">
        <v>62.5</v>
      </c>
      <c r="C6">
        <v>5870</v>
      </c>
      <c r="D6">
        <v>9391</v>
      </c>
      <c r="E6">
        <v>47.6</v>
      </c>
      <c r="F6">
        <v>29482</v>
      </c>
      <c r="G6">
        <v>61898</v>
      </c>
      <c r="H6">
        <v>80.3</v>
      </c>
      <c r="I6">
        <v>4382</v>
      </c>
      <c r="J6">
        <v>5460</v>
      </c>
      <c r="K6">
        <v>77.3</v>
      </c>
      <c r="L6">
        <v>27782</v>
      </c>
      <c r="M6">
        <v>35951</v>
      </c>
      <c r="N6">
        <v>14735</v>
      </c>
      <c r="O6">
        <v>63168296</v>
      </c>
      <c r="P6">
        <v>4287</v>
      </c>
      <c r="Q6">
        <v>12205</v>
      </c>
      <c r="R6">
        <v>335730691</v>
      </c>
      <c r="S6">
        <v>27507</v>
      </c>
      <c r="AJ6">
        <v>2010</v>
      </c>
      <c r="AL6" s="72">
        <v>40815</v>
      </c>
      <c r="AM6" s="72">
        <v>40815</v>
      </c>
    </row>
    <row r="7" spans="1:39" ht="12.75">
      <c r="A7" t="s">
        <v>890</v>
      </c>
      <c r="B7">
        <v>81.6</v>
      </c>
      <c r="C7">
        <v>814</v>
      </c>
      <c r="D7">
        <v>997</v>
      </c>
      <c r="E7">
        <v>71.1</v>
      </c>
      <c r="F7">
        <v>229</v>
      </c>
      <c r="G7">
        <v>322</v>
      </c>
      <c r="H7">
        <v>88</v>
      </c>
      <c r="I7">
        <v>1263</v>
      </c>
      <c r="J7">
        <v>1436</v>
      </c>
      <c r="K7">
        <v>81.9</v>
      </c>
      <c r="L7">
        <v>298</v>
      </c>
      <c r="M7">
        <v>364</v>
      </c>
      <c r="N7">
        <v>16858</v>
      </c>
      <c r="O7">
        <v>19386888</v>
      </c>
      <c r="P7">
        <v>1150</v>
      </c>
      <c r="Q7">
        <v>12696</v>
      </c>
      <c r="R7">
        <v>3262868</v>
      </c>
      <c r="S7">
        <v>257</v>
      </c>
      <c r="AJ7">
        <v>2010</v>
      </c>
      <c r="AL7" s="72">
        <v>40800</v>
      </c>
      <c r="AM7" s="72">
        <v>40800</v>
      </c>
    </row>
    <row r="8" spans="1:39" ht="12.75">
      <c r="A8" t="s">
        <v>891</v>
      </c>
      <c r="B8">
        <v>70.6</v>
      </c>
      <c r="C8">
        <v>298</v>
      </c>
      <c r="D8">
        <v>422</v>
      </c>
      <c r="E8">
        <v>64</v>
      </c>
      <c r="F8">
        <v>112</v>
      </c>
      <c r="G8">
        <v>175</v>
      </c>
      <c r="H8">
        <v>85</v>
      </c>
      <c r="I8">
        <v>505</v>
      </c>
      <c r="J8">
        <v>594</v>
      </c>
      <c r="K8">
        <v>83.9</v>
      </c>
      <c r="L8">
        <v>156</v>
      </c>
      <c r="M8">
        <v>186</v>
      </c>
      <c r="N8">
        <v>10210</v>
      </c>
      <c r="O8">
        <v>4962017</v>
      </c>
      <c r="P8">
        <v>486</v>
      </c>
      <c r="Q8">
        <v>11020</v>
      </c>
      <c r="R8">
        <v>1664026</v>
      </c>
      <c r="S8">
        <v>151</v>
      </c>
      <c r="AJ8">
        <v>2010</v>
      </c>
      <c r="AL8" s="72">
        <v>40819</v>
      </c>
      <c r="AM8" s="72">
        <v>40819</v>
      </c>
    </row>
    <row r="9" spans="1:39" ht="12.75">
      <c r="A9" t="s">
        <v>929</v>
      </c>
      <c r="B9">
        <v>52.5</v>
      </c>
      <c r="C9">
        <v>250</v>
      </c>
      <c r="D9">
        <v>476</v>
      </c>
      <c r="E9">
        <v>73.6</v>
      </c>
      <c r="F9">
        <v>262</v>
      </c>
      <c r="G9">
        <v>356</v>
      </c>
      <c r="H9">
        <v>70</v>
      </c>
      <c r="I9">
        <v>142</v>
      </c>
      <c r="J9">
        <v>203</v>
      </c>
      <c r="K9">
        <v>73.5</v>
      </c>
      <c r="L9">
        <v>136</v>
      </c>
      <c r="M9">
        <v>185</v>
      </c>
      <c r="N9">
        <v>13018</v>
      </c>
      <c r="O9">
        <v>1848576</v>
      </c>
      <c r="P9">
        <v>142</v>
      </c>
      <c r="Q9">
        <v>9967</v>
      </c>
      <c r="R9">
        <v>1355566</v>
      </c>
      <c r="S9">
        <v>136</v>
      </c>
      <c r="AJ9">
        <v>2010</v>
      </c>
      <c r="AL9" s="72">
        <v>40812</v>
      </c>
      <c r="AM9" s="72">
        <v>40812</v>
      </c>
    </row>
    <row r="10" spans="1:39" ht="12.75">
      <c r="A10" t="s">
        <v>892</v>
      </c>
      <c r="B10">
        <v>69.7</v>
      </c>
      <c r="C10">
        <v>189</v>
      </c>
      <c r="D10">
        <v>271</v>
      </c>
      <c r="E10">
        <v>59.6</v>
      </c>
      <c r="F10">
        <v>93</v>
      </c>
      <c r="G10">
        <v>156</v>
      </c>
      <c r="H10">
        <v>81.1</v>
      </c>
      <c r="I10">
        <v>271</v>
      </c>
      <c r="J10">
        <v>334</v>
      </c>
      <c r="K10">
        <v>76.2</v>
      </c>
      <c r="L10">
        <v>32</v>
      </c>
      <c r="M10">
        <v>42</v>
      </c>
      <c r="N10">
        <v>10578</v>
      </c>
      <c r="O10">
        <v>2845538</v>
      </c>
      <c r="P10">
        <v>269</v>
      </c>
      <c r="Q10">
        <v>10001</v>
      </c>
      <c r="R10">
        <v>320037</v>
      </c>
      <c r="S10">
        <v>32</v>
      </c>
      <c r="AJ10">
        <v>2010</v>
      </c>
      <c r="AL10" s="72">
        <v>40802</v>
      </c>
      <c r="AM10" s="72">
        <v>40802</v>
      </c>
    </row>
    <row r="11" spans="1:39" ht="12.75">
      <c r="A11" t="s">
        <v>893</v>
      </c>
      <c r="B11">
        <v>77.8</v>
      </c>
      <c r="C11">
        <v>2342</v>
      </c>
      <c r="D11">
        <v>3011</v>
      </c>
      <c r="E11">
        <v>82.1</v>
      </c>
      <c r="F11">
        <v>2521</v>
      </c>
      <c r="G11">
        <v>3072</v>
      </c>
      <c r="H11">
        <v>93.8</v>
      </c>
      <c r="I11">
        <v>13596</v>
      </c>
      <c r="J11">
        <v>14492</v>
      </c>
      <c r="K11">
        <v>86.3</v>
      </c>
      <c r="L11">
        <v>2974</v>
      </c>
      <c r="M11">
        <v>3446</v>
      </c>
      <c r="N11">
        <v>23974</v>
      </c>
      <c r="O11">
        <v>319211274</v>
      </c>
      <c r="P11">
        <v>13315</v>
      </c>
      <c r="Q11">
        <v>16214</v>
      </c>
      <c r="R11">
        <v>43551297</v>
      </c>
      <c r="S11">
        <v>2686</v>
      </c>
      <c r="AJ11">
        <v>2010</v>
      </c>
      <c r="AL11" s="72">
        <v>40813</v>
      </c>
      <c r="AM11" s="72">
        <v>40813</v>
      </c>
    </row>
    <row r="12" spans="1:39" ht="12.75">
      <c r="A12" t="s">
        <v>894</v>
      </c>
      <c r="B12">
        <v>74.6</v>
      </c>
      <c r="C12">
        <v>1588</v>
      </c>
      <c r="D12">
        <v>2130</v>
      </c>
      <c r="E12">
        <v>59.1</v>
      </c>
      <c r="F12">
        <v>603</v>
      </c>
      <c r="G12">
        <v>1021</v>
      </c>
      <c r="H12">
        <v>84.6</v>
      </c>
      <c r="I12">
        <v>1355</v>
      </c>
      <c r="J12">
        <v>1602</v>
      </c>
      <c r="K12">
        <v>79.3</v>
      </c>
      <c r="L12">
        <v>461</v>
      </c>
      <c r="M12">
        <v>581</v>
      </c>
      <c r="N12">
        <v>12616</v>
      </c>
      <c r="O12">
        <v>17044555</v>
      </c>
      <c r="P12">
        <v>1351</v>
      </c>
      <c r="Q12">
        <v>10894</v>
      </c>
      <c r="R12">
        <v>5022123</v>
      </c>
      <c r="S12">
        <v>461</v>
      </c>
      <c r="AJ12">
        <v>2010</v>
      </c>
      <c r="AL12" s="72">
        <v>40819</v>
      </c>
      <c r="AM12" s="72">
        <v>40819</v>
      </c>
    </row>
    <row r="13" spans="1:39" ht="12.75">
      <c r="A13" t="s">
        <v>895</v>
      </c>
      <c r="B13">
        <v>61.1</v>
      </c>
      <c r="C13">
        <v>55</v>
      </c>
      <c r="D13">
        <v>90</v>
      </c>
      <c r="E13">
        <v>71.4</v>
      </c>
      <c r="F13">
        <v>100</v>
      </c>
      <c r="G13">
        <v>140</v>
      </c>
      <c r="H13">
        <v>88.7</v>
      </c>
      <c r="I13">
        <v>63</v>
      </c>
      <c r="J13">
        <v>71</v>
      </c>
      <c r="K13">
        <v>87.8</v>
      </c>
      <c r="L13">
        <v>43</v>
      </c>
      <c r="M13">
        <v>49</v>
      </c>
      <c r="N13">
        <v>12629</v>
      </c>
      <c r="O13">
        <v>757739</v>
      </c>
      <c r="P13">
        <v>60</v>
      </c>
      <c r="Q13">
        <v>9971</v>
      </c>
      <c r="R13">
        <v>408816</v>
      </c>
      <c r="S13">
        <v>41</v>
      </c>
      <c r="AJ13">
        <v>2010</v>
      </c>
      <c r="AL13" s="72">
        <v>40816</v>
      </c>
      <c r="AM13" s="72">
        <v>40816</v>
      </c>
    </row>
    <row r="14" spans="1:39" ht="12.75">
      <c r="A14" t="s">
        <v>896</v>
      </c>
      <c r="B14">
        <v>66.4</v>
      </c>
      <c r="C14">
        <v>231</v>
      </c>
      <c r="D14">
        <v>348</v>
      </c>
      <c r="E14">
        <v>56.2</v>
      </c>
      <c r="F14">
        <v>7873</v>
      </c>
      <c r="G14">
        <v>14004</v>
      </c>
      <c r="H14">
        <v>90.1</v>
      </c>
      <c r="I14">
        <v>317</v>
      </c>
      <c r="J14">
        <v>352</v>
      </c>
      <c r="K14">
        <v>79.9</v>
      </c>
      <c r="L14">
        <v>3235</v>
      </c>
      <c r="M14">
        <v>4051</v>
      </c>
      <c r="N14">
        <v>11692</v>
      </c>
      <c r="O14">
        <v>3414139</v>
      </c>
      <c r="P14">
        <v>292</v>
      </c>
      <c r="Q14">
        <v>11058</v>
      </c>
      <c r="R14">
        <v>34778015</v>
      </c>
      <c r="S14">
        <v>3145</v>
      </c>
      <c r="AJ14">
        <v>2010</v>
      </c>
      <c r="AL14" s="72">
        <v>40812</v>
      </c>
      <c r="AM14" s="72">
        <v>40812</v>
      </c>
    </row>
    <row r="15" spans="1:39" ht="12.75">
      <c r="A15" t="s">
        <v>930</v>
      </c>
      <c r="B15">
        <v>79</v>
      </c>
      <c r="C15">
        <v>230</v>
      </c>
      <c r="D15">
        <v>291</v>
      </c>
      <c r="E15">
        <v>73</v>
      </c>
      <c r="F15">
        <v>81</v>
      </c>
      <c r="G15">
        <v>111</v>
      </c>
      <c r="H15">
        <v>86.1</v>
      </c>
      <c r="I15">
        <v>303</v>
      </c>
      <c r="J15">
        <v>352</v>
      </c>
      <c r="K15">
        <v>76.9</v>
      </c>
      <c r="L15">
        <v>70</v>
      </c>
      <c r="M15">
        <v>91</v>
      </c>
      <c r="N15">
        <v>11671</v>
      </c>
      <c r="O15">
        <v>3244513</v>
      </c>
      <c r="P15">
        <v>278</v>
      </c>
      <c r="Q15">
        <v>10582</v>
      </c>
      <c r="R15">
        <v>698395</v>
      </c>
      <c r="S15">
        <v>66</v>
      </c>
      <c r="AJ15">
        <v>2010</v>
      </c>
      <c r="AL15" s="72">
        <v>40794</v>
      </c>
      <c r="AM15" s="72">
        <v>40794</v>
      </c>
    </row>
    <row r="16" spans="1:39" ht="12.75">
      <c r="A16" t="s">
        <v>897</v>
      </c>
      <c r="B16">
        <v>65.3</v>
      </c>
      <c r="C16">
        <v>2209</v>
      </c>
      <c r="D16">
        <v>3384</v>
      </c>
      <c r="E16">
        <v>57.4</v>
      </c>
      <c r="F16">
        <v>1524</v>
      </c>
      <c r="G16">
        <v>2655</v>
      </c>
      <c r="H16">
        <v>84.4</v>
      </c>
      <c r="I16">
        <v>2127</v>
      </c>
      <c r="J16">
        <v>2521</v>
      </c>
      <c r="K16">
        <v>80.3</v>
      </c>
      <c r="L16">
        <v>1249</v>
      </c>
      <c r="M16">
        <v>1556</v>
      </c>
      <c r="N16">
        <v>13456</v>
      </c>
      <c r="O16">
        <v>27840235</v>
      </c>
      <c r="P16">
        <v>2069</v>
      </c>
      <c r="Q16">
        <v>11228</v>
      </c>
      <c r="R16">
        <v>13776810</v>
      </c>
      <c r="S16">
        <v>1227</v>
      </c>
      <c r="AJ16">
        <v>2010</v>
      </c>
      <c r="AL16" s="72">
        <v>40807</v>
      </c>
      <c r="AM16" s="72">
        <v>40807</v>
      </c>
    </row>
    <row r="17" spans="1:39" ht="12.75">
      <c r="A17" t="s">
        <v>898</v>
      </c>
      <c r="B17">
        <v>68.8</v>
      </c>
      <c r="C17">
        <v>4115</v>
      </c>
      <c r="D17">
        <v>5981</v>
      </c>
      <c r="E17">
        <v>50.4</v>
      </c>
      <c r="F17">
        <v>51387</v>
      </c>
      <c r="G17">
        <v>101950</v>
      </c>
      <c r="H17">
        <v>88.4</v>
      </c>
      <c r="I17">
        <v>4061</v>
      </c>
      <c r="J17">
        <v>4595</v>
      </c>
      <c r="K17">
        <v>79.6</v>
      </c>
      <c r="L17">
        <v>52553</v>
      </c>
      <c r="M17">
        <v>66046</v>
      </c>
      <c r="N17">
        <v>13789</v>
      </c>
      <c r="O17">
        <v>55860892</v>
      </c>
      <c r="P17">
        <v>4051</v>
      </c>
      <c r="Q17">
        <v>12387</v>
      </c>
      <c r="R17">
        <v>650755058</v>
      </c>
      <c r="S17">
        <v>52535</v>
      </c>
      <c r="AJ17">
        <v>2010</v>
      </c>
      <c r="AL17" s="72">
        <v>40794</v>
      </c>
      <c r="AM17" s="72">
        <v>40794</v>
      </c>
    </row>
    <row r="18" spans="1:39" ht="12.75">
      <c r="A18" t="s">
        <v>899</v>
      </c>
      <c r="B18">
        <v>78.4</v>
      </c>
      <c r="C18">
        <v>402</v>
      </c>
      <c r="D18">
        <v>513</v>
      </c>
      <c r="E18">
        <v>59.5</v>
      </c>
      <c r="F18">
        <v>4304</v>
      </c>
      <c r="G18">
        <v>7238</v>
      </c>
      <c r="H18">
        <v>91.4</v>
      </c>
      <c r="I18">
        <v>711</v>
      </c>
      <c r="J18">
        <v>778</v>
      </c>
      <c r="K18">
        <v>78.4</v>
      </c>
      <c r="L18">
        <v>4046</v>
      </c>
      <c r="M18">
        <v>5162</v>
      </c>
      <c r="N18">
        <v>19183</v>
      </c>
      <c r="O18">
        <v>13255248</v>
      </c>
      <c r="P18">
        <v>691</v>
      </c>
      <c r="Q18">
        <v>11584</v>
      </c>
      <c r="R18">
        <v>46681619</v>
      </c>
      <c r="S18">
        <v>4030</v>
      </c>
      <c r="AJ18">
        <v>2010</v>
      </c>
      <c r="AL18" s="72">
        <v>40814</v>
      </c>
      <c r="AM18" s="72">
        <v>40814</v>
      </c>
    </row>
    <row r="19" spans="1:39" ht="12.75">
      <c r="A19" t="s">
        <v>900</v>
      </c>
      <c r="B19">
        <v>82.1</v>
      </c>
      <c r="C19">
        <v>1468</v>
      </c>
      <c r="D19">
        <v>1788</v>
      </c>
      <c r="E19">
        <v>81.6</v>
      </c>
      <c r="F19">
        <v>364</v>
      </c>
      <c r="G19">
        <v>446</v>
      </c>
      <c r="H19">
        <v>91.2</v>
      </c>
      <c r="I19">
        <v>2010</v>
      </c>
      <c r="J19">
        <v>2203</v>
      </c>
      <c r="K19">
        <v>93.8</v>
      </c>
      <c r="L19">
        <v>1119</v>
      </c>
      <c r="M19">
        <v>1193</v>
      </c>
      <c r="N19">
        <v>15497</v>
      </c>
      <c r="O19">
        <v>28685427</v>
      </c>
      <c r="P19">
        <v>1851</v>
      </c>
      <c r="Q19">
        <v>16885</v>
      </c>
      <c r="R19">
        <v>17762989</v>
      </c>
      <c r="S19">
        <v>1052</v>
      </c>
      <c r="AJ19">
        <v>2010</v>
      </c>
      <c r="AL19" s="72">
        <v>40812</v>
      </c>
      <c r="AM19" s="72">
        <v>40812</v>
      </c>
    </row>
    <row r="20" spans="1:39" ht="12.75">
      <c r="A20" t="s">
        <v>901</v>
      </c>
      <c r="B20">
        <v>72.8</v>
      </c>
      <c r="C20">
        <v>1697</v>
      </c>
      <c r="D20">
        <v>2330</v>
      </c>
      <c r="E20">
        <v>57.4</v>
      </c>
      <c r="F20">
        <v>56736</v>
      </c>
      <c r="G20">
        <v>98919</v>
      </c>
      <c r="H20">
        <v>82.4</v>
      </c>
      <c r="I20">
        <v>2036</v>
      </c>
      <c r="J20">
        <v>2472</v>
      </c>
      <c r="K20">
        <v>78.3</v>
      </c>
      <c r="L20">
        <v>58159</v>
      </c>
      <c r="M20">
        <v>74266</v>
      </c>
      <c r="N20">
        <v>14263</v>
      </c>
      <c r="O20">
        <v>28968608</v>
      </c>
      <c r="P20">
        <v>2031</v>
      </c>
      <c r="Q20">
        <v>13836</v>
      </c>
      <c r="R20">
        <v>804597796</v>
      </c>
      <c r="S20">
        <v>58152</v>
      </c>
      <c r="AJ20">
        <v>2010</v>
      </c>
      <c r="AL20" s="72">
        <v>40815</v>
      </c>
      <c r="AM20" s="72">
        <v>40815</v>
      </c>
    </row>
    <row r="21" spans="1:39" ht="12.75">
      <c r="A21" t="s">
        <v>902</v>
      </c>
      <c r="B21">
        <v>78.7</v>
      </c>
      <c r="C21">
        <v>1324</v>
      </c>
      <c r="D21">
        <v>1683</v>
      </c>
      <c r="E21">
        <v>75.5</v>
      </c>
      <c r="F21">
        <v>418</v>
      </c>
      <c r="G21">
        <v>554</v>
      </c>
      <c r="H21">
        <v>85.4</v>
      </c>
      <c r="I21">
        <v>1015</v>
      </c>
      <c r="J21">
        <v>1188</v>
      </c>
      <c r="K21">
        <v>77.9</v>
      </c>
      <c r="L21">
        <v>371</v>
      </c>
      <c r="M21">
        <v>476</v>
      </c>
      <c r="N21">
        <v>10935</v>
      </c>
      <c r="O21">
        <v>9688215</v>
      </c>
      <c r="P21">
        <v>886</v>
      </c>
      <c r="Q21">
        <v>11335</v>
      </c>
      <c r="R21">
        <v>3842490</v>
      </c>
      <c r="S21">
        <v>339</v>
      </c>
      <c r="AJ21">
        <v>2010</v>
      </c>
      <c r="AL21" s="72">
        <v>40806</v>
      </c>
      <c r="AM21" s="72">
        <v>40806</v>
      </c>
    </row>
    <row r="22" spans="1:39" ht="12.75">
      <c r="A22" t="s">
        <v>903</v>
      </c>
      <c r="B22">
        <v>78.9</v>
      </c>
      <c r="C22">
        <v>710</v>
      </c>
      <c r="D22">
        <v>900</v>
      </c>
      <c r="E22">
        <v>73.7</v>
      </c>
      <c r="F22">
        <v>469</v>
      </c>
      <c r="G22">
        <v>636</v>
      </c>
      <c r="H22">
        <v>88.2</v>
      </c>
      <c r="I22">
        <v>715</v>
      </c>
      <c r="J22">
        <v>811</v>
      </c>
      <c r="K22">
        <v>88.1</v>
      </c>
      <c r="L22">
        <v>524</v>
      </c>
      <c r="M22">
        <v>595</v>
      </c>
      <c r="N22">
        <v>16011</v>
      </c>
      <c r="O22">
        <v>10695460</v>
      </c>
      <c r="P22">
        <v>668</v>
      </c>
      <c r="Q22">
        <v>17673</v>
      </c>
      <c r="R22">
        <v>8659543</v>
      </c>
      <c r="S22">
        <v>490</v>
      </c>
      <c r="AJ22">
        <v>2010</v>
      </c>
      <c r="AL22" s="72">
        <v>40813</v>
      </c>
      <c r="AM22" s="72">
        <v>40813</v>
      </c>
    </row>
    <row r="23" spans="1:39" ht="12.75">
      <c r="A23" t="s">
        <v>904</v>
      </c>
      <c r="B23">
        <v>76.2</v>
      </c>
      <c r="C23">
        <v>173</v>
      </c>
      <c r="D23">
        <v>227</v>
      </c>
      <c r="E23">
        <v>72.1</v>
      </c>
      <c r="F23">
        <v>49</v>
      </c>
      <c r="G23">
        <v>68</v>
      </c>
      <c r="H23">
        <v>85.2</v>
      </c>
      <c r="I23">
        <v>195</v>
      </c>
      <c r="J23">
        <v>229</v>
      </c>
      <c r="K23">
        <v>87</v>
      </c>
      <c r="L23">
        <v>40</v>
      </c>
      <c r="M23">
        <v>46</v>
      </c>
      <c r="N23">
        <v>10554</v>
      </c>
      <c r="O23">
        <v>2047408</v>
      </c>
      <c r="P23">
        <v>194</v>
      </c>
      <c r="Q23">
        <v>8424</v>
      </c>
      <c r="R23">
        <v>336968</v>
      </c>
      <c r="S23">
        <v>40</v>
      </c>
      <c r="AJ23">
        <v>2010</v>
      </c>
      <c r="AL23" s="72">
        <v>40819</v>
      </c>
      <c r="AM23" s="72">
        <v>40819</v>
      </c>
    </row>
    <row r="24" spans="1:39" ht="12.75">
      <c r="A24" t="s">
        <v>905</v>
      </c>
      <c r="B24">
        <v>92.8</v>
      </c>
      <c r="C24">
        <v>3541</v>
      </c>
      <c r="D24">
        <v>3815</v>
      </c>
      <c r="E24">
        <v>83.1</v>
      </c>
      <c r="F24">
        <v>1929</v>
      </c>
      <c r="G24">
        <v>2322</v>
      </c>
      <c r="H24">
        <v>94.1</v>
      </c>
      <c r="I24">
        <v>5644</v>
      </c>
      <c r="J24">
        <v>5999</v>
      </c>
      <c r="K24">
        <v>89.9</v>
      </c>
      <c r="L24">
        <v>1897</v>
      </c>
      <c r="M24">
        <v>2110</v>
      </c>
      <c r="N24">
        <v>18278</v>
      </c>
      <c r="O24">
        <v>88884044</v>
      </c>
      <c r="P24">
        <v>4863</v>
      </c>
      <c r="Q24">
        <v>10867</v>
      </c>
      <c r="R24">
        <v>16170590</v>
      </c>
      <c r="S24">
        <v>1488</v>
      </c>
      <c r="AJ24">
        <v>2010</v>
      </c>
      <c r="AL24" s="72">
        <v>40812</v>
      </c>
      <c r="AM24" s="72">
        <v>40812</v>
      </c>
    </row>
    <row r="25" spans="1:39" ht="12.75">
      <c r="A25" t="s">
        <v>906</v>
      </c>
      <c r="B25">
        <v>78</v>
      </c>
      <c r="C25">
        <v>544</v>
      </c>
      <c r="D25">
        <v>697</v>
      </c>
      <c r="E25">
        <v>77.5</v>
      </c>
      <c r="F25">
        <v>633</v>
      </c>
      <c r="G25">
        <v>817</v>
      </c>
      <c r="H25">
        <v>87.3</v>
      </c>
      <c r="I25">
        <v>466</v>
      </c>
      <c r="J25">
        <v>534</v>
      </c>
      <c r="K25">
        <v>84.2</v>
      </c>
      <c r="L25">
        <v>634</v>
      </c>
      <c r="M25">
        <v>753</v>
      </c>
      <c r="N25">
        <v>13666</v>
      </c>
      <c r="O25">
        <v>6231533</v>
      </c>
      <c r="P25">
        <v>456</v>
      </c>
      <c r="Q25">
        <v>12754</v>
      </c>
      <c r="R25">
        <v>7767208</v>
      </c>
      <c r="S25">
        <v>609</v>
      </c>
      <c r="AJ25">
        <v>2010</v>
      </c>
      <c r="AL25" s="72">
        <v>40814</v>
      </c>
      <c r="AM25" s="72">
        <v>40814</v>
      </c>
    </row>
    <row r="26" spans="1:39" ht="12.75">
      <c r="A26" t="s">
        <v>907</v>
      </c>
      <c r="B26">
        <v>69.7</v>
      </c>
      <c r="C26">
        <v>1040</v>
      </c>
      <c r="D26">
        <v>1492</v>
      </c>
      <c r="E26">
        <v>53.7</v>
      </c>
      <c r="F26">
        <v>16596</v>
      </c>
      <c r="G26">
        <v>30883</v>
      </c>
      <c r="H26">
        <v>84.5</v>
      </c>
      <c r="I26">
        <v>915</v>
      </c>
      <c r="J26">
        <v>1083</v>
      </c>
      <c r="K26">
        <v>80.3</v>
      </c>
      <c r="L26">
        <v>1026</v>
      </c>
      <c r="M26">
        <v>1278</v>
      </c>
      <c r="N26">
        <v>12971</v>
      </c>
      <c r="O26">
        <v>11246226</v>
      </c>
      <c r="P26">
        <v>867</v>
      </c>
      <c r="Q26">
        <v>10483</v>
      </c>
      <c r="R26">
        <v>10000881</v>
      </c>
      <c r="S26">
        <v>954</v>
      </c>
      <c r="AJ26">
        <v>2010</v>
      </c>
      <c r="AL26" s="72">
        <v>40816</v>
      </c>
      <c r="AM26" s="72">
        <v>40816</v>
      </c>
    </row>
    <row r="27" spans="1:39" ht="12.75">
      <c r="A27" t="s">
        <v>931</v>
      </c>
      <c r="B27">
        <v>80.5</v>
      </c>
      <c r="C27">
        <v>1749</v>
      </c>
      <c r="D27">
        <v>2174</v>
      </c>
      <c r="E27">
        <v>51.8</v>
      </c>
      <c r="F27">
        <v>11040</v>
      </c>
      <c r="G27">
        <v>21312</v>
      </c>
      <c r="H27">
        <v>88.7</v>
      </c>
      <c r="I27">
        <v>3752</v>
      </c>
      <c r="J27">
        <v>4228</v>
      </c>
      <c r="K27">
        <v>77.2</v>
      </c>
      <c r="L27">
        <v>10423</v>
      </c>
      <c r="M27">
        <v>13510</v>
      </c>
      <c r="N27">
        <v>14617</v>
      </c>
      <c r="O27">
        <v>51657670</v>
      </c>
      <c r="P27">
        <v>3534</v>
      </c>
      <c r="Q27">
        <v>10162</v>
      </c>
      <c r="R27">
        <v>92488027</v>
      </c>
      <c r="S27">
        <v>9101</v>
      </c>
      <c r="AJ27">
        <v>2010</v>
      </c>
      <c r="AL27" s="72">
        <v>40816</v>
      </c>
      <c r="AM27" s="72">
        <v>40816</v>
      </c>
    </row>
    <row r="28" spans="1:39" ht="12.75">
      <c r="A28" t="s">
        <v>908</v>
      </c>
      <c r="B28">
        <v>75</v>
      </c>
      <c r="C28">
        <v>60</v>
      </c>
      <c r="D28">
        <v>80</v>
      </c>
      <c r="E28">
        <v>59.9</v>
      </c>
      <c r="F28">
        <v>178</v>
      </c>
      <c r="G28">
        <v>297</v>
      </c>
      <c r="H28">
        <v>87.8</v>
      </c>
      <c r="I28">
        <v>43</v>
      </c>
      <c r="J28">
        <v>49</v>
      </c>
      <c r="K28">
        <v>79.5</v>
      </c>
      <c r="L28">
        <v>175</v>
      </c>
      <c r="M28">
        <v>220</v>
      </c>
      <c r="N28">
        <v>12657</v>
      </c>
      <c r="O28">
        <v>518944</v>
      </c>
      <c r="P28">
        <v>41</v>
      </c>
      <c r="Q28">
        <v>12224</v>
      </c>
      <c r="R28">
        <v>2126925</v>
      </c>
      <c r="S28">
        <v>174</v>
      </c>
      <c r="AJ28">
        <v>2010</v>
      </c>
      <c r="AL28" s="72">
        <v>40811</v>
      </c>
      <c r="AM28" s="72">
        <v>40811</v>
      </c>
    </row>
    <row r="29" spans="1:39" ht="12.75">
      <c r="A29" t="s">
        <v>909</v>
      </c>
      <c r="B29">
        <v>64.2</v>
      </c>
      <c r="C29">
        <v>1936</v>
      </c>
      <c r="D29">
        <v>3017</v>
      </c>
      <c r="E29">
        <v>57.9</v>
      </c>
      <c r="F29">
        <v>493</v>
      </c>
      <c r="G29">
        <v>852</v>
      </c>
      <c r="H29">
        <v>85.6</v>
      </c>
      <c r="I29">
        <v>1860</v>
      </c>
      <c r="J29">
        <v>2174</v>
      </c>
      <c r="K29">
        <v>77.1</v>
      </c>
      <c r="L29">
        <v>468</v>
      </c>
      <c r="M29">
        <v>607</v>
      </c>
      <c r="N29">
        <v>11316</v>
      </c>
      <c r="O29">
        <v>20686101</v>
      </c>
      <c r="P29">
        <v>1828</v>
      </c>
      <c r="Q29">
        <v>8608</v>
      </c>
      <c r="R29">
        <v>3942679</v>
      </c>
      <c r="S29">
        <v>458</v>
      </c>
      <c r="AJ29">
        <v>2010</v>
      </c>
      <c r="AL29" s="72">
        <v>40800</v>
      </c>
      <c r="AM29" s="72">
        <v>40800</v>
      </c>
    </row>
    <row r="30" spans="1:39" ht="12.75">
      <c r="A30" t="s">
        <v>910</v>
      </c>
      <c r="B30">
        <v>80.2</v>
      </c>
      <c r="C30">
        <v>146</v>
      </c>
      <c r="D30">
        <v>182</v>
      </c>
      <c r="E30">
        <v>73.6</v>
      </c>
      <c r="F30">
        <v>181</v>
      </c>
      <c r="G30">
        <v>246</v>
      </c>
      <c r="H30">
        <v>86.5</v>
      </c>
      <c r="I30">
        <v>217</v>
      </c>
      <c r="J30">
        <v>251</v>
      </c>
      <c r="K30">
        <v>78.7</v>
      </c>
      <c r="L30">
        <v>233</v>
      </c>
      <c r="M30">
        <v>296</v>
      </c>
      <c r="N30">
        <v>14814</v>
      </c>
      <c r="O30">
        <v>3170143</v>
      </c>
      <c r="P30">
        <v>214</v>
      </c>
      <c r="Q30">
        <v>10107</v>
      </c>
      <c r="R30">
        <v>2344877</v>
      </c>
      <c r="S30">
        <v>232</v>
      </c>
      <c r="AJ30">
        <v>2010</v>
      </c>
      <c r="AL30" s="72">
        <v>40815</v>
      </c>
      <c r="AM30" s="72">
        <v>40815</v>
      </c>
    </row>
    <row r="31" spans="1:39" ht="12.75">
      <c r="A31" t="s">
        <v>911</v>
      </c>
      <c r="B31">
        <v>76.9</v>
      </c>
      <c r="C31">
        <v>183</v>
      </c>
      <c r="D31">
        <v>238</v>
      </c>
      <c r="E31">
        <v>62.1</v>
      </c>
      <c r="F31">
        <v>36</v>
      </c>
      <c r="G31">
        <v>58</v>
      </c>
      <c r="H31">
        <v>85</v>
      </c>
      <c r="I31">
        <v>301</v>
      </c>
      <c r="J31">
        <v>354</v>
      </c>
      <c r="K31">
        <v>90.6</v>
      </c>
      <c r="L31">
        <v>48</v>
      </c>
      <c r="M31">
        <v>53</v>
      </c>
      <c r="N31">
        <v>10482</v>
      </c>
      <c r="O31">
        <v>2788184</v>
      </c>
      <c r="P31">
        <v>266</v>
      </c>
      <c r="Q31">
        <v>12451</v>
      </c>
      <c r="R31">
        <v>510496</v>
      </c>
      <c r="S31">
        <v>41</v>
      </c>
      <c r="AJ31">
        <v>2010</v>
      </c>
      <c r="AL31" s="72">
        <v>40814</v>
      </c>
      <c r="AM31" s="72">
        <v>40814</v>
      </c>
    </row>
    <row r="32" spans="1:39" ht="12.75">
      <c r="A32" t="s">
        <v>912</v>
      </c>
      <c r="B32">
        <v>75.3</v>
      </c>
      <c r="C32">
        <v>198</v>
      </c>
      <c r="D32">
        <v>263</v>
      </c>
      <c r="E32">
        <v>58.9</v>
      </c>
      <c r="F32">
        <v>76</v>
      </c>
      <c r="G32">
        <v>129</v>
      </c>
      <c r="H32">
        <v>89.8</v>
      </c>
      <c r="I32">
        <v>254</v>
      </c>
      <c r="J32">
        <v>283</v>
      </c>
      <c r="K32">
        <v>82.7</v>
      </c>
      <c r="L32">
        <v>86</v>
      </c>
      <c r="M32">
        <v>104</v>
      </c>
      <c r="N32">
        <v>9501</v>
      </c>
      <c r="O32">
        <v>2413198</v>
      </c>
      <c r="P32">
        <v>254</v>
      </c>
      <c r="Q32">
        <v>8885</v>
      </c>
      <c r="R32">
        <v>764083</v>
      </c>
      <c r="S32">
        <v>86</v>
      </c>
      <c r="AJ32">
        <v>2010</v>
      </c>
      <c r="AL32" s="72">
        <v>40788</v>
      </c>
      <c r="AM32" s="72">
        <v>40788</v>
      </c>
    </row>
    <row r="33" spans="1:39" ht="12.75">
      <c r="A33" t="s">
        <v>913</v>
      </c>
      <c r="B33">
        <v>81.5</v>
      </c>
      <c r="C33">
        <v>1816</v>
      </c>
      <c r="D33">
        <v>2229</v>
      </c>
      <c r="E33">
        <v>81.8</v>
      </c>
      <c r="F33">
        <v>753</v>
      </c>
      <c r="G33">
        <v>920</v>
      </c>
      <c r="H33">
        <v>85.1</v>
      </c>
      <c r="I33">
        <v>1272</v>
      </c>
      <c r="J33">
        <v>1494</v>
      </c>
      <c r="K33">
        <v>86.2</v>
      </c>
      <c r="L33">
        <v>492</v>
      </c>
      <c r="M33">
        <v>571</v>
      </c>
      <c r="N33">
        <v>12183</v>
      </c>
      <c r="O33">
        <v>13925199</v>
      </c>
      <c r="P33">
        <v>1143</v>
      </c>
      <c r="Q33">
        <v>12019</v>
      </c>
      <c r="R33">
        <v>5673052</v>
      </c>
      <c r="S33">
        <v>472</v>
      </c>
      <c r="AJ33">
        <v>2010</v>
      </c>
      <c r="AL33" s="72">
        <v>40799</v>
      </c>
      <c r="AM33" s="72">
        <v>40799</v>
      </c>
    </row>
    <row r="34" spans="1:39" ht="12.75">
      <c r="A34" t="s">
        <v>914</v>
      </c>
      <c r="B34">
        <v>69.1</v>
      </c>
      <c r="C34">
        <v>318</v>
      </c>
      <c r="D34">
        <v>460</v>
      </c>
      <c r="E34">
        <v>59.2</v>
      </c>
      <c r="F34">
        <v>177</v>
      </c>
      <c r="G34">
        <v>299</v>
      </c>
      <c r="H34">
        <v>87.3</v>
      </c>
      <c r="I34">
        <v>551</v>
      </c>
      <c r="J34">
        <v>631</v>
      </c>
      <c r="K34">
        <v>71.2</v>
      </c>
      <c r="L34">
        <v>240</v>
      </c>
      <c r="M34">
        <v>337</v>
      </c>
      <c r="N34">
        <v>15277</v>
      </c>
      <c r="O34">
        <v>7302252</v>
      </c>
      <c r="P34">
        <v>478</v>
      </c>
      <c r="Q34">
        <v>11545</v>
      </c>
      <c r="R34">
        <v>2747808</v>
      </c>
      <c r="S34">
        <v>238</v>
      </c>
      <c r="AJ34">
        <v>2010</v>
      </c>
      <c r="AL34" s="72">
        <v>40815</v>
      </c>
      <c r="AM34" s="72">
        <v>40815</v>
      </c>
    </row>
    <row r="35" spans="1:39" ht="12.75">
      <c r="A35" t="s">
        <v>915</v>
      </c>
      <c r="B35">
        <v>77.9</v>
      </c>
      <c r="C35">
        <v>591</v>
      </c>
      <c r="D35">
        <v>759</v>
      </c>
      <c r="E35">
        <v>65.3</v>
      </c>
      <c r="F35">
        <v>941</v>
      </c>
      <c r="G35">
        <v>1441</v>
      </c>
      <c r="H35">
        <v>83.3</v>
      </c>
      <c r="I35">
        <v>289</v>
      </c>
      <c r="J35">
        <v>347</v>
      </c>
      <c r="K35">
        <v>78.1</v>
      </c>
      <c r="L35">
        <v>626</v>
      </c>
      <c r="M35">
        <v>802</v>
      </c>
      <c r="N35">
        <v>13005</v>
      </c>
      <c r="O35">
        <v>3732511</v>
      </c>
      <c r="P35">
        <v>287</v>
      </c>
      <c r="Q35">
        <v>11642</v>
      </c>
      <c r="R35">
        <v>7276033</v>
      </c>
      <c r="S35">
        <v>625</v>
      </c>
      <c r="AJ35">
        <v>2010</v>
      </c>
      <c r="AL35" s="72">
        <v>40819</v>
      </c>
      <c r="AM35" s="72">
        <v>40819</v>
      </c>
    </row>
    <row r="36" spans="1:39" ht="12.75">
      <c r="A36" t="s">
        <v>916</v>
      </c>
      <c r="B36">
        <v>61.1</v>
      </c>
      <c r="C36">
        <v>8683</v>
      </c>
      <c r="D36">
        <v>14217</v>
      </c>
      <c r="E36">
        <v>55.2</v>
      </c>
      <c r="F36">
        <v>145309</v>
      </c>
      <c r="G36">
        <v>263232</v>
      </c>
      <c r="H36">
        <v>84.7</v>
      </c>
      <c r="I36">
        <v>9346</v>
      </c>
      <c r="J36">
        <v>11034</v>
      </c>
      <c r="K36">
        <v>77.9</v>
      </c>
      <c r="L36">
        <v>145632</v>
      </c>
      <c r="M36">
        <v>186986</v>
      </c>
      <c r="N36">
        <v>15625</v>
      </c>
      <c r="O36">
        <v>145232874</v>
      </c>
      <c r="P36">
        <v>9295</v>
      </c>
      <c r="Q36">
        <v>14584</v>
      </c>
      <c r="R36">
        <v>2123274905</v>
      </c>
      <c r="S36">
        <v>145594</v>
      </c>
      <c r="AJ36">
        <v>2010</v>
      </c>
      <c r="AL36" s="72">
        <v>40798</v>
      </c>
      <c r="AM36" s="72">
        <v>40798</v>
      </c>
    </row>
    <row r="37" spans="1:39" ht="12.75">
      <c r="A37" t="s">
        <v>917</v>
      </c>
      <c r="B37">
        <v>72.1</v>
      </c>
      <c r="C37">
        <v>3426</v>
      </c>
      <c r="D37">
        <v>4752</v>
      </c>
      <c r="E37">
        <v>62</v>
      </c>
      <c r="F37">
        <v>2485</v>
      </c>
      <c r="G37">
        <v>4010</v>
      </c>
      <c r="H37">
        <v>86.8</v>
      </c>
      <c r="I37">
        <v>3841</v>
      </c>
      <c r="J37">
        <v>4426</v>
      </c>
      <c r="K37">
        <v>81.5</v>
      </c>
      <c r="L37">
        <v>2411</v>
      </c>
      <c r="M37">
        <v>2960</v>
      </c>
      <c r="N37">
        <v>14524</v>
      </c>
      <c r="O37">
        <v>32011845</v>
      </c>
      <c r="P37">
        <v>2204</v>
      </c>
      <c r="Q37">
        <v>14880</v>
      </c>
      <c r="R37">
        <v>18986484</v>
      </c>
      <c r="S37">
        <v>1276</v>
      </c>
      <c r="AJ37">
        <v>2010</v>
      </c>
      <c r="AL37" s="72">
        <v>40814</v>
      </c>
      <c r="AM37" s="72">
        <v>40814</v>
      </c>
    </row>
    <row r="38" spans="1:39" ht="12.75">
      <c r="A38" t="s">
        <v>932</v>
      </c>
      <c r="B38">
        <v>67.6</v>
      </c>
      <c r="C38">
        <v>802</v>
      </c>
      <c r="D38">
        <v>1186</v>
      </c>
      <c r="E38">
        <v>46.7</v>
      </c>
      <c r="F38">
        <v>23531</v>
      </c>
      <c r="G38">
        <v>50378</v>
      </c>
      <c r="H38">
        <v>82.3</v>
      </c>
      <c r="I38">
        <v>754</v>
      </c>
      <c r="J38">
        <v>916</v>
      </c>
      <c r="K38">
        <v>76.1</v>
      </c>
      <c r="L38">
        <v>20924</v>
      </c>
      <c r="M38">
        <v>27480</v>
      </c>
      <c r="N38">
        <v>13430</v>
      </c>
      <c r="O38">
        <v>10099707</v>
      </c>
      <c r="P38">
        <v>752</v>
      </c>
      <c r="Q38">
        <v>12829</v>
      </c>
      <c r="R38">
        <v>265607002</v>
      </c>
      <c r="S38">
        <v>20704</v>
      </c>
      <c r="AJ38">
        <v>2010</v>
      </c>
      <c r="AL38" s="72">
        <v>40814</v>
      </c>
      <c r="AM38" s="72">
        <v>40814</v>
      </c>
    </row>
    <row r="39" spans="1:39" ht="12.75">
      <c r="A39" t="s">
        <v>918</v>
      </c>
      <c r="B39">
        <v>58.7</v>
      </c>
      <c r="C39">
        <v>1534</v>
      </c>
      <c r="D39">
        <v>2615</v>
      </c>
      <c r="E39">
        <v>48.2</v>
      </c>
      <c r="F39">
        <v>64642</v>
      </c>
      <c r="G39">
        <v>134107</v>
      </c>
      <c r="H39">
        <v>84.8</v>
      </c>
      <c r="I39">
        <v>1095</v>
      </c>
      <c r="J39">
        <v>1291</v>
      </c>
      <c r="K39">
        <v>79.3</v>
      </c>
      <c r="L39">
        <v>56324</v>
      </c>
      <c r="M39">
        <v>70990</v>
      </c>
      <c r="N39">
        <v>14078</v>
      </c>
      <c r="O39">
        <v>15414885</v>
      </c>
      <c r="P39">
        <v>1095</v>
      </c>
      <c r="Q39">
        <v>12849</v>
      </c>
      <c r="R39">
        <v>723653445</v>
      </c>
      <c r="S39">
        <v>56321</v>
      </c>
      <c r="AJ39">
        <v>2010</v>
      </c>
      <c r="AL39" s="72">
        <v>40808</v>
      </c>
      <c r="AM39" s="72">
        <v>40808</v>
      </c>
    </row>
    <row r="40" spans="1:39" ht="12.75">
      <c r="A40" t="s">
        <v>933</v>
      </c>
      <c r="B40">
        <v>72.6</v>
      </c>
      <c r="C40">
        <v>1682</v>
      </c>
      <c r="D40">
        <v>2316</v>
      </c>
      <c r="E40">
        <v>68.9</v>
      </c>
      <c r="F40">
        <v>1970</v>
      </c>
      <c r="G40">
        <v>2858</v>
      </c>
      <c r="H40">
        <v>81.8</v>
      </c>
      <c r="I40">
        <v>1450</v>
      </c>
      <c r="J40">
        <v>1773</v>
      </c>
      <c r="K40">
        <v>81.6</v>
      </c>
      <c r="L40">
        <v>1525</v>
      </c>
      <c r="M40">
        <v>1870</v>
      </c>
      <c r="N40">
        <v>12366</v>
      </c>
      <c r="O40">
        <v>17930440</v>
      </c>
      <c r="P40">
        <v>1450</v>
      </c>
      <c r="Q40">
        <v>11075</v>
      </c>
      <c r="R40">
        <v>16889619</v>
      </c>
      <c r="S40">
        <v>1525</v>
      </c>
      <c r="AJ40">
        <v>2010</v>
      </c>
      <c r="AL40" s="72">
        <v>40801</v>
      </c>
      <c r="AM40" s="72">
        <v>40801</v>
      </c>
    </row>
    <row r="41" spans="1:39" ht="12.75">
      <c r="A41" t="s">
        <v>919</v>
      </c>
      <c r="B41">
        <v>77.7</v>
      </c>
      <c r="C41">
        <v>1649</v>
      </c>
      <c r="D41">
        <v>2123</v>
      </c>
      <c r="E41">
        <v>65.8</v>
      </c>
      <c r="F41">
        <v>2388</v>
      </c>
      <c r="G41">
        <v>3630</v>
      </c>
      <c r="H41">
        <v>81.1</v>
      </c>
      <c r="I41">
        <v>1280</v>
      </c>
      <c r="J41">
        <v>1579</v>
      </c>
      <c r="K41">
        <v>84.1</v>
      </c>
      <c r="L41">
        <v>2590</v>
      </c>
      <c r="M41">
        <v>3078</v>
      </c>
      <c r="N41">
        <v>6952</v>
      </c>
      <c r="O41">
        <v>1884092</v>
      </c>
      <c r="P41">
        <v>271</v>
      </c>
      <c r="Q41">
        <v>5963</v>
      </c>
      <c r="R41">
        <v>3673324</v>
      </c>
      <c r="S41">
        <v>616</v>
      </c>
      <c r="AJ41">
        <v>2010</v>
      </c>
      <c r="AL41" s="72">
        <v>40819</v>
      </c>
      <c r="AM41" s="72">
        <v>40819</v>
      </c>
    </row>
    <row r="42" spans="1:39" ht="12.75">
      <c r="A42" t="s">
        <v>920</v>
      </c>
      <c r="B42">
        <v>66.4</v>
      </c>
      <c r="C42">
        <v>285</v>
      </c>
      <c r="D42">
        <v>429</v>
      </c>
      <c r="E42">
        <v>58.4</v>
      </c>
      <c r="F42">
        <v>205</v>
      </c>
      <c r="G42">
        <v>351</v>
      </c>
      <c r="H42">
        <v>85.9</v>
      </c>
      <c r="I42">
        <v>225</v>
      </c>
      <c r="J42">
        <v>262</v>
      </c>
      <c r="K42">
        <v>86.7</v>
      </c>
      <c r="L42">
        <v>163</v>
      </c>
      <c r="M42">
        <v>188</v>
      </c>
      <c r="N42">
        <v>11179</v>
      </c>
      <c r="O42">
        <v>2370025</v>
      </c>
      <c r="P42">
        <v>212</v>
      </c>
      <c r="Q42">
        <v>10723</v>
      </c>
      <c r="R42">
        <v>1694267</v>
      </c>
      <c r="S42">
        <v>158</v>
      </c>
      <c r="AJ42">
        <v>2010</v>
      </c>
      <c r="AL42" s="72">
        <v>40814</v>
      </c>
      <c r="AM42" s="72">
        <v>40814</v>
      </c>
    </row>
    <row r="43" spans="1:39" ht="12.75">
      <c r="A43" t="s">
        <v>934</v>
      </c>
      <c r="B43">
        <v>66.1</v>
      </c>
      <c r="C43">
        <v>2721</v>
      </c>
      <c r="D43">
        <v>4117</v>
      </c>
      <c r="E43">
        <v>54.5</v>
      </c>
      <c r="F43">
        <v>2726</v>
      </c>
      <c r="G43">
        <v>5003</v>
      </c>
      <c r="H43">
        <v>84.6</v>
      </c>
      <c r="I43">
        <v>3121</v>
      </c>
      <c r="J43">
        <v>3691</v>
      </c>
      <c r="K43">
        <v>81.6</v>
      </c>
      <c r="L43">
        <v>3161</v>
      </c>
      <c r="M43">
        <v>3874</v>
      </c>
      <c r="N43">
        <v>10663</v>
      </c>
      <c r="O43">
        <v>30838576</v>
      </c>
      <c r="P43">
        <v>2892</v>
      </c>
      <c r="Q43">
        <v>9912</v>
      </c>
      <c r="R43">
        <v>29378520</v>
      </c>
      <c r="S43">
        <v>2964</v>
      </c>
      <c r="AJ43">
        <v>2010</v>
      </c>
      <c r="AL43" s="72">
        <v>40816</v>
      </c>
      <c r="AM43" s="72">
        <v>40816</v>
      </c>
    </row>
    <row r="44" spans="1:39" ht="12.75">
      <c r="A44" t="s">
        <v>921</v>
      </c>
      <c r="B44">
        <v>78.5</v>
      </c>
      <c r="C44">
        <v>150</v>
      </c>
      <c r="D44">
        <v>191</v>
      </c>
      <c r="E44">
        <v>72</v>
      </c>
      <c r="F44">
        <v>134</v>
      </c>
      <c r="G44">
        <v>186</v>
      </c>
      <c r="H44">
        <v>85.4</v>
      </c>
      <c r="I44">
        <v>234</v>
      </c>
      <c r="J44">
        <v>274</v>
      </c>
      <c r="K44">
        <v>80.3</v>
      </c>
      <c r="L44">
        <v>196</v>
      </c>
      <c r="M44">
        <v>244</v>
      </c>
      <c r="N44">
        <v>12689</v>
      </c>
      <c r="O44">
        <v>2969271</v>
      </c>
      <c r="P44">
        <v>234</v>
      </c>
      <c r="Q44">
        <v>8538</v>
      </c>
      <c r="R44">
        <v>1673377</v>
      </c>
      <c r="S44">
        <v>196</v>
      </c>
      <c r="AJ44">
        <v>2010</v>
      </c>
      <c r="AL44" s="72">
        <v>40815</v>
      </c>
      <c r="AM44" s="72">
        <v>40815</v>
      </c>
    </row>
    <row r="45" spans="1:39" ht="12.75">
      <c r="A45" t="s">
        <v>922</v>
      </c>
      <c r="B45">
        <v>83</v>
      </c>
      <c r="C45">
        <v>3498</v>
      </c>
      <c r="D45">
        <v>4215</v>
      </c>
      <c r="E45">
        <v>66</v>
      </c>
      <c r="F45">
        <v>1000</v>
      </c>
      <c r="G45">
        <v>1516</v>
      </c>
      <c r="H45">
        <v>88.8</v>
      </c>
      <c r="I45">
        <v>5289</v>
      </c>
      <c r="J45">
        <v>5955</v>
      </c>
      <c r="K45">
        <v>82.1</v>
      </c>
      <c r="L45">
        <v>1194</v>
      </c>
      <c r="M45">
        <v>1455</v>
      </c>
      <c r="N45">
        <v>15402</v>
      </c>
      <c r="O45">
        <v>76869863</v>
      </c>
      <c r="P45">
        <v>4991</v>
      </c>
      <c r="Q45">
        <v>12064</v>
      </c>
      <c r="R45">
        <v>13500027</v>
      </c>
      <c r="S45">
        <v>1119</v>
      </c>
      <c r="AJ45">
        <v>2010</v>
      </c>
      <c r="AL45" s="72">
        <v>40805</v>
      </c>
      <c r="AM45" s="72">
        <v>40805</v>
      </c>
    </row>
    <row r="46" spans="1:39" ht="12.75">
      <c r="A46" t="s">
        <v>935</v>
      </c>
      <c r="B46">
        <v>72.1</v>
      </c>
      <c r="C46">
        <v>3384</v>
      </c>
      <c r="D46">
        <v>4692</v>
      </c>
      <c r="E46">
        <v>62.5</v>
      </c>
      <c r="F46">
        <v>6968</v>
      </c>
      <c r="G46">
        <v>11154</v>
      </c>
      <c r="H46">
        <v>90.7</v>
      </c>
      <c r="I46">
        <v>5530</v>
      </c>
      <c r="J46">
        <v>6094</v>
      </c>
      <c r="K46">
        <v>77.8</v>
      </c>
      <c r="L46">
        <v>6768</v>
      </c>
      <c r="M46">
        <v>8694</v>
      </c>
      <c r="N46">
        <v>23263</v>
      </c>
      <c r="O46">
        <v>127478721</v>
      </c>
      <c r="P46">
        <v>5480</v>
      </c>
      <c r="Q46">
        <v>12422</v>
      </c>
      <c r="R46">
        <v>82479968</v>
      </c>
      <c r="S46">
        <v>6640</v>
      </c>
      <c r="AJ46">
        <v>2010</v>
      </c>
      <c r="AL46" s="72">
        <v>40809</v>
      </c>
      <c r="AM46" s="72">
        <v>40809</v>
      </c>
    </row>
    <row r="47" spans="1:39" ht="12.75">
      <c r="A47" t="s">
        <v>505</v>
      </c>
      <c r="B47">
        <v>51.6</v>
      </c>
      <c r="C47">
        <v>3358</v>
      </c>
      <c r="D47">
        <v>6504</v>
      </c>
      <c r="E47">
        <v>56.5</v>
      </c>
      <c r="F47">
        <v>40196</v>
      </c>
      <c r="G47">
        <v>71130</v>
      </c>
      <c r="H47">
        <v>75.7</v>
      </c>
      <c r="I47">
        <v>2704</v>
      </c>
      <c r="J47">
        <v>3573</v>
      </c>
      <c r="K47">
        <v>80.6</v>
      </c>
      <c r="L47">
        <v>42500</v>
      </c>
      <c r="M47">
        <v>52754</v>
      </c>
      <c r="N47">
        <v>10282</v>
      </c>
      <c r="O47">
        <v>27803149</v>
      </c>
      <c r="P47">
        <v>2704</v>
      </c>
      <c r="Q47">
        <v>13109</v>
      </c>
      <c r="R47">
        <v>557141818</v>
      </c>
      <c r="S47">
        <v>42500</v>
      </c>
      <c r="AJ47">
        <v>2010</v>
      </c>
      <c r="AL47" s="72">
        <v>40815</v>
      </c>
      <c r="AM47" s="72">
        <v>40815</v>
      </c>
    </row>
    <row r="48" spans="1:39" ht="12.75">
      <c r="A48" t="s">
        <v>923</v>
      </c>
      <c r="B48">
        <v>70.3</v>
      </c>
      <c r="C48">
        <v>754</v>
      </c>
      <c r="D48">
        <v>1073</v>
      </c>
      <c r="E48">
        <v>68.2</v>
      </c>
      <c r="F48">
        <v>384</v>
      </c>
      <c r="G48">
        <v>563</v>
      </c>
      <c r="H48">
        <v>88.1</v>
      </c>
      <c r="I48">
        <v>858</v>
      </c>
      <c r="J48">
        <v>974</v>
      </c>
      <c r="K48">
        <v>81.9</v>
      </c>
      <c r="L48">
        <v>289</v>
      </c>
      <c r="M48">
        <v>353</v>
      </c>
      <c r="N48">
        <v>11378</v>
      </c>
      <c r="O48">
        <v>9421077</v>
      </c>
      <c r="P48">
        <v>828</v>
      </c>
      <c r="Q48">
        <v>10293</v>
      </c>
      <c r="R48">
        <v>2768795</v>
      </c>
      <c r="S48">
        <v>269</v>
      </c>
      <c r="AJ48">
        <v>2010</v>
      </c>
      <c r="AL48" s="72">
        <v>40816</v>
      </c>
      <c r="AM48" s="72">
        <v>40816</v>
      </c>
    </row>
    <row r="49" spans="1:39" ht="12.75">
      <c r="A49" t="s">
        <v>928</v>
      </c>
      <c r="B49">
        <v>41.1</v>
      </c>
      <c r="C49">
        <v>127</v>
      </c>
      <c r="D49">
        <v>309</v>
      </c>
      <c r="E49">
        <v>48.2</v>
      </c>
      <c r="F49">
        <v>68</v>
      </c>
      <c r="G49">
        <v>141</v>
      </c>
      <c r="H49">
        <v>68.7</v>
      </c>
      <c r="I49">
        <v>79</v>
      </c>
      <c r="J49">
        <v>115</v>
      </c>
      <c r="K49">
        <v>59</v>
      </c>
      <c r="L49">
        <v>23</v>
      </c>
      <c r="M49">
        <v>39</v>
      </c>
      <c r="N49">
        <v>7391</v>
      </c>
      <c r="O49">
        <v>517370</v>
      </c>
      <c r="P49">
        <v>70</v>
      </c>
      <c r="Q49">
        <v>10456</v>
      </c>
      <c r="R49">
        <v>240481</v>
      </c>
      <c r="S49">
        <v>23</v>
      </c>
      <c r="AJ49">
        <v>2010</v>
      </c>
      <c r="AL49" s="72">
        <v>40812</v>
      </c>
      <c r="AM49" s="72">
        <v>40812</v>
      </c>
    </row>
    <row r="50" spans="1:19" ht="12.75">
      <c r="A50" t="s">
        <v>924</v>
      </c>
      <c r="B50">
        <v>65.1</v>
      </c>
      <c r="C50">
        <v>188</v>
      </c>
      <c r="D50">
        <v>289</v>
      </c>
      <c r="E50">
        <v>52.5</v>
      </c>
      <c r="F50">
        <v>73</v>
      </c>
      <c r="G50">
        <v>139</v>
      </c>
      <c r="H50">
        <v>80.4</v>
      </c>
      <c r="I50">
        <v>152</v>
      </c>
      <c r="J50">
        <v>189</v>
      </c>
      <c r="K50">
        <v>77.8</v>
      </c>
      <c r="L50">
        <v>42</v>
      </c>
      <c r="M50">
        <v>54</v>
      </c>
      <c r="N50">
        <v>11228</v>
      </c>
      <c r="O50">
        <v>1706690</v>
      </c>
      <c r="P50">
        <v>152</v>
      </c>
      <c r="Q50">
        <v>9243</v>
      </c>
      <c r="R50">
        <v>388217</v>
      </c>
      <c r="S50">
        <v>42</v>
      </c>
    </row>
    <row r="51" spans="1:39" ht="12.75">
      <c r="A51" t="s">
        <v>925</v>
      </c>
      <c r="B51">
        <v>78.5</v>
      </c>
      <c r="C51">
        <v>1080</v>
      </c>
      <c r="D51">
        <v>1375</v>
      </c>
      <c r="E51">
        <v>73.3</v>
      </c>
      <c r="F51">
        <v>924</v>
      </c>
      <c r="G51">
        <v>1260</v>
      </c>
      <c r="H51">
        <v>88</v>
      </c>
      <c r="I51">
        <v>920</v>
      </c>
      <c r="J51">
        <v>1045</v>
      </c>
      <c r="K51">
        <v>80.6</v>
      </c>
      <c r="L51">
        <v>834</v>
      </c>
      <c r="M51">
        <v>1035</v>
      </c>
      <c r="N51">
        <v>14159</v>
      </c>
      <c r="O51">
        <v>12870589</v>
      </c>
      <c r="P51">
        <v>909</v>
      </c>
      <c r="Q51">
        <v>11560</v>
      </c>
      <c r="R51">
        <v>9606403</v>
      </c>
      <c r="S51">
        <v>831</v>
      </c>
      <c r="AJ51">
        <v>2010</v>
      </c>
      <c r="AL51" s="72">
        <v>40815</v>
      </c>
      <c r="AM51" s="72">
        <v>40815</v>
      </c>
    </row>
    <row r="52" spans="1:39" ht="12.75">
      <c r="A52" t="s">
        <v>926</v>
      </c>
      <c r="B52">
        <v>73.3</v>
      </c>
      <c r="C52">
        <v>562</v>
      </c>
      <c r="D52">
        <v>767</v>
      </c>
      <c r="E52">
        <v>65.5</v>
      </c>
      <c r="F52">
        <v>500</v>
      </c>
      <c r="G52">
        <v>763</v>
      </c>
      <c r="H52">
        <v>85.7</v>
      </c>
      <c r="I52">
        <v>643</v>
      </c>
      <c r="J52">
        <v>750</v>
      </c>
      <c r="K52">
        <v>77.6</v>
      </c>
      <c r="L52">
        <v>447</v>
      </c>
      <c r="M52">
        <v>576</v>
      </c>
      <c r="N52">
        <v>11507</v>
      </c>
      <c r="O52">
        <v>7375798</v>
      </c>
      <c r="P52">
        <v>641</v>
      </c>
      <c r="Q52">
        <v>9735</v>
      </c>
      <c r="R52">
        <v>4332075</v>
      </c>
      <c r="S52">
        <v>445</v>
      </c>
      <c r="AJ52">
        <v>2010</v>
      </c>
      <c r="AL52" s="72">
        <v>40785</v>
      </c>
      <c r="AM52" s="72">
        <v>40785</v>
      </c>
    </row>
    <row r="53" spans="1:39" ht="12.75">
      <c r="A53" t="s">
        <v>936</v>
      </c>
      <c r="B53">
        <v>80.5</v>
      </c>
      <c r="C53">
        <v>321</v>
      </c>
      <c r="D53">
        <v>399</v>
      </c>
      <c r="E53">
        <v>58.9</v>
      </c>
      <c r="F53">
        <v>166</v>
      </c>
      <c r="G53">
        <v>282</v>
      </c>
      <c r="H53">
        <v>84.1</v>
      </c>
      <c r="I53">
        <v>386</v>
      </c>
      <c r="J53">
        <v>459</v>
      </c>
      <c r="K53">
        <v>84.8</v>
      </c>
      <c r="L53">
        <v>201</v>
      </c>
      <c r="M53">
        <v>237</v>
      </c>
      <c r="N53">
        <v>11289</v>
      </c>
      <c r="O53">
        <v>3917249</v>
      </c>
      <c r="P53">
        <v>347</v>
      </c>
      <c r="Q53">
        <v>11006</v>
      </c>
      <c r="R53">
        <v>2014079</v>
      </c>
      <c r="S53">
        <v>183</v>
      </c>
      <c r="AJ53">
        <v>2010</v>
      </c>
      <c r="AL53" s="72">
        <v>40816</v>
      </c>
      <c r="AM53" s="72">
        <v>40816</v>
      </c>
    </row>
    <row r="54" spans="1:39" ht="12.75">
      <c r="A54" t="s">
        <v>927</v>
      </c>
      <c r="B54">
        <v>81.8</v>
      </c>
      <c r="C54">
        <v>180</v>
      </c>
      <c r="D54">
        <v>220</v>
      </c>
      <c r="E54">
        <v>71.4</v>
      </c>
      <c r="F54">
        <v>55</v>
      </c>
      <c r="G54">
        <v>77</v>
      </c>
      <c r="H54">
        <v>85.1</v>
      </c>
      <c r="I54">
        <v>183</v>
      </c>
      <c r="J54">
        <v>215</v>
      </c>
      <c r="K54">
        <v>77.3</v>
      </c>
      <c r="L54">
        <v>58</v>
      </c>
      <c r="M54">
        <v>75</v>
      </c>
      <c r="N54">
        <v>12602</v>
      </c>
      <c r="O54">
        <v>2028898</v>
      </c>
      <c r="P54">
        <v>161</v>
      </c>
      <c r="Q54">
        <v>11155</v>
      </c>
      <c r="R54">
        <v>613507</v>
      </c>
      <c r="S54">
        <v>55</v>
      </c>
      <c r="AJ54">
        <v>2010</v>
      </c>
      <c r="AL54" s="72">
        <v>40798</v>
      </c>
      <c r="AM54" s="72">
        <v>40798</v>
      </c>
    </row>
    <row r="55" spans="1:21" ht="12.75">
      <c r="A55" s="36" t="s">
        <v>117</v>
      </c>
      <c r="B55" s="35">
        <f>SUM(B2:B54)</f>
        <v>3839.2</v>
      </c>
      <c r="C55" s="30">
        <f>SUM(C2:C54)</f>
        <v>73473</v>
      </c>
      <c r="D55" s="30">
        <f>SUM(D2:D54)</f>
        <v>105510</v>
      </c>
      <c r="E55" s="42">
        <f>AVERAGE(E2:E54)</f>
        <v>64.13584905660377</v>
      </c>
      <c r="F55" s="30">
        <f aca="true" t="shared" si="0" ref="F55:M55">SUM(F2:F54)</f>
        <v>484732</v>
      </c>
      <c r="G55" s="30">
        <f t="shared" si="0"/>
        <v>906110</v>
      </c>
      <c r="H55" s="37">
        <f t="shared" si="0"/>
        <v>4527.9000000000015</v>
      </c>
      <c r="I55" s="30">
        <f t="shared" si="0"/>
        <v>91529</v>
      </c>
      <c r="J55" s="30">
        <f t="shared" si="0"/>
        <v>104966</v>
      </c>
      <c r="K55" s="38">
        <f t="shared" si="0"/>
        <v>4284.4</v>
      </c>
      <c r="L55" s="37">
        <f t="shared" si="0"/>
        <v>456313</v>
      </c>
      <c r="M55" s="30">
        <f t="shared" si="0"/>
        <v>579604</v>
      </c>
      <c r="N55" s="30">
        <f>AVERAGE(N2:N54)</f>
        <v>13341.641509433963</v>
      </c>
      <c r="O55" s="30">
        <f>SUM(O2:O54)</f>
        <v>1388438847</v>
      </c>
      <c r="P55" s="30">
        <f>SUM(P2:P54)</f>
        <v>85582</v>
      </c>
      <c r="Q55" s="30">
        <f>AVERAGE(Q2:Q54)</f>
        <v>11534.566037735849</v>
      </c>
      <c r="R55" s="30">
        <f>SUM(R2:R54)</f>
        <v>5997570918</v>
      </c>
      <c r="S55" s="37">
        <f>SUM(S2:S54)</f>
        <v>449595</v>
      </c>
      <c r="T55" s="3"/>
      <c r="U55" s="3"/>
    </row>
  </sheetData>
  <conditionalFormatting sqref="B2:S54">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6">
    <tabColor indexed="41"/>
  </sheetPr>
  <dimension ref="A1:U57"/>
  <sheetViews>
    <sheetView zoomScale="75" zoomScaleNormal="75" workbookViewId="0" topLeftCell="A1">
      <pane xSplit="1" ySplit="1" topLeftCell="F20" activePane="bottomRight" state="frozen"/>
      <selection pane="topLeft" activeCell="A1" sqref="A1"/>
      <selection pane="topRight" activeCell="B1" sqref="B1"/>
      <selection pane="bottomLeft" activeCell="A2" sqref="A2"/>
      <selection pane="bottomRight" activeCell="N12" sqref="N12:N14"/>
    </sheetView>
  </sheetViews>
  <sheetFormatPr defaultColWidth="9.140625" defaultRowHeight="12.75"/>
  <cols>
    <col min="1" max="1" width="9.57421875" style="0" bestFit="1" customWidth="1"/>
    <col min="2" max="3" width="12.7109375" style="0" customWidth="1"/>
    <col min="4" max="4" width="12.8515625" style="0" customWidth="1"/>
    <col min="5" max="5" width="13.57421875" style="0" customWidth="1"/>
    <col min="6" max="6" width="16.140625" style="0" customWidth="1"/>
    <col min="7" max="7" width="13.00390625" style="0" customWidth="1"/>
    <col min="8" max="8" width="13.7109375" style="0" customWidth="1"/>
    <col min="9" max="9" width="14.421875" style="0" customWidth="1"/>
    <col min="10" max="10" width="13.7109375" style="0" customWidth="1"/>
    <col min="11" max="11" width="12.421875" style="0" customWidth="1"/>
    <col min="12" max="12" width="14.00390625" style="0" customWidth="1"/>
    <col min="13" max="13" width="14.140625" style="0" customWidth="1"/>
    <col min="14" max="14" width="13.57421875" style="0" customWidth="1"/>
    <col min="15" max="15" width="13.140625" style="0" customWidth="1"/>
    <col min="16" max="17" width="14.28125" style="0" customWidth="1"/>
    <col min="18" max="18" width="14.28125" style="87" customWidth="1"/>
    <col min="20" max="21" width="9.140625" style="85" customWidth="1"/>
  </cols>
  <sheetData>
    <row r="1" spans="1:21" s="68" customFormat="1" ht="108" customHeight="1">
      <c r="A1" s="66" t="s">
        <v>96</v>
      </c>
      <c r="B1" s="66" t="s">
        <v>125</v>
      </c>
      <c r="C1" s="66" t="s">
        <v>126</v>
      </c>
      <c r="D1" s="66" t="s">
        <v>127</v>
      </c>
      <c r="E1" s="66" t="s">
        <v>128</v>
      </c>
      <c r="F1" s="66" t="s">
        <v>129</v>
      </c>
      <c r="G1" s="66" t="s">
        <v>130</v>
      </c>
      <c r="H1" s="66" t="s">
        <v>131</v>
      </c>
      <c r="I1" s="66" t="s">
        <v>132</v>
      </c>
      <c r="J1" s="66" t="s">
        <v>135</v>
      </c>
      <c r="K1" s="66" t="s">
        <v>136</v>
      </c>
      <c r="L1" s="66" t="s">
        <v>137</v>
      </c>
      <c r="M1" s="66" t="s">
        <v>138</v>
      </c>
      <c r="N1" s="66" t="s">
        <v>21</v>
      </c>
      <c r="O1" s="66" t="s">
        <v>22</v>
      </c>
      <c r="P1" s="66" t="s">
        <v>133</v>
      </c>
      <c r="Q1" s="66" t="s">
        <v>134</v>
      </c>
      <c r="R1" s="86"/>
      <c r="T1" s="84"/>
      <c r="U1" s="84"/>
    </row>
    <row r="2" spans="1:21" ht="12.75">
      <c r="A2" t="s">
        <v>885</v>
      </c>
      <c r="B2">
        <v>81</v>
      </c>
      <c r="C2">
        <v>73</v>
      </c>
      <c r="D2">
        <v>197</v>
      </c>
      <c r="E2">
        <v>270</v>
      </c>
      <c r="F2">
        <v>88.5</v>
      </c>
      <c r="G2">
        <v>83.7</v>
      </c>
      <c r="H2">
        <v>211</v>
      </c>
      <c r="I2">
        <v>252</v>
      </c>
      <c r="J2">
        <v>20200</v>
      </c>
      <c r="K2">
        <v>24160</v>
      </c>
      <c r="L2">
        <v>5097756</v>
      </c>
      <c r="M2">
        <v>211</v>
      </c>
      <c r="N2">
        <v>74</v>
      </c>
      <c r="O2">
        <v>59.9</v>
      </c>
      <c r="P2">
        <v>139</v>
      </c>
      <c r="Q2" s="78">
        <v>232</v>
      </c>
      <c r="R2" s="87">
        <v>2010</v>
      </c>
      <c r="S2" s="42"/>
      <c r="T2" s="85">
        <v>40801</v>
      </c>
      <c r="U2" s="85">
        <v>40801</v>
      </c>
    </row>
    <row r="3" spans="1:21" ht="12.75">
      <c r="A3" t="s">
        <v>886</v>
      </c>
      <c r="B3">
        <v>80.5</v>
      </c>
      <c r="C3">
        <v>71.3</v>
      </c>
      <c r="D3">
        <v>1473</v>
      </c>
      <c r="E3">
        <v>2066</v>
      </c>
      <c r="F3">
        <v>91</v>
      </c>
      <c r="G3">
        <v>89.7</v>
      </c>
      <c r="H3">
        <v>740</v>
      </c>
      <c r="I3">
        <v>825</v>
      </c>
      <c r="J3">
        <v>13500</v>
      </c>
      <c r="K3">
        <v>14874</v>
      </c>
      <c r="L3">
        <v>11007038</v>
      </c>
      <c r="M3">
        <v>740</v>
      </c>
      <c r="Q3" s="78"/>
      <c r="R3" s="87">
        <v>2010</v>
      </c>
      <c r="T3" s="85">
        <v>40800</v>
      </c>
      <c r="U3" s="85">
        <v>40800</v>
      </c>
    </row>
    <row r="4" spans="1:21" ht="12.75">
      <c r="A4" t="s">
        <v>887</v>
      </c>
      <c r="B4">
        <v>93.5</v>
      </c>
      <c r="C4">
        <v>94.5</v>
      </c>
      <c r="D4">
        <v>533</v>
      </c>
      <c r="E4">
        <v>564</v>
      </c>
      <c r="F4">
        <v>95.5</v>
      </c>
      <c r="G4">
        <v>97.1</v>
      </c>
      <c r="H4">
        <v>475</v>
      </c>
      <c r="I4">
        <v>489</v>
      </c>
      <c r="J4">
        <v>13200</v>
      </c>
      <c r="K4">
        <v>13651</v>
      </c>
      <c r="L4">
        <v>5432908</v>
      </c>
      <c r="M4">
        <v>398</v>
      </c>
      <c r="Q4" s="78"/>
      <c r="R4" s="87">
        <v>2010</v>
      </c>
      <c r="T4" s="85">
        <v>40805</v>
      </c>
      <c r="U4" s="85">
        <v>40805</v>
      </c>
    </row>
    <row r="5" spans="1:21" ht="12.75">
      <c r="A5" t="s">
        <v>888</v>
      </c>
      <c r="B5">
        <v>75</v>
      </c>
      <c r="C5">
        <v>82.5</v>
      </c>
      <c r="D5">
        <v>2246</v>
      </c>
      <c r="E5">
        <v>2721</v>
      </c>
      <c r="F5">
        <v>87.5</v>
      </c>
      <c r="G5">
        <v>86.9</v>
      </c>
      <c r="H5">
        <v>1593</v>
      </c>
      <c r="I5">
        <v>1833</v>
      </c>
      <c r="J5">
        <v>14000</v>
      </c>
      <c r="K5">
        <v>15582</v>
      </c>
      <c r="L5">
        <v>22297760</v>
      </c>
      <c r="M5">
        <v>1431</v>
      </c>
      <c r="N5">
        <v>72</v>
      </c>
      <c r="O5">
        <v>72</v>
      </c>
      <c r="P5">
        <v>1023</v>
      </c>
      <c r="Q5" s="78">
        <v>1420</v>
      </c>
      <c r="R5" s="87">
        <v>2010</v>
      </c>
      <c r="T5" s="85">
        <v>40806</v>
      </c>
      <c r="U5" s="85">
        <v>40806</v>
      </c>
    </row>
    <row r="6" spans="1:21" ht="12.75">
      <c r="A6" t="s">
        <v>889</v>
      </c>
      <c r="B6">
        <v>65</v>
      </c>
      <c r="C6">
        <v>55.8</v>
      </c>
      <c r="D6">
        <v>26643</v>
      </c>
      <c r="E6">
        <v>47713</v>
      </c>
      <c r="F6">
        <v>83</v>
      </c>
      <c r="G6">
        <v>81.1</v>
      </c>
      <c r="H6">
        <v>15927</v>
      </c>
      <c r="I6">
        <v>19648</v>
      </c>
      <c r="J6">
        <v>15900</v>
      </c>
      <c r="K6">
        <v>18550</v>
      </c>
      <c r="L6">
        <v>290025865</v>
      </c>
      <c r="M6">
        <v>15635</v>
      </c>
      <c r="Q6" s="78"/>
      <c r="R6" s="87">
        <v>2010</v>
      </c>
      <c r="T6" s="85">
        <v>40815</v>
      </c>
      <c r="U6" s="85">
        <v>40815</v>
      </c>
    </row>
    <row r="7" spans="1:21" ht="12.75">
      <c r="A7" t="s">
        <v>890</v>
      </c>
      <c r="B7">
        <v>91</v>
      </c>
      <c r="C7">
        <v>84.4</v>
      </c>
      <c r="D7">
        <v>594</v>
      </c>
      <c r="E7">
        <v>704</v>
      </c>
      <c r="F7">
        <v>92.5</v>
      </c>
      <c r="G7">
        <v>89.4</v>
      </c>
      <c r="H7">
        <v>498</v>
      </c>
      <c r="I7">
        <v>557</v>
      </c>
      <c r="J7">
        <v>15000</v>
      </c>
      <c r="K7">
        <v>20274</v>
      </c>
      <c r="L7">
        <v>9244773</v>
      </c>
      <c r="M7">
        <v>456</v>
      </c>
      <c r="Q7" s="78"/>
      <c r="R7" s="87">
        <v>2010</v>
      </c>
      <c r="T7" s="85">
        <v>40800</v>
      </c>
      <c r="U7" s="85">
        <v>40800</v>
      </c>
    </row>
    <row r="8" spans="1:21" ht="12.75">
      <c r="A8" t="s">
        <v>891</v>
      </c>
      <c r="B8">
        <v>75</v>
      </c>
      <c r="C8">
        <v>81.1</v>
      </c>
      <c r="D8">
        <v>958</v>
      </c>
      <c r="E8">
        <v>1181</v>
      </c>
      <c r="F8">
        <v>87.3</v>
      </c>
      <c r="G8">
        <v>89.7</v>
      </c>
      <c r="H8">
        <v>663</v>
      </c>
      <c r="I8">
        <v>739</v>
      </c>
      <c r="J8">
        <v>15500</v>
      </c>
      <c r="K8">
        <v>17514</v>
      </c>
      <c r="L8">
        <v>11313951</v>
      </c>
      <c r="M8">
        <v>646</v>
      </c>
      <c r="N8">
        <v>55</v>
      </c>
      <c r="O8">
        <v>69.9</v>
      </c>
      <c r="P8">
        <v>569</v>
      </c>
      <c r="Q8" s="78">
        <v>814</v>
      </c>
      <c r="R8" s="87">
        <v>2010</v>
      </c>
      <c r="T8" s="85">
        <v>40819</v>
      </c>
      <c r="U8" s="85">
        <v>40819</v>
      </c>
    </row>
    <row r="9" spans="1:21" ht="12.75">
      <c r="A9" t="s">
        <v>929</v>
      </c>
      <c r="B9">
        <v>80</v>
      </c>
      <c r="C9">
        <v>66.9</v>
      </c>
      <c r="D9">
        <v>220</v>
      </c>
      <c r="E9">
        <v>329</v>
      </c>
      <c r="F9">
        <v>84</v>
      </c>
      <c r="G9">
        <v>85.7</v>
      </c>
      <c r="H9">
        <v>60</v>
      </c>
      <c r="I9">
        <v>70</v>
      </c>
      <c r="J9">
        <v>15000</v>
      </c>
      <c r="K9">
        <v>23344</v>
      </c>
      <c r="L9">
        <v>1400627</v>
      </c>
      <c r="M9">
        <v>60</v>
      </c>
      <c r="Q9" s="78"/>
      <c r="R9" s="87">
        <v>2010</v>
      </c>
      <c r="T9" s="85">
        <v>40812</v>
      </c>
      <c r="U9" s="85">
        <v>40812</v>
      </c>
    </row>
    <row r="10" spans="1:21" ht="12.75">
      <c r="A10" t="s">
        <v>892</v>
      </c>
      <c r="B10">
        <v>82</v>
      </c>
      <c r="C10">
        <v>77.6</v>
      </c>
      <c r="D10">
        <v>519</v>
      </c>
      <c r="E10">
        <v>669</v>
      </c>
      <c r="F10">
        <v>82</v>
      </c>
      <c r="G10">
        <v>90.2</v>
      </c>
      <c r="H10">
        <v>221</v>
      </c>
      <c r="I10">
        <v>245</v>
      </c>
      <c r="J10">
        <v>13300</v>
      </c>
      <c r="K10">
        <v>16431</v>
      </c>
      <c r="L10">
        <v>3598368</v>
      </c>
      <c r="M10">
        <v>219</v>
      </c>
      <c r="Q10" s="78"/>
      <c r="R10" s="87">
        <v>2010</v>
      </c>
      <c r="T10" s="85">
        <v>40802</v>
      </c>
      <c r="U10" s="85">
        <v>40802</v>
      </c>
    </row>
    <row r="11" spans="1:21" ht="12.75">
      <c r="A11" t="s">
        <v>893</v>
      </c>
      <c r="B11">
        <v>80</v>
      </c>
      <c r="C11">
        <v>84.5</v>
      </c>
      <c r="D11">
        <v>4728</v>
      </c>
      <c r="E11">
        <v>5593</v>
      </c>
      <c r="F11">
        <v>86</v>
      </c>
      <c r="G11">
        <v>89</v>
      </c>
      <c r="H11">
        <v>2204</v>
      </c>
      <c r="I11">
        <v>2477</v>
      </c>
      <c r="J11">
        <v>15500</v>
      </c>
      <c r="K11">
        <v>17292</v>
      </c>
      <c r="L11">
        <v>36054844</v>
      </c>
      <c r="M11">
        <v>2085</v>
      </c>
      <c r="Q11" s="78"/>
      <c r="R11" s="87">
        <v>2010</v>
      </c>
      <c r="T11" s="85">
        <v>40800</v>
      </c>
      <c r="U11" s="85">
        <v>40800</v>
      </c>
    </row>
    <row r="12" spans="1:21" ht="12.75">
      <c r="A12" t="s">
        <v>894</v>
      </c>
      <c r="B12">
        <v>73</v>
      </c>
      <c r="C12">
        <v>75.4</v>
      </c>
      <c r="D12">
        <v>2737</v>
      </c>
      <c r="E12">
        <v>3632</v>
      </c>
      <c r="F12">
        <v>87</v>
      </c>
      <c r="G12">
        <v>87.2</v>
      </c>
      <c r="H12">
        <v>1627</v>
      </c>
      <c r="I12">
        <v>1865</v>
      </c>
      <c r="J12">
        <v>13800</v>
      </c>
      <c r="K12">
        <v>14784</v>
      </c>
      <c r="L12">
        <v>24023382</v>
      </c>
      <c r="M12">
        <v>1625</v>
      </c>
      <c r="N12">
        <v>63</v>
      </c>
      <c r="O12">
        <v>63.8</v>
      </c>
      <c r="P12">
        <v>1885</v>
      </c>
      <c r="Q12" s="78">
        <v>2955</v>
      </c>
      <c r="R12" s="87">
        <v>2010</v>
      </c>
      <c r="T12" s="85">
        <v>40819</v>
      </c>
      <c r="U12" s="85">
        <v>40819</v>
      </c>
    </row>
    <row r="13" spans="1:21" ht="12.75">
      <c r="A13" t="s">
        <v>895</v>
      </c>
      <c r="B13">
        <v>65</v>
      </c>
      <c r="C13">
        <v>72.9</v>
      </c>
      <c r="D13">
        <v>285</v>
      </c>
      <c r="E13">
        <v>391</v>
      </c>
      <c r="F13">
        <v>86</v>
      </c>
      <c r="G13">
        <v>90.6</v>
      </c>
      <c r="H13">
        <v>232</v>
      </c>
      <c r="I13">
        <v>256</v>
      </c>
      <c r="J13">
        <v>14750</v>
      </c>
      <c r="K13">
        <v>15854</v>
      </c>
      <c r="L13">
        <v>3471941</v>
      </c>
      <c r="M13">
        <v>219</v>
      </c>
      <c r="N13">
        <v>60</v>
      </c>
      <c r="O13">
        <v>66.8</v>
      </c>
      <c r="P13">
        <v>151</v>
      </c>
      <c r="Q13" s="78">
        <v>226</v>
      </c>
      <c r="R13" s="87">
        <v>2010</v>
      </c>
      <c r="T13" s="85">
        <v>40816</v>
      </c>
      <c r="U13" s="85">
        <v>40816</v>
      </c>
    </row>
    <row r="14" spans="1:21" ht="12.75">
      <c r="A14" t="s">
        <v>896</v>
      </c>
      <c r="B14">
        <v>65</v>
      </c>
      <c r="C14">
        <v>61.5</v>
      </c>
      <c r="D14">
        <v>4141</v>
      </c>
      <c r="E14">
        <v>6731</v>
      </c>
      <c r="F14">
        <v>89</v>
      </c>
      <c r="G14">
        <v>86.8</v>
      </c>
      <c r="H14">
        <v>2052</v>
      </c>
      <c r="I14">
        <v>2363</v>
      </c>
      <c r="J14">
        <v>13300</v>
      </c>
      <c r="K14">
        <v>13897</v>
      </c>
      <c r="L14">
        <v>27141065</v>
      </c>
      <c r="M14">
        <v>1953</v>
      </c>
      <c r="N14">
        <v>74</v>
      </c>
      <c r="O14">
        <v>44.9</v>
      </c>
      <c r="P14">
        <v>432</v>
      </c>
      <c r="Q14" s="78">
        <v>962</v>
      </c>
      <c r="R14" s="87">
        <v>2010</v>
      </c>
      <c r="T14" s="85">
        <v>40813</v>
      </c>
      <c r="U14" s="85">
        <v>40813</v>
      </c>
    </row>
    <row r="15" spans="1:21" ht="12.75">
      <c r="A15" t="s">
        <v>930</v>
      </c>
      <c r="B15">
        <v>80</v>
      </c>
      <c r="C15">
        <v>83.2</v>
      </c>
      <c r="D15">
        <v>565</v>
      </c>
      <c r="E15">
        <v>679</v>
      </c>
      <c r="F15">
        <v>85</v>
      </c>
      <c r="G15">
        <v>90</v>
      </c>
      <c r="H15">
        <v>449</v>
      </c>
      <c r="I15">
        <v>499</v>
      </c>
      <c r="J15">
        <v>12000</v>
      </c>
      <c r="K15">
        <v>14380</v>
      </c>
      <c r="L15">
        <v>6010688</v>
      </c>
      <c r="M15">
        <v>418</v>
      </c>
      <c r="O15">
        <v>63.2</v>
      </c>
      <c r="P15">
        <v>388</v>
      </c>
      <c r="Q15" s="78">
        <v>614</v>
      </c>
      <c r="R15" s="87">
        <v>2010</v>
      </c>
      <c r="T15" s="85">
        <v>40794</v>
      </c>
      <c r="U15" s="85">
        <v>40794</v>
      </c>
    </row>
    <row r="16" spans="1:21" ht="12.75">
      <c r="A16" t="s">
        <v>897</v>
      </c>
      <c r="B16">
        <v>85</v>
      </c>
      <c r="C16">
        <v>75.6</v>
      </c>
      <c r="D16">
        <v>6915</v>
      </c>
      <c r="E16">
        <v>9142</v>
      </c>
      <c r="F16">
        <v>91</v>
      </c>
      <c r="G16">
        <v>89.7</v>
      </c>
      <c r="H16">
        <v>4722</v>
      </c>
      <c r="I16">
        <v>5266</v>
      </c>
      <c r="J16">
        <v>15400</v>
      </c>
      <c r="K16">
        <v>17086</v>
      </c>
      <c r="L16">
        <v>78630581</v>
      </c>
      <c r="M16">
        <v>4602</v>
      </c>
      <c r="Q16" s="78"/>
      <c r="R16" s="87">
        <v>2010</v>
      </c>
      <c r="T16" s="85">
        <v>40807</v>
      </c>
      <c r="U16" s="85">
        <v>40807</v>
      </c>
    </row>
    <row r="17" spans="1:21" ht="12.75">
      <c r="A17" t="s">
        <v>898</v>
      </c>
      <c r="B17">
        <v>72</v>
      </c>
      <c r="C17">
        <v>55.3</v>
      </c>
      <c r="D17">
        <v>13863</v>
      </c>
      <c r="E17">
        <v>25074</v>
      </c>
      <c r="F17">
        <v>90</v>
      </c>
      <c r="G17">
        <v>82.1</v>
      </c>
      <c r="H17">
        <v>11126</v>
      </c>
      <c r="I17">
        <v>13549</v>
      </c>
      <c r="J17">
        <v>16500</v>
      </c>
      <c r="K17">
        <v>16152</v>
      </c>
      <c r="L17">
        <v>179642022</v>
      </c>
      <c r="M17">
        <v>11122</v>
      </c>
      <c r="Q17" s="78"/>
      <c r="R17" s="87">
        <v>2010</v>
      </c>
      <c r="T17" s="85">
        <v>40794</v>
      </c>
      <c r="U17" s="85">
        <v>40794</v>
      </c>
    </row>
    <row r="18" spans="1:21" ht="12.75">
      <c r="A18" t="s">
        <v>899</v>
      </c>
      <c r="B18">
        <v>80</v>
      </c>
      <c r="C18">
        <v>71.1</v>
      </c>
      <c r="D18">
        <v>1286</v>
      </c>
      <c r="E18">
        <v>1808</v>
      </c>
      <c r="F18">
        <v>87</v>
      </c>
      <c r="G18">
        <v>85.8</v>
      </c>
      <c r="H18">
        <v>1037</v>
      </c>
      <c r="I18">
        <v>1209</v>
      </c>
      <c r="J18">
        <v>15700</v>
      </c>
      <c r="K18">
        <v>17123</v>
      </c>
      <c r="L18">
        <v>17277237</v>
      </c>
      <c r="M18">
        <v>1009</v>
      </c>
      <c r="Q18" s="78"/>
      <c r="R18" s="87">
        <v>2010</v>
      </c>
      <c r="T18" s="85">
        <v>40814</v>
      </c>
      <c r="U18" s="85">
        <v>40814</v>
      </c>
    </row>
    <row r="19" spans="1:21" ht="12.75">
      <c r="A19" t="s">
        <v>900</v>
      </c>
      <c r="B19">
        <v>84</v>
      </c>
      <c r="C19">
        <v>87</v>
      </c>
      <c r="D19">
        <v>2553</v>
      </c>
      <c r="E19">
        <v>2935</v>
      </c>
      <c r="F19">
        <v>89</v>
      </c>
      <c r="G19">
        <v>94.6</v>
      </c>
      <c r="H19">
        <v>1552</v>
      </c>
      <c r="I19">
        <v>1640</v>
      </c>
      <c r="J19">
        <v>13200</v>
      </c>
      <c r="K19">
        <v>16806</v>
      </c>
      <c r="L19">
        <v>24150242</v>
      </c>
      <c r="M19">
        <v>1437</v>
      </c>
      <c r="Q19" s="78"/>
      <c r="R19" s="87">
        <v>2010</v>
      </c>
      <c r="T19" s="85">
        <v>40813</v>
      </c>
      <c r="U19" s="85">
        <v>40813</v>
      </c>
    </row>
    <row r="20" spans="1:21" ht="12.75">
      <c r="A20" t="s">
        <v>901</v>
      </c>
      <c r="C20">
        <v>63.4</v>
      </c>
      <c r="D20">
        <v>4091</v>
      </c>
      <c r="E20">
        <v>6455</v>
      </c>
      <c r="G20">
        <v>82.6</v>
      </c>
      <c r="H20">
        <v>3469</v>
      </c>
      <c r="I20">
        <v>4199</v>
      </c>
      <c r="K20">
        <v>18008</v>
      </c>
      <c r="L20">
        <v>62451461</v>
      </c>
      <c r="M20">
        <v>3468</v>
      </c>
      <c r="Q20" s="78"/>
      <c r="R20" s="87">
        <v>2010</v>
      </c>
      <c r="T20" s="85">
        <v>40815</v>
      </c>
      <c r="U20" s="85">
        <v>40815</v>
      </c>
    </row>
    <row r="21" spans="1:21" ht="12.75">
      <c r="A21" t="s">
        <v>902</v>
      </c>
      <c r="B21">
        <v>75</v>
      </c>
      <c r="C21">
        <v>83.1</v>
      </c>
      <c r="D21">
        <v>3960</v>
      </c>
      <c r="E21">
        <v>4763</v>
      </c>
      <c r="F21">
        <v>86</v>
      </c>
      <c r="G21">
        <v>89.7</v>
      </c>
      <c r="H21">
        <v>2821</v>
      </c>
      <c r="I21">
        <v>3146</v>
      </c>
      <c r="J21">
        <v>16000</v>
      </c>
      <c r="K21">
        <v>18931</v>
      </c>
      <c r="L21">
        <v>49068731</v>
      </c>
      <c r="M21">
        <v>2592</v>
      </c>
      <c r="N21">
        <v>72</v>
      </c>
      <c r="O21">
        <v>77.3</v>
      </c>
      <c r="P21">
        <v>2547</v>
      </c>
      <c r="Q21" s="78">
        <v>3296</v>
      </c>
      <c r="R21" s="87">
        <v>2010</v>
      </c>
      <c r="T21" s="85">
        <v>40806</v>
      </c>
      <c r="U21" s="85">
        <v>40806</v>
      </c>
    </row>
    <row r="22" spans="1:21" ht="12.75">
      <c r="A22" t="s">
        <v>903</v>
      </c>
      <c r="B22">
        <v>91</v>
      </c>
      <c r="C22">
        <v>86.3</v>
      </c>
      <c r="D22">
        <v>1558</v>
      </c>
      <c r="E22">
        <v>1805</v>
      </c>
      <c r="F22">
        <v>89</v>
      </c>
      <c r="G22">
        <v>91.4</v>
      </c>
      <c r="H22">
        <v>1222</v>
      </c>
      <c r="I22">
        <v>1337</v>
      </c>
      <c r="J22">
        <v>16585</v>
      </c>
      <c r="K22">
        <v>19693</v>
      </c>
      <c r="L22">
        <v>22863907</v>
      </c>
      <c r="M22">
        <v>1161</v>
      </c>
      <c r="Q22" s="78"/>
      <c r="R22" s="87">
        <v>2010</v>
      </c>
      <c r="T22" s="85">
        <v>40813</v>
      </c>
      <c r="U22" s="85">
        <v>40813</v>
      </c>
    </row>
    <row r="23" spans="1:21" ht="12.75">
      <c r="A23" t="s">
        <v>904</v>
      </c>
      <c r="B23">
        <v>87</v>
      </c>
      <c r="C23">
        <v>85.2</v>
      </c>
      <c r="D23">
        <v>551</v>
      </c>
      <c r="E23">
        <v>647</v>
      </c>
      <c r="F23">
        <v>90</v>
      </c>
      <c r="G23">
        <v>89.8</v>
      </c>
      <c r="H23">
        <v>510</v>
      </c>
      <c r="I23">
        <v>568</v>
      </c>
      <c r="J23">
        <v>12000</v>
      </c>
      <c r="K23">
        <v>16867</v>
      </c>
      <c r="L23">
        <v>8517989</v>
      </c>
      <c r="M23">
        <v>505</v>
      </c>
      <c r="N23">
        <v>69</v>
      </c>
      <c r="O23">
        <v>55.9</v>
      </c>
      <c r="P23">
        <v>294</v>
      </c>
      <c r="Q23" s="78">
        <v>526</v>
      </c>
      <c r="R23" s="87">
        <v>2010</v>
      </c>
      <c r="T23" s="85">
        <v>40819</v>
      </c>
      <c r="U23" s="85">
        <v>40819</v>
      </c>
    </row>
    <row r="24" spans="1:21" ht="12.75">
      <c r="A24" t="s">
        <v>905</v>
      </c>
      <c r="B24">
        <v>94</v>
      </c>
      <c r="C24">
        <v>94.9</v>
      </c>
      <c r="D24">
        <v>7552</v>
      </c>
      <c r="E24">
        <v>7959</v>
      </c>
      <c r="F24">
        <v>92</v>
      </c>
      <c r="G24">
        <v>94.8</v>
      </c>
      <c r="H24">
        <v>5368</v>
      </c>
      <c r="I24">
        <v>5660</v>
      </c>
      <c r="J24">
        <v>13200</v>
      </c>
      <c r="K24">
        <v>16437</v>
      </c>
      <c r="L24">
        <v>75152089</v>
      </c>
      <c r="M24">
        <v>4572</v>
      </c>
      <c r="N24">
        <v>83</v>
      </c>
      <c r="O24">
        <v>84.1</v>
      </c>
      <c r="P24">
        <v>4630</v>
      </c>
      <c r="Q24" s="78">
        <v>5504</v>
      </c>
      <c r="R24" s="87">
        <v>2010</v>
      </c>
      <c r="T24" s="85">
        <v>40812</v>
      </c>
      <c r="U24" s="85">
        <v>40812</v>
      </c>
    </row>
    <row r="25" spans="1:21" ht="12.75">
      <c r="A25" t="s">
        <v>906</v>
      </c>
      <c r="B25">
        <v>83</v>
      </c>
      <c r="C25">
        <v>89.4</v>
      </c>
      <c r="D25">
        <v>4318</v>
      </c>
      <c r="E25">
        <v>4828</v>
      </c>
      <c r="F25">
        <v>88</v>
      </c>
      <c r="G25">
        <v>93.4</v>
      </c>
      <c r="H25">
        <v>2996</v>
      </c>
      <c r="I25">
        <v>3206</v>
      </c>
      <c r="J25">
        <v>16400</v>
      </c>
      <c r="K25">
        <v>21348</v>
      </c>
      <c r="L25">
        <v>62100785</v>
      </c>
      <c r="M25">
        <v>2909</v>
      </c>
      <c r="N25">
        <v>62</v>
      </c>
      <c r="O25">
        <v>70.9</v>
      </c>
      <c r="P25">
        <v>1499</v>
      </c>
      <c r="Q25" s="78">
        <v>2113</v>
      </c>
      <c r="R25" s="87">
        <v>2010</v>
      </c>
      <c r="T25" s="85">
        <v>40814</v>
      </c>
      <c r="U25" s="85">
        <v>40814</v>
      </c>
    </row>
    <row r="26" spans="1:21" ht="12.75">
      <c r="A26" t="s">
        <v>907</v>
      </c>
      <c r="B26">
        <v>65.5</v>
      </c>
      <c r="C26">
        <v>66.5</v>
      </c>
      <c r="D26">
        <v>11388</v>
      </c>
      <c r="E26">
        <v>17126</v>
      </c>
      <c r="F26">
        <v>84.4</v>
      </c>
      <c r="G26">
        <v>84.4</v>
      </c>
      <c r="H26">
        <v>2173</v>
      </c>
      <c r="I26">
        <v>2575</v>
      </c>
      <c r="J26">
        <v>15732</v>
      </c>
      <c r="K26">
        <v>15732</v>
      </c>
      <c r="L26">
        <v>32392051</v>
      </c>
      <c r="M26">
        <v>2059</v>
      </c>
      <c r="Q26" s="78"/>
      <c r="R26" s="87">
        <v>2010</v>
      </c>
      <c r="T26" s="85">
        <v>40816</v>
      </c>
      <c r="U26" s="85">
        <v>40816</v>
      </c>
    </row>
    <row r="27" spans="1:21" ht="12.75">
      <c r="A27" t="s">
        <v>931</v>
      </c>
      <c r="B27">
        <v>58.5</v>
      </c>
      <c r="C27">
        <v>54.6</v>
      </c>
      <c r="D27">
        <v>12165</v>
      </c>
      <c r="E27">
        <v>22282</v>
      </c>
      <c r="F27">
        <v>85</v>
      </c>
      <c r="G27">
        <v>78.6</v>
      </c>
      <c r="H27">
        <v>10803</v>
      </c>
      <c r="I27">
        <v>13740</v>
      </c>
      <c r="J27">
        <v>11050</v>
      </c>
      <c r="K27">
        <v>13366</v>
      </c>
      <c r="L27">
        <v>131583522</v>
      </c>
      <c r="M27">
        <v>9845</v>
      </c>
      <c r="Q27" s="78"/>
      <c r="R27" s="87">
        <v>2010</v>
      </c>
      <c r="T27" s="85">
        <v>40816</v>
      </c>
      <c r="U27" s="85">
        <v>40816</v>
      </c>
    </row>
    <row r="28" spans="1:21" ht="12.75">
      <c r="A28" t="s">
        <v>908</v>
      </c>
      <c r="B28">
        <v>88</v>
      </c>
      <c r="C28">
        <v>70.1</v>
      </c>
      <c r="D28">
        <v>305</v>
      </c>
      <c r="E28">
        <v>435</v>
      </c>
      <c r="F28">
        <v>92</v>
      </c>
      <c r="G28">
        <v>87.1</v>
      </c>
      <c r="H28">
        <v>175</v>
      </c>
      <c r="I28">
        <v>201</v>
      </c>
      <c r="J28">
        <v>14600</v>
      </c>
      <c r="K28">
        <v>17867</v>
      </c>
      <c r="L28">
        <v>3091014</v>
      </c>
      <c r="M28">
        <v>173</v>
      </c>
      <c r="Q28" s="78"/>
      <c r="R28" s="87">
        <v>2010</v>
      </c>
      <c r="T28" s="85">
        <v>40811</v>
      </c>
      <c r="U28" s="85">
        <v>40811</v>
      </c>
    </row>
    <row r="29" spans="1:21" ht="12.75">
      <c r="A29" t="s">
        <v>909</v>
      </c>
      <c r="B29">
        <v>82</v>
      </c>
      <c r="C29">
        <v>73.2</v>
      </c>
      <c r="D29">
        <v>4722</v>
      </c>
      <c r="E29">
        <v>6447</v>
      </c>
      <c r="F29">
        <v>86</v>
      </c>
      <c r="G29">
        <v>89.4</v>
      </c>
      <c r="H29">
        <v>2681</v>
      </c>
      <c r="I29">
        <v>3000</v>
      </c>
      <c r="J29">
        <v>12600</v>
      </c>
      <c r="K29">
        <v>14093</v>
      </c>
      <c r="L29">
        <v>37247898</v>
      </c>
      <c r="M29">
        <v>2643</v>
      </c>
      <c r="Q29" s="78"/>
      <c r="R29" s="87">
        <v>2010</v>
      </c>
      <c r="T29" s="85">
        <v>40800</v>
      </c>
      <c r="U29" s="85">
        <v>40800</v>
      </c>
    </row>
    <row r="30" spans="1:21" ht="12.75">
      <c r="A30" t="s">
        <v>910</v>
      </c>
      <c r="B30">
        <v>84.5</v>
      </c>
      <c r="C30">
        <v>85.4</v>
      </c>
      <c r="D30">
        <v>181</v>
      </c>
      <c r="E30">
        <v>212</v>
      </c>
      <c r="F30">
        <v>90.5</v>
      </c>
      <c r="G30">
        <v>90.7</v>
      </c>
      <c r="H30">
        <v>186</v>
      </c>
      <c r="I30">
        <v>205</v>
      </c>
      <c r="J30">
        <v>11400</v>
      </c>
      <c r="K30">
        <v>15461</v>
      </c>
      <c r="L30">
        <v>2844889</v>
      </c>
      <c r="M30">
        <v>184</v>
      </c>
      <c r="Q30" s="78"/>
      <c r="R30" s="87">
        <v>2010</v>
      </c>
      <c r="T30" s="85">
        <v>40815</v>
      </c>
      <c r="U30" s="85">
        <v>40815</v>
      </c>
    </row>
    <row r="31" spans="1:21" ht="12.75">
      <c r="A31" t="s">
        <v>911</v>
      </c>
      <c r="B31">
        <v>89</v>
      </c>
      <c r="C31">
        <v>90.5</v>
      </c>
      <c r="D31">
        <v>382</v>
      </c>
      <c r="E31">
        <v>422</v>
      </c>
      <c r="F31">
        <v>90</v>
      </c>
      <c r="G31">
        <v>95.5</v>
      </c>
      <c r="H31">
        <v>383</v>
      </c>
      <c r="I31">
        <v>401</v>
      </c>
      <c r="J31">
        <v>13000</v>
      </c>
      <c r="K31">
        <v>14188</v>
      </c>
      <c r="L31">
        <v>4951533</v>
      </c>
      <c r="M31">
        <v>349</v>
      </c>
      <c r="Q31" s="78"/>
      <c r="R31" s="87">
        <v>2010</v>
      </c>
      <c r="T31" s="85">
        <v>40814</v>
      </c>
      <c r="U31" s="85">
        <v>40814</v>
      </c>
    </row>
    <row r="32" spans="1:21" ht="12.75">
      <c r="A32" t="s">
        <v>912</v>
      </c>
      <c r="B32">
        <v>80</v>
      </c>
      <c r="C32">
        <v>82.6</v>
      </c>
      <c r="D32">
        <v>782</v>
      </c>
      <c r="E32">
        <v>947</v>
      </c>
      <c r="F32">
        <v>87</v>
      </c>
      <c r="G32">
        <v>90.3</v>
      </c>
      <c r="H32">
        <v>557</v>
      </c>
      <c r="I32">
        <v>617</v>
      </c>
      <c r="J32">
        <v>15000</v>
      </c>
      <c r="K32">
        <v>15811</v>
      </c>
      <c r="L32">
        <v>8806752</v>
      </c>
      <c r="M32">
        <v>557</v>
      </c>
      <c r="Q32" s="78"/>
      <c r="R32" s="87">
        <v>2010</v>
      </c>
      <c r="T32" s="85">
        <v>40788</v>
      </c>
      <c r="U32" s="85">
        <v>40788</v>
      </c>
    </row>
    <row r="33" spans="1:21" ht="12.75">
      <c r="A33" t="s">
        <v>913</v>
      </c>
      <c r="B33">
        <v>79.8</v>
      </c>
      <c r="C33">
        <v>83.1</v>
      </c>
      <c r="D33">
        <v>4243</v>
      </c>
      <c r="E33">
        <v>5104</v>
      </c>
      <c r="F33">
        <v>79.9</v>
      </c>
      <c r="G33">
        <v>87.4</v>
      </c>
      <c r="H33">
        <v>2550</v>
      </c>
      <c r="I33">
        <v>2918</v>
      </c>
      <c r="J33">
        <v>15869</v>
      </c>
      <c r="K33">
        <v>18010</v>
      </c>
      <c r="L33">
        <v>42413591</v>
      </c>
      <c r="M33">
        <v>2355</v>
      </c>
      <c r="Q33" s="78"/>
      <c r="R33" s="87">
        <v>2010</v>
      </c>
      <c r="T33" s="85">
        <v>40799</v>
      </c>
      <c r="U33" s="85">
        <v>40799</v>
      </c>
    </row>
    <row r="34" spans="1:21" ht="12.75">
      <c r="A34" t="s">
        <v>914</v>
      </c>
      <c r="B34">
        <v>86</v>
      </c>
      <c r="C34">
        <v>72.3</v>
      </c>
      <c r="D34">
        <v>198</v>
      </c>
      <c r="E34">
        <v>274</v>
      </c>
      <c r="F34">
        <v>93</v>
      </c>
      <c r="G34">
        <v>80.9</v>
      </c>
      <c r="H34">
        <v>157</v>
      </c>
      <c r="I34">
        <v>194</v>
      </c>
      <c r="J34">
        <v>14200</v>
      </c>
      <c r="K34">
        <v>16270</v>
      </c>
      <c r="L34">
        <v>1984882</v>
      </c>
      <c r="M34">
        <v>122</v>
      </c>
      <c r="Q34" s="78"/>
      <c r="R34" s="87">
        <v>2010</v>
      </c>
      <c r="T34" s="85">
        <v>40815</v>
      </c>
      <c r="U34" s="85">
        <v>40815</v>
      </c>
    </row>
    <row r="35" spans="1:21" ht="12.75">
      <c r="A35" t="s">
        <v>915</v>
      </c>
      <c r="B35">
        <v>70</v>
      </c>
      <c r="C35">
        <v>74.6</v>
      </c>
      <c r="D35">
        <v>1434</v>
      </c>
      <c r="E35">
        <v>1921</v>
      </c>
      <c r="F35">
        <v>80</v>
      </c>
      <c r="G35">
        <v>84.1</v>
      </c>
      <c r="H35">
        <v>695</v>
      </c>
      <c r="I35">
        <v>826</v>
      </c>
      <c r="J35">
        <v>14500</v>
      </c>
      <c r="K35">
        <v>15365</v>
      </c>
      <c r="L35">
        <v>10632900</v>
      </c>
      <c r="M35">
        <v>692</v>
      </c>
      <c r="Q35" s="78"/>
      <c r="R35" s="87">
        <v>2010</v>
      </c>
      <c r="T35" s="85">
        <v>40819</v>
      </c>
      <c r="U35" s="85">
        <v>40819</v>
      </c>
    </row>
    <row r="36" spans="1:21" ht="12.75">
      <c r="A36" t="s">
        <v>916</v>
      </c>
      <c r="B36">
        <v>51</v>
      </c>
      <c r="C36">
        <v>49.7</v>
      </c>
      <c r="D36">
        <v>101734</v>
      </c>
      <c r="E36">
        <v>204778</v>
      </c>
      <c r="F36">
        <v>82</v>
      </c>
      <c r="G36">
        <v>76.8</v>
      </c>
      <c r="H36">
        <v>73544</v>
      </c>
      <c r="I36">
        <v>95736</v>
      </c>
      <c r="J36">
        <v>15980</v>
      </c>
      <c r="K36">
        <v>20809</v>
      </c>
      <c r="L36">
        <v>1529318093</v>
      </c>
      <c r="M36">
        <v>73493</v>
      </c>
      <c r="Q36" s="78"/>
      <c r="R36" s="87">
        <v>2010</v>
      </c>
      <c r="T36" s="85">
        <v>40798</v>
      </c>
      <c r="U36" s="85">
        <v>40798</v>
      </c>
    </row>
    <row r="37" spans="1:21" ht="12.75">
      <c r="A37" t="s">
        <v>917</v>
      </c>
      <c r="B37">
        <v>78</v>
      </c>
      <c r="C37">
        <v>73.3</v>
      </c>
      <c r="D37">
        <v>6496</v>
      </c>
      <c r="E37">
        <v>8858</v>
      </c>
      <c r="F37">
        <v>92</v>
      </c>
      <c r="G37">
        <v>89.4</v>
      </c>
      <c r="H37">
        <v>4821</v>
      </c>
      <c r="I37">
        <v>5394</v>
      </c>
      <c r="J37">
        <v>17000</v>
      </c>
      <c r="K37">
        <v>19101</v>
      </c>
      <c r="L37">
        <v>64275650</v>
      </c>
      <c r="M37">
        <v>3365</v>
      </c>
      <c r="Q37" s="78"/>
      <c r="R37" s="87">
        <v>2010</v>
      </c>
      <c r="T37" s="85">
        <v>40814</v>
      </c>
      <c r="U37" s="85">
        <v>40814</v>
      </c>
    </row>
    <row r="38" spans="1:21" ht="12.75">
      <c r="A38" t="s">
        <v>932</v>
      </c>
      <c r="B38">
        <v>50</v>
      </c>
      <c r="C38">
        <v>42</v>
      </c>
      <c r="D38">
        <v>8024</v>
      </c>
      <c r="E38">
        <v>19127</v>
      </c>
      <c r="F38">
        <v>90</v>
      </c>
      <c r="G38">
        <v>79.3</v>
      </c>
      <c r="H38">
        <v>5862</v>
      </c>
      <c r="I38">
        <v>7393</v>
      </c>
      <c r="J38">
        <v>12600</v>
      </c>
      <c r="K38">
        <v>14772</v>
      </c>
      <c r="L38">
        <v>85573477</v>
      </c>
      <c r="M38">
        <v>5793</v>
      </c>
      <c r="Q38" s="78"/>
      <c r="R38" s="87">
        <v>2010</v>
      </c>
      <c r="T38" s="85">
        <v>40814</v>
      </c>
      <c r="U38" s="85">
        <v>40814</v>
      </c>
    </row>
    <row r="39" spans="1:21" ht="12.75">
      <c r="A39" t="s">
        <v>918</v>
      </c>
      <c r="B39">
        <v>57</v>
      </c>
      <c r="C39">
        <v>49.1</v>
      </c>
      <c r="D39">
        <v>55586</v>
      </c>
      <c r="E39">
        <v>113120</v>
      </c>
      <c r="F39">
        <v>80</v>
      </c>
      <c r="G39">
        <v>79.3</v>
      </c>
      <c r="H39">
        <v>35325</v>
      </c>
      <c r="I39">
        <v>44572</v>
      </c>
      <c r="J39">
        <v>12500</v>
      </c>
      <c r="K39">
        <v>13936</v>
      </c>
      <c r="L39">
        <v>492266929</v>
      </c>
      <c r="M39">
        <v>35323</v>
      </c>
      <c r="Q39" s="78"/>
      <c r="R39" s="87">
        <v>2010</v>
      </c>
      <c r="T39" s="85">
        <v>40808</v>
      </c>
      <c r="U39" s="85">
        <v>40808</v>
      </c>
    </row>
    <row r="40" spans="1:21" ht="12.75">
      <c r="A40" t="s">
        <v>933</v>
      </c>
      <c r="B40">
        <v>82</v>
      </c>
      <c r="C40">
        <v>68.3</v>
      </c>
      <c r="D40">
        <v>8261</v>
      </c>
      <c r="E40">
        <v>12099</v>
      </c>
      <c r="F40">
        <v>90</v>
      </c>
      <c r="G40">
        <v>88.7</v>
      </c>
      <c r="H40">
        <v>5346</v>
      </c>
      <c r="I40">
        <v>6025</v>
      </c>
      <c r="J40">
        <v>15750</v>
      </c>
      <c r="K40">
        <v>15901</v>
      </c>
      <c r="L40">
        <v>85004943</v>
      </c>
      <c r="M40">
        <v>5346</v>
      </c>
      <c r="Q40" s="78"/>
      <c r="R40" s="87">
        <v>2010</v>
      </c>
      <c r="T40" s="85">
        <v>40801</v>
      </c>
      <c r="U40" s="85">
        <v>40801</v>
      </c>
    </row>
    <row r="41" spans="1:21" ht="12.75">
      <c r="A41" t="s">
        <v>919</v>
      </c>
      <c r="B41">
        <v>86</v>
      </c>
      <c r="C41">
        <v>73.6</v>
      </c>
      <c r="D41">
        <v>2406</v>
      </c>
      <c r="E41">
        <v>3269</v>
      </c>
      <c r="F41">
        <v>91</v>
      </c>
      <c r="G41">
        <v>90.4</v>
      </c>
      <c r="H41">
        <v>2755</v>
      </c>
      <c r="I41">
        <v>3046</v>
      </c>
      <c r="J41">
        <v>7000</v>
      </c>
      <c r="K41">
        <v>7107</v>
      </c>
      <c r="L41">
        <v>4136130</v>
      </c>
      <c r="M41">
        <v>582</v>
      </c>
      <c r="N41">
        <v>74</v>
      </c>
      <c r="O41">
        <v>73.5</v>
      </c>
      <c r="P41">
        <v>901</v>
      </c>
      <c r="Q41" s="78">
        <v>1226</v>
      </c>
      <c r="R41" s="87">
        <v>2010</v>
      </c>
      <c r="T41" s="85">
        <v>40819</v>
      </c>
      <c r="U41" s="85">
        <v>40819</v>
      </c>
    </row>
    <row r="42" spans="1:21" ht="12.75">
      <c r="A42" t="s">
        <v>920</v>
      </c>
      <c r="B42">
        <v>63</v>
      </c>
      <c r="C42">
        <v>65.6</v>
      </c>
      <c r="D42">
        <v>1154</v>
      </c>
      <c r="E42">
        <v>1758</v>
      </c>
      <c r="F42">
        <v>85</v>
      </c>
      <c r="G42">
        <v>88.2</v>
      </c>
      <c r="H42">
        <v>788</v>
      </c>
      <c r="I42">
        <v>893</v>
      </c>
      <c r="J42">
        <v>16000</v>
      </c>
      <c r="K42">
        <v>16146</v>
      </c>
      <c r="L42">
        <v>12077106</v>
      </c>
      <c r="M42">
        <v>748</v>
      </c>
      <c r="N42">
        <v>57</v>
      </c>
      <c r="O42">
        <v>60.5</v>
      </c>
      <c r="P42">
        <v>633</v>
      </c>
      <c r="Q42">
        <v>1047</v>
      </c>
      <c r="R42" s="87">
        <v>2010</v>
      </c>
      <c r="T42" s="85">
        <v>40814</v>
      </c>
      <c r="U42" s="85">
        <v>40814</v>
      </c>
    </row>
    <row r="43" spans="1:21" ht="12.75">
      <c r="A43" t="s">
        <v>934</v>
      </c>
      <c r="B43">
        <v>64</v>
      </c>
      <c r="C43">
        <v>68.2</v>
      </c>
      <c r="D43">
        <v>4766</v>
      </c>
      <c r="E43">
        <v>6990</v>
      </c>
      <c r="F43">
        <v>87.8</v>
      </c>
      <c r="G43">
        <v>88.3</v>
      </c>
      <c r="H43">
        <v>4232</v>
      </c>
      <c r="I43">
        <v>4792</v>
      </c>
      <c r="J43">
        <v>12400</v>
      </c>
      <c r="K43">
        <v>14534</v>
      </c>
      <c r="L43">
        <v>58075953</v>
      </c>
      <c r="M43">
        <v>3996</v>
      </c>
      <c r="Q43" s="78"/>
      <c r="R43" s="87">
        <v>2010</v>
      </c>
      <c r="T43" s="85">
        <v>40816</v>
      </c>
      <c r="U43" s="85">
        <v>40816</v>
      </c>
    </row>
    <row r="44" spans="1:21" ht="12.75">
      <c r="A44" t="s">
        <v>921</v>
      </c>
      <c r="B44">
        <v>86</v>
      </c>
      <c r="C44">
        <v>89.9</v>
      </c>
      <c r="D44">
        <v>445</v>
      </c>
      <c r="E44">
        <v>495</v>
      </c>
      <c r="F44">
        <v>92</v>
      </c>
      <c r="G44">
        <v>95.2</v>
      </c>
      <c r="H44">
        <v>435</v>
      </c>
      <c r="I44">
        <v>457</v>
      </c>
      <c r="J44">
        <v>12600</v>
      </c>
      <c r="K44">
        <v>15782</v>
      </c>
      <c r="L44">
        <v>6865221</v>
      </c>
      <c r="M44">
        <v>435</v>
      </c>
      <c r="Q44" s="78"/>
      <c r="R44" s="87">
        <v>2010</v>
      </c>
      <c r="T44" s="85">
        <v>40812</v>
      </c>
      <c r="U44" s="85">
        <v>40812</v>
      </c>
    </row>
    <row r="45" spans="1:21" ht="12.75">
      <c r="A45" t="s">
        <v>922</v>
      </c>
      <c r="B45">
        <v>86</v>
      </c>
      <c r="C45">
        <v>87</v>
      </c>
      <c r="D45">
        <v>3784</v>
      </c>
      <c r="E45">
        <v>4348</v>
      </c>
      <c r="F45">
        <v>86</v>
      </c>
      <c r="G45">
        <v>90.2</v>
      </c>
      <c r="H45">
        <v>2889</v>
      </c>
      <c r="I45">
        <v>3204</v>
      </c>
      <c r="J45">
        <v>13300</v>
      </c>
      <c r="K45">
        <v>14994</v>
      </c>
      <c r="L45">
        <v>39135365</v>
      </c>
      <c r="M45">
        <v>2610</v>
      </c>
      <c r="Q45" s="78"/>
      <c r="R45" s="87">
        <v>2010</v>
      </c>
      <c r="T45" s="85">
        <v>40805</v>
      </c>
      <c r="U45" s="85">
        <v>40805</v>
      </c>
    </row>
    <row r="46" spans="1:21" ht="12.75">
      <c r="A46" t="s">
        <v>935</v>
      </c>
      <c r="B46">
        <v>68</v>
      </c>
      <c r="C46">
        <v>73.3</v>
      </c>
      <c r="D46">
        <v>6772</v>
      </c>
      <c r="E46">
        <v>9235</v>
      </c>
      <c r="F46">
        <v>84</v>
      </c>
      <c r="G46">
        <v>88.7</v>
      </c>
      <c r="H46">
        <v>6002</v>
      </c>
      <c r="I46">
        <v>6766</v>
      </c>
      <c r="J46">
        <v>14200</v>
      </c>
      <c r="K46">
        <v>17564</v>
      </c>
      <c r="L46">
        <v>103993819</v>
      </c>
      <c r="M46">
        <v>5921</v>
      </c>
      <c r="Q46" s="78"/>
      <c r="R46" s="87">
        <v>2010</v>
      </c>
      <c r="T46" s="85">
        <v>40805</v>
      </c>
      <c r="U46" s="85">
        <v>40805</v>
      </c>
    </row>
    <row r="47" spans="1:21" ht="12.75">
      <c r="A47" t="s">
        <v>505</v>
      </c>
      <c r="B47">
        <v>87</v>
      </c>
      <c r="C47">
        <v>79.5</v>
      </c>
      <c r="D47">
        <v>828</v>
      </c>
      <c r="E47">
        <v>1042</v>
      </c>
      <c r="F47">
        <v>92</v>
      </c>
      <c r="G47">
        <v>89</v>
      </c>
      <c r="H47">
        <v>540</v>
      </c>
      <c r="I47">
        <v>607</v>
      </c>
      <c r="J47">
        <v>15700</v>
      </c>
      <c r="K47">
        <v>14873</v>
      </c>
      <c r="L47">
        <v>8031150</v>
      </c>
      <c r="M47">
        <v>540</v>
      </c>
      <c r="Q47" s="78"/>
      <c r="R47" s="87">
        <v>2010</v>
      </c>
      <c r="T47" s="85">
        <v>40815</v>
      </c>
      <c r="U47" s="85">
        <v>40815</v>
      </c>
    </row>
    <row r="48" spans="1:21" ht="12.75">
      <c r="A48" t="s">
        <v>923</v>
      </c>
      <c r="B48">
        <v>79</v>
      </c>
      <c r="C48">
        <v>81.8</v>
      </c>
      <c r="D48">
        <v>2848</v>
      </c>
      <c r="E48">
        <v>3480</v>
      </c>
      <c r="F48">
        <v>87</v>
      </c>
      <c r="G48">
        <v>92.7</v>
      </c>
      <c r="H48">
        <v>1924</v>
      </c>
      <c r="I48">
        <v>2075</v>
      </c>
      <c r="J48">
        <v>13300</v>
      </c>
      <c r="K48">
        <v>18045</v>
      </c>
      <c r="L48">
        <v>33328299</v>
      </c>
      <c r="M48">
        <v>1847</v>
      </c>
      <c r="Q48" s="78"/>
      <c r="R48" s="87">
        <v>2010</v>
      </c>
      <c r="T48" s="85">
        <v>40816</v>
      </c>
      <c r="U48" s="85">
        <v>40816</v>
      </c>
    </row>
    <row r="49" spans="1:21" ht="12.75">
      <c r="A49" t="s">
        <v>928</v>
      </c>
      <c r="B49">
        <v>57.6</v>
      </c>
      <c r="C49">
        <v>45.5</v>
      </c>
      <c r="D49">
        <v>96</v>
      </c>
      <c r="E49">
        <v>211</v>
      </c>
      <c r="F49">
        <v>77</v>
      </c>
      <c r="G49">
        <v>61</v>
      </c>
      <c r="H49">
        <v>47</v>
      </c>
      <c r="I49">
        <v>77</v>
      </c>
      <c r="J49">
        <v>10500</v>
      </c>
      <c r="K49">
        <v>13685</v>
      </c>
      <c r="L49">
        <v>533719</v>
      </c>
      <c r="M49">
        <v>39</v>
      </c>
      <c r="Q49" s="78"/>
      <c r="R49" s="87">
        <v>2010</v>
      </c>
      <c r="T49" s="85">
        <v>40812</v>
      </c>
      <c r="U49" s="85">
        <v>40812</v>
      </c>
    </row>
    <row r="50" spans="1:17" ht="12.75">
      <c r="A50" t="s">
        <v>924</v>
      </c>
      <c r="B50">
        <v>80</v>
      </c>
      <c r="C50">
        <v>74.1</v>
      </c>
      <c r="D50" s="30">
        <v>263</v>
      </c>
      <c r="E50" s="30">
        <v>355</v>
      </c>
      <c r="F50">
        <v>90</v>
      </c>
      <c r="G50">
        <v>90.5</v>
      </c>
      <c r="H50" s="30">
        <v>228</v>
      </c>
      <c r="I50" s="30">
        <v>252</v>
      </c>
      <c r="J50" s="38">
        <v>13000</v>
      </c>
      <c r="K50" s="38">
        <v>15701</v>
      </c>
      <c r="L50" s="38">
        <v>3579918</v>
      </c>
      <c r="M50" s="30">
        <v>228</v>
      </c>
      <c r="N50" s="78">
        <v>60</v>
      </c>
      <c r="O50" s="78">
        <v>62.3</v>
      </c>
      <c r="P50" s="78">
        <v>185</v>
      </c>
      <c r="Q50" s="78">
        <v>297</v>
      </c>
    </row>
    <row r="51" spans="1:21" ht="12.75">
      <c r="A51" t="s">
        <v>925</v>
      </c>
      <c r="B51">
        <v>73.6</v>
      </c>
      <c r="C51">
        <v>82.2</v>
      </c>
      <c r="D51">
        <v>2722</v>
      </c>
      <c r="E51">
        <v>3311</v>
      </c>
      <c r="F51">
        <v>83.9</v>
      </c>
      <c r="G51">
        <v>88.7</v>
      </c>
      <c r="H51">
        <v>2094</v>
      </c>
      <c r="I51">
        <v>2360</v>
      </c>
      <c r="J51">
        <v>14043</v>
      </c>
      <c r="K51">
        <v>18725</v>
      </c>
      <c r="L51">
        <v>38759976</v>
      </c>
      <c r="M51">
        <v>2070</v>
      </c>
      <c r="Q51" s="78"/>
      <c r="R51" s="87">
        <v>2010</v>
      </c>
      <c r="T51" s="85">
        <v>40815</v>
      </c>
      <c r="U51" s="85">
        <v>40815</v>
      </c>
    </row>
    <row r="52" spans="1:21" ht="12.75">
      <c r="A52" t="s">
        <v>926</v>
      </c>
      <c r="B52">
        <v>84</v>
      </c>
      <c r="C52">
        <v>84.5</v>
      </c>
      <c r="D52">
        <v>3416</v>
      </c>
      <c r="E52">
        <v>4041</v>
      </c>
      <c r="F52">
        <v>93</v>
      </c>
      <c r="G52">
        <v>93.4</v>
      </c>
      <c r="H52">
        <v>2395</v>
      </c>
      <c r="I52">
        <v>2565</v>
      </c>
      <c r="J52">
        <v>14400</v>
      </c>
      <c r="K52">
        <v>17131</v>
      </c>
      <c r="L52">
        <v>40840341</v>
      </c>
      <c r="M52">
        <v>2384</v>
      </c>
      <c r="Q52" s="78"/>
      <c r="R52" s="87">
        <v>2010</v>
      </c>
      <c r="T52" s="85">
        <v>40819</v>
      </c>
      <c r="U52" s="85">
        <v>40819</v>
      </c>
    </row>
    <row r="53" spans="1:21" ht="12.75">
      <c r="A53" t="s">
        <v>936</v>
      </c>
      <c r="B53">
        <v>86</v>
      </c>
      <c r="C53">
        <v>77.1</v>
      </c>
      <c r="D53">
        <v>1292</v>
      </c>
      <c r="E53">
        <v>1676</v>
      </c>
      <c r="F53">
        <v>91</v>
      </c>
      <c r="G53">
        <v>91.7</v>
      </c>
      <c r="H53">
        <v>920</v>
      </c>
      <c r="I53">
        <v>1003</v>
      </c>
      <c r="J53">
        <v>13000</v>
      </c>
      <c r="K53">
        <v>16372</v>
      </c>
      <c r="L53">
        <v>14309136</v>
      </c>
      <c r="M53">
        <v>874</v>
      </c>
      <c r="Q53" s="78"/>
      <c r="R53" s="87">
        <v>2010</v>
      </c>
      <c r="T53" s="85">
        <v>40819</v>
      </c>
      <c r="U53" s="85">
        <v>40819</v>
      </c>
    </row>
    <row r="54" spans="1:21" ht="12.75">
      <c r="A54" t="s">
        <v>927</v>
      </c>
      <c r="B54">
        <v>86</v>
      </c>
      <c r="C54">
        <v>88.7</v>
      </c>
      <c r="D54">
        <v>47</v>
      </c>
      <c r="E54">
        <v>53</v>
      </c>
      <c r="F54">
        <v>91</v>
      </c>
      <c r="G54">
        <v>94.6</v>
      </c>
      <c r="H54">
        <v>35</v>
      </c>
      <c r="I54">
        <v>37</v>
      </c>
      <c r="J54">
        <v>14700</v>
      </c>
      <c r="K54">
        <v>19524</v>
      </c>
      <c r="L54">
        <v>663816</v>
      </c>
      <c r="M54">
        <v>34</v>
      </c>
      <c r="Q54" s="78"/>
      <c r="R54" s="87">
        <v>2010</v>
      </c>
      <c r="T54" s="85">
        <v>40798</v>
      </c>
      <c r="U54" s="85">
        <v>40798</v>
      </c>
    </row>
    <row r="55" spans="1:17" ht="12.75">
      <c r="A55" s="33" t="s">
        <v>119</v>
      </c>
      <c r="B55" s="30">
        <f aca="true" t="shared" si="0" ref="B55:Q55">SUM(B2:B54)</f>
        <v>4024.5</v>
      </c>
      <c r="C55" s="30">
        <f t="shared" si="0"/>
        <v>3962.1999999999994</v>
      </c>
      <c r="D55" s="30">
        <f t="shared" si="0"/>
        <v>339226</v>
      </c>
      <c r="E55" s="30">
        <f t="shared" si="0"/>
        <v>592075</v>
      </c>
      <c r="F55" s="30">
        <f t="shared" si="0"/>
        <v>4558.799999999999</v>
      </c>
      <c r="G55" s="30">
        <f t="shared" si="0"/>
        <v>4655.5</v>
      </c>
      <c r="H55" s="30">
        <f t="shared" si="0"/>
        <v>232317</v>
      </c>
      <c r="I55" s="30">
        <f t="shared" si="0"/>
        <v>283829</v>
      </c>
      <c r="J55" s="30">
        <f t="shared" si="0"/>
        <v>735859</v>
      </c>
      <c r="K55" s="30">
        <f t="shared" si="0"/>
        <v>879903</v>
      </c>
      <c r="L55" s="30">
        <f t="shared" si="0"/>
        <v>3932694083</v>
      </c>
      <c r="M55" s="30">
        <f t="shared" si="0"/>
        <v>224080</v>
      </c>
      <c r="N55" s="30">
        <f t="shared" si="0"/>
        <v>875</v>
      </c>
      <c r="O55" s="30">
        <f t="shared" si="0"/>
        <v>924.9999999999999</v>
      </c>
      <c r="P55" s="30">
        <f t="shared" si="0"/>
        <v>15276</v>
      </c>
      <c r="Q55" s="78">
        <f t="shared" si="0"/>
        <v>21232</v>
      </c>
    </row>
    <row r="57" spans="1:18" ht="12.75">
      <c r="A57" s="60" t="s">
        <v>117</v>
      </c>
      <c r="B57" s="61">
        <f>AVERAGE(B2:B54)</f>
        <v>77.39423076923077</v>
      </c>
      <c r="C57" s="61">
        <f>AVERAGE(C2:C54)</f>
        <v>74.75849056603772</v>
      </c>
      <c r="D57" s="60">
        <f>SUM(D2:D54)</f>
        <v>339226</v>
      </c>
      <c r="E57" s="60">
        <f>SUM(E2:E54)</f>
        <v>592075</v>
      </c>
      <c r="F57" s="61">
        <f>AVERAGE(F2:F54)</f>
        <v>87.66923076923075</v>
      </c>
      <c r="G57" s="61">
        <f>AVERAGE(G2:G54)</f>
        <v>87.83962264150944</v>
      </c>
      <c r="H57" s="60">
        <f>SUM(H2:H54)</f>
        <v>232317</v>
      </c>
      <c r="I57" s="60">
        <f>SUM(I2:I54)</f>
        <v>283829</v>
      </c>
      <c r="J57" s="62">
        <f>AVERAGE(J2:J54)</f>
        <v>14151.134615384615</v>
      </c>
      <c r="K57" s="62">
        <f>AVERAGE(K2:K54)</f>
        <v>16601.943396226416</v>
      </c>
      <c r="L57" s="60">
        <f>SUM(L2:L54)</f>
        <v>3932694083</v>
      </c>
      <c r="M57" s="60">
        <f>SUM(M2:M54)</f>
        <v>224080</v>
      </c>
      <c r="N57" s="60">
        <f>AVERAGE(N2:N54)</f>
        <v>67.3076923076923</v>
      </c>
      <c r="O57" s="61">
        <f>AVERAGE(O2:O54)</f>
        <v>66.07142857142857</v>
      </c>
      <c r="P57" s="60">
        <f>SUM(P2:P54)</f>
        <v>15276</v>
      </c>
      <c r="Q57" s="60">
        <f>SUM(Q2:Q54)</f>
        <v>21232</v>
      </c>
      <c r="R57" s="88"/>
    </row>
  </sheetData>
  <conditionalFormatting sqref="Q55 B2:R49 B51:R54 B50:C50 F50:G50">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7">
    <tabColor indexed="41"/>
  </sheetPr>
  <dimension ref="A1:BA55"/>
  <sheetViews>
    <sheetView zoomScale="75" zoomScaleNormal="75" workbookViewId="0" topLeftCell="A1">
      <pane xSplit="1" ySplit="1" topLeftCell="AH2" activePane="bottomRight" state="frozen"/>
      <selection pane="topLeft" activeCell="A1" sqref="A1"/>
      <selection pane="topRight" activeCell="B1" sqref="B1"/>
      <selection pane="bottomLeft" activeCell="A2" sqref="A2"/>
      <selection pane="bottomRight" activeCell="AL50" sqref="AL50"/>
    </sheetView>
  </sheetViews>
  <sheetFormatPr defaultColWidth="9.140625" defaultRowHeight="12.75"/>
  <cols>
    <col min="1" max="1" width="6.28125" style="0" customWidth="1"/>
    <col min="2" max="2" width="14.00390625" style="0" customWidth="1"/>
    <col min="3" max="3" width="14.8515625" style="0" customWidth="1"/>
    <col min="4" max="4" width="14.28125" style="0" customWidth="1"/>
    <col min="5" max="5" width="14.140625" style="0" customWidth="1"/>
    <col min="6" max="6" width="14.00390625" style="0" customWidth="1"/>
    <col min="7" max="8" width="12.421875" style="0" customWidth="1"/>
    <col min="9" max="9" width="14.28125" style="0" customWidth="1"/>
    <col min="10" max="10" width="14.7109375" style="0" customWidth="1"/>
    <col min="11" max="11" width="12.8515625" style="0" customWidth="1"/>
    <col min="12" max="12" width="13.57421875" style="0" customWidth="1"/>
    <col min="13" max="13" width="14.421875" style="0" customWidth="1"/>
    <col min="14" max="14" width="13.140625" style="0" customWidth="1"/>
    <col min="15" max="15" width="14.28125" style="0" customWidth="1"/>
    <col min="16" max="17" width="14.8515625" style="0" customWidth="1"/>
    <col min="18" max="18" width="15.00390625" style="0" customWidth="1"/>
    <col min="19" max="19" width="16.00390625" style="0" customWidth="1"/>
    <col min="20" max="20" width="14.421875" style="0" customWidth="1"/>
    <col min="21" max="21" width="14.140625" style="0" customWidth="1"/>
    <col min="22" max="22" width="14.8515625" style="0" customWidth="1"/>
    <col min="23" max="24" width="14.140625" style="0" customWidth="1"/>
    <col min="25" max="25" width="14.28125" style="0" customWidth="1"/>
    <col min="26" max="26" width="11.421875" style="0" customWidth="1"/>
    <col min="27" max="27" width="13.28125" style="0" customWidth="1"/>
    <col min="28" max="28" width="14.57421875" style="0" customWidth="1"/>
    <col min="29" max="29" width="15.00390625" style="0" customWidth="1"/>
    <col min="30" max="31" width="14.57421875" style="0" customWidth="1"/>
    <col min="32" max="32" width="13.140625" style="0" customWidth="1"/>
    <col min="33" max="33" width="17.00390625" style="0" customWidth="1"/>
    <col min="34" max="34" width="14.421875" style="0" customWidth="1"/>
    <col min="35" max="35" width="15.57421875" style="0" customWidth="1"/>
    <col min="36" max="36" width="15.421875" style="0" customWidth="1"/>
    <col min="37" max="37" width="13.8515625" style="0" customWidth="1"/>
    <col min="38" max="38" width="12.57421875" style="0" customWidth="1"/>
    <col min="39" max="39" width="13.421875" style="0" customWidth="1"/>
    <col min="40" max="40" width="13.57421875" style="0" customWidth="1"/>
    <col min="41" max="41" width="14.140625" style="0" customWidth="1"/>
    <col min="42" max="42" width="14.28125" style="0" customWidth="1"/>
    <col min="43" max="43" width="16.140625" style="0" customWidth="1"/>
    <col min="44" max="44" width="14.8515625" style="0" customWidth="1"/>
    <col min="45" max="45" width="12.140625" style="0" customWidth="1"/>
    <col min="46" max="46" width="14.00390625" style="0" customWidth="1"/>
    <col min="47" max="47" width="13.57421875" style="0" customWidth="1"/>
    <col min="48" max="48" width="14.00390625" style="0" customWidth="1"/>
    <col min="49" max="49" width="14.8515625" style="0" customWidth="1"/>
    <col min="50" max="50" width="9.421875" style="0" bestFit="1" customWidth="1"/>
    <col min="52" max="53" width="15.421875" style="0" bestFit="1" customWidth="1"/>
  </cols>
  <sheetData>
    <row r="1" spans="1:49" s="68" customFormat="1" ht="94.5" customHeight="1">
      <c r="A1" s="66" t="s">
        <v>96</v>
      </c>
      <c r="B1" s="66" t="s">
        <v>160</v>
      </c>
      <c r="C1" s="66" t="s">
        <v>683</v>
      </c>
      <c r="D1" s="66" t="s">
        <v>684</v>
      </c>
      <c r="E1" s="66" t="s">
        <v>685</v>
      </c>
      <c r="F1" s="66" t="s">
        <v>686</v>
      </c>
      <c r="G1" s="66" t="s">
        <v>687</v>
      </c>
      <c r="H1" s="66" t="s">
        <v>34</v>
      </c>
      <c r="I1" s="66" t="s">
        <v>688</v>
      </c>
      <c r="J1" s="66" t="s">
        <v>689</v>
      </c>
      <c r="K1" s="66" t="s">
        <v>690</v>
      </c>
      <c r="L1" s="66" t="s">
        <v>691</v>
      </c>
      <c r="M1" s="66" t="s">
        <v>692</v>
      </c>
      <c r="N1" s="66" t="s">
        <v>693</v>
      </c>
      <c r="O1" s="66" t="s">
        <v>694</v>
      </c>
      <c r="P1" s="66" t="s">
        <v>695</v>
      </c>
      <c r="Q1" s="66" t="s">
        <v>850</v>
      </c>
      <c r="R1" s="66" t="s">
        <v>696</v>
      </c>
      <c r="S1" s="66" t="s">
        <v>697</v>
      </c>
      <c r="T1" s="66" t="s">
        <v>853</v>
      </c>
      <c r="U1" s="66" t="s">
        <v>698</v>
      </c>
      <c r="V1" s="66" t="s">
        <v>699</v>
      </c>
      <c r="W1" s="66" t="s">
        <v>700</v>
      </c>
      <c r="X1" s="66" t="s">
        <v>35</v>
      </c>
      <c r="Y1" s="66" t="s">
        <v>36</v>
      </c>
      <c r="Z1" s="66" t="s">
        <v>859</v>
      </c>
      <c r="AA1" s="66" t="s">
        <v>37</v>
      </c>
      <c r="AB1" s="66" t="s">
        <v>38</v>
      </c>
      <c r="AC1" s="66" t="s">
        <v>862</v>
      </c>
      <c r="AD1" s="66" t="s">
        <v>39</v>
      </c>
      <c r="AE1" s="66" t="s">
        <v>40</v>
      </c>
      <c r="AF1" s="66" t="s">
        <v>41</v>
      </c>
      <c r="AG1" s="66" t="s">
        <v>42</v>
      </c>
      <c r="AH1" s="66" t="s">
        <v>43</v>
      </c>
      <c r="AI1" s="66" t="s">
        <v>44</v>
      </c>
      <c r="AJ1" s="66" t="s">
        <v>45</v>
      </c>
      <c r="AK1" s="66" t="s">
        <v>46</v>
      </c>
      <c r="AL1" s="66" t="s">
        <v>47</v>
      </c>
      <c r="AM1" s="66" t="s">
        <v>48</v>
      </c>
      <c r="AN1" s="66" t="s">
        <v>49</v>
      </c>
      <c r="AO1" s="66" t="s">
        <v>50</v>
      </c>
      <c r="AP1" s="66" t="s">
        <v>51</v>
      </c>
      <c r="AQ1" s="66" t="s">
        <v>52</v>
      </c>
      <c r="AR1" s="66" t="s">
        <v>53</v>
      </c>
      <c r="AS1" s="66" t="s">
        <v>54</v>
      </c>
      <c r="AT1" s="66" t="s">
        <v>55</v>
      </c>
      <c r="AU1" s="66" t="s">
        <v>56</v>
      </c>
      <c r="AV1" s="66" t="s">
        <v>57</v>
      </c>
      <c r="AW1" s="66" t="s">
        <v>58</v>
      </c>
    </row>
    <row r="2" spans="1:53" ht="12.75">
      <c r="A2" t="s">
        <v>885</v>
      </c>
      <c r="B2">
        <v>59.6</v>
      </c>
      <c r="C2">
        <v>34</v>
      </c>
      <c r="D2">
        <v>57</v>
      </c>
      <c r="E2">
        <v>53.8</v>
      </c>
      <c r="F2">
        <v>7</v>
      </c>
      <c r="G2">
        <v>13</v>
      </c>
      <c r="H2">
        <v>60</v>
      </c>
      <c r="I2">
        <v>18</v>
      </c>
      <c r="J2">
        <v>30</v>
      </c>
      <c r="K2">
        <v>60.7</v>
      </c>
      <c r="L2">
        <v>17</v>
      </c>
      <c r="M2">
        <v>28</v>
      </c>
      <c r="N2">
        <v>88.2</v>
      </c>
      <c r="O2">
        <v>45</v>
      </c>
      <c r="P2">
        <v>51</v>
      </c>
      <c r="Q2">
        <v>92.9</v>
      </c>
      <c r="R2">
        <v>13</v>
      </c>
      <c r="S2">
        <v>14</v>
      </c>
      <c r="T2">
        <v>77.8</v>
      </c>
      <c r="U2">
        <v>21</v>
      </c>
      <c r="V2">
        <v>27</v>
      </c>
      <c r="W2">
        <v>83.3</v>
      </c>
      <c r="X2">
        <v>20</v>
      </c>
      <c r="Y2">
        <v>24</v>
      </c>
      <c r="Z2">
        <v>24674</v>
      </c>
      <c r="AA2">
        <v>1110327</v>
      </c>
      <c r="AB2">
        <v>45</v>
      </c>
      <c r="AC2">
        <v>21393</v>
      </c>
      <c r="AD2">
        <v>278108</v>
      </c>
      <c r="AE2">
        <v>13</v>
      </c>
      <c r="AF2">
        <v>34693</v>
      </c>
      <c r="AG2">
        <v>728558</v>
      </c>
      <c r="AH2">
        <v>21</v>
      </c>
      <c r="AI2">
        <v>14118</v>
      </c>
      <c r="AJ2">
        <v>282365</v>
      </c>
      <c r="AK2">
        <v>20</v>
      </c>
      <c r="AL2">
        <v>41.7</v>
      </c>
      <c r="AM2">
        <v>15</v>
      </c>
      <c r="AN2">
        <v>36</v>
      </c>
      <c r="AO2">
        <v>42.9</v>
      </c>
      <c r="AP2">
        <v>6</v>
      </c>
      <c r="AQ2">
        <v>14</v>
      </c>
      <c r="AR2">
        <v>63</v>
      </c>
      <c r="AS2">
        <v>17</v>
      </c>
      <c r="AT2">
        <v>27</v>
      </c>
      <c r="AU2">
        <v>44.4</v>
      </c>
      <c r="AV2">
        <v>12</v>
      </c>
      <c r="AW2">
        <v>27</v>
      </c>
      <c r="AX2">
        <v>2010</v>
      </c>
      <c r="AZ2" s="72">
        <v>40801</v>
      </c>
      <c r="BA2" s="72">
        <v>40801</v>
      </c>
    </row>
    <row r="3" spans="1:53" ht="12.75">
      <c r="A3" t="s">
        <v>886</v>
      </c>
      <c r="B3">
        <v>78.2</v>
      </c>
      <c r="C3">
        <v>129</v>
      </c>
      <c r="D3">
        <v>165</v>
      </c>
      <c r="E3">
        <v>62.5</v>
      </c>
      <c r="F3">
        <v>10</v>
      </c>
      <c r="G3">
        <v>16</v>
      </c>
      <c r="H3">
        <v>63.3</v>
      </c>
      <c r="I3">
        <v>131</v>
      </c>
      <c r="J3">
        <v>207</v>
      </c>
      <c r="K3">
        <v>55.6</v>
      </c>
      <c r="L3">
        <v>15</v>
      </c>
      <c r="M3">
        <v>27</v>
      </c>
      <c r="N3">
        <v>74.6</v>
      </c>
      <c r="O3">
        <v>47</v>
      </c>
      <c r="P3">
        <v>63</v>
      </c>
      <c r="Q3">
        <v>75</v>
      </c>
      <c r="R3">
        <v>6</v>
      </c>
      <c r="S3">
        <v>8</v>
      </c>
      <c r="T3">
        <v>67</v>
      </c>
      <c r="U3">
        <v>61</v>
      </c>
      <c r="V3">
        <v>91</v>
      </c>
      <c r="W3">
        <v>80</v>
      </c>
      <c r="X3">
        <v>8</v>
      </c>
      <c r="Y3">
        <v>10</v>
      </c>
      <c r="Z3">
        <v>16009</v>
      </c>
      <c r="AA3">
        <v>672374</v>
      </c>
      <c r="AB3">
        <v>42</v>
      </c>
      <c r="AC3">
        <v>15450</v>
      </c>
      <c r="AD3">
        <v>77251</v>
      </c>
      <c r="AE3">
        <v>5</v>
      </c>
      <c r="AF3">
        <v>16968</v>
      </c>
      <c r="AG3">
        <v>967158</v>
      </c>
      <c r="AH3">
        <v>57</v>
      </c>
      <c r="AI3">
        <v>16425</v>
      </c>
      <c r="AJ3">
        <v>114973</v>
      </c>
      <c r="AK3">
        <v>7</v>
      </c>
      <c r="AX3">
        <v>2010</v>
      </c>
      <c r="AZ3" s="72">
        <v>40800</v>
      </c>
      <c r="BA3" s="72">
        <v>40800</v>
      </c>
    </row>
    <row r="4" spans="1:53" ht="12.75">
      <c r="A4" t="s">
        <v>887</v>
      </c>
      <c r="B4">
        <v>95.1</v>
      </c>
      <c r="C4">
        <v>39</v>
      </c>
      <c r="D4">
        <v>41</v>
      </c>
      <c r="E4">
        <v>100</v>
      </c>
      <c r="F4">
        <v>1</v>
      </c>
      <c r="G4">
        <v>1</v>
      </c>
      <c r="H4">
        <v>91.4</v>
      </c>
      <c r="I4">
        <v>32</v>
      </c>
      <c r="J4">
        <v>35</v>
      </c>
      <c r="N4">
        <v>93.8</v>
      </c>
      <c r="O4">
        <v>30</v>
      </c>
      <c r="P4">
        <v>32</v>
      </c>
      <c r="T4">
        <v>100</v>
      </c>
      <c r="U4">
        <v>26</v>
      </c>
      <c r="V4">
        <v>26</v>
      </c>
      <c r="W4">
        <v>100</v>
      </c>
      <c r="X4">
        <v>2</v>
      </c>
      <c r="Y4">
        <v>2</v>
      </c>
      <c r="Z4">
        <v>15360</v>
      </c>
      <c r="AA4">
        <v>353279</v>
      </c>
      <c r="AB4">
        <v>23</v>
      </c>
      <c r="AF4">
        <v>10951</v>
      </c>
      <c r="AG4">
        <v>251882</v>
      </c>
      <c r="AH4">
        <v>23</v>
      </c>
      <c r="AI4">
        <v>14311</v>
      </c>
      <c r="AJ4">
        <v>28621</v>
      </c>
      <c r="AK4">
        <v>2</v>
      </c>
      <c r="AX4">
        <v>2010</v>
      </c>
      <c r="AZ4" s="72">
        <v>40805</v>
      </c>
      <c r="BA4" s="72">
        <v>40805</v>
      </c>
    </row>
    <row r="5" spans="1:53" ht="12.75">
      <c r="A5" t="s">
        <v>888</v>
      </c>
      <c r="B5">
        <v>79.7</v>
      </c>
      <c r="C5">
        <v>192</v>
      </c>
      <c r="D5">
        <v>241</v>
      </c>
      <c r="E5">
        <v>50</v>
      </c>
      <c r="F5">
        <v>10</v>
      </c>
      <c r="G5">
        <v>20</v>
      </c>
      <c r="H5">
        <v>77</v>
      </c>
      <c r="I5">
        <v>396</v>
      </c>
      <c r="J5">
        <v>514</v>
      </c>
      <c r="K5">
        <v>60</v>
      </c>
      <c r="L5">
        <v>30</v>
      </c>
      <c r="M5">
        <v>50</v>
      </c>
      <c r="N5">
        <v>86.9</v>
      </c>
      <c r="O5">
        <v>119</v>
      </c>
      <c r="P5">
        <v>137</v>
      </c>
      <c r="Q5">
        <v>60</v>
      </c>
      <c r="R5">
        <v>3</v>
      </c>
      <c r="S5">
        <v>5</v>
      </c>
      <c r="T5">
        <v>83.4</v>
      </c>
      <c r="U5">
        <v>281</v>
      </c>
      <c r="V5">
        <v>337</v>
      </c>
      <c r="W5">
        <v>82.4</v>
      </c>
      <c r="X5">
        <v>28</v>
      </c>
      <c r="Y5">
        <v>34</v>
      </c>
      <c r="Z5">
        <v>17463</v>
      </c>
      <c r="AA5">
        <v>1798696</v>
      </c>
      <c r="AB5">
        <v>103</v>
      </c>
      <c r="AC5">
        <v>15552</v>
      </c>
      <c r="AD5">
        <v>31103</v>
      </c>
      <c r="AE5">
        <v>2</v>
      </c>
      <c r="AF5">
        <v>15692</v>
      </c>
      <c r="AG5">
        <v>3891500</v>
      </c>
      <c r="AH5">
        <v>248</v>
      </c>
      <c r="AI5">
        <v>13085</v>
      </c>
      <c r="AJ5">
        <v>314044</v>
      </c>
      <c r="AK5">
        <v>24</v>
      </c>
      <c r="AL5">
        <v>74.1</v>
      </c>
      <c r="AM5">
        <v>86</v>
      </c>
      <c r="AN5">
        <v>116</v>
      </c>
      <c r="AO5">
        <v>45.5</v>
      </c>
      <c r="AP5">
        <v>5</v>
      </c>
      <c r="AQ5">
        <v>11</v>
      </c>
      <c r="AR5">
        <v>69.3</v>
      </c>
      <c r="AS5">
        <v>167</v>
      </c>
      <c r="AT5">
        <v>241</v>
      </c>
      <c r="AU5">
        <v>64.3</v>
      </c>
      <c r="AV5">
        <v>27</v>
      </c>
      <c r="AW5">
        <v>42</v>
      </c>
      <c r="AX5">
        <v>2010</v>
      </c>
      <c r="AZ5" s="72">
        <v>40806</v>
      </c>
      <c r="BA5" s="72">
        <v>40806</v>
      </c>
    </row>
    <row r="6" spans="1:53" ht="12.75">
      <c r="A6" t="s">
        <v>889</v>
      </c>
      <c r="B6">
        <v>54.3</v>
      </c>
      <c r="C6">
        <v>1731</v>
      </c>
      <c r="D6">
        <v>3185</v>
      </c>
      <c r="E6">
        <v>47.1</v>
      </c>
      <c r="F6">
        <v>702</v>
      </c>
      <c r="G6">
        <v>1489</v>
      </c>
      <c r="H6">
        <v>46.9</v>
      </c>
      <c r="I6">
        <v>3849</v>
      </c>
      <c r="J6">
        <v>8200</v>
      </c>
      <c r="K6">
        <v>52.2</v>
      </c>
      <c r="L6">
        <v>151</v>
      </c>
      <c r="M6">
        <v>289</v>
      </c>
      <c r="N6">
        <v>79.1</v>
      </c>
      <c r="O6">
        <v>1043</v>
      </c>
      <c r="P6">
        <v>1318</v>
      </c>
      <c r="Q6">
        <v>75.9</v>
      </c>
      <c r="R6">
        <v>444</v>
      </c>
      <c r="S6">
        <v>585</v>
      </c>
      <c r="T6">
        <v>77.2</v>
      </c>
      <c r="U6">
        <v>2166</v>
      </c>
      <c r="V6">
        <v>2807</v>
      </c>
      <c r="W6">
        <v>78.6</v>
      </c>
      <c r="X6">
        <v>88</v>
      </c>
      <c r="Y6">
        <v>112</v>
      </c>
      <c r="Z6">
        <v>18810</v>
      </c>
      <c r="AA6">
        <v>19017337</v>
      </c>
      <c r="AB6">
        <v>1011</v>
      </c>
      <c r="AC6">
        <v>15481</v>
      </c>
      <c r="AD6">
        <v>6749891</v>
      </c>
      <c r="AE6">
        <v>436</v>
      </c>
      <c r="AF6">
        <v>19008</v>
      </c>
      <c r="AG6">
        <v>40392945</v>
      </c>
      <c r="AH6">
        <v>2125</v>
      </c>
      <c r="AI6">
        <v>10088</v>
      </c>
      <c r="AJ6">
        <v>847417</v>
      </c>
      <c r="AK6">
        <v>84</v>
      </c>
      <c r="AX6">
        <v>2010</v>
      </c>
      <c r="AZ6" s="72">
        <v>40815</v>
      </c>
      <c r="BA6" s="72">
        <v>40815</v>
      </c>
    </row>
    <row r="7" spans="1:53" ht="12.75">
      <c r="A7" t="s">
        <v>890</v>
      </c>
      <c r="B7">
        <v>84.6</v>
      </c>
      <c r="C7">
        <v>77</v>
      </c>
      <c r="D7">
        <v>91</v>
      </c>
      <c r="E7">
        <v>78.1</v>
      </c>
      <c r="F7">
        <v>25</v>
      </c>
      <c r="G7">
        <v>32</v>
      </c>
      <c r="H7">
        <v>71.5</v>
      </c>
      <c r="I7">
        <v>93</v>
      </c>
      <c r="J7">
        <v>130</v>
      </c>
      <c r="K7">
        <v>58.3</v>
      </c>
      <c r="L7">
        <v>7</v>
      </c>
      <c r="M7">
        <v>12</v>
      </c>
      <c r="N7">
        <v>87.1</v>
      </c>
      <c r="O7">
        <v>54</v>
      </c>
      <c r="P7">
        <v>62</v>
      </c>
      <c r="Q7">
        <v>86.4</v>
      </c>
      <c r="R7">
        <v>19</v>
      </c>
      <c r="S7">
        <v>22</v>
      </c>
      <c r="T7">
        <v>93.3</v>
      </c>
      <c r="U7">
        <v>83</v>
      </c>
      <c r="V7">
        <v>89</v>
      </c>
      <c r="W7">
        <v>100</v>
      </c>
      <c r="X7">
        <v>17</v>
      </c>
      <c r="Y7">
        <v>17</v>
      </c>
      <c r="Z7">
        <v>21005</v>
      </c>
      <c r="AA7">
        <v>924213</v>
      </c>
      <c r="AB7">
        <v>44</v>
      </c>
      <c r="AC7">
        <v>17859</v>
      </c>
      <c r="AD7">
        <v>250029</v>
      </c>
      <c r="AE7">
        <v>14</v>
      </c>
      <c r="AF7">
        <v>18638</v>
      </c>
      <c r="AG7">
        <v>1379248</v>
      </c>
      <c r="AH7">
        <v>74</v>
      </c>
      <c r="AI7">
        <v>15188</v>
      </c>
      <c r="AJ7">
        <v>227821</v>
      </c>
      <c r="AK7">
        <v>15</v>
      </c>
      <c r="AX7">
        <v>2010</v>
      </c>
      <c r="AZ7" s="72">
        <v>40800</v>
      </c>
      <c r="BA7" s="72">
        <v>40800</v>
      </c>
    </row>
    <row r="8" spans="1:53" ht="12.75">
      <c r="A8" t="s">
        <v>891</v>
      </c>
      <c r="B8">
        <v>82.9</v>
      </c>
      <c r="C8">
        <v>63</v>
      </c>
      <c r="D8">
        <v>76</v>
      </c>
      <c r="E8">
        <v>74.4</v>
      </c>
      <c r="F8">
        <v>32</v>
      </c>
      <c r="G8">
        <v>43</v>
      </c>
      <c r="H8">
        <v>75</v>
      </c>
      <c r="I8">
        <v>159</v>
      </c>
      <c r="J8">
        <v>212</v>
      </c>
      <c r="K8">
        <v>78.6</v>
      </c>
      <c r="L8">
        <v>22</v>
      </c>
      <c r="M8">
        <v>28</v>
      </c>
      <c r="N8">
        <v>89.8</v>
      </c>
      <c r="O8">
        <v>44</v>
      </c>
      <c r="P8">
        <v>49</v>
      </c>
      <c r="Q8">
        <v>78.3</v>
      </c>
      <c r="R8">
        <v>18</v>
      </c>
      <c r="S8">
        <v>23</v>
      </c>
      <c r="T8">
        <v>89.3</v>
      </c>
      <c r="U8">
        <v>92</v>
      </c>
      <c r="V8">
        <v>103</v>
      </c>
      <c r="W8">
        <v>92.3</v>
      </c>
      <c r="X8">
        <v>12</v>
      </c>
      <c r="Y8">
        <v>13</v>
      </c>
      <c r="Z8">
        <v>21219</v>
      </c>
      <c r="AA8">
        <v>912428</v>
      </c>
      <c r="AB8">
        <v>43</v>
      </c>
      <c r="AC8">
        <v>13734</v>
      </c>
      <c r="AD8">
        <v>247215</v>
      </c>
      <c r="AE8">
        <v>18</v>
      </c>
      <c r="AF8">
        <v>18642</v>
      </c>
      <c r="AG8">
        <v>1640539</v>
      </c>
      <c r="AH8">
        <v>88</v>
      </c>
      <c r="AI8">
        <v>19232</v>
      </c>
      <c r="AJ8">
        <v>230779</v>
      </c>
      <c r="AK8">
        <v>12</v>
      </c>
      <c r="AL8">
        <v>64.9</v>
      </c>
      <c r="AM8">
        <v>37</v>
      </c>
      <c r="AN8">
        <v>57</v>
      </c>
      <c r="AO8">
        <v>48.4</v>
      </c>
      <c r="AP8">
        <v>15</v>
      </c>
      <c r="AQ8">
        <v>31</v>
      </c>
      <c r="AR8">
        <v>68.9</v>
      </c>
      <c r="AS8">
        <v>104</v>
      </c>
      <c r="AT8">
        <v>151</v>
      </c>
      <c r="AU8">
        <v>68.8</v>
      </c>
      <c r="AV8">
        <v>11</v>
      </c>
      <c r="AW8">
        <v>16</v>
      </c>
      <c r="AX8">
        <v>2010</v>
      </c>
      <c r="AZ8" s="72">
        <v>40819</v>
      </c>
      <c r="BA8" s="72">
        <v>40819</v>
      </c>
    </row>
    <row r="9" spans="1:53" ht="12.75">
      <c r="A9" t="s">
        <v>929</v>
      </c>
      <c r="B9">
        <v>72</v>
      </c>
      <c r="C9">
        <v>18</v>
      </c>
      <c r="D9">
        <v>25</v>
      </c>
      <c r="E9">
        <v>33.3</v>
      </c>
      <c r="F9">
        <v>1</v>
      </c>
      <c r="G9">
        <v>3</v>
      </c>
      <c r="H9">
        <v>34.8</v>
      </c>
      <c r="I9">
        <v>24</v>
      </c>
      <c r="J9">
        <v>69</v>
      </c>
      <c r="N9">
        <v>100</v>
      </c>
      <c r="O9">
        <v>9</v>
      </c>
      <c r="P9">
        <v>9</v>
      </c>
      <c r="Q9">
        <v>100</v>
      </c>
      <c r="R9">
        <v>1</v>
      </c>
      <c r="S9">
        <v>1</v>
      </c>
      <c r="T9">
        <v>100</v>
      </c>
      <c r="U9">
        <v>6</v>
      </c>
      <c r="V9">
        <v>6</v>
      </c>
      <c r="W9">
        <v>100</v>
      </c>
      <c r="X9">
        <v>1</v>
      </c>
      <c r="Y9">
        <v>1</v>
      </c>
      <c r="Z9">
        <v>32210</v>
      </c>
      <c r="AA9">
        <v>289894</v>
      </c>
      <c r="AB9">
        <v>9</v>
      </c>
      <c r="AC9">
        <v>4847</v>
      </c>
      <c r="AD9">
        <v>4847</v>
      </c>
      <c r="AE9">
        <v>1</v>
      </c>
      <c r="AF9">
        <v>20198</v>
      </c>
      <c r="AG9">
        <v>121186</v>
      </c>
      <c r="AH9">
        <v>6</v>
      </c>
      <c r="AI9">
        <v>5554</v>
      </c>
      <c r="AJ9">
        <v>5554</v>
      </c>
      <c r="AK9">
        <v>1</v>
      </c>
      <c r="AX9">
        <v>2010</v>
      </c>
      <c r="AZ9" s="72">
        <v>40812</v>
      </c>
      <c r="BA9" s="72">
        <v>40812</v>
      </c>
    </row>
    <row r="10" spans="1:53" ht="12.75">
      <c r="A10" t="s">
        <v>892</v>
      </c>
      <c r="B10">
        <v>71.8</v>
      </c>
      <c r="C10">
        <v>56</v>
      </c>
      <c r="D10">
        <v>78</v>
      </c>
      <c r="E10">
        <v>61.5</v>
      </c>
      <c r="F10">
        <v>16</v>
      </c>
      <c r="G10">
        <v>26</v>
      </c>
      <c r="H10">
        <v>67.7</v>
      </c>
      <c r="I10">
        <v>107</v>
      </c>
      <c r="J10">
        <v>158</v>
      </c>
      <c r="K10">
        <v>54.2</v>
      </c>
      <c r="L10">
        <v>13</v>
      </c>
      <c r="M10">
        <v>24</v>
      </c>
      <c r="N10">
        <v>96.4</v>
      </c>
      <c r="O10">
        <v>27</v>
      </c>
      <c r="P10">
        <v>28</v>
      </c>
      <c r="Q10">
        <v>60</v>
      </c>
      <c r="R10">
        <v>3</v>
      </c>
      <c r="S10">
        <v>5</v>
      </c>
      <c r="T10">
        <v>89.2</v>
      </c>
      <c r="U10">
        <v>33</v>
      </c>
      <c r="V10">
        <v>37</v>
      </c>
      <c r="W10">
        <v>88.9</v>
      </c>
      <c r="X10">
        <v>8</v>
      </c>
      <c r="Y10">
        <v>9</v>
      </c>
      <c r="Z10">
        <v>16247</v>
      </c>
      <c r="AA10">
        <v>438671</v>
      </c>
      <c r="AB10">
        <v>27</v>
      </c>
      <c r="AC10">
        <v>4975</v>
      </c>
      <c r="AD10">
        <v>14924</v>
      </c>
      <c r="AE10">
        <v>3</v>
      </c>
      <c r="AF10">
        <v>15236</v>
      </c>
      <c r="AG10">
        <v>502779</v>
      </c>
      <c r="AH10">
        <v>33</v>
      </c>
      <c r="AI10">
        <v>10418</v>
      </c>
      <c r="AJ10">
        <v>83346</v>
      </c>
      <c r="AK10">
        <v>8</v>
      </c>
      <c r="AX10">
        <v>2010</v>
      </c>
      <c r="AZ10" s="72">
        <v>40802</v>
      </c>
      <c r="BA10" s="72">
        <v>40802</v>
      </c>
    </row>
    <row r="11" spans="1:53" ht="12.75">
      <c r="A11" t="s">
        <v>893</v>
      </c>
      <c r="B11">
        <v>80.4</v>
      </c>
      <c r="C11">
        <v>468</v>
      </c>
      <c r="D11">
        <v>582</v>
      </c>
      <c r="E11">
        <v>79.8</v>
      </c>
      <c r="F11">
        <v>138</v>
      </c>
      <c r="G11">
        <v>173</v>
      </c>
      <c r="H11">
        <v>79.1</v>
      </c>
      <c r="I11">
        <v>583</v>
      </c>
      <c r="J11">
        <v>737</v>
      </c>
      <c r="K11">
        <v>77.4</v>
      </c>
      <c r="L11">
        <v>48</v>
      </c>
      <c r="M11">
        <v>62</v>
      </c>
      <c r="N11">
        <v>86</v>
      </c>
      <c r="O11">
        <v>191</v>
      </c>
      <c r="P11">
        <v>222</v>
      </c>
      <c r="Q11">
        <v>94.8</v>
      </c>
      <c r="R11">
        <v>92</v>
      </c>
      <c r="S11">
        <v>97</v>
      </c>
      <c r="T11">
        <v>87.6</v>
      </c>
      <c r="U11">
        <v>255</v>
      </c>
      <c r="V11">
        <v>291</v>
      </c>
      <c r="W11">
        <v>80</v>
      </c>
      <c r="X11">
        <v>16</v>
      </c>
      <c r="Y11">
        <v>20</v>
      </c>
      <c r="Z11">
        <v>19385</v>
      </c>
      <c r="AA11">
        <v>3450618</v>
      </c>
      <c r="AB11">
        <v>178</v>
      </c>
      <c r="AC11">
        <v>16305</v>
      </c>
      <c r="AD11">
        <v>1483784</v>
      </c>
      <c r="AE11">
        <v>91</v>
      </c>
      <c r="AF11">
        <v>17729</v>
      </c>
      <c r="AG11">
        <v>4254973</v>
      </c>
      <c r="AH11">
        <v>240</v>
      </c>
      <c r="AI11">
        <v>15439</v>
      </c>
      <c r="AJ11">
        <v>231582</v>
      </c>
      <c r="AK11">
        <v>15</v>
      </c>
      <c r="AX11">
        <v>2010</v>
      </c>
      <c r="AZ11" s="72">
        <v>40793</v>
      </c>
      <c r="BA11" s="72">
        <v>40793</v>
      </c>
    </row>
    <row r="12" spans="1:53" ht="12.75">
      <c r="A12" t="s">
        <v>894</v>
      </c>
      <c r="B12">
        <v>76</v>
      </c>
      <c r="C12">
        <v>304</v>
      </c>
      <c r="D12">
        <v>400</v>
      </c>
      <c r="E12">
        <v>78</v>
      </c>
      <c r="F12">
        <v>32</v>
      </c>
      <c r="G12">
        <v>41</v>
      </c>
      <c r="H12">
        <v>63.8</v>
      </c>
      <c r="I12">
        <v>243</v>
      </c>
      <c r="J12">
        <v>381</v>
      </c>
      <c r="K12">
        <v>76.2</v>
      </c>
      <c r="L12">
        <v>16</v>
      </c>
      <c r="M12">
        <v>21</v>
      </c>
      <c r="N12">
        <v>84.8</v>
      </c>
      <c r="O12">
        <v>167</v>
      </c>
      <c r="P12">
        <v>197</v>
      </c>
      <c r="Q12">
        <v>76.2</v>
      </c>
      <c r="R12">
        <v>16</v>
      </c>
      <c r="S12">
        <v>21</v>
      </c>
      <c r="T12">
        <v>83.9</v>
      </c>
      <c r="U12">
        <v>130</v>
      </c>
      <c r="V12">
        <v>155</v>
      </c>
      <c r="W12">
        <v>72.7</v>
      </c>
      <c r="X12">
        <v>8</v>
      </c>
      <c r="Y12">
        <v>11</v>
      </c>
      <c r="Z12">
        <v>15604</v>
      </c>
      <c r="AA12">
        <v>2590335</v>
      </c>
      <c r="AB12">
        <v>166</v>
      </c>
      <c r="AC12">
        <v>12142</v>
      </c>
      <c r="AD12">
        <v>194267</v>
      </c>
      <c r="AE12">
        <v>16</v>
      </c>
      <c r="AF12">
        <v>12909</v>
      </c>
      <c r="AG12">
        <v>1678210</v>
      </c>
      <c r="AH12">
        <v>130</v>
      </c>
      <c r="AI12">
        <v>16465</v>
      </c>
      <c r="AJ12">
        <v>131720</v>
      </c>
      <c r="AK12">
        <v>8</v>
      </c>
      <c r="AL12">
        <v>66.6</v>
      </c>
      <c r="AM12">
        <v>225</v>
      </c>
      <c r="AN12">
        <v>338</v>
      </c>
      <c r="AO12">
        <v>71</v>
      </c>
      <c r="AP12">
        <v>22</v>
      </c>
      <c r="AQ12">
        <v>31</v>
      </c>
      <c r="AR12">
        <v>54.4</v>
      </c>
      <c r="AS12">
        <v>167</v>
      </c>
      <c r="AT12">
        <v>307</v>
      </c>
      <c r="AU12">
        <v>63.2</v>
      </c>
      <c r="AV12">
        <v>12</v>
      </c>
      <c r="AW12">
        <v>19</v>
      </c>
      <c r="AX12">
        <v>2010</v>
      </c>
      <c r="AZ12" s="72">
        <v>40819</v>
      </c>
      <c r="BA12" s="72">
        <v>40819</v>
      </c>
    </row>
    <row r="13" spans="1:53" ht="12.75">
      <c r="A13" t="s">
        <v>895</v>
      </c>
      <c r="B13">
        <v>67.9</v>
      </c>
      <c r="C13">
        <v>19</v>
      </c>
      <c r="D13">
        <v>28</v>
      </c>
      <c r="E13">
        <v>50</v>
      </c>
      <c r="F13">
        <v>1</v>
      </c>
      <c r="G13">
        <v>2</v>
      </c>
      <c r="H13">
        <v>57.7</v>
      </c>
      <c r="I13">
        <v>45</v>
      </c>
      <c r="J13">
        <v>78</v>
      </c>
      <c r="K13">
        <v>100</v>
      </c>
      <c r="L13">
        <v>1</v>
      </c>
      <c r="M13">
        <v>1</v>
      </c>
      <c r="N13">
        <v>88.9</v>
      </c>
      <c r="O13">
        <v>16</v>
      </c>
      <c r="P13">
        <v>18</v>
      </c>
      <c r="Q13">
        <v>100</v>
      </c>
      <c r="R13">
        <v>1</v>
      </c>
      <c r="S13">
        <v>1</v>
      </c>
      <c r="T13">
        <v>88.1</v>
      </c>
      <c r="U13">
        <v>37</v>
      </c>
      <c r="V13">
        <v>42</v>
      </c>
      <c r="Z13">
        <v>20055</v>
      </c>
      <c r="AA13">
        <v>280776</v>
      </c>
      <c r="AB13">
        <v>14</v>
      </c>
      <c r="AC13">
        <v>34385</v>
      </c>
      <c r="AD13">
        <v>34385</v>
      </c>
      <c r="AE13">
        <v>1</v>
      </c>
      <c r="AF13">
        <v>12690</v>
      </c>
      <c r="AG13">
        <v>469521</v>
      </c>
      <c r="AH13">
        <v>37</v>
      </c>
      <c r="AL13">
        <v>60</v>
      </c>
      <c r="AM13">
        <v>6</v>
      </c>
      <c r="AN13">
        <v>10</v>
      </c>
      <c r="AR13">
        <v>41.5</v>
      </c>
      <c r="AS13">
        <v>17</v>
      </c>
      <c r="AT13">
        <v>41</v>
      </c>
      <c r="AU13">
        <v>100</v>
      </c>
      <c r="AV13">
        <v>1</v>
      </c>
      <c r="AW13">
        <v>1</v>
      </c>
      <c r="AX13">
        <v>2010</v>
      </c>
      <c r="AZ13" s="72">
        <v>40816</v>
      </c>
      <c r="BA13" s="72">
        <v>40816</v>
      </c>
    </row>
    <row r="14" spans="1:53" ht="12.75">
      <c r="A14" t="s">
        <v>896</v>
      </c>
      <c r="B14">
        <v>59.1</v>
      </c>
      <c r="C14">
        <v>379</v>
      </c>
      <c r="D14">
        <v>641</v>
      </c>
      <c r="E14">
        <v>48.8</v>
      </c>
      <c r="F14">
        <v>158</v>
      </c>
      <c r="G14">
        <v>324</v>
      </c>
      <c r="H14">
        <v>48.7</v>
      </c>
      <c r="I14">
        <v>653</v>
      </c>
      <c r="J14">
        <v>1340</v>
      </c>
      <c r="K14">
        <v>67.1</v>
      </c>
      <c r="L14">
        <v>143</v>
      </c>
      <c r="M14">
        <v>213</v>
      </c>
      <c r="N14">
        <v>84.1</v>
      </c>
      <c r="O14">
        <v>169</v>
      </c>
      <c r="P14">
        <v>201</v>
      </c>
      <c r="Q14">
        <v>83.5</v>
      </c>
      <c r="R14">
        <v>106</v>
      </c>
      <c r="S14">
        <v>127</v>
      </c>
      <c r="T14">
        <v>86.3</v>
      </c>
      <c r="U14">
        <v>265</v>
      </c>
      <c r="V14">
        <v>307</v>
      </c>
      <c r="W14">
        <v>86.7</v>
      </c>
      <c r="X14">
        <v>98</v>
      </c>
      <c r="Y14">
        <v>113</v>
      </c>
      <c r="Z14">
        <v>15309</v>
      </c>
      <c r="AA14">
        <v>2464795</v>
      </c>
      <c r="AB14">
        <v>161</v>
      </c>
      <c r="AC14">
        <v>11741</v>
      </c>
      <c r="AD14">
        <v>1185806</v>
      </c>
      <c r="AE14">
        <v>101</v>
      </c>
      <c r="AF14">
        <v>12909</v>
      </c>
      <c r="AG14">
        <v>3278896</v>
      </c>
      <c r="AH14">
        <v>254</v>
      </c>
      <c r="AI14">
        <v>13597</v>
      </c>
      <c r="AJ14">
        <v>1278128</v>
      </c>
      <c r="AK14">
        <v>94</v>
      </c>
      <c r="AL14">
        <v>41.9</v>
      </c>
      <c r="AM14">
        <v>31</v>
      </c>
      <c r="AN14">
        <v>74</v>
      </c>
      <c r="AO14">
        <v>52.2</v>
      </c>
      <c r="AP14">
        <v>24</v>
      </c>
      <c r="AQ14">
        <v>46</v>
      </c>
      <c r="AR14">
        <v>45.2</v>
      </c>
      <c r="AS14">
        <v>47</v>
      </c>
      <c r="AT14">
        <v>104</v>
      </c>
      <c r="AU14">
        <v>25.3</v>
      </c>
      <c r="AV14">
        <v>21</v>
      </c>
      <c r="AW14">
        <v>83</v>
      </c>
      <c r="AX14">
        <v>2010</v>
      </c>
      <c r="AZ14" s="72">
        <v>40812</v>
      </c>
      <c r="BA14" s="72">
        <v>40812</v>
      </c>
    </row>
    <row r="15" spans="1:53" ht="12.75">
      <c r="A15" t="s">
        <v>930</v>
      </c>
      <c r="B15">
        <v>70.6</v>
      </c>
      <c r="C15">
        <v>48</v>
      </c>
      <c r="D15">
        <v>68</v>
      </c>
      <c r="E15">
        <v>75</v>
      </c>
      <c r="F15">
        <v>12</v>
      </c>
      <c r="G15">
        <v>16</v>
      </c>
      <c r="H15">
        <v>79.2</v>
      </c>
      <c r="I15">
        <v>84</v>
      </c>
      <c r="J15">
        <v>106</v>
      </c>
      <c r="K15">
        <v>76</v>
      </c>
      <c r="L15">
        <v>19</v>
      </c>
      <c r="M15">
        <v>25</v>
      </c>
      <c r="N15">
        <v>91.5</v>
      </c>
      <c r="O15">
        <v>43</v>
      </c>
      <c r="P15">
        <v>47</v>
      </c>
      <c r="Q15">
        <v>92.3</v>
      </c>
      <c r="R15">
        <v>12</v>
      </c>
      <c r="S15">
        <v>13</v>
      </c>
      <c r="T15">
        <v>91.5</v>
      </c>
      <c r="U15">
        <v>54</v>
      </c>
      <c r="V15">
        <v>59</v>
      </c>
      <c r="W15">
        <v>92.3</v>
      </c>
      <c r="X15">
        <v>24</v>
      </c>
      <c r="Y15">
        <v>26</v>
      </c>
      <c r="Z15">
        <v>15093</v>
      </c>
      <c r="AA15">
        <v>558439</v>
      </c>
      <c r="AB15">
        <v>37</v>
      </c>
      <c r="AC15">
        <v>10262</v>
      </c>
      <c r="AD15">
        <v>123148</v>
      </c>
      <c r="AE15">
        <v>12</v>
      </c>
      <c r="AF15">
        <v>11666</v>
      </c>
      <c r="AG15">
        <v>559982</v>
      </c>
      <c r="AH15">
        <v>48</v>
      </c>
      <c r="AI15">
        <v>9724</v>
      </c>
      <c r="AJ15">
        <v>233374</v>
      </c>
      <c r="AK15">
        <v>24</v>
      </c>
      <c r="AX15">
        <v>2010</v>
      </c>
      <c r="AZ15" s="72">
        <v>40794</v>
      </c>
      <c r="BA15" s="72">
        <v>40794</v>
      </c>
    </row>
    <row r="16" spans="1:53" ht="12.75">
      <c r="A16" t="s">
        <v>897</v>
      </c>
      <c r="B16">
        <v>70.1</v>
      </c>
      <c r="C16">
        <v>443</v>
      </c>
      <c r="D16">
        <v>632</v>
      </c>
      <c r="E16">
        <v>58.6</v>
      </c>
      <c r="F16">
        <v>82</v>
      </c>
      <c r="G16">
        <v>140</v>
      </c>
      <c r="H16">
        <v>58.8</v>
      </c>
      <c r="I16">
        <v>769</v>
      </c>
      <c r="J16">
        <v>1307</v>
      </c>
      <c r="K16">
        <v>67.4</v>
      </c>
      <c r="L16">
        <v>95</v>
      </c>
      <c r="M16">
        <v>141</v>
      </c>
      <c r="N16">
        <v>88.9</v>
      </c>
      <c r="O16">
        <v>304</v>
      </c>
      <c r="P16">
        <v>342</v>
      </c>
      <c r="Q16">
        <v>86.4</v>
      </c>
      <c r="R16">
        <v>57</v>
      </c>
      <c r="S16">
        <v>66</v>
      </c>
      <c r="T16">
        <v>89.4</v>
      </c>
      <c r="U16">
        <v>531</v>
      </c>
      <c r="V16">
        <v>594</v>
      </c>
      <c r="W16">
        <v>86.6</v>
      </c>
      <c r="X16">
        <v>71</v>
      </c>
      <c r="Y16">
        <v>82</v>
      </c>
      <c r="Z16">
        <v>17259</v>
      </c>
      <c r="AA16">
        <v>5091367</v>
      </c>
      <c r="AB16">
        <v>295</v>
      </c>
      <c r="AC16">
        <v>11213</v>
      </c>
      <c r="AD16">
        <v>616740</v>
      </c>
      <c r="AE16">
        <v>55</v>
      </c>
      <c r="AF16">
        <v>16503</v>
      </c>
      <c r="AG16">
        <v>8416346</v>
      </c>
      <c r="AH16">
        <v>510</v>
      </c>
      <c r="AI16">
        <v>13331</v>
      </c>
      <c r="AJ16">
        <v>906489</v>
      </c>
      <c r="AK16">
        <v>68</v>
      </c>
      <c r="AX16">
        <v>2010</v>
      </c>
      <c r="AZ16" s="72">
        <v>40807</v>
      </c>
      <c r="BA16" s="72">
        <v>40807</v>
      </c>
    </row>
    <row r="17" spans="1:53" ht="12.75">
      <c r="A17" t="s">
        <v>898</v>
      </c>
      <c r="B17">
        <v>51.7</v>
      </c>
      <c r="C17">
        <v>1327</v>
      </c>
      <c r="D17">
        <v>2567</v>
      </c>
      <c r="E17">
        <v>39.3</v>
      </c>
      <c r="F17">
        <v>271</v>
      </c>
      <c r="G17">
        <v>689</v>
      </c>
      <c r="H17">
        <v>41.2</v>
      </c>
      <c r="I17">
        <v>1911</v>
      </c>
      <c r="J17">
        <v>4642</v>
      </c>
      <c r="K17">
        <v>42.9</v>
      </c>
      <c r="L17">
        <v>60</v>
      </c>
      <c r="M17">
        <v>140</v>
      </c>
      <c r="N17">
        <v>79.1</v>
      </c>
      <c r="O17">
        <v>1059</v>
      </c>
      <c r="P17">
        <v>1338</v>
      </c>
      <c r="Q17">
        <v>74.5</v>
      </c>
      <c r="R17">
        <v>205</v>
      </c>
      <c r="S17">
        <v>275</v>
      </c>
      <c r="T17">
        <v>76</v>
      </c>
      <c r="U17">
        <v>1572</v>
      </c>
      <c r="V17">
        <v>2069</v>
      </c>
      <c r="W17">
        <v>88.1</v>
      </c>
      <c r="X17">
        <v>59</v>
      </c>
      <c r="Y17">
        <v>67</v>
      </c>
      <c r="Z17">
        <v>17751</v>
      </c>
      <c r="AA17">
        <v>18762748</v>
      </c>
      <c r="AB17">
        <v>1057</v>
      </c>
      <c r="AC17">
        <v>14978</v>
      </c>
      <c r="AD17">
        <v>3070453</v>
      </c>
      <c r="AE17">
        <v>205</v>
      </c>
      <c r="AF17">
        <v>16425</v>
      </c>
      <c r="AG17">
        <v>25787522</v>
      </c>
      <c r="AH17">
        <v>1570</v>
      </c>
      <c r="AI17">
        <v>10481</v>
      </c>
      <c r="AJ17">
        <v>597434</v>
      </c>
      <c r="AK17">
        <v>57</v>
      </c>
      <c r="AX17">
        <v>2010</v>
      </c>
      <c r="AZ17" s="72">
        <v>40795</v>
      </c>
      <c r="BA17" s="72">
        <v>40795</v>
      </c>
    </row>
    <row r="18" spans="1:53" ht="12.75">
      <c r="A18" t="s">
        <v>899</v>
      </c>
      <c r="B18">
        <v>73.1</v>
      </c>
      <c r="C18">
        <v>158</v>
      </c>
      <c r="D18">
        <v>216</v>
      </c>
      <c r="E18">
        <v>59.5</v>
      </c>
      <c r="F18">
        <v>22</v>
      </c>
      <c r="G18">
        <v>37</v>
      </c>
      <c r="H18">
        <v>61.6</v>
      </c>
      <c r="I18">
        <v>218</v>
      </c>
      <c r="J18">
        <v>354</v>
      </c>
      <c r="K18">
        <v>46.7</v>
      </c>
      <c r="L18">
        <v>14</v>
      </c>
      <c r="M18">
        <v>30</v>
      </c>
      <c r="N18">
        <v>85</v>
      </c>
      <c r="O18">
        <v>119</v>
      </c>
      <c r="P18">
        <v>140</v>
      </c>
      <c r="Q18">
        <v>76.5</v>
      </c>
      <c r="R18">
        <v>13</v>
      </c>
      <c r="S18">
        <v>17</v>
      </c>
      <c r="T18">
        <v>83.8</v>
      </c>
      <c r="U18">
        <v>165</v>
      </c>
      <c r="V18">
        <v>197</v>
      </c>
      <c r="W18">
        <v>100</v>
      </c>
      <c r="X18">
        <v>13</v>
      </c>
      <c r="Y18">
        <v>13</v>
      </c>
      <c r="Z18">
        <v>19078</v>
      </c>
      <c r="AA18">
        <v>2213021</v>
      </c>
      <c r="AB18">
        <v>116</v>
      </c>
      <c r="AC18">
        <v>18537</v>
      </c>
      <c r="AD18">
        <v>240984</v>
      </c>
      <c r="AE18">
        <v>13</v>
      </c>
      <c r="AF18">
        <v>16798</v>
      </c>
      <c r="AG18">
        <v>2654081</v>
      </c>
      <c r="AH18">
        <v>158</v>
      </c>
      <c r="AI18">
        <v>11061</v>
      </c>
      <c r="AJ18">
        <v>143789</v>
      </c>
      <c r="AK18">
        <v>13</v>
      </c>
      <c r="AX18">
        <v>2010</v>
      </c>
      <c r="AZ18" s="72">
        <v>40814</v>
      </c>
      <c r="BA18" s="72">
        <v>40814</v>
      </c>
    </row>
    <row r="19" spans="1:53" ht="12.75">
      <c r="A19" t="s">
        <v>900</v>
      </c>
      <c r="B19">
        <v>88.4</v>
      </c>
      <c r="C19">
        <v>228</v>
      </c>
      <c r="D19">
        <v>258</v>
      </c>
      <c r="E19">
        <v>84</v>
      </c>
      <c r="F19">
        <v>42</v>
      </c>
      <c r="G19">
        <v>50</v>
      </c>
      <c r="H19">
        <v>74.2</v>
      </c>
      <c r="I19">
        <v>187</v>
      </c>
      <c r="J19">
        <v>252</v>
      </c>
      <c r="K19">
        <v>42.9</v>
      </c>
      <c r="L19">
        <v>3</v>
      </c>
      <c r="M19">
        <v>7</v>
      </c>
      <c r="N19">
        <v>95.6</v>
      </c>
      <c r="O19">
        <v>130</v>
      </c>
      <c r="P19">
        <v>136</v>
      </c>
      <c r="Q19">
        <v>94.1</v>
      </c>
      <c r="R19">
        <v>16</v>
      </c>
      <c r="S19">
        <v>17</v>
      </c>
      <c r="T19">
        <v>95.4</v>
      </c>
      <c r="U19">
        <v>103</v>
      </c>
      <c r="V19">
        <v>108</v>
      </c>
      <c r="W19">
        <v>100</v>
      </c>
      <c r="X19">
        <v>6</v>
      </c>
      <c r="Y19">
        <v>6</v>
      </c>
      <c r="Z19">
        <v>18094</v>
      </c>
      <c r="AA19">
        <v>2189395</v>
      </c>
      <c r="AB19">
        <v>121</v>
      </c>
      <c r="AC19">
        <v>18019</v>
      </c>
      <c r="AD19">
        <v>270283</v>
      </c>
      <c r="AE19">
        <v>15</v>
      </c>
      <c r="AF19">
        <v>16555</v>
      </c>
      <c r="AG19">
        <v>1506502</v>
      </c>
      <c r="AH19">
        <v>91</v>
      </c>
      <c r="AI19">
        <v>14471</v>
      </c>
      <c r="AJ19">
        <v>86827</v>
      </c>
      <c r="AK19">
        <v>6</v>
      </c>
      <c r="AX19">
        <v>2010</v>
      </c>
      <c r="AZ19" s="72">
        <v>40812</v>
      </c>
      <c r="BA19" s="72">
        <v>40812</v>
      </c>
    </row>
    <row r="20" spans="1:53" ht="12.75">
      <c r="A20" t="s">
        <v>901</v>
      </c>
      <c r="B20">
        <v>58.4</v>
      </c>
      <c r="C20">
        <v>315</v>
      </c>
      <c r="D20">
        <v>539</v>
      </c>
      <c r="E20">
        <v>49.4</v>
      </c>
      <c r="F20">
        <v>39</v>
      </c>
      <c r="G20">
        <v>79</v>
      </c>
      <c r="H20">
        <v>48.7</v>
      </c>
      <c r="I20">
        <v>448</v>
      </c>
      <c r="J20">
        <v>919</v>
      </c>
      <c r="K20">
        <v>62.1</v>
      </c>
      <c r="L20">
        <v>18</v>
      </c>
      <c r="M20">
        <v>29</v>
      </c>
      <c r="N20">
        <v>82.2</v>
      </c>
      <c r="O20">
        <v>264</v>
      </c>
      <c r="P20">
        <v>321</v>
      </c>
      <c r="Q20">
        <v>79.6</v>
      </c>
      <c r="R20">
        <v>39</v>
      </c>
      <c r="S20">
        <v>49</v>
      </c>
      <c r="T20">
        <v>82.4</v>
      </c>
      <c r="U20">
        <v>365</v>
      </c>
      <c r="V20">
        <v>443</v>
      </c>
      <c r="W20">
        <v>80.8</v>
      </c>
      <c r="X20">
        <v>21</v>
      </c>
      <c r="Y20">
        <v>26</v>
      </c>
      <c r="Z20">
        <v>20687</v>
      </c>
      <c r="AA20">
        <v>5461302</v>
      </c>
      <c r="AB20">
        <v>264</v>
      </c>
      <c r="AC20">
        <v>18844</v>
      </c>
      <c r="AD20">
        <v>734912</v>
      </c>
      <c r="AE20">
        <v>39</v>
      </c>
      <c r="AF20">
        <v>18725</v>
      </c>
      <c r="AG20">
        <v>6834600</v>
      </c>
      <c r="AH20">
        <v>365</v>
      </c>
      <c r="AI20">
        <v>19725</v>
      </c>
      <c r="AJ20">
        <v>414222</v>
      </c>
      <c r="AK20">
        <v>21</v>
      </c>
      <c r="AX20">
        <v>2010</v>
      </c>
      <c r="AZ20" s="72">
        <v>40815</v>
      </c>
      <c r="BA20" s="72">
        <v>40815</v>
      </c>
    </row>
    <row r="21" spans="1:53" ht="12.75">
      <c r="A21" t="s">
        <v>902</v>
      </c>
      <c r="B21">
        <v>74.9</v>
      </c>
      <c r="C21">
        <v>277</v>
      </c>
      <c r="D21">
        <v>370</v>
      </c>
      <c r="E21">
        <v>73.5</v>
      </c>
      <c r="F21">
        <v>72</v>
      </c>
      <c r="G21">
        <v>98</v>
      </c>
      <c r="H21">
        <v>74.3</v>
      </c>
      <c r="I21">
        <v>739</v>
      </c>
      <c r="J21">
        <v>995</v>
      </c>
      <c r="K21">
        <v>80</v>
      </c>
      <c r="L21">
        <v>4</v>
      </c>
      <c r="M21">
        <v>5</v>
      </c>
      <c r="N21">
        <v>89.7</v>
      </c>
      <c r="O21">
        <v>218</v>
      </c>
      <c r="P21">
        <v>243</v>
      </c>
      <c r="Q21">
        <v>86.2</v>
      </c>
      <c r="R21">
        <v>56</v>
      </c>
      <c r="S21">
        <v>65</v>
      </c>
      <c r="T21">
        <v>84.8</v>
      </c>
      <c r="U21">
        <v>502</v>
      </c>
      <c r="V21">
        <v>592</v>
      </c>
      <c r="W21">
        <v>100</v>
      </c>
      <c r="X21">
        <v>3</v>
      </c>
      <c r="Y21">
        <v>3</v>
      </c>
      <c r="Z21">
        <v>21409</v>
      </c>
      <c r="AA21">
        <v>4260389</v>
      </c>
      <c r="AB21">
        <v>199</v>
      </c>
      <c r="AC21">
        <v>15039</v>
      </c>
      <c r="AD21">
        <v>751941</v>
      </c>
      <c r="AE21">
        <v>50</v>
      </c>
      <c r="AF21">
        <v>18761</v>
      </c>
      <c r="AG21">
        <v>8404740</v>
      </c>
      <c r="AH21">
        <v>448</v>
      </c>
      <c r="AI21">
        <v>22010</v>
      </c>
      <c r="AJ21">
        <v>44020</v>
      </c>
      <c r="AK21">
        <v>2</v>
      </c>
      <c r="AL21">
        <v>71.9</v>
      </c>
      <c r="AM21">
        <v>187</v>
      </c>
      <c r="AN21">
        <v>260</v>
      </c>
      <c r="AO21">
        <v>62.2</v>
      </c>
      <c r="AP21">
        <v>46</v>
      </c>
      <c r="AQ21">
        <v>74</v>
      </c>
      <c r="AR21">
        <v>71</v>
      </c>
      <c r="AS21">
        <v>430</v>
      </c>
      <c r="AT21">
        <v>606</v>
      </c>
      <c r="AU21">
        <v>80</v>
      </c>
      <c r="AV21">
        <v>4</v>
      </c>
      <c r="AW21">
        <v>5</v>
      </c>
      <c r="AX21">
        <v>2010</v>
      </c>
      <c r="AZ21" s="72">
        <v>40806</v>
      </c>
      <c r="BA21" s="72">
        <v>40806</v>
      </c>
    </row>
    <row r="22" spans="1:53" ht="12.75">
      <c r="A22" t="s">
        <v>903</v>
      </c>
      <c r="B22">
        <v>82.6</v>
      </c>
      <c r="C22">
        <v>109</v>
      </c>
      <c r="D22">
        <v>132</v>
      </c>
      <c r="E22">
        <v>76.9</v>
      </c>
      <c r="F22">
        <v>20</v>
      </c>
      <c r="G22">
        <v>26</v>
      </c>
      <c r="H22">
        <v>82.6</v>
      </c>
      <c r="I22">
        <v>266</v>
      </c>
      <c r="J22">
        <v>322</v>
      </c>
      <c r="K22">
        <v>75</v>
      </c>
      <c r="L22">
        <v>3</v>
      </c>
      <c r="M22">
        <v>4</v>
      </c>
      <c r="N22">
        <v>91.3</v>
      </c>
      <c r="O22">
        <v>94</v>
      </c>
      <c r="P22">
        <v>103</v>
      </c>
      <c r="Q22">
        <v>96</v>
      </c>
      <c r="R22">
        <v>24</v>
      </c>
      <c r="S22">
        <v>25</v>
      </c>
      <c r="T22">
        <v>92</v>
      </c>
      <c r="U22">
        <v>208</v>
      </c>
      <c r="V22">
        <v>226</v>
      </c>
      <c r="W22">
        <v>80</v>
      </c>
      <c r="X22">
        <v>8</v>
      </c>
      <c r="Y22">
        <v>10</v>
      </c>
      <c r="Z22">
        <v>21318</v>
      </c>
      <c r="AA22">
        <v>1875997</v>
      </c>
      <c r="AB22">
        <v>88</v>
      </c>
      <c r="AC22">
        <v>15287</v>
      </c>
      <c r="AD22">
        <v>366899</v>
      </c>
      <c r="AE22">
        <v>24</v>
      </c>
      <c r="AF22">
        <v>17928</v>
      </c>
      <c r="AG22">
        <v>3567725</v>
      </c>
      <c r="AH22">
        <v>199</v>
      </c>
      <c r="AI22">
        <v>12797</v>
      </c>
      <c r="AJ22">
        <v>102372</v>
      </c>
      <c r="AK22">
        <v>8</v>
      </c>
      <c r="AX22">
        <v>2010</v>
      </c>
      <c r="AZ22" s="72">
        <v>40813</v>
      </c>
      <c r="BA22" s="72">
        <v>40813</v>
      </c>
    </row>
    <row r="23" spans="1:53" ht="12.75">
      <c r="A23" t="s">
        <v>904</v>
      </c>
      <c r="B23">
        <v>86.2</v>
      </c>
      <c r="C23">
        <v>75</v>
      </c>
      <c r="D23">
        <v>87</v>
      </c>
      <c r="E23">
        <v>76.3</v>
      </c>
      <c r="F23">
        <v>29</v>
      </c>
      <c r="G23">
        <v>38</v>
      </c>
      <c r="H23">
        <v>75.7</v>
      </c>
      <c r="I23">
        <v>87</v>
      </c>
      <c r="J23">
        <v>115</v>
      </c>
      <c r="K23">
        <v>83.3</v>
      </c>
      <c r="L23">
        <v>5</v>
      </c>
      <c r="M23">
        <v>6</v>
      </c>
      <c r="N23">
        <v>87.3</v>
      </c>
      <c r="O23">
        <v>69</v>
      </c>
      <c r="P23">
        <v>79</v>
      </c>
      <c r="Q23">
        <v>88.6</v>
      </c>
      <c r="R23">
        <v>31</v>
      </c>
      <c r="S23">
        <v>35</v>
      </c>
      <c r="T23">
        <v>90.1</v>
      </c>
      <c r="U23">
        <v>82</v>
      </c>
      <c r="V23">
        <v>91</v>
      </c>
      <c r="W23">
        <v>100</v>
      </c>
      <c r="X23">
        <v>2</v>
      </c>
      <c r="Y23">
        <v>2</v>
      </c>
      <c r="Z23">
        <v>18185</v>
      </c>
      <c r="AA23">
        <v>1218381</v>
      </c>
      <c r="AB23">
        <v>67</v>
      </c>
      <c r="AC23">
        <v>13072</v>
      </c>
      <c r="AD23">
        <v>405222</v>
      </c>
      <c r="AE23">
        <v>31</v>
      </c>
      <c r="AF23">
        <v>17510</v>
      </c>
      <c r="AG23">
        <v>1435835</v>
      </c>
      <c r="AH23">
        <v>82</v>
      </c>
      <c r="AI23">
        <v>26915</v>
      </c>
      <c r="AJ23">
        <v>53829</v>
      </c>
      <c r="AK23">
        <v>2</v>
      </c>
      <c r="AL23">
        <v>56.5</v>
      </c>
      <c r="AM23">
        <v>35</v>
      </c>
      <c r="AN23">
        <v>62</v>
      </c>
      <c r="AO23">
        <v>40.7</v>
      </c>
      <c r="AP23">
        <v>11</v>
      </c>
      <c r="AQ23">
        <v>27</v>
      </c>
      <c r="AR23">
        <v>46.7</v>
      </c>
      <c r="AS23">
        <v>42</v>
      </c>
      <c r="AT23">
        <v>90</v>
      </c>
      <c r="AU23">
        <v>16.7</v>
      </c>
      <c r="AV23">
        <v>1</v>
      </c>
      <c r="AW23">
        <v>6</v>
      </c>
      <c r="AX23">
        <v>2010</v>
      </c>
      <c r="AZ23" s="72">
        <v>40819</v>
      </c>
      <c r="BA23" s="72">
        <v>40819</v>
      </c>
    </row>
    <row r="24" spans="1:53" ht="12.75">
      <c r="A24" t="s">
        <v>905</v>
      </c>
      <c r="B24">
        <v>95.2</v>
      </c>
      <c r="C24">
        <v>579</v>
      </c>
      <c r="D24">
        <v>608</v>
      </c>
      <c r="E24">
        <v>93.4</v>
      </c>
      <c r="F24">
        <v>128</v>
      </c>
      <c r="G24">
        <v>137</v>
      </c>
      <c r="H24">
        <v>91.2</v>
      </c>
      <c r="I24">
        <v>792</v>
      </c>
      <c r="J24">
        <v>868</v>
      </c>
      <c r="K24">
        <v>59.5</v>
      </c>
      <c r="L24">
        <v>25</v>
      </c>
      <c r="M24">
        <v>42</v>
      </c>
      <c r="N24">
        <v>95.7</v>
      </c>
      <c r="O24">
        <v>399</v>
      </c>
      <c r="P24">
        <v>417</v>
      </c>
      <c r="Q24">
        <v>96.8</v>
      </c>
      <c r="R24">
        <v>91</v>
      </c>
      <c r="S24">
        <v>94</v>
      </c>
      <c r="T24">
        <v>93.9</v>
      </c>
      <c r="U24">
        <v>495</v>
      </c>
      <c r="V24">
        <v>527</v>
      </c>
      <c r="W24">
        <v>93.9</v>
      </c>
      <c r="X24">
        <v>62</v>
      </c>
      <c r="Y24">
        <v>66</v>
      </c>
      <c r="Z24">
        <v>18292</v>
      </c>
      <c r="AA24">
        <v>6109589</v>
      </c>
      <c r="AB24">
        <v>334</v>
      </c>
      <c r="AC24">
        <v>13734</v>
      </c>
      <c r="AD24">
        <v>1002549</v>
      </c>
      <c r="AE24">
        <v>73</v>
      </c>
      <c r="AF24">
        <v>16008</v>
      </c>
      <c r="AG24">
        <v>6595189</v>
      </c>
      <c r="AH24">
        <v>412</v>
      </c>
      <c r="AI24">
        <v>11677</v>
      </c>
      <c r="AJ24">
        <v>583853</v>
      </c>
      <c r="AK24">
        <v>50</v>
      </c>
      <c r="AL24">
        <v>81.7</v>
      </c>
      <c r="AM24">
        <v>309</v>
      </c>
      <c r="AN24">
        <v>378</v>
      </c>
      <c r="AO24">
        <v>76.8</v>
      </c>
      <c r="AP24">
        <v>73</v>
      </c>
      <c r="AQ24">
        <v>95</v>
      </c>
      <c r="AR24">
        <v>81.8</v>
      </c>
      <c r="AS24">
        <v>445</v>
      </c>
      <c r="AT24">
        <v>544</v>
      </c>
      <c r="AU24">
        <v>65.5</v>
      </c>
      <c r="AV24">
        <v>19</v>
      </c>
      <c r="AW24">
        <v>29</v>
      </c>
      <c r="AX24">
        <v>2010</v>
      </c>
      <c r="AZ24" s="72">
        <v>40812</v>
      </c>
      <c r="BA24" s="72">
        <v>40812</v>
      </c>
    </row>
    <row r="25" spans="1:53" ht="12.75">
      <c r="A25" t="s">
        <v>906</v>
      </c>
      <c r="B25">
        <v>87.6</v>
      </c>
      <c r="C25">
        <v>247</v>
      </c>
      <c r="D25">
        <v>282</v>
      </c>
      <c r="E25">
        <v>81.6</v>
      </c>
      <c r="F25">
        <v>200</v>
      </c>
      <c r="G25">
        <v>245</v>
      </c>
      <c r="H25">
        <v>83.6</v>
      </c>
      <c r="I25">
        <v>676</v>
      </c>
      <c r="J25">
        <v>809</v>
      </c>
      <c r="K25">
        <v>66.7</v>
      </c>
      <c r="L25">
        <v>6</v>
      </c>
      <c r="M25">
        <v>9</v>
      </c>
      <c r="N25">
        <v>92.8</v>
      </c>
      <c r="O25">
        <v>180</v>
      </c>
      <c r="P25">
        <v>194</v>
      </c>
      <c r="Q25">
        <v>91.7</v>
      </c>
      <c r="R25">
        <v>132</v>
      </c>
      <c r="S25">
        <v>144</v>
      </c>
      <c r="T25">
        <v>92</v>
      </c>
      <c r="U25">
        <v>438</v>
      </c>
      <c r="V25">
        <v>476</v>
      </c>
      <c r="W25">
        <v>80</v>
      </c>
      <c r="X25">
        <v>4</v>
      </c>
      <c r="Y25">
        <v>5</v>
      </c>
      <c r="Z25">
        <v>23573</v>
      </c>
      <c r="AA25">
        <v>4030992</v>
      </c>
      <c r="AB25">
        <v>171</v>
      </c>
      <c r="AC25">
        <v>18273</v>
      </c>
      <c r="AD25">
        <v>2339000</v>
      </c>
      <c r="AE25">
        <v>128</v>
      </c>
      <c r="AF25">
        <v>20938</v>
      </c>
      <c r="AG25">
        <v>8856714</v>
      </c>
      <c r="AH25">
        <v>423</v>
      </c>
      <c r="AI25">
        <v>12537</v>
      </c>
      <c r="AJ25">
        <v>50149</v>
      </c>
      <c r="AK25">
        <v>4</v>
      </c>
      <c r="AL25">
        <v>68.9</v>
      </c>
      <c r="AM25">
        <v>84</v>
      </c>
      <c r="AN25">
        <v>122</v>
      </c>
      <c r="AO25">
        <v>66.3</v>
      </c>
      <c r="AP25">
        <v>63</v>
      </c>
      <c r="AQ25">
        <v>95</v>
      </c>
      <c r="AR25">
        <v>70</v>
      </c>
      <c r="AS25">
        <v>177</v>
      </c>
      <c r="AT25">
        <v>253</v>
      </c>
      <c r="AU25">
        <v>40</v>
      </c>
      <c r="AV25">
        <v>2</v>
      </c>
      <c r="AW25">
        <v>5</v>
      </c>
      <c r="AX25">
        <v>2010</v>
      </c>
      <c r="AZ25" s="72">
        <v>40814</v>
      </c>
      <c r="BA25" s="72">
        <v>40814</v>
      </c>
    </row>
    <row r="26" spans="1:53" ht="12.75">
      <c r="A26" t="s">
        <v>907</v>
      </c>
      <c r="B26">
        <v>60.2</v>
      </c>
      <c r="C26">
        <v>755</v>
      </c>
      <c r="D26">
        <v>1255</v>
      </c>
      <c r="E26">
        <v>47.7</v>
      </c>
      <c r="F26">
        <v>104</v>
      </c>
      <c r="G26">
        <v>218</v>
      </c>
      <c r="H26">
        <v>54.5</v>
      </c>
      <c r="I26">
        <v>1510</v>
      </c>
      <c r="J26">
        <v>2771</v>
      </c>
      <c r="N26">
        <v>85.1</v>
      </c>
      <c r="O26">
        <v>194</v>
      </c>
      <c r="P26">
        <v>228</v>
      </c>
      <c r="Q26">
        <v>87.5</v>
      </c>
      <c r="R26">
        <v>28</v>
      </c>
      <c r="S26">
        <v>32</v>
      </c>
      <c r="T26">
        <v>82.6</v>
      </c>
      <c r="U26">
        <v>257</v>
      </c>
      <c r="V26">
        <v>311</v>
      </c>
      <c r="Z26">
        <v>17248</v>
      </c>
      <c r="AA26">
        <v>3121920</v>
      </c>
      <c r="AB26">
        <v>181</v>
      </c>
      <c r="AC26">
        <v>13670</v>
      </c>
      <c r="AD26">
        <v>355413</v>
      </c>
      <c r="AE26">
        <v>26</v>
      </c>
      <c r="AF26">
        <v>14053</v>
      </c>
      <c r="AG26">
        <v>3443010</v>
      </c>
      <c r="AH26">
        <v>245</v>
      </c>
      <c r="AX26">
        <v>2010</v>
      </c>
      <c r="AZ26" s="72">
        <v>40814</v>
      </c>
      <c r="BA26" s="72">
        <v>40814</v>
      </c>
    </row>
    <row r="27" spans="1:53" ht="12.75">
      <c r="A27" t="s">
        <v>931</v>
      </c>
      <c r="B27">
        <v>50.8</v>
      </c>
      <c r="C27">
        <v>623</v>
      </c>
      <c r="D27">
        <v>1226</v>
      </c>
      <c r="E27">
        <v>34.7</v>
      </c>
      <c r="F27">
        <v>74</v>
      </c>
      <c r="G27">
        <v>213</v>
      </c>
      <c r="H27">
        <v>39.7</v>
      </c>
      <c r="I27">
        <v>1062</v>
      </c>
      <c r="J27">
        <v>2674</v>
      </c>
      <c r="K27">
        <v>52.7</v>
      </c>
      <c r="L27">
        <v>165</v>
      </c>
      <c r="M27">
        <v>313</v>
      </c>
      <c r="N27">
        <v>74.6</v>
      </c>
      <c r="O27">
        <v>553</v>
      </c>
      <c r="P27">
        <v>741</v>
      </c>
      <c r="Q27">
        <v>76.3</v>
      </c>
      <c r="R27">
        <v>61</v>
      </c>
      <c r="S27">
        <v>80</v>
      </c>
      <c r="T27">
        <v>76</v>
      </c>
      <c r="U27">
        <v>921</v>
      </c>
      <c r="V27">
        <v>1212</v>
      </c>
      <c r="W27">
        <v>78.2</v>
      </c>
      <c r="X27">
        <v>161</v>
      </c>
      <c r="Y27">
        <v>206</v>
      </c>
      <c r="Z27">
        <v>15922</v>
      </c>
      <c r="AA27">
        <v>7913196</v>
      </c>
      <c r="AB27">
        <v>497</v>
      </c>
      <c r="AC27">
        <v>13035</v>
      </c>
      <c r="AD27">
        <v>690878</v>
      </c>
      <c r="AE27">
        <v>53</v>
      </c>
      <c r="AF27">
        <v>14350</v>
      </c>
      <c r="AG27">
        <v>12039526</v>
      </c>
      <c r="AH27">
        <v>839</v>
      </c>
      <c r="AI27">
        <v>12508</v>
      </c>
      <c r="AJ27">
        <v>1863641</v>
      </c>
      <c r="AK27">
        <v>149</v>
      </c>
      <c r="AX27">
        <v>2010</v>
      </c>
      <c r="AZ27" s="72">
        <v>40816</v>
      </c>
      <c r="BA27" s="72">
        <v>40816</v>
      </c>
    </row>
    <row r="28" spans="1:53" ht="12.75">
      <c r="A28" t="s">
        <v>908</v>
      </c>
      <c r="B28">
        <v>55.4</v>
      </c>
      <c r="C28">
        <v>46</v>
      </c>
      <c r="D28">
        <v>83</v>
      </c>
      <c r="E28">
        <v>63.6</v>
      </c>
      <c r="F28">
        <v>7</v>
      </c>
      <c r="G28">
        <v>11</v>
      </c>
      <c r="H28">
        <v>56.8</v>
      </c>
      <c r="I28">
        <v>50</v>
      </c>
      <c r="J28">
        <v>88</v>
      </c>
      <c r="K28">
        <v>100</v>
      </c>
      <c r="L28">
        <v>2</v>
      </c>
      <c r="M28">
        <v>2</v>
      </c>
      <c r="N28">
        <v>73.9</v>
      </c>
      <c r="O28">
        <v>17</v>
      </c>
      <c r="P28">
        <v>23</v>
      </c>
      <c r="Q28">
        <v>100</v>
      </c>
      <c r="R28">
        <v>2</v>
      </c>
      <c r="S28">
        <v>2</v>
      </c>
      <c r="T28">
        <v>86.5</v>
      </c>
      <c r="U28">
        <v>32</v>
      </c>
      <c r="V28">
        <v>37</v>
      </c>
      <c r="Z28">
        <v>10831</v>
      </c>
      <c r="AA28">
        <v>184128</v>
      </c>
      <c r="AB28">
        <v>17</v>
      </c>
      <c r="AC28">
        <v>50390</v>
      </c>
      <c r="AD28">
        <v>100779</v>
      </c>
      <c r="AE28">
        <v>2</v>
      </c>
      <c r="AF28">
        <v>10985</v>
      </c>
      <c r="AG28">
        <v>351533</v>
      </c>
      <c r="AH28">
        <v>32</v>
      </c>
      <c r="AX28">
        <v>2010</v>
      </c>
      <c r="AZ28" s="72">
        <v>40811</v>
      </c>
      <c r="BA28" s="72">
        <v>40811</v>
      </c>
    </row>
    <row r="29" spans="1:53" ht="12.75">
      <c r="A29" t="s">
        <v>909</v>
      </c>
      <c r="B29">
        <v>69.4</v>
      </c>
      <c r="C29">
        <v>470</v>
      </c>
      <c r="D29">
        <v>677</v>
      </c>
      <c r="E29">
        <v>59.7</v>
      </c>
      <c r="F29">
        <v>40</v>
      </c>
      <c r="G29">
        <v>67</v>
      </c>
      <c r="H29">
        <v>64.5</v>
      </c>
      <c r="I29">
        <v>472</v>
      </c>
      <c r="J29">
        <v>732</v>
      </c>
      <c r="K29">
        <v>57.5</v>
      </c>
      <c r="L29">
        <v>23</v>
      </c>
      <c r="M29">
        <v>40</v>
      </c>
      <c r="N29">
        <v>89</v>
      </c>
      <c r="O29">
        <v>314</v>
      </c>
      <c r="P29">
        <v>353</v>
      </c>
      <c r="Q29">
        <v>84.6</v>
      </c>
      <c r="R29">
        <v>22</v>
      </c>
      <c r="S29">
        <v>26</v>
      </c>
      <c r="T29">
        <v>85.7</v>
      </c>
      <c r="U29">
        <v>263</v>
      </c>
      <c r="V29">
        <v>307</v>
      </c>
      <c r="W29">
        <v>60</v>
      </c>
      <c r="X29">
        <v>6</v>
      </c>
      <c r="Y29">
        <v>10</v>
      </c>
      <c r="Z29">
        <v>15907</v>
      </c>
      <c r="AA29">
        <v>4851722</v>
      </c>
      <c r="AB29">
        <v>305</v>
      </c>
      <c r="AC29">
        <v>15939</v>
      </c>
      <c r="AD29">
        <v>334710</v>
      </c>
      <c r="AE29">
        <v>21</v>
      </c>
      <c r="AF29">
        <v>14559</v>
      </c>
      <c r="AG29">
        <v>3727004</v>
      </c>
      <c r="AH29">
        <v>256</v>
      </c>
      <c r="AI29">
        <v>7340</v>
      </c>
      <c r="AJ29">
        <v>36698</v>
      </c>
      <c r="AK29">
        <v>5</v>
      </c>
      <c r="AX29">
        <v>2010</v>
      </c>
      <c r="AZ29" s="72">
        <v>40800</v>
      </c>
      <c r="BA29" s="72">
        <v>40800</v>
      </c>
    </row>
    <row r="30" spans="1:53" ht="12.75">
      <c r="A30" t="s">
        <v>910</v>
      </c>
      <c r="B30">
        <v>81.8</v>
      </c>
      <c r="C30">
        <v>18</v>
      </c>
      <c r="D30">
        <v>22</v>
      </c>
      <c r="E30">
        <v>81.8</v>
      </c>
      <c r="F30">
        <v>9</v>
      </c>
      <c r="G30">
        <v>11</v>
      </c>
      <c r="H30">
        <v>84.6</v>
      </c>
      <c r="I30">
        <v>22</v>
      </c>
      <c r="J30">
        <v>26</v>
      </c>
      <c r="K30">
        <v>50</v>
      </c>
      <c r="L30">
        <v>2</v>
      </c>
      <c r="M30">
        <v>4</v>
      </c>
      <c r="N30">
        <v>88.2</v>
      </c>
      <c r="O30">
        <v>15</v>
      </c>
      <c r="P30">
        <v>17</v>
      </c>
      <c r="Q30">
        <v>88.9</v>
      </c>
      <c r="R30">
        <v>8</v>
      </c>
      <c r="S30">
        <v>9</v>
      </c>
      <c r="T30">
        <v>89.7</v>
      </c>
      <c r="U30">
        <v>26</v>
      </c>
      <c r="V30">
        <v>29</v>
      </c>
      <c r="W30">
        <v>100</v>
      </c>
      <c r="X30">
        <v>2</v>
      </c>
      <c r="Y30">
        <v>2</v>
      </c>
      <c r="Z30">
        <v>17598</v>
      </c>
      <c r="AA30">
        <v>263966</v>
      </c>
      <c r="AB30">
        <v>15</v>
      </c>
      <c r="AC30">
        <v>15267</v>
      </c>
      <c r="AD30">
        <v>122139</v>
      </c>
      <c r="AE30">
        <v>8</v>
      </c>
      <c r="AF30">
        <v>14506</v>
      </c>
      <c r="AG30">
        <v>362651</v>
      </c>
      <c r="AH30">
        <v>25</v>
      </c>
      <c r="AI30">
        <v>10480</v>
      </c>
      <c r="AJ30">
        <v>20959</v>
      </c>
      <c r="AK30">
        <v>2</v>
      </c>
      <c r="AX30">
        <v>2010</v>
      </c>
      <c r="AZ30" s="72">
        <v>40815</v>
      </c>
      <c r="BA30" s="72">
        <v>40815</v>
      </c>
    </row>
    <row r="31" spans="1:53" ht="12.75">
      <c r="A31" t="s">
        <v>911</v>
      </c>
      <c r="B31">
        <v>80</v>
      </c>
      <c r="C31">
        <v>28</v>
      </c>
      <c r="D31">
        <v>35</v>
      </c>
      <c r="E31">
        <v>76.9</v>
      </c>
      <c r="F31">
        <v>10</v>
      </c>
      <c r="G31">
        <v>13</v>
      </c>
      <c r="H31">
        <v>85.9</v>
      </c>
      <c r="I31">
        <v>55</v>
      </c>
      <c r="J31">
        <v>64</v>
      </c>
      <c r="N31">
        <v>90.5</v>
      </c>
      <c r="O31">
        <v>19</v>
      </c>
      <c r="P31">
        <v>21</v>
      </c>
      <c r="Q31">
        <v>88.9</v>
      </c>
      <c r="R31">
        <v>16</v>
      </c>
      <c r="S31">
        <v>18</v>
      </c>
      <c r="T31">
        <v>94.7</v>
      </c>
      <c r="U31">
        <v>54</v>
      </c>
      <c r="V31">
        <v>57</v>
      </c>
      <c r="W31">
        <v>100</v>
      </c>
      <c r="X31">
        <v>1</v>
      </c>
      <c r="Y31">
        <v>1</v>
      </c>
      <c r="Z31">
        <v>19173</v>
      </c>
      <c r="AA31">
        <v>268415</v>
      </c>
      <c r="AB31">
        <v>14</v>
      </c>
      <c r="AC31">
        <v>12805</v>
      </c>
      <c r="AD31">
        <v>179276</v>
      </c>
      <c r="AE31">
        <v>14</v>
      </c>
      <c r="AF31">
        <v>14999</v>
      </c>
      <c r="AG31">
        <v>749968</v>
      </c>
      <c r="AH31">
        <v>50</v>
      </c>
      <c r="AI31">
        <v>15321</v>
      </c>
      <c r="AJ31">
        <v>15321</v>
      </c>
      <c r="AK31">
        <v>1</v>
      </c>
      <c r="AX31">
        <v>2010</v>
      </c>
      <c r="AZ31" s="72">
        <v>40814</v>
      </c>
      <c r="BA31" s="72">
        <v>40814</v>
      </c>
    </row>
    <row r="32" spans="1:53" ht="12.75">
      <c r="A32" t="s">
        <v>912</v>
      </c>
      <c r="B32">
        <v>80.5</v>
      </c>
      <c r="C32">
        <v>66</v>
      </c>
      <c r="D32">
        <v>82</v>
      </c>
      <c r="E32">
        <v>66.7</v>
      </c>
      <c r="F32">
        <v>16</v>
      </c>
      <c r="G32">
        <v>24</v>
      </c>
      <c r="H32">
        <v>77</v>
      </c>
      <c r="I32">
        <v>161</v>
      </c>
      <c r="J32">
        <v>209</v>
      </c>
      <c r="N32">
        <v>84.3</v>
      </c>
      <c r="O32">
        <v>43</v>
      </c>
      <c r="P32">
        <v>51</v>
      </c>
      <c r="Q32">
        <v>83.3</v>
      </c>
      <c r="R32">
        <v>5</v>
      </c>
      <c r="S32">
        <v>6</v>
      </c>
      <c r="T32">
        <v>89.9</v>
      </c>
      <c r="U32">
        <v>98</v>
      </c>
      <c r="V32">
        <v>109</v>
      </c>
      <c r="Z32">
        <v>19339</v>
      </c>
      <c r="AA32">
        <v>831588</v>
      </c>
      <c r="AB32">
        <v>43</v>
      </c>
      <c r="AC32">
        <v>14210</v>
      </c>
      <c r="AD32">
        <v>71050</v>
      </c>
      <c r="AE32">
        <v>5</v>
      </c>
      <c r="AF32">
        <v>16151</v>
      </c>
      <c r="AG32">
        <v>1582814</v>
      </c>
      <c r="AH32">
        <v>98</v>
      </c>
      <c r="AX32">
        <v>2010</v>
      </c>
      <c r="AZ32" s="72">
        <v>40788</v>
      </c>
      <c r="BA32" s="72">
        <v>40788</v>
      </c>
    </row>
    <row r="33" spans="1:53" ht="12.75">
      <c r="A33" t="s">
        <v>913</v>
      </c>
      <c r="B33">
        <v>74.2</v>
      </c>
      <c r="C33">
        <v>161</v>
      </c>
      <c r="D33">
        <v>217</v>
      </c>
      <c r="E33">
        <v>75</v>
      </c>
      <c r="F33">
        <v>18</v>
      </c>
      <c r="G33">
        <v>24</v>
      </c>
      <c r="H33">
        <v>76.3</v>
      </c>
      <c r="I33">
        <v>604</v>
      </c>
      <c r="J33">
        <v>792</v>
      </c>
      <c r="K33">
        <v>100</v>
      </c>
      <c r="L33">
        <v>1</v>
      </c>
      <c r="M33">
        <v>1</v>
      </c>
      <c r="N33">
        <v>84.6</v>
      </c>
      <c r="O33">
        <v>104</v>
      </c>
      <c r="P33">
        <v>123</v>
      </c>
      <c r="Q33">
        <v>90</v>
      </c>
      <c r="R33">
        <v>18</v>
      </c>
      <c r="S33">
        <v>20</v>
      </c>
      <c r="T33">
        <v>82</v>
      </c>
      <c r="U33">
        <v>306</v>
      </c>
      <c r="V33">
        <v>373</v>
      </c>
      <c r="W33">
        <v>100</v>
      </c>
      <c r="X33">
        <v>1</v>
      </c>
      <c r="Y33">
        <v>1</v>
      </c>
      <c r="Z33">
        <v>19057</v>
      </c>
      <c r="AA33">
        <v>1772324</v>
      </c>
      <c r="AB33">
        <v>93</v>
      </c>
      <c r="AC33">
        <v>14870</v>
      </c>
      <c r="AD33">
        <v>267664</v>
      </c>
      <c r="AE33">
        <v>18</v>
      </c>
      <c r="AF33">
        <v>20656</v>
      </c>
      <c r="AG33">
        <v>5866165</v>
      </c>
      <c r="AH33">
        <v>284</v>
      </c>
      <c r="AI33">
        <v>9753</v>
      </c>
      <c r="AJ33">
        <v>9753</v>
      </c>
      <c r="AK33">
        <v>1</v>
      </c>
      <c r="AX33">
        <v>2010</v>
      </c>
      <c r="AZ33" s="72">
        <v>40799</v>
      </c>
      <c r="BA33" s="72">
        <v>40799</v>
      </c>
    </row>
    <row r="34" spans="1:53" ht="12.75">
      <c r="A34" t="s">
        <v>914</v>
      </c>
      <c r="B34">
        <v>77.8</v>
      </c>
      <c r="C34">
        <v>21</v>
      </c>
      <c r="D34">
        <v>27</v>
      </c>
      <c r="E34">
        <v>75</v>
      </c>
      <c r="F34">
        <v>3</v>
      </c>
      <c r="G34">
        <v>4</v>
      </c>
      <c r="H34">
        <v>61.5</v>
      </c>
      <c r="I34">
        <v>32</v>
      </c>
      <c r="J34">
        <v>52</v>
      </c>
      <c r="K34">
        <v>66.7</v>
      </c>
      <c r="L34">
        <v>6</v>
      </c>
      <c r="M34">
        <v>9</v>
      </c>
      <c r="N34">
        <v>83.3</v>
      </c>
      <c r="O34">
        <v>20</v>
      </c>
      <c r="P34">
        <v>24</v>
      </c>
      <c r="Q34">
        <v>100</v>
      </c>
      <c r="R34">
        <v>2</v>
      </c>
      <c r="S34">
        <v>2</v>
      </c>
      <c r="T34">
        <v>75</v>
      </c>
      <c r="U34">
        <v>24</v>
      </c>
      <c r="V34">
        <v>32</v>
      </c>
      <c r="W34">
        <v>58.3</v>
      </c>
      <c r="X34">
        <v>7</v>
      </c>
      <c r="Y34">
        <v>12</v>
      </c>
      <c r="Z34">
        <v>19869</v>
      </c>
      <c r="AA34">
        <v>337779</v>
      </c>
      <c r="AB34">
        <v>17</v>
      </c>
      <c r="AC34">
        <v>18045</v>
      </c>
      <c r="AD34">
        <v>36089</v>
      </c>
      <c r="AE34">
        <v>2</v>
      </c>
      <c r="AF34">
        <v>16411</v>
      </c>
      <c r="AG34">
        <v>361046</v>
      </c>
      <c r="AH34">
        <v>22</v>
      </c>
      <c r="AI34">
        <v>16721</v>
      </c>
      <c r="AJ34">
        <v>117050</v>
      </c>
      <c r="AK34">
        <v>7</v>
      </c>
      <c r="AX34">
        <v>2010</v>
      </c>
      <c r="AZ34" s="72">
        <v>40815</v>
      </c>
      <c r="BA34" s="72">
        <v>40815</v>
      </c>
    </row>
    <row r="35" spans="1:53" ht="12.75">
      <c r="A35" t="s">
        <v>915</v>
      </c>
      <c r="B35">
        <v>71.5</v>
      </c>
      <c r="C35">
        <v>128</v>
      </c>
      <c r="D35">
        <v>179</v>
      </c>
      <c r="E35">
        <v>55.1</v>
      </c>
      <c r="F35">
        <v>27</v>
      </c>
      <c r="G35">
        <v>49</v>
      </c>
      <c r="H35">
        <v>68.3</v>
      </c>
      <c r="I35">
        <v>237</v>
      </c>
      <c r="J35">
        <v>347</v>
      </c>
      <c r="K35">
        <v>62.5</v>
      </c>
      <c r="L35">
        <v>5</v>
      </c>
      <c r="M35">
        <v>8</v>
      </c>
      <c r="N35">
        <v>80.8</v>
      </c>
      <c r="O35">
        <v>59</v>
      </c>
      <c r="P35">
        <v>73</v>
      </c>
      <c r="Q35">
        <v>57.1</v>
      </c>
      <c r="R35">
        <v>12</v>
      </c>
      <c r="S35">
        <v>21</v>
      </c>
      <c r="T35">
        <v>82.6</v>
      </c>
      <c r="U35">
        <v>114</v>
      </c>
      <c r="V35">
        <v>138</v>
      </c>
      <c r="W35">
        <v>75</v>
      </c>
      <c r="X35">
        <v>3</v>
      </c>
      <c r="Y35">
        <v>4</v>
      </c>
      <c r="Z35">
        <v>17892</v>
      </c>
      <c r="AA35">
        <v>1055623</v>
      </c>
      <c r="AB35">
        <v>59</v>
      </c>
      <c r="AC35">
        <v>21513</v>
      </c>
      <c r="AD35">
        <v>258153</v>
      </c>
      <c r="AE35">
        <v>12</v>
      </c>
      <c r="AF35">
        <v>15895</v>
      </c>
      <c r="AG35">
        <v>1796080</v>
      </c>
      <c r="AH35">
        <v>113</v>
      </c>
      <c r="AI35">
        <v>13509</v>
      </c>
      <c r="AJ35">
        <v>40527</v>
      </c>
      <c r="AK35">
        <v>3</v>
      </c>
      <c r="AX35">
        <v>2010</v>
      </c>
      <c r="AZ35" s="72">
        <v>40819</v>
      </c>
      <c r="BA35" s="72">
        <v>40819</v>
      </c>
    </row>
    <row r="36" spans="1:53" ht="12.75">
      <c r="A36" t="s">
        <v>916</v>
      </c>
      <c r="B36">
        <v>45.5</v>
      </c>
      <c r="C36">
        <v>6183</v>
      </c>
      <c r="D36">
        <v>13599</v>
      </c>
      <c r="E36">
        <v>40.5</v>
      </c>
      <c r="F36">
        <v>2518</v>
      </c>
      <c r="G36">
        <v>6218</v>
      </c>
      <c r="H36">
        <v>41.7</v>
      </c>
      <c r="I36">
        <v>15662</v>
      </c>
      <c r="J36">
        <v>37533</v>
      </c>
      <c r="K36">
        <v>50</v>
      </c>
      <c r="L36">
        <v>823</v>
      </c>
      <c r="M36">
        <v>1646</v>
      </c>
      <c r="N36">
        <v>74.5</v>
      </c>
      <c r="O36">
        <v>4352</v>
      </c>
      <c r="P36">
        <v>5839</v>
      </c>
      <c r="Q36">
        <v>72.9</v>
      </c>
      <c r="R36">
        <v>1720</v>
      </c>
      <c r="S36">
        <v>2361</v>
      </c>
      <c r="T36">
        <v>71.3</v>
      </c>
      <c r="U36">
        <v>10737</v>
      </c>
      <c r="V36">
        <v>15066</v>
      </c>
      <c r="W36">
        <v>68.5</v>
      </c>
      <c r="X36">
        <v>591</v>
      </c>
      <c r="Y36">
        <v>863</v>
      </c>
      <c r="Z36">
        <v>18263</v>
      </c>
      <c r="AA36">
        <v>79460605</v>
      </c>
      <c r="AB36">
        <v>4351</v>
      </c>
      <c r="AC36">
        <v>14064</v>
      </c>
      <c r="AD36">
        <v>24175467</v>
      </c>
      <c r="AE36">
        <v>1719</v>
      </c>
      <c r="AF36">
        <v>19784</v>
      </c>
      <c r="AG36">
        <v>212282023</v>
      </c>
      <c r="AH36">
        <v>10730</v>
      </c>
      <c r="AI36">
        <v>7868</v>
      </c>
      <c r="AJ36">
        <v>4649853</v>
      </c>
      <c r="AK36">
        <v>591</v>
      </c>
      <c r="AX36">
        <v>2010</v>
      </c>
      <c r="AZ36" s="72">
        <v>40798</v>
      </c>
      <c r="BA36" s="72">
        <v>40798</v>
      </c>
    </row>
    <row r="37" spans="1:53" ht="12.75">
      <c r="A37" t="s">
        <v>917</v>
      </c>
      <c r="B37">
        <v>73.8</v>
      </c>
      <c r="C37">
        <v>664</v>
      </c>
      <c r="D37">
        <v>900</v>
      </c>
      <c r="E37">
        <v>64.3</v>
      </c>
      <c r="F37">
        <v>36</v>
      </c>
      <c r="G37">
        <v>56</v>
      </c>
      <c r="H37">
        <v>67</v>
      </c>
      <c r="I37">
        <v>929</v>
      </c>
      <c r="J37">
        <v>1386</v>
      </c>
      <c r="K37">
        <v>64.9</v>
      </c>
      <c r="L37">
        <v>48</v>
      </c>
      <c r="M37">
        <v>74</v>
      </c>
      <c r="N37">
        <v>85.7</v>
      </c>
      <c r="O37">
        <v>481</v>
      </c>
      <c r="P37">
        <v>561</v>
      </c>
      <c r="Q37">
        <v>82.1</v>
      </c>
      <c r="R37">
        <v>23</v>
      </c>
      <c r="S37">
        <v>28</v>
      </c>
      <c r="T37">
        <v>84.8</v>
      </c>
      <c r="U37">
        <v>617</v>
      </c>
      <c r="V37">
        <v>728</v>
      </c>
      <c r="W37">
        <v>91.8</v>
      </c>
      <c r="X37">
        <v>56</v>
      </c>
      <c r="Y37">
        <v>61</v>
      </c>
      <c r="Z37">
        <v>22176</v>
      </c>
      <c r="AA37">
        <v>7384638</v>
      </c>
      <c r="AB37">
        <v>333</v>
      </c>
      <c r="AC37">
        <v>15331</v>
      </c>
      <c r="AD37">
        <v>183974</v>
      </c>
      <c r="AE37">
        <v>12</v>
      </c>
      <c r="AF37">
        <v>20266</v>
      </c>
      <c r="AG37">
        <v>8268335</v>
      </c>
      <c r="AH37">
        <v>408</v>
      </c>
      <c r="AI37">
        <v>14449</v>
      </c>
      <c r="AJ37">
        <v>520173</v>
      </c>
      <c r="AK37">
        <v>36</v>
      </c>
      <c r="AX37">
        <v>2010</v>
      </c>
      <c r="AZ37" s="72">
        <v>40814</v>
      </c>
      <c r="BA37" s="72">
        <v>40814</v>
      </c>
    </row>
    <row r="38" spans="1:53" ht="12.75">
      <c r="A38" t="s">
        <v>932</v>
      </c>
      <c r="B38">
        <v>41.2</v>
      </c>
      <c r="C38">
        <v>910</v>
      </c>
      <c r="D38">
        <v>2211</v>
      </c>
      <c r="E38">
        <v>29.2</v>
      </c>
      <c r="F38">
        <v>226</v>
      </c>
      <c r="G38">
        <v>773</v>
      </c>
      <c r="H38">
        <v>32.2</v>
      </c>
      <c r="I38">
        <v>965</v>
      </c>
      <c r="J38">
        <v>2995</v>
      </c>
      <c r="K38">
        <v>48.3</v>
      </c>
      <c r="L38">
        <v>70</v>
      </c>
      <c r="M38">
        <v>145</v>
      </c>
      <c r="N38">
        <v>76.2</v>
      </c>
      <c r="O38">
        <v>722</v>
      </c>
      <c r="P38">
        <v>948</v>
      </c>
      <c r="Q38">
        <v>72.9</v>
      </c>
      <c r="R38">
        <v>148</v>
      </c>
      <c r="S38">
        <v>203</v>
      </c>
      <c r="T38">
        <v>76.4</v>
      </c>
      <c r="U38">
        <v>640</v>
      </c>
      <c r="V38">
        <v>838</v>
      </c>
      <c r="W38">
        <v>72.1</v>
      </c>
      <c r="X38">
        <v>44</v>
      </c>
      <c r="Y38">
        <v>61</v>
      </c>
      <c r="Z38">
        <v>17048</v>
      </c>
      <c r="AA38">
        <v>11251889</v>
      </c>
      <c r="AB38">
        <v>660</v>
      </c>
      <c r="AC38">
        <v>11265</v>
      </c>
      <c r="AD38">
        <v>1520809</v>
      </c>
      <c r="AE38">
        <v>135</v>
      </c>
      <c r="AF38">
        <v>15966</v>
      </c>
      <c r="AG38">
        <v>10218381</v>
      </c>
      <c r="AH38">
        <v>640</v>
      </c>
      <c r="AI38">
        <v>7393</v>
      </c>
      <c r="AJ38">
        <v>325311</v>
      </c>
      <c r="AK38">
        <v>44</v>
      </c>
      <c r="AX38">
        <v>2010</v>
      </c>
      <c r="AZ38" s="72">
        <v>40814</v>
      </c>
      <c r="BA38" s="72">
        <v>40814</v>
      </c>
    </row>
    <row r="39" spans="1:53" ht="12.75">
      <c r="A39" t="s">
        <v>918</v>
      </c>
      <c r="B39">
        <v>44.4</v>
      </c>
      <c r="C39">
        <v>5047</v>
      </c>
      <c r="D39">
        <v>11369</v>
      </c>
      <c r="E39">
        <v>30.3</v>
      </c>
      <c r="F39">
        <v>1265</v>
      </c>
      <c r="G39">
        <v>4180</v>
      </c>
      <c r="H39">
        <v>41.4</v>
      </c>
      <c r="I39">
        <v>7530</v>
      </c>
      <c r="J39">
        <v>18199</v>
      </c>
      <c r="K39">
        <v>45.5</v>
      </c>
      <c r="L39">
        <v>12503</v>
      </c>
      <c r="M39">
        <v>27468</v>
      </c>
      <c r="N39">
        <v>76.8</v>
      </c>
      <c r="O39">
        <v>3212</v>
      </c>
      <c r="P39">
        <v>4181</v>
      </c>
      <c r="Q39">
        <v>73.5</v>
      </c>
      <c r="R39">
        <v>714</v>
      </c>
      <c r="S39">
        <v>971</v>
      </c>
      <c r="T39">
        <v>77.3</v>
      </c>
      <c r="U39">
        <v>4849</v>
      </c>
      <c r="V39">
        <v>6272</v>
      </c>
      <c r="W39">
        <v>77.8</v>
      </c>
      <c r="X39">
        <v>6748</v>
      </c>
      <c r="Y39">
        <v>8670</v>
      </c>
      <c r="Z39">
        <v>15238</v>
      </c>
      <c r="AA39">
        <v>48943975</v>
      </c>
      <c r="AB39">
        <v>3212</v>
      </c>
      <c r="AC39">
        <v>11202</v>
      </c>
      <c r="AD39">
        <v>7998021</v>
      </c>
      <c r="AE39">
        <v>714</v>
      </c>
      <c r="AF39">
        <v>14351</v>
      </c>
      <c r="AG39">
        <v>69586156</v>
      </c>
      <c r="AH39">
        <v>4849</v>
      </c>
      <c r="AI39">
        <v>11540</v>
      </c>
      <c r="AJ39">
        <v>77873398</v>
      </c>
      <c r="AK39">
        <v>6748</v>
      </c>
      <c r="AX39">
        <v>2010</v>
      </c>
      <c r="AZ39" s="72">
        <v>40808</v>
      </c>
      <c r="BA39" s="72">
        <v>40808</v>
      </c>
    </row>
    <row r="40" spans="1:53" ht="12.75">
      <c r="A40" t="s">
        <v>933</v>
      </c>
      <c r="B40">
        <v>68.3</v>
      </c>
      <c r="C40">
        <v>738</v>
      </c>
      <c r="D40">
        <v>1080</v>
      </c>
      <c r="E40">
        <v>58.7</v>
      </c>
      <c r="F40">
        <v>152</v>
      </c>
      <c r="G40">
        <v>259</v>
      </c>
      <c r="H40">
        <v>54</v>
      </c>
      <c r="I40">
        <v>1142</v>
      </c>
      <c r="J40">
        <v>2114</v>
      </c>
      <c r="K40">
        <v>59.5</v>
      </c>
      <c r="L40">
        <v>47</v>
      </c>
      <c r="M40">
        <v>79</v>
      </c>
      <c r="N40">
        <v>96.7</v>
      </c>
      <c r="O40">
        <v>505</v>
      </c>
      <c r="P40">
        <v>522</v>
      </c>
      <c r="Q40">
        <v>90</v>
      </c>
      <c r="R40">
        <v>99</v>
      </c>
      <c r="S40">
        <v>110</v>
      </c>
      <c r="T40">
        <v>85.3</v>
      </c>
      <c r="U40">
        <v>707</v>
      </c>
      <c r="V40">
        <v>829</v>
      </c>
      <c r="W40">
        <v>82.9</v>
      </c>
      <c r="X40">
        <v>34</v>
      </c>
      <c r="Y40">
        <v>41</v>
      </c>
      <c r="Z40">
        <v>15663</v>
      </c>
      <c r="AA40">
        <v>7909859</v>
      </c>
      <c r="AB40">
        <v>505</v>
      </c>
      <c r="AC40">
        <v>13929</v>
      </c>
      <c r="AD40">
        <v>1378935</v>
      </c>
      <c r="AE40">
        <v>99</v>
      </c>
      <c r="AF40">
        <v>15005</v>
      </c>
      <c r="AG40">
        <v>10608355</v>
      </c>
      <c r="AH40">
        <v>707</v>
      </c>
      <c r="AI40">
        <v>15382</v>
      </c>
      <c r="AJ40">
        <v>522996</v>
      </c>
      <c r="AK40">
        <v>34</v>
      </c>
      <c r="AX40">
        <v>2010</v>
      </c>
      <c r="AZ40" s="72">
        <v>40801</v>
      </c>
      <c r="BA40" s="72">
        <v>40801</v>
      </c>
    </row>
    <row r="41" spans="1:53" ht="12.75">
      <c r="A41" t="s">
        <v>919</v>
      </c>
      <c r="B41">
        <v>33.3</v>
      </c>
      <c r="C41">
        <v>2</v>
      </c>
      <c r="D41">
        <v>6</v>
      </c>
      <c r="E41">
        <v>64</v>
      </c>
      <c r="F41">
        <v>16</v>
      </c>
      <c r="G41">
        <v>25</v>
      </c>
      <c r="H41">
        <v>62.9</v>
      </c>
      <c r="I41">
        <v>105</v>
      </c>
      <c r="J41">
        <v>167</v>
      </c>
      <c r="K41">
        <v>77.3</v>
      </c>
      <c r="L41">
        <v>150</v>
      </c>
      <c r="M41">
        <v>194</v>
      </c>
      <c r="N41">
        <v>100</v>
      </c>
      <c r="O41">
        <v>4</v>
      </c>
      <c r="P41">
        <v>4</v>
      </c>
      <c r="Q41">
        <v>84.6</v>
      </c>
      <c r="R41">
        <v>11</v>
      </c>
      <c r="S41">
        <v>13</v>
      </c>
      <c r="T41">
        <v>92</v>
      </c>
      <c r="U41">
        <v>138</v>
      </c>
      <c r="V41">
        <v>150</v>
      </c>
      <c r="W41">
        <v>95.3</v>
      </c>
      <c r="X41">
        <v>101</v>
      </c>
      <c r="Y41">
        <v>106</v>
      </c>
      <c r="Z41">
        <v>9868</v>
      </c>
      <c r="AA41">
        <v>9868</v>
      </c>
      <c r="AB41">
        <v>1</v>
      </c>
      <c r="AC41">
        <v>6323</v>
      </c>
      <c r="AD41">
        <v>25293</v>
      </c>
      <c r="AE41">
        <v>4</v>
      </c>
      <c r="AF41">
        <v>8358</v>
      </c>
      <c r="AG41">
        <v>208948</v>
      </c>
      <c r="AH41">
        <v>25</v>
      </c>
      <c r="AI41">
        <v>6047</v>
      </c>
      <c r="AJ41">
        <v>60467</v>
      </c>
      <c r="AK41">
        <v>10</v>
      </c>
      <c r="AL41">
        <v>0</v>
      </c>
      <c r="AM41">
        <v>0</v>
      </c>
      <c r="AN41">
        <v>3</v>
      </c>
      <c r="AO41">
        <v>88.9</v>
      </c>
      <c r="AP41">
        <v>8</v>
      </c>
      <c r="AQ41">
        <v>9</v>
      </c>
      <c r="AR41">
        <v>56.8</v>
      </c>
      <c r="AS41">
        <v>25</v>
      </c>
      <c r="AT41">
        <v>44</v>
      </c>
      <c r="AU41">
        <v>72.6</v>
      </c>
      <c r="AV41">
        <v>98</v>
      </c>
      <c r="AW41">
        <v>135</v>
      </c>
      <c r="AX41">
        <v>2010</v>
      </c>
      <c r="AZ41" s="72">
        <v>40819</v>
      </c>
      <c r="BA41" s="72">
        <v>40819</v>
      </c>
    </row>
    <row r="42" spans="1:53" ht="12.75">
      <c r="A42" t="s">
        <v>920</v>
      </c>
      <c r="B42">
        <v>65.5</v>
      </c>
      <c r="C42">
        <v>55</v>
      </c>
      <c r="D42">
        <v>84</v>
      </c>
      <c r="E42">
        <v>62.5</v>
      </c>
      <c r="F42">
        <v>10</v>
      </c>
      <c r="G42">
        <v>16</v>
      </c>
      <c r="H42">
        <v>54.3</v>
      </c>
      <c r="I42">
        <v>144</v>
      </c>
      <c r="J42">
        <v>265</v>
      </c>
      <c r="K42">
        <v>70</v>
      </c>
      <c r="L42">
        <v>7</v>
      </c>
      <c r="M42">
        <v>10</v>
      </c>
      <c r="N42">
        <v>89.8</v>
      </c>
      <c r="O42">
        <v>44</v>
      </c>
      <c r="P42">
        <v>49</v>
      </c>
      <c r="Q42">
        <v>100</v>
      </c>
      <c r="R42">
        <v>11</v>
      </c>
      <c r="S42">
        <v>11</v>
      </c>
      <c r="T42">
        <v>84.4</v>
      </c>
      <c r="U42">
        <v>108</v>
      </c>
      <c r="V42">
        <v>128</v>
      </c>
      <c r="W42">
        <v>100</v>
      </c>
      <c r="X42">
        <v>5</v>
      </c>
      <c r="Y42">
        <v>5</v>
      </c>
      <c r="Z42">
        <v>21502</v>
      </c>
      <c r="AA42">
        <v>903066</v>
      </c>
      <c r="AB42">
        <v>42</v>
      </c>
      <c r="AC42">
        <v>13131</v>
      </c>
      <c r="AD42">
        <v>144445</v>
      </c>
      <c r="AE42">
        <v>11</v>
      </c>
      <c r="AF42">
        <v>14399</v>
      </c>
      <c r="AG42">
        <v>1497526</v>
      </c>
      <c r="AH42">
        <v>104</v>
      </c>
      <c r="AI42">
        <v>13913</v>
      </c>
      <c r="AJ42">
        <v>69566</v>
      </c>
      <c r="AK42">
        <v>5</v>
      </c>
      <c r="AL42">
        <v>51.1</v>
      </c>
      <c r="AM42">
        <v>23</v>
      </c>
      <c r="AN42">
        <v>45</v>
      </c>
      <c r="AO42">
        <v>40</v>
      </c>
      <c r="AP42">
        <v>4</v>
      </c>
      <c r="AQ42">
        <v>10</v>
      </c>
      <c r="AR42">
        <v>50.3</v>
      </c>
      <c r="AS42">
        <v>77</v>
      </c>
      <c r="AT42">
        <v>153</v>
      </c>
      <c r="AU42">
        <v>83.3</v>
      </c>
      <c r="AV42">
        <v>5</v>
      </c>
      <c r="AW42">
        <v>6</v>
      </c>
      <c r="AX42">
        <v>2010</v>
      </c>
      <c r="AZ42" s="72">
        <v>40814</v>
      </c>
      <c r="BA42" s="72">
        <v>40814</v>
      </c>
    </row>
    <row r="43" spans="1:53" ht="12.75">
      <c r="A43" t="s">
        <v>934</v>
      </c>
      <c r="B43">
        <v>67.8</v>
      </c>
      <c r="C43">
        <v>299</v>
      </c>
      <c r="D43">
        <v>441</v>
      </c>
      <c r="E43">
        <v>55.6</v>
      </c>
      <c r="F43">
        <v>35</v>
      </c>
      <c r="G43">
        <v>63</v>
      </c>
      <c r="H43">
        <v>53.7</v>
      </c>
      <c r="I43">
        <v>639</v>
      </c>
      <c r="J43">
        <v>1190</v>
      </c>
      <c r="K43">
        <v>40</v>
      </c>
      <c r="L43">
        <v>10</v>
      </c>
      <c r="M43">
        <v>25</v>
      </c>
      <c r="N43">
        <v>91.2</v>
      </c>
      <c r="O43">
        <v>268</v>
      </c>
      <c r="P43">
        <v>294</v>
      </c>
      <c r="Q43">
        <v>80.6</v>
      </c>
      <c r="R43">
        <v>29</v>
      </c>
      <c r="S43">
        <v>36</v>
      </c>
      <c r="T43">
        <v>84.3</v>
      </c>
      <c r="U43">
        <v>530</v>
      </c>
      <c r="V43">
        <v>629</v>
      </c>
      <c r="W43">
        <v>92.3</v>
      </c>
      <c r="X43">
        <v>12</v>
      </c>
      <c r="Y43">
        <v>13</v>
      </c>
      <c r="Z43">
        <v>17621</v>
      </c>
      <c r="AA43">
        <v>4458101</v>
      </c>
      <c r="AB43">
        <v>253</v>
      </c>
      <c r="AC43">
        <v>13613</v>
      </c>
      <c r="AD43">
        <v>394778</v>
      </c>
      <c r="AE43">
        <v>29</v>
      </c>
      <c r="AF43">
        <v>14124</v>
      </c>
      <c r="AG43">
        <v>6878470</v>
      </c>
      <c r="AH43">
        <v>487</v>
      </c>
      <c r="AI43">
        <v>7521</v>
      </c>
      <c r="AJ43">
        <v>90254</v>
      </c>
      <c r="AK43">
        <v>12</v>
      </c>
      <c r="AX43">
        <v>2010</v>
      </c>
      <c r="AZ43" s="72">
        <v>40816</v>
      </c>
      <c r="BA43" s="72">
        <v>40816</v>
      </c>
    </row>
    <row r="44" spans="1:53" ht="12.75">
      <c r="A44" t="s">
        <v>921</v>
      </c>
      <c r="B44">
        <v>85.4</v>
      </c>
      <c r="C44">
        <v>41</v>
      </c>
      <c r="D44">
        <v>48</v>
      </c>
      <c r="E44">
        <v>90.9</v>
      </c>
      <c r="F44">
        <v>10</v>
      </c>
      <c r="G44">
        <v>11</v>
      </c>
      <c r="H44">
        <v>81.1</v>
      </c>
      <c r="I44">
        <v>60</v>
      </c>
      <c r="J44">
        <v>74</v>
      </c>
      <c r="K44">
        <v>100</v>
      </c>
      <c r="L44">
        <v>2</v>
      </c>
      <c r="M44">
        <v>2</v>
      </c>
      <c r="N44">
        <v>91.5</v>
      </c>
      <c r="O44">
        <v>43</v>
      </c>
      <c r="P44">
        <v>47</v>
      </c>
      <c r="Q44">
        <v>80</v>
      </c>
      <c r="R44">
        <v>4</v>
      </c>
      <c r="S44">
        <v>5</v>
      </c>
      <c r="T44">
        <v>94.7</v>
      </c>
      <c r="U44">
        <v>54</v>
      </c>
      <c r="V44">
        <v>57</v>
      </c>
      <c r="W44">
        <v>100</v>
      </c>
      <c r="X44">
        <v>2</v>
      </c>
      <c r="Y44">
        <v>2</v>
      </c>
      <c r="Z44">
        <v>16299</v>
      </c>
      <c r="AA44">
        <v>700857</v>
      </c>
      <c r="AB44">
        <v>43</v>
      </c>
      <c r="AC44">
        <v>12010</v>
      </c>
      <c r="AD44">
        <v>48039</v>
      </c>
      <c r="AE44">
        <v>4</v>
      </c>
      <c r="AF44">
        <v>14684</v>
      </c>
      <c r="AG44">
        <v>792932</v>
      </c>
      <c r="AH44">
        <v>54</v>
      </c>
      <c r="AI44">
        <v>11396</v>
      </c>
      <c r="AJ44">
        <v>22792</v>
      </c>
      <c r="AK44">
        <v>2</v>
      </c>
      <c r="AX44">
        <v>2010</v>
      </c>
      <c r="AZ44" s="72">
        <v>40809</v>
      </c>
      <c r="BA44" s="72">
        <v>40809</v>
      </c>
    </row>
    <row r="45" spans="1:53" ht="12.75">
      <c r="A45" t="s">
        <v>922</v>
      </c>
      <c r="B45">
        <v>87.1</v>
      </c>
      <c r="C45">
        <v>249</v>
      </c>
      <c r="D45">
        <v>286</v>
      </c>
      <c r="E45">
        <v>84</v>
      </c>
      <c r="F45">
        <v>84</v>
      </c>
      <c r="G45">
        <v>100</v>
      </c>
      <c r="H45">
        <v>80.2</v>
      </c>
      <c r="I45">
        <v>372</v>
      </c>
      <c r="J45">
        <v>464</v>
      </c>
      <c r="K45">
        <v>79.6</v>
      </c>
      <c r="L45">
        <v>43</v>
      </c>
      <c r="M45">
        <v>54</v>
      </c>
      <c r="N45">
        <v>90.6</v>
      </c>
      <c r="O45">
        <v>163</v>
      </c>
      <c r="P45">
        <v>180</v>
      </c>
      <c r="Q45">
        <v>86.1</v>
      </c>
      <c r="R45">
        <v>62</v>
      </c>
      <c r="S45">
        <v>72</v>
      </c>
      <c r="T45">
        <v>87.8</v>
      </c>
      <c r="U45">
        <v>252</v>
      </c>
      <c r="V45">
        <v>287</v>
      </c>
      <c r="W45">
        <v>94.6</v>
      </c>
      <c r="X45">
        <v>35</v>
      </c>
      <c r="Y45">
        <v>37</v>
      </c>
      <c r="Z45">
        <v>15562</v>
      </c>
      <c r="AA45">
        <v>2303114</v>
      </c>
      <c r="AB45">
        <v>148</v>
      </c>
      <c r="AC45">
        <v>11331</v>
      </c>
      <c r="AD45">
        <v>589187</v>
      </c>
      <c r="AE45">
        <v>52</v>
      </c>
      <c r="AF45">
        <v>15978</v>
      </c>
      <c r="AG45">
        <v>3547067</v>
      </c>
      <c r="AH45">
        <v>222</v>
      </c>
      <c r="AI45">
        <v>12585</v>
      </c>
      <c r="AJ45">
        <v>402724</v>
      </c>
      <c r="AK45">
        <v>32</v>
      </c>
      <c r="AX45">
        <v>2010</v>
      </c>
      <c r="AZ45" s="72">
        <v>40805</v>
      </c>
      <c r="BA45" s="72">
        <v>40805</v>
      </c>
    </row>
    <row r="46" spans="1:53" ht="12.75">
      <c r="A46" t="s">
        <v>935</v>
      </c>
      <c r="B46">
        <v>73.4</v>
      </c>
      <c r="C46">
        <v>728</v>
      </c>
      <c r="D46">
        <v>992</v>
      </c>
      <c r="E46">
        <v>64.9</v>
      </c>
      <c r="F46">
        <v>131</v>
      </c>
      <c r="G46">
        <v>202</v>
      </c>
      <c r="H46">
        <v>60.6</v>
      </c>
      <c r="I46">
        <v>747</v>
      </c>
      <c r="J46">
        <v>1232</v>
      </c>
      <c r="K46">
        <v>70.5</v>
      </c>
      <c r="L46">
        <v>98</v>
      </c>
      <c r="M46">
        <v>139</v>
      </c>
      <c r="N46">
        <v>88.8</v>
      </c>
      <c r="O46">
        <v>581</v>
      </c>
      <c r="P46">
        <v>654</v>
      </c>
      <c r="Q46">
        <v>86.9</v>
      </c>
      <c r="R46">
        <v>106</v>
      </c>
      <c r="S46">
        <v>122</v>
      </c>
      <c r="T46">
        <v>84</v>
      </c>
      <c r="U46">
        <v>600</v>
      </c>
      <c r="V46">
        <v>714</v>
      </c>
      <c r="W46">
        <v>89.2</v>
      </c>
      <c r="X46">
        <v>74</v>
      </c>
      <c r="Y46">
        <v>83</v>
      </c>
      <c r="Z46">
        <v>20063</v>
      </c>
      <c r="AA46">
        <v>11576185</v>
      </c>
      <c r="AB46">
        <v>577</v>
      </c>
      <c r="AC46">
        <v>17678</v>
      </c>
      <c r="AD46">
        <v>1873893</v>
      </c>
      <c r="AE46">
        <v>106</v>
      </c>
      <c r="AF46">
        <v>17886</v>
      </c>
      <c r="AG46">
        <v>10659914</v>
      </c>
      <c r="AH46">
        <v>596</v>
      </c>
      <c r="AI46">
        <v>18045</v>
      </c>
      <c r="AJ46">
        <v>1317314</v>
      </c>
      <c r="AK46">
        <v>73</v>
      </c>
      <c r="AX46">
        <v>2010</v>
      </c>
      <c r="AZ46" s="72">
        <v>40805</v>
      </c>
      <c r="BA46" s="72">
        <v>40805</v>
      </c>
    </row>
    <row r="47" spans="1:53" ht="12.75">
      <c r="A47" t="s">
        <v>505</v>
      </c>
      <c r="B47">
        <v>75.3</v>
      </c>
      <c r="C47">
        <v>64</v>
      </c>
      <c r="D47">
        <v>85</v>
      </c>
      <c r="E47">
        <v>63.6</v>
      </c>
      <c r="F47">
        <v>7</v>
      </c>
      <c r="G47">
        <v>11</v>
      </c>
      <c r="H47">
        <v>73.8</v>
      </c>
      <c r="I47">
        <v>76</v>
      </c>
      <c r="J47">
        <v>103</v>
      </c>
      <c r="K47">
        <v>33.3</v>
      </c>
      <c r="L47">
        <v>1</v>
      </c>
      <c r="M47">
        <v>3</v>
      </c>
      <c r="N47">
        <v>77</v>
      </c>
      <c r="O47">
        <v>47</v>
      </c>
      <c r="P47">
        <v>61</v>
      </c>
      <c r="Q47">
        <v>100</v>
      </c>
      <c r="R47">
        <v>6</v>
      </c>
      <c r="S47">
        <v>6</v>
      </c>
      <c r="T47">
        <v>93.1</v>
      </c>
      <c r="U47">
        <v>54</v>
      </c>
      <c r="V47">
        <v>58</v>
      </c>
      <c r="W47">
        <v>100</v>
      </c>
      <c r="X47">
        <v>5</v>
      </c>
      <c r="Y47">
        <v>5</v>
      </c>
      <c r="Z47">
        <v>15626</v>
      </c>
      <c r="AA47">
        <v>734422</v>
      </c>
      <c r="AB47">
        <v>47</v>
      </c>
      <c r="AC47">
        <v>10842</v>
      </c>
      <c r="AD47">
        <v>65054</v>
      </c>
      <c r="AE47">
        <v>6</v>
      </c>
      <c r="AF47">
        <v>14293</v>
      </c>
      <c r="AG47">
        <v>771809</v>
      </c>
      <c r="AH47">
        <v>54</v>
      </c>
      <c r="AI47">
        <v>10801</v>
      </c>
      <c r="AJ47">
        <v>54007</v>
      </c>
      <c r="AK47">
        <v>5</v>
      </c>
      <c r="AX47">
        <v>2010</v>
      </c>
      <c r="AZ47" s="72">
        <v>40815</v>
      </c>
      <c r="BA47" s="72">
        <v>40815</v>
      </c>
    </row>
    <row r="48" spans="1:53" ht="12.75">
      <c r="A48" t="s">
        <v>923</v>
      </c>
      <c r="B48">
        <v>83.6</v>
      </c>
      <c r="C48">
        <v>301</v>
      </c>
      <c r="D48">
        <v>360</v>
      </c>
      <c r="E48">
        <v>82.1</v>
      </c>
      <c r="F48">
        <v>32</v>
      </c>
      <c r="G48">
        <v>39</v>
      </c>
      <c r="H48">
        <v>69.7</v>
      </c>
      <c r="I48">
        <v>387</v>
      </c>
      <c r="J48">
        <v>555</v>
      </c>
      <c r="K48">
        <v>60</v>
      </c>
      <c r="L48">
        <v>3</v>
      </c>
      <c r="M48">
        <v>5</v>
      </c>
      <c r="N48">
        <v>95.7</v>
      </c>
      <c r="O48">
        <v>176</v>
      </c>
      <c r="P48">
        <v>184</v>
      </c>
      <c r="Q48">
        <v>91.3</v>
      </c>
      <c r="R48">
        <v>21</v>
      </c>
      <c r="S48">
        <v>23</v>
      </c>
      <c r="T48">
        <v>92.3</v>
      </c>
      <c r="U48">
        <v>253</v>
      </c>
      <c r="V48">
        <v>274</v>
      </c>
      <c r="W48">
        <v>80</v>
      </c>
      <c r="X48">
        <v>4</v>
      </c>
      <c r="Y48">
        <v>5</v>
      </c>
      <c r="Z48">
        <v>20212</v>
      </c>
      <c r="AA48">
        <v>3496753</v>
      </c>
      <c r="AB48">
        <v>173</v>
      </c>
      <c r="AC48">
        <v>12574</v>
      </c>
      <c r="AD48">
        <v>264053</v>
      </c>
      <c r="AE48">
        <v>21</v>
      </c>
      <c r="AF48">
        <v>14740</v>
      </c>
      <c r="AG48">
        <v>3478582</v>
      </c>
      <c r="AH48">
        <v>236</v>
      </c>
      <c r="AI48">
        <v>13868</v>
      </c>
      <c r="AJ48">
        <v>55473</v>
      </c>
      <c r="AK48">
        <v>4</v>
      </c>
      <c r="AX48">
        <v>2010</v>
      </c>
      <c r="AZ48" s="72">
        <v>40816</v>
      </c>
      <c r="BA48" s="72">
        <v>40816</v>
      </c>
    </row>
    <row r="49" spans="1:53" ht="12.75">
      <c r="A49" t="s">
        <v>928</v>
      </c>
      <c r="B49">
        <v>57.1</v>
      </c>
      <c r="C49">
        <v>4</v>
      </c>
      <c r="D49">
        <v>7</v>
      </c>
      <c r="E49">
        <v>40</v>
      </c>
      <c r="F49">
        <v>2</v>
      </c>
      <c r="G49">
        <v>5</v>
      </c>
      <c r="H49">
        <v>47.6</v>
      </c>
      <c r="I49">
        <v>10</v>
      </c>
      <c r="J49">
        <v>21</v>
      </c>
      <c r="K49">
        <v>20</v>
      </c>
      <c r="L49">
        <v>1</v>
      </c>
      <c r="M49">
        <v>5</v>
      </c>
      <c r="N49">
        <v>50</v>
      </c>
      <c r="O49">
        <v>1</v>
      </c>
      <c r="P49">
        <v>2</v>
      </c>
      <c r="T49">
        <v>40</v>
      </c>
      <c r="U49">
        <v>2</v>
      </c>
      <c r="V49">
        <v>5</v>
      </c>
      <c r="Z49">
        <v>24149</v>
      </c>
      <c r="AA49">
        <v>24149</v>
      </c>
      <c r="AB49">
        <v>1</v>
      </c>
      <c r="AF49">
        <v>24021</v>
      </c>
      <c r="AG49">
        <v>48042</v>
      </c>
      <c r="AH49">
        <v>2</v>
      </c>
      <c r="AX49">
        <v>2010</v>
      </c>
      <c r="AZ49" s="72">
        <v>40814</v>
      </c>
      <c r="BA49" s="72">
        <v>40814</v>
      </c>
    </row>
    <row r="50" spans="1:49" ht="12.75">
      <c r="A50" t="s">
        <v>924</v>
      </c>
      <c r="B50">
        <v>63.2</v>
      </c>
      <c r="C50">
        <v>24</v>
      </c>
      <c r="D50">
        <v>38</v>
      </c>
      <c r="E50">
        <v>71.4</v>
      </c>
      <c r="F50">
        <v>35</v>
      </c>
      <c r="G50">
        <v>49</v>
      </c>
      <c r="H50">
        <v>75.8</v>
      </c>
      <c r="I50">
        <v>69</v>
      </c>
      <c r="J50">
        <v>91</v>
      </c>
      <c r="K50">
        <v>0</v>
      </c>
      <c r="L50">
        <v>0</v>
      </c>
      <c r="M50">
        <v>1</v>
      </c>
      <c r="N50">
        <v>86.7</v>
      </c>
      <c r="O50">
        <v>26</v>
      </c>
      <c r="P50">
        <v>30</v>
      </c>
      <c r="Q50">
        <v>88.2</v>
      </c>
      <c r="R50">
        <v>15</v>
      </c>
      <c r="S50">
        <v>17</v>
      </c>
      <c r="T50">
        <v>82.1</v>
      </c>
      <c r="U50">
        <v>46</v>
      </c>
      <c r="V50">
        <v>56</v>
      </c>
      <c r="W50">
        <v>100</v>
      </c>
      <c r="X50">
        <v>1</v>
      </c>
      <c r="Y50">
        <v>1</v>
      </c>
      <c r="Z50">
        <v>19185</v>
      </c>
      <c r="AA50">
        <v>498822</v>
      </c>
      <c r="AB50">
        <v>26</v>
      </c>
      <c r="AC50">
        <v>13828</v>
      </c>
      <c r="AD50">
        <v>207424</v>
      </c>
      <c r="AE50">
        <v>15</v>
      </c>
      <c r="AF50">
        <v>13167</v>
      </c>
      <c r="AG50">
        <v>605699</v>
      </c>
      <c r="AH50">
        <v>46</v>
      </c>
      <c r="AI50">
        <v>22148</v>
      </c>
      <c r="AJ50">
        <v>22148</v>
      </c>
      <c r="AK50">
        <v>1</v>
      </c>
      <c r="AL50">
        <v>51.6</v>
      </c>
      <c r="AM50">
        <v>16</v>
      </c>
      <c r="AN50">
        <v>31</v>
      </c>
      <c r="AO50">
        <v>74.3</v>
      </c>
      <c r="AP50">
        <v>26</v>
      </c>
      <c r="AQ50">
        <v>35</v>
      </c>
      <c r="AR50">
        <v>67.6</v>
      </c>
      <c r="AS50">
        <v>46</v>
      </c>
      <c r="AT50">
        <v>68</v>
      </c>
      <c r="AU50">
        <v>0</v>
      </c>
      <c r="AV50">
        <v>0</v>
      </c>
      <c r="AW50">
        <v>1</v>
      </c>
    </row>
    <row r="51" spans="1:53" ht="12.75">
      <c r="A51" t="s">
        <v>925</v>
      </c>
      <c r="B51">
        <v>80.5</v>
      </c>
      <c r="C51">
        <v>334</v>
      </c>
      <c r="D51">
        <v>415</v>
      </c>
      <c r="E51">
        <v>78.4</v>
      </c>
      <c r="F51">
        <v>116</v>
      </c>
      <c r="G51">
        <v>148</v>
      </c>
      <c r="H51">
        <v>73.9</v>
      </c>
      <c r="I51">
        <v>402</v>
      </c>
      <c r="J51">
        <v>544</v>
      </c>
      <c r="K51">
        <v>76.7</v>
      </c>
      <c r="L51">
        <v>66</v>
      </c>
      <c r="M51">
        <v>86</v>
      </c>
      <c r="N51">
        <v>86</v>
      </c>
      <c r="O51">
        <v>270</v>
      </c>
      <c r="P51">
        <v>314</v>
      </c>
      <c r="Q51">
        <v>86.3</v>
      </c>
      <c r="R51">
        <v>88</v>
      </c>
      <c r="S51">
        <v>102</v>
      </c>
      <c r="T51">
        <v>86.8</v>
      </c>
      <c r="U51">
        <v>296</v>
      </c>
      <c r="V51">
        <v>341</v>
      </c>
      <c r="W51">
        <v>84.5</v>
      </c>
      <c r="X51">
        <v>60</v>
      </c>
      <c r="Y51">
        <v>71</v>
      </c>
      <c r="Z51">
        <v>19574</v>
      </c>
      <c r="AA51">
        <v>5187107</v>
      </c>
      <c r="AB51">
        <v>265</v>
      </c>
      <c r="AC51">
        <v>17448</v>
      </c>
      <c r="AD51">
        <v>1517986</v>
      </c>
      <c r="AE51">
        <v>87</v>
      </c>
      <c r="AF51">
        <v>18018</v>
      </c>
      <c r="AG51">
        <v>5189214</v>
      </c>
      <c r="AH51">
        <v>288</v>
      </c>
      <c r="AI51">
        <v>14056</v>
      </c>
      <c r="AJ51">
        <v>829331</v>
      </c>
      <c r="AK51">
        <v>59</v>
      </c>
      <c r="AX51">
        <v>2010</v>
      </c>
      <c r="AZ51" s="72">
        <v>40815</v>
      </c>
      <c r="BA51" s="72">
        <v>40815</v>
      </c>
    </row>
    <row r="52" spans="1:53" ht="12.75">
      <c r="A52" t="s">
        <v>926</v>
      </c>
      <c r="B52">
        <v>80.2</v>
      </c>
      <c r="C52">
        <v>263</v>
      </c>
      <c r="D52">
        <v>328</v>
      </c>
      <c r="E52">
        <v>74.3</v>
      </c>
      <c r="F52">
        <v>101</v>
      </c>
      <c r="G52">
        <v>136</v>
      </c>
      <c r="H52">
        <v>74.1</v>
      </c>
      <c r="I52">
        <v>449</v>
      </c>
      <c r="J52">
        <v>606</v>
      </c>
      <c r="K52">
        <v>73.8</v>
      </c>
      <c r="L52">
        <v>31</v>
      </c>
      <c r="M52">
        <v>42</v>
      </c>
      <c r="N52">
        <v>93.4</v>
      </c>
      <c r="O52">
        <v>197</v>
      </c>
      <c r="P52">
        <v>211</v>
      </c>
      <c r="Q52">
        <v>90.7</v>
      </c>
      <c r="R52">
        <v>78</v>
      </c>
      <c r="S52">
        <v>86</v>
      </c>
      <c r="T52">
        <v>92.4</v>
      </c>
      <c r="U52">
        <v>318</v>
      </c>
      <c r="V52">
        <v>344</v>
      </c>
      <c r="W52">
        <v>89.3</v>
      </c>
      <c r="X52">
        <v>25</v>
      </c>
      <c r="Y52">
        <v>28</v>
      </c>
      <c r="Z52">
        <v>19262</v>
      </c>
      <c r="AA52">
        <v>3736855</v>
      </c>
      <c r="AB52">
        <v>194</v>
      </c>
      <c r="AC52">
        <v>15616</v>
      </c>
      <c r="AD52">
        <v>1186788</v>
      </c>
      <c r="AE52">
        <v>76</v>
      </c>
      <c r="AF52">
        <v>17206</v>
      </c>
      <c r="AG52">
        <v>5454350</v>
      </c>
      <c r="AH52">
        <v>317</v>
      </c>
      <c r="AI52">
        <v>16494</v>
      </c>
      <c r="AJ52">
        <v>412361</v>
      </c>
      <c r="AK52">
        <v>25</v>
      </c>
      <c r="AX52">
        <v>2010</v>
      </c>
      <c r="AZ52" s="72">
        <v>40785</v>
      </c>
      <c r="BA52" s="72">
        <v>40785</v>
      </c>
    </row>
    <row r="53" spans="1:53" ht="12.75">
      <c r="A53" t="s">
        <v>936</v>
      </c>
      <c r="B53">
        <v>78.4</v>
      </c>
      <c r="C53">
        <v>98</v>
      </c>
      <c r="D53">
        <v>125</v>
      </c>
      <c r="E53">
        <v>74.1</v>
      </c>
      <c r="F53">
        <v>20</v>
      </c>
      <c r="G53">
        <v>27</v>
      </c>
      <c r="H53">
        <v>59.3</v>
      </c>
      <c r="I53">
        <v>124</v>
      </c>
      <c r="J53">
        <v>209</v>
      </c>
      <c r="K53">
        <v>51.6</v>
      </c>
      <c r="L53">
        <v>16</v>
      </c>
      <c r="M53">
        <v>31</v>
      </c>
      <c r="N53">
        <v>87.4</v>
      </c>
      <c r="O53">
        <v>83</v>
      </c>
      <c r="P53">
        <v>95</v>
      </c>
      <c r="Q53">
        <v>81</v>
      </c>
      <c r="R53">
        <v>17</v>
      </c>
      <c r="S53">
        <v>21</v>
      </c>
      <c r="T53">
        <v>92</v>
      </c>
      <c r="U53">
        <v>80</v>
      </c>
      <c r="V53">
        <v>87</v>
      </c>
      <c r="W53">
        <v>91.3</v>
      </c>
      <c r="X53">
        <v>21</v>
      </c>
      <c r="Y53">
        <v>23</v>
      </c>
      <c r="Z53">
        <v>16682</v>
      </c>
      <c r="AA53">
        <v>1317841</v>
      </c>
      <c r="AB53">
        <v>79</v>
      </c>
      <c r="AC53">
        <v>13914</v>
      </c>
      <c r="AD53">
        <v>222624</v>
      </c>
      <c r="AE53">
        <v>16</v>
      </c>
      <c r="AF53">
        <v>15395</v>
      </c>
      <c r="AG53">
        <v>1170000</v>
      </c>
      <c r="AH53">
        <v>76</v>
      </c>
      <c r="AI53">
        <v>9938</v>
      </c>
      <c r="AJ53">
        <v>198759</v>
      </c>
      <c r="AK53">
        <v>20</v>
      </c>
      <c r="AX53">
        <v>2010</v>
      </c>
      <c r="AZ53" s="72">
        <v>40816</v>
      </c>
      <c r="BA53" s="72">
        <v>40816</v>
      </c>
    </row>
    <row r="54" spans="1:53" ht="12.75">
      <c r="A54" t="s">
        <v>927</v>
      </c>
      <c r="B54">
        <v>80</v>
      </c>
      <c r="C54">
        <v>4</v>
      </c>
      <c r="D54">
        <v>5</v>
      </c>
      <c r="E54">
        <v>100</v>
      </c>
      <c r="F54">
        <v>1</v>
      </c>
      <c r="G54">
        <v>1</v>
      </c>
      <c r="H54">
        <v>75</v>
      </c>
      <c r="I54">
        <v>6</v>
      </c>
      <c r="J54">
        <v>8</v>
      </c>
      <c r="K54">
        <v>63.6</v>
      </c>
      <c r="L54">
        <v>7</v>
      </c>
      <c r="M54">
        <v>11</v>
      </c>
      <c r="N54">
        <v>100</v>
      </c>
      <c r="O54">
        <v>2</v>
      </c>
      <c r="P54">
        <v>2</v>
      </c>
      <c r="T54">
        <v>100</v>
      </c>
      <c r="U54">
        <v>5</v>
      </c>
      <c r="V54">
        <v>5</v>
      </c>
      <c r="W54">
        <v>100</v>
      </c>
      <c r="X54">
        <v>6</v>
      </c>
      <c r="Y54">
        <v>6</v>
      </c>
      <c r="Z54">
        <v>9357</v>
      </c>
      <c r="AA54">
        <v>9357</v>
      </c>
      <c r="AB54">
        <v>1</v>
      </c>
      <c r="AF54">
        <v>28275</v>
      </c>
      <c r="AG54">
        <v>113101</v>
      </c>
      <c r="AH54">
        <v>4</v>
      </c>
      <c r="AI54">
        <v>12705</v>
      </c>
      <c r="AJ54">
        <v>76232</v>
      </c>
      <c r="AK54">
        <v>6</v>
      </c>
      <c r="AX54">
        <v>2010</v>
      </c>
      <c r="AZ54" s="72">
        <v>40798</v>
      </c>
      <c r="BA54" s="72">
        <v>40798</v>
      </c>
    </row>
    <row r="55" spans="1:49" ht="12.75">
      <c r="A55" t="s">
        <v>119</v>
      </c>
      <c r="B55" s="37">
        <f aca="true" t="shared" si="0" ref="B55:AW55">SUM(B2:B54)</f>
        <v>3786.0000000000005</v>
      </c>
      <c r="C55" s="37">
        <f t="shared" si="0"/>
        <v>25639</v>
      </c>
      <c r="D55" s="37">
        <f t="shared" si="0"/>
        <v>47551</v>
      </c>
      <c r="E55" s="37">
        <f t="shared" si="0"/>
        <v>3449.8</v>
      </c>
      <c r="F55" s="37">
        <f t="shared" si="0"/>
        <v>7155</v>
      </c>
      <c r="G55" s="37">
        <f t="shared" si="0"/>
        <v>16691</v>
      </c>
      <c r="H55" s="37">
        <f t="shared" si="0"/>
        <v>3455.4</v>
      </c>
      <c r="I55" s="37">
        <f t="shared" si="0"/>
        <v>46533</v>
      </c>
      <c r="J55" s="37">
        <f t="shared" si="0"/>
        <v>98291</v>
      </c>
      <c r="K55" s="37">
        <f t="shared" si="0"/>
        <v>3016.8</v>
      </c>
      <c r="L55" s="37">
        <f t="shared" si="0"/>
        <v>14845</v>
      </c>
      <c r="M55" s="37">
        <f t="shared" si="0"/>
        <v>31590</v>
      </c>
      <c r="N55" s="37">
        <f t="shared" si="0"/>
        <v>4591.0999999999985</v>
      </c>
      <c r="O55" s="37">
        <f t="shared" si="0"/>
        <v>17355</v>
      </c>
      <c r="P55" s="37">
        <f t="shared" si="0"/>
        <v>21579</v>
      </c>
      <c r="Q55" s="37">
        <f t="shared" si="0"/>
        <v>4249.400000000001</v>
      </c>
      <c r="R55" s="37">
        <f t="shared" si="0"/>
        <v>4724</v>
      </c>
      <c r="S55" s="37">
        <f t="shared" si="0"/>
        <v>6112</v>
      </c>
      <c r="T55" s="37">
        <f t="shared" si="0"/>
        <v>4540.1</v>
      </c>
      <c r="U55" s="37">
        <f t="shared" si="0"/>
        <v>30352</v>
      </c>
      <c r="V55" s="37">
        <f t="shared" si="0"/>
        <v>39173</v>
      </c>
      <c r="W55" s="37">
        <f t="shared" si="0"/>
        <v>4227.700000000001</v>
      </c>
      <c r="X55" s="37">
        <f t="shared" si="0"/>
        <v>8584</v>
      </c>
      <c r="Y55" s="37">
        <f t="shared" si="0"/>
        <v>10989</v>
      </c>
      <c r="Z55" s="37">
        <f t="shared" si="0"/>
        <v>970275</v>
      </c>
      <c r="AA55" s="37">
        <f t="shared" si="0"/>
        <v>296583487</v>
      </c>
      <c r="AB55" s="37">
        <f t="shared" si="0"/>
        <v>16767</v>
      </c>
      <c r="AC55" s="37">
        <f t="shared" si="0"/>
        <v>764965</v>
      </c>
      <c r="AD55" s="37">
        <f t="shared" si="0"/>
        <v>64686662</v>
      </c>
      <c r="AE55" s="37">
        <f t="shared" si="0"/>
        <v>4613</v>
      </c>
      <c r="AF55" s="37">
        <f t="shared" si="0"/>
        <v>882561</v>
      </c>
      <c r="AG55" s="37">
        <f t="shared" si="0"/>
        <v>515835332</v>
      </c>
      <c r="AH55" s="37">
        <f t="shared" si="0"/>
        <v>29451</v>
      </c>
      <c r="AI55" s="37">
        <f t="shared" si="0"/>
        <v>640430</v>
      </c>
      <c r="AJ55" s="37">
        <f t="shared" si="0"/>
        <v>96599816</v>
      </c>
      <c r="AK55" s="37">
        <f t="shared" si="0"/>
        <v>8420</v>
      </c>
      <c r="AL55" s="37">
        <f t="shared" si="0"/>
        <v>730.9</v>
      </c>
      <c r="AM55" s="37">
        <f t="shared" si="0"/>
        <v>1054</v>
      </c>
      <c r="AN55" s="37">
        <f t="shared" si="0"/>
        <v>1532</v>
      </c>
      <c r="AO55" s="37">
        <f t="shared" si="0"/>
        <v>709.1999999999999</v>
      </c>
      <c r="AP55" s="37">
        <f t="shared" si="0"/>
        <v>303</v>
      </c>
      <c r="AQ55" s="37">
        <f t="shared" si="0"/>
        <v>478</v>
      </c>
      <c r="AR55" s="37">
        <f t="shared" si="0"/>
        <v>786.4999999999999</v>
      </c>
      <c r="AS55" s="37">
        <f t="shared" si="0"/>
        <v>1761</v>
      </c>
      <c r="AT55" s="37">
        <f t="shared" si="0"/>
        <v>2629</v>
      </c>
      <c r="AU55" s="37">
        <f t="shared" si="0"/>
        <v>724.1</v>
      </c>
      <c r="AV55" s="37">
        <f t="shared" si="0"/>
        <v>213</v>
      </c>
      <c r="AW55" s="37">
        <f t="shared" si="0"/>
        <v>375</v>
      </c>
    </row>
  </sheetData>
  <conditionalFormatting sqref="B2:AW54">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8">
    <tabColor indexed="41"/>
  </sheetPr>
  <dimension ref="A1:W55"/>
  <sheetViews>
    <sheetView zoomScale="75" zoomScaleNormal="75" workbookViewId="0" topLeftCell="A1">
      <pane ySplit="1" topLeftCell="BM2" activePane="bottomLeft" state="frozen"/>
      <selection pane="topLeft" activeCell="A1" sqref="A1"/>
      <selection pane="bottomLeft" activeCell="U50" sqref="U50"/>
    </sheetView>
  </sheetViews>
  <sheetFormatPr defaultColWidth="9.140625" defaultRowHeight="12.75"/>
  <cols>
    <col min="1" max="1" width="8.28125" style="0" customWidth="1"/>
    <col min="2" max="2" width="12.28125" style="0" customWidth="1"/>
    <col min="3" max="3" width="13.00390625" style="0" customWidth="1"/>
    <col min="4" max="4" width="15.28125" style="0" customWidth="1"/>
    <col min="5" max="5" width="13.28125" style="0" customWidth="1"/>
    <col min="6" max="6" width="15.28125" style="0" customWidth="1"/>
    <col min="7" max="7" width="15.421875" style="0" customWidth="1"/>
    <col min="8" max="8" width="11.7109375" style="0" customWidth="1"/>
    <col min="9" max="10" width="15.421875" style="0" customWidth="1"/>
    <col min="11" max="11" width="14.57421875" style="0" customWidth="1"/>
    <col min="12" max="12" width="15.7109375" style="0" customWidth="1"/>
    <col min="13" max="13" width="16.57421875" style="0" customWidth="1"/>
    <col min="14" max="14" width="11.8515625" style="0" customWidth="1"/>
    <col min="15" max="15" width="14.8515625" style="0" customWidth="1"/>
    <col min="16" max="16" width="15.28125" style="0" customWidth="1"/>
    <col min="17" max="17" width="14.57421875" style="0" customWidth="1"/>
    <col min="18" max="18" width="15.7109375" style="0" customWidth="1"/>
    <col min="19" max="19" width="15.421875" style="0" customWidth="1"/>
    <col min="22" max="22" width="12.57421875" style="0" customWidth="1"/>
    <col min="23" max="23" width="13.7109375" style="0" customWidth="1"/>
  </cols>
  <sheetData>
    <row r="1" spans="1:19" s="68" customFormat="1" ht="132" customHeight="1">
      <c r="A1" s="66" t="s">
        <v>96</v>
      </c>
      <c r="B1" s="66" t="s">
        <v>139</v>
      </c>
      <c r="C1" s="66" t="s">
        <v>140</v>
      </c>
      <c r="D1" s="66" t="s">
        <v>141</v>
      </c>
      <c r="E1" s="66" t="s">
        <v>142</v>
      </c>
      <c r="F1" s="66" t="s">
        <v>143</v>
      </c>
      <c r="G1" s="66" t="s">
        <v>144</v>
      </c>
      <c r="H1" s="66" t="s">
        <v>145</v>
      </c>
      <c r="I1" s="66" t="s">
        <v>146</v>
      </c>
      <c r="J1" s="66" t="s">
        <v>147</v>
      </c>
      <c r="K1" s="66" t="s">
        <v>148</v>
      </c>
      <c r="L1" s="66" t="s">
        <v>149</v>
      </c>
      <c r="M1" s="66" t="s">
        <v>150</v>
      </c>
      <c r="N1" s="66" t="s">
        <v>151</v>
      </c>
      <c r="O1" s="66" t="s">
        <v>152</v>
      </c>
      <c r="P1" s="66" t="s">
        <v>153</v>
      </c>
      <c r="Q1" s="66" t="s">
        <v>154</v>
      </c>
      <c r="R1" s="66" t="s">
        <v>155</v>
      </c>
      <c r="S1" s="66" t="s">
        <v>156</v>
      </c>
    </row>
    <row r="2" spans="1:23" ht="12.75">
      <c r="A2" t="s">
        <v>885</v>
      </c>
      <c r="B2">
        <v>74.3</v>
      </c>
      <c r="C2">
        <v>130</v>
      </c>
      <c r="D2">
        <v>175</v>
      </c>
      <c r="E2">
        <v>70.5</v>
      </c>
      <c r="F2">
        <v>67</v>
      </c>
      <c r="G2">
        <v>95</v>
      </c>
      <c r="H2">
        <v>87.1</v>
      </c>
      <c r="I2">
        <v>128</v>
      </c>
      <c r="J2">
        <v>147</v>
      </c>
      <c r="K2">
        <v>79</v>
      </c>
      <c r="L2">
        <v>83</v>
      </c>
      <c r="M2">
        <v>105</v>
      </c>
      <c r="N2">
        <v>22898</v>
      </c>
      <c r="O2">
        <v>2930943</v>
      </c>
      <c r="P2">
        <v>128</v>
      </c>
      <c r="Q2">
        <v>26106</v>
      </c>
      <c r="R2">
        <v>2166813</v>
      </c>
      <c r="S2">
        <v>83</v>
      </c>
      <c r="T2">
        <v>2010</v>
      </c>
      <c r="V2" s="72">
        <v>40809</v>
      </c>
      <c r="W2" s="72">
        <v>40809</v>
      </c>
    </row>
    <row r="3" spans="1:23" ht="12.75">
      <c r="A3" t="s">
        <v>886</v>
      </c>
      <c r="B3">
        <v>71.6</v>
      </c>
      <c r="C3">
        <v>1309</v>
      </c>
      <c r="D3">
        <v>1828</v>
      </c>
      <c r="E3">
        <v>68.9</v>
      </c>
      <c r="F3">
        <v>164</v>
      </c>
      <c r="G3">
        <v>238</v>
      </c>
      <c r="H3">
        <v>89</v>
      </c>
      <c r="I3">
        <v>637</v>
      </c>
      <c r="J3">
        <v>716</v>
      </c>
      <c r="K3">
        <v>94.5</v>
      </c>
      <c r="L3">
        <v>103</v>
      </c>
      <c r="M3">
        <v>109</v>
      </c>
      <c r="N3">
        <v>14790</v>
      </c>
      <c r="O3">
        <v>9421119</v>
      </c>
      <c r="P3">
        <v>637</v>
      </c>
      <c r="Q3">
        <v>15397</v>
      </c>
      <c r="R3">
        <v>1585919</v>
      </c>
      <c r="S3">
        <v>103</v>
      </c>
      <c r="T3">
        <v>2010</v>
      </c>
      <c r="V3" s="72">
        <v>40815</v>
      </c>
      <c r="W3" s="72">
        <v>40815</v>
      </c>
    </row>
    <row r="4" spans="1:23" ht="12.75">
      <c r="A4" t="s">
        <v>887</v>
      </c>
      <c r="B4">
        <v>94.1</v>
      </c>
      <c r="C4">
        <v>476</v>
      </c>
      <c r="D4">
        <v>506</v>
      </c>
      <c r="E4">
        <v>98.3</v>
      </c>
      <c r="F4">
        <v>57</v>
      </c>
      <c r="G4">
        <v>58</v>
      </c>
      <c r="H4">
        <v>97.2</v>
      </c>
      <c r="I4">
        <v>423</v>
      </c>
      <c r="J4">
        <v>435</v>
      </c>
      <c r="K4">
        <v>96.3</v>
      </c>
      <c r="L4">
        <v>52</v>
      </c>
      <c r="M4">
        <v>54</v>
      </c>
      <c r="N4">
        <v>13641</v>
      </c>
      <c r="O4">
        <v>4842409</v>
      </c>
      <c r="P4">
        <v>355</v>
      </c>
      <c r="Q4">
        <v>13733</v>
      </c>
      <c r="R4">
        <v>590499</v>
      </c>
      <c r="S4">
        <v>43</v>
      </c>
      <c r="T4">
        <v>2010</v>
      </c>
      <c r="V4" s="72">
        <v>40805</v>
      </c>
      <c r="W4" s="72">
        <v>40805</v>
      </c>
    </row>
    <row r="5" spans="1:23" ht="12.75">
      <c r="A5" t="s">
        <v>888</v>
      </c>
      <c r="B5">
        <v>86.4</v>
      </c>
      <c r="C5">
        <v>1221</v>
      </c>
      <c r="D5">
        <v>1413</v>
      </c>
      <c r="E5">
        <v>78.4</v>
      </c>
      <c r="F5">
        <v>1025</v>
      </c>
      <c r="G5">
        <v>1308</v>
      </c>
      <c r="H5">
        <v>86.7</v>
      </c>
      <c r="I5">
        <v>704</v>
      </c>
      <c r="J5">
        <v>812</v>
      </c>
      <c r="K5">
        <v>87.1</v>
      </c>
      <c r="L5">
        <v>889</v>
      </c>
      <c r="M5">
        <v>1021</v>
      </c>
      <c r="N5">
        <v>15119</v>
      </c>
      <c r="O5">
        <v>9388976</v>
      </c>
      <c r="P5">
        <v>621</v>
      </c>
      <c r="Q5">
        <v>15937</v>
      </c>
      <c r="R5">
        <v>12908784</v>
      </c>
      <c r="S5">
        <v>810</v>
      </c>
      <c r="T5">
        <v>2010</v>
      </c>
      <c r="V5" s="72">
        <v>40806</v>
      </c>
      <c r="W5" s="72">
        <v>40806</v>
      </c>
    </row>
    <row r="6" spans="1:23" ht="12.75">
      <c r="A6" t="s">
        <v>889</v>
      </c>
      <c r="B6">
        <v>69.2</v>
      </c>
      <c r="C6">
        <v>6104</v>
      </c>
      <c r="D6">
        <v>8816</v>
      </c>
      <c r="E6">
        <v>52.8</v>
      </c>
      <c r="F6">
        <v>20539</v>
      </c>
      <c r="G6">
        <v>38897</v>
      </c>
      <c r="H6">
        <v>83.3</v>
      </c>
      <c r="I6">
        <v>3022</v>
      </c>
      <c r="J6">
        <v>3628</v>
      </c>
      <c r="K6">
        <v>80.6</v>
      </c>
      <c r="L6">
        <v>12905</v>
      </c>
      <c r="M6">
        <v>16020</v>
      </c>
      <c r="N6">
        <v>17467</v>
      </c>
      <c r="O6">
        <v>51179632</v>
      </c>
      <c r="P6">
        <v>2930</v>
      </c>
      <c r="Q6">
        <v>18799</v>
      </c>
      <c r="R6">
        <v>238846233</v>
      </c>
      <c r="S6">
        <v>12705</v>
      </c>
      <c r="T6">
        <v>2010</v>
      </c>
      <c r="V6" s="72">
        <v>40815</v>
      </c>
      <c r="W6" s="72">
        <v>40815</v>
      </c>
    </row>
    <row r="7" spans="1:23" ht="12.75">
      <c r="A7" t="s">
        <v>890</v>
      </c>
      <c r="B7">
        <v>84.6</v>
      </c>
      <c r="C7">
        <v>444</v>
      </c>
      <c r="D7">
        <v>525</v>
      </c>
      <c r="E7">
        <v>83.8</v>
      </c>
      <c r="F7">
        <v>150</v>
      </c>
      <c r="G7">
        <v>179</v>
      </c>
      <c r="H7">
        <v>91.5</v>
      </c>
      <c r="I7">
        <v>376</v>
      </c>
      <c r="J7">
        <v>411</v>
      </c>
      <c r="K7">
        <v>83.6</v>
      </c>
      <c r="L7">
        <v>122</v>
      </c>
      <c r="M7">
        <v>146</v>
      </c>
      <c r="N7">
        <v>20201</v>
      </c>
      <c r="O7">
        <v>6969246</v>
      </c>
      <c r="P7">
        <v>345</v>
      </c>
      <c r="Q7">
        <v>20500</v>
      </c>
      <c r="R7">
        <v>2275527</v>
      </c>
      <c r="S7">
        <v>111</v>
      </c>
      <c r="T7">
        <v>2010</v>
      </c>
      <c r="V7" s="72">
        <v>40800</v>
      </c>
      <c r="W7" s="72">
        <v>40800</v>
      </c>
    </row>
    <row r="8" spans="1:23" ht="12.75">
      <c r="A8" t="s">
        <v>891</v>
      </c>
      <c r="B8">
        <v>82</v>
      </c>
      <c r="C8">
        <v>634</v>
      </c>
      <c r="D8">
        <v>773</v>
      </c>
      <c r="E8">
        <v>79.4</v>
      </c>
      <c r="F8">
        <v>324</v>
      </c>
      <c r="G8">
        <v>408</v>
      </c>
      <c r="H8">
        <v>89.4</v>
      </c>
      <c r="I8">
        <v>482</v>
      </c>
      <c r="J8">
        <v>539</v>
      </c>
      <c r="K8">
        <v>90.5</v>
      </c>
      <c r="L8">
        <v>181</v>
      </c>
      <c r="M8">
        <v>200</v>
      </c>
      <c r="N8">
        <v>17038</v>
      </c>
      <c r="O8">
        <v>8024926</v>
      </c>
      <c r="P8">
        <v>471</v>
      </c>
      <c r="Q8">
        <v>18794</v>
      </c>
      <c r="R8">
        <v>3289025</v>
      </c>
      <c r="S8">
        <v>175</v>
      </c>
      <c r="T8">
        <v>2010</v>
      </c>
      <c r="V8" s="72">
        <v>40819</v>
      </c>
      <c r="W8" s="72">
        <v>40819</v>
      </c>
    </row>
    <row r="9" spans="1:23" ht="12.75">
      <c r="A9" t="s">
        <v>929</v>
      </c>
      <c r="B9">
        <v>76.4</v>
      </c>
      <c r="C9">
        <v>97</v>
      </c>
      <c r="D9">
        <v>127</v>
      </c>
      <c r="E9">
        <v>60.9</v>
      </c>
      <c r="F9">
        <v>123</v>
      </c>
      <c r="G9">
        <v>202</v>
      </c>
      <c r="H9">
        <v>88.9</v>
      </c>
      <c r="I9">
        <v>24</v>
      </c>
      <c r="J9">
        <v>27</v>
      </c>
      <c r="K9">
        <v>83.7</v>
      </c>
      <c r="L9">
        <v>36</v>
      </c>
      <c r="M9">
        <v>43</v>
      </c>
      <c r="N9">
        <v>18558</v>
      </c>
      <c r="O9">
        <v>445389</v>
      </c>
      <c r="P9">
        <v>24</v>
      </c>
      <c r="Q9">
        <v>26534</v>
      </c>
      <c r="R9">
        <v>955238</v>
      </c>
      <c r="S9">
        <v>36</v>
      </c>
      <c r="T9">
        <v>2010</v>
      </c>
      <c r="V9" s="72">
        <v>40812</v>
      </c>
      <c r="W9" s="72">
        <v>40812</v>
      </c>
    </row>
    <row r="10" spans="1:23" ht="12.75">
      <c r="A10" t="s">
        <v>892</v>
      </c>
      <c r="B10">
        <v>81.4</v>
      </c>
      <c r="C10">
        <v>298</v>
      </c>
      <c r="D10">
        <v>366</v>
      </c>
      <c r="E10">
        <v>72.9</v>
      </c>
      <c r="F10">
        <v>221</v>
      </c>
      <c r="G10">
        <v>303</v>
      </c>
      <c r="H10">
        <v>89.8</v>
      </c>
      <c r="I10">
        <v>167</v>
      </c>
      <c r="J10">
        <v>186</v>
      </c>
      <c r="K10">
        <v>91.5</v>
      </c>
      <c r="L10">
        <v>54</v>
      </c>
      <c r="M10">
        <v>59</v>
      </c>
      <c r="N10">
        <v>15345</v>
      </c>
      <c r="O10">
        <v>2531958</v>
      </c>
      <c r="P10">
        <v>165</v>
      </c>
      <c r="Q10">
        <v>19748</v>
      </c>
      <c r="R10">
        <v>1066410</v>
      </c>
      <c r="S10">
        <v>54</v>
      </c>
      <c r="T10">
        <v>2010</v>
      </c>
      <c r="V10" s="72">
        <v>40802</v>
      </c>
      <c r="W10" s="72">
        <v>40802</v>
      </c>
    </row>
    <row r="11" spans="1:23" ht="12.75">
      <c r="A11" t="s">
        <v>893</v>
      </c>
      <c r="B11">
        <v>85</v>
      </c>
      <c r="C11">
        <v>3458</v>
      </c>
      <c r="D11">
        <v>4070</v>
      </c>
      <c r="E11">
        <v>83.4</v>
      </c>
      <c r="F11">
        <v>1270</v>
      </c>
      <c r="G11">
        <v>1523</v>
      </c>
      <c r="H11">
        <v>89.4</v>
      </c>
      <c r="I11">
        <v>1450</v>
      </c>
      <c r="J11">
        <v>1622</v>
      </c>
      <c r="K11">
        <v>88.2</v>
      </c>
      <c r="L11">
        <v>754</v>
      </c>
      <c r="M11">
        <v>855</v>
      </c>
      <c r="N11">
        <v>17056</v>
      </c>
      <c r="O11">
        <v>23298309</v>
      </c>
      <c r="P11">
        <v>1366</v>
      </c>
      <c r="Q11">
        <v>17742</v>
      </c>
      <c r="R11">
        <v>12756535</v>
      </c>
      <c r="S11">
        <v>719</v>
      </c>
      <c r="T11">
        <v>2010</v>
      </c>
      <c r="V11" s="72">
        <v>40813</v>
      </c>
      <c r="W11" s="72">
        <v>40813</v>
      </c>
    </row>
    <row r="12" spans="1:23" ht="12.75">
      <c r="A12" t="s">
        <v>894</v>
      </c>
      <c r="B12">
        <v>76</v>
      </c>
      <c r="C12">
        <v>2269</v>
      </c>
      <c r="D12">
        <v>2984</v>
      </c>
      <c r="E12">
        <v>72.2</v>
      </c>
      <c r="F12">
        <v>468</v>
      </c>
      <c r="G12">
        <v>648</v>
      </c>
      <c r="H12">
        <v>87.6</v>
      </c>
      <c r="I12">
        <v>1345</v>
      </c>
      <c r="J12">
        <v>1535</v>
      </c>
      <c r="K12">
        <v>85.5</v>
      </c>
      <c r="L12">
        <v>282</v>
      </c>
      <c r="M12">
        <v>330</v>
      </c>
      <c r="N12">
        <v>14497</v>
      </c>
      <c r="O12">
        <v>19469716</v>
      </c>
      <c r="P12">
        <v>1343</v>
      </c>
      <c r="Q12">
        <v>16148</v>
      </c>
      <c r="R12">
        <v>4553666</v>
      </c>
      <c r="S12">
        <v>282</v>
      </c>
      <c r="T12">
        <v>2010</v>
      </c>
      <c r="V12" s="72">
        <v>40819</v>
      </c>
      <c r="W12" s="72">
        <v>40819</v>
      </c>
    </row>
    <row r="13" spans="1:23" ht="12.75">
      <c r="A13" t="s">
        <v>895</v>
      </c>
      <c r="B13">
        <v>74.7</v>
      </c>
      <c r="C13">
        <v>168</v>
      </c>
      <c r="D13">
        <v>225</v>
      </c>
      <c r="E13">
        <v>70.5</v>
      </c>
      <c r="F13">
        <v>117</v>
      </c>
      <c r="G13">
        <v>166</v>
      </c>
      <c r="H13">
        <v>88.6</v>
      </c>
      <c r="I13">
        <v>124</v>
      </c>
      <c r="J13">
        <v>140</v>
      </c>
      <c r="K13">
        <v>93.1</v>
      </c>
      <c r="L13">
        <v>108</v>
      </c>
      <c r="M13">
        <v>116</v>
      </c>
      <c r="N13">
        <v>15347</v>
      </c>
      <c r="O13">
        <v>1780287</v>
      </c>
      <c r="P13">
        <v>116</v>
      </c>
      <c r="Q13">
        <v>16424</v>
      </c>
      <c r="R13">
        <v>1691654</v>
      </c>
      <c r="S13">
        <v>103</v>
      </c>
      <c r="T13">
        <v>2010</v>
      </c>
      <c r="V13" s="72">
        <v>40816</v>
      </c>
      <c r="W13" s="72">
        <v>40816</v>
      </c>
    </row>
    <row r="14" spans="1:23" ht="12.75">
      <c r="A14" t="s">
        <v>896</v>
      </c>
      <c r="B14">
        <v>80.7</v>
      </c>
      <c r="C14">
        <v>757</v>
      </c>
      <c r="D14">
        <v>938</v>
      </c>
      <c r="E14">
        <v>58.4</v>
      </c>
      <c r="F14">
        <v>3384</v>
      </c>
      <c r="G14">
        <v>5793</v>
      </c>
      <c r="H14">
        <v>90.9</v>
      </c>
      <c r="I14">
        <v>661</v>
      </c>
      <c r="J14">
        <v>727</v>
      </c>
      <c r="K14">
        <v>85</v>
      </c>
      <c r="L14">
        <v>1391</v>
      </c>
      <c r="M14">
        <v>1636</v>
      </c>
      <c r="N14">
        <v>14054</v>
      </c>
      <c r="O14">
        <v>8713383</v>
      </c>
      <c r="P14">
        <v>620</v>
      </c>
      <c r="Q14">
        <v>13824</v>
      </c>
      <c r="R14">
        <v>18427682</v>
      </c>
      <c r="S14">
        <v>1333</v>
      </c>
      <c r="T14">
        <v>2010</v>
      </c>
      <c r="V14" s="72">
        <v>40813</v>
      </c>
      <c r="W14" s="72">
        <v>40813</v>
      </c>
    </row>
    <row r="15" spans="1:23" ht="12.75">
      <c r="A15" t="s">
        <v>930</v>
      </c>
      <c r="B15">
        <v>82.9</v>
      </c>
      <c r="C15">
        <v>469</v>
      </c>
      <c r="D15">
        <v>566</v>
      </c>
      <c r="E15">
        <v>85</v>
      </c>
      <c r="F15">
        <v>96</v>
      </c>
      <c r="G15">
        <v>113</v>
      </c>
      <c r="H15">
        <v>90.3</v>
      </c>
      <c r="I15">
        <v>380</v>
      </c>
      <c r="J15">
        <v>421</v>
      </c>
      <c r="K15">
        <v>88.5</v>
      </c>
      <c r="L15">
        <v>69</v>
      </c>
      <c r="M15">
        <v>78</v>
      </c>
      <c r="N15">
        <v>13984</v>
      </c>
      <c r="O15">
        <v>4950368</v>
      </c>
      <c r="P15">
        <v>354</v>
      </c>
      <c r="Q15">
        <v>16568</v>
      </c>
      <c r="R15">
        <v>1060320</v>
      </c>
      <c r="S15">
        <v>64</v>
      </c>
      <c r="T15">
        <v>2010</v>
      </c>
      <c r="V15" s="72">
        <v>40794</v>
      </c>
      <c r="W15" s="72">
        <v>40794</v>
      </c>
    </row>
    <row r="16" spans="1:23" ht="12.75">
      <c r="A16" t="s">
        <v>897</v>
      </c>
      <c r="B16">
        <v>79.7</v>
      </c>
      <c r="C16">
        <v>4395</v>
      </c>
      <c r="D16">
        <v>5511</v>
      </c>
      <c r="E16">
        <v>69.4</v>
      </c>
      <c r="F16">
        <v>2520</v>
      </c>
      <c r="G16">
        <v>3631</v>
      </c>
      <c r="H16">
        <v>90</v>
      </c>
      <c r="I16">
        <v>2895</v>
      </c>
      <c r="J16">
        <v>3215</v>
      </c>
      <c r="K16">
        <v>89.1</v>
      </c>
      <c r="L16">
        <v>1827</v>
      </c>
      <c r="M16">
        <v>2051</v>
      </c>
      <c r="N16">
        <v>17994</v>
      </c>
      <c r="O16">
        <v>50618172</v>
      </c>
      <c r="P16">
        <v>2813</v>
      </c>
      <c r="Q16">
        <v>15658</v>
      </c>
      <c r="R16">
        <v>28012409</v>
      </c>
      <c r="S16">
        <v>1789</v>
      </c>
      <c r="T16">
        <v>2010</v>
      </c>
      <c r="V16" s="72">
        <v>40807</v>
      </c>
      <c r="W16" s="72">
        <v>40807</v>
      </c>
    </row>
    <row r="17" spans="1:23" ht="12.75">
      <c r="A17" t="s">
        <v>898</v>
      </c>
      <c r="B17">
        <v>72.8</v>
      </c>
      <c r="C17">
        <v>2471</v>
      </c>
      <c r="D17">
        <v>3393</v>
      </c>
      <c r="E17">
        <v>52.5</v>
      </c>
      <c r="F17">
        <v>11392</v>
      </c>
      <c r="G17">
        <v>21681</v>
      </c>
      <c r="H17">
        <v>89.8</v>
      </c>
      <c r="I17">
        <v>1822</v>
      </c>
      <c r="J17">
        <v>2028</v>
      </c>
      <c r="K17">
        <v>80.8</v>
      </c>
      <c r="L17">
        <v>9304</v>
      </c>
      <c r="M17">
        <v>11521</v>
      </c>
      <c r="N17">
        <v>15074</v>
      </c>
      <c r="O17">
        <v>27434507</v>
      </c>
      <c r="P17">
        <v>1820</v>
      </c>
      <c r="Q17">
        <v>16363</v>
      </c>
      <c r="R17">
        <v>152207515</v>
      </c>
      <c r="S17">
        <v>9302</v>
      </c>
      <c r="T17">
        <v>2010</v>
      </c>
      <c r="V17" s="72">
        <v>40794</v>
      </c>
      <c r="W17" s="72">
        <v>40794</v>
      </c>
    </row>
    <row r="18" spans="1:23" ht="12.75">
      <c r="A18" t="s">
        <v>899</v>
      </c>
      <c r="B18">
        <v>86.4</v>
      </c>
      <c r="C18">
        <v>526</v>
      </c>
      <c r="D18">
        <v>609</v>
      </c>
      <c r="E18">
        <v>63.4</v>
      </c>
      <c r="F18">
        <v>760</v>
      </c>
      <c r="G18">
        <v>1199</v>
      </c>
      <c r="H18">
        <v>92.7</v>
      </c>
      <c r="I18">
        <v>331</v>
      </c>
      <c r="J18">
        <v>357</v>
      </c>
      <c r="K18">
        <v>82.9</v>
      </c>
      <c r="L18">
        <v>706</v>
      </c>
      <c r="M18">
        <v>852</v>
      </c>
      <c r="N18">
        <v>17435</v>
      </c>
      <c r="O18">
        <v>5544466</v>
      </c>
      <c r="P18">
        <v>318</v>
      </c>
      <c r="Q18">
        <v>16979</v>
      </c>
      <c r="R18">
        <v>11732771</v>
      </c>
      <c r="S18">
        <v>691</v>
      </c>
      <c r="T18">
        <v>2010</v>
      </c>
      <c r="V18" s="72">
        <v>40814</v>
      </c>
      <c r="W18" s="72">
        <v>40814</v>
      </c>
    </row>
    <row r="19" spans="1:23" ht="12.75">
      <c r="A19" t="s">
        <v>900</v>
      </c>
      <c r="B19">
        <v>88.8</v>
      </c>
      <c r="C19">
        <v>1688</v>
      </c>
      <c r="D19">
        <v>1900</v>
      </c>
      <c r="E19">
        <v>83.6</v>
      </c>
      <c r="F19">
        <v>865</v>
      </c>
      <c r="G19">
        <v>1035</v>
      </c>
      <c r="H19">
        <v>94.1</v>
      </c>
      <c r="I19">
        <v>973</v>
      </c>
      <c r="J19">
        <v>1034</v>
      </c>
      <c r="K19">
        <v>95.5</v>
      </c>
      <c r="L19">
        <v>579</v>
      </c>
      <c r="M19">
        <v>606</v>
      </c>
      <c r="N19">
        <v>18121</v>
      </c>
      <c r="O19">
        <v>16200121</v>
      </c>
      <c r="P19">
        <v>894</v>
      </c>
      <c r="Q19">
        <v>14641</v>
      </c>
      <c r="R19">
        <v>7950121</v>
      </c>
      <c r="S19">
        <v>543</v>
      </c>
      <c r="T19">
        <v>2010</v>
      </c>
      <c r="V19" s="72">
        <v>40813</v>
      </c>
      <c r="W19" s="72">
        <v>40813</v>
      </c>
    </row>
    <row r="20" spans="1:23" ht="12.75">
      <c r="A20" t="s">
        <v>901</v>
      </c>
      <c r="B20">
        <v>78.9</v>
      </c>
      <c r="C20">
        <v>510</v>
      </c>
      <c r="D20">
        <v>646</v>
      </c>
      <c r="E20">
        <v>61.6</v>
      </c>
      <c r="F20">
        <v>3581</v>
      </c>
      <c r="G20">
        <v>5809</v>
      </c>
      <c r="H20">
        <v>86.8</v>
      </c>
      <c r="I20">
        <v>330</v>
      </c>
      <c r="J20">
        <v>380</v>
      </c>
      <c r="K20">
        <v>82.2</v>
      </c>
      <c r="L20">
        <v>3139</v>
      </c>
      <c r="M20">
        <v>3819</v>
      </c>
      <c r="N20">
        <v>19146</v>
      </c>
      <c r="O20">
        <v>6318229</v>
      </c>
      <c r="P20">
        <v>330</v>
      </c>
      <c r="Q20">
        <v>17888</v>
      </c>
      <c r="R20">
        <v>56133232</v>
      </c>
      <c r="S20">
        <v>3138</v>
      </c>
      <c r="T20">
        <v>2010</v>
      </c>
      <c r="V20" s="72">
        <v>40815</v>
      </c>
      <c r="W20" s="72">
        <v>40815</v>
      </c>
    </row>
    <row r="21" spans="1:23" ht="12.75">
      <c r="A21" t="s">
        <v>902</v>
      </c>
      <c r="B21">
        <v>84.4</v>
      </c>
      <c r="C21">
        <v>2719</v>
      </c>
      <c r="D21">
        <v>3222</v>
      </c>
      <c r="E21">
        <v>80.5</v>
      </c>
      <c r="F21">
        <v>1241</v>
      </c>
      <c r="G21">
        <v>1541</v>
      </c>
      <c r="H21">
        <v>90.2</v>
      </c>
      <c r="I21">
        <v>1798</v>
      </c>
      <c r="J21">
        <v>1993</v>
      </c>
      <c r="K21">
        <v>88.7</v>
      </c>
      <c r="L21">
        <v>1023</v>
      </c>
      <c r="M21">
        <v>1153</v>
      </c>
      <c r="N21">
        <v>18700</v>
      </c>
      <c r="O21">
        <v>30799316</v>
      </c>
      <c r="P21">
        <v>1647</v>
      </c>
      <c r="Q21">
        <v>19333</v>
      </c>
      <c r="R21">
        <v>18269415</v>
      </c>
      <c r="S21">
        <v>945</v>
      </c>
      <c r="T21">
        <v>2010</v>
      </c>
      <c r="V21" s="72">
        <v>40806</v>
      </c>
      <c r="W21" s="72">
        <v>40806</v>
      </c>
    </row>
    <row r="22" spans="1:23" ht="12.75">
      <c r="A22" t="s">
        <v>903</v>
      </c>
      <c r="B22">
        <v>88.6</v>
      </c>
      <c r="C22">
        <v>918</v>
      </c>
      <c r="D22">
        <v>1036</v>
      </c>
      <c r="E22">
        <v>83.2</v>
      </c>
      <c r="F22">
        <v>640</v>
      </c>
      <c r="G22">
        <v>769</v>
      </c>
      <c r="H22">
        <v>92.1</v>
      </c>
      <c r="I22">
        <v>637</v>
      </c>
      <c r="J22">
        <v>692</v>
      </c>
      <c r="K22">
        <v>90.7</v>
      </c>
      <c r="L22">
        <v>585</v>
      </c>
      <c r="M22">
        <v>645</v>
      </c>
      <c r="N22">
        <v>19214</v>
      </c>
      <c r="O22">
        <v>11586045</v>
      </c>
      <c r="P22">
        <v>603</v>
      </c>
      <c r="Q22">
        <v>20211</v>
      </c>
      <c r="R22">
        <v>11277862</v>
      </c>
      <c r="S22">
        <v>558</v>
      </c>
      <c r="T22">
        <v>2010</v>
      </c>
      <c r="V22" s="72">
        <v>40813</v>
      </c>
      <c r="W22" s="72">
        <v>40813</v>
      </c>
    </row>
    <row r="23" spans="1:23" ht="12.75">
      <c r="A23" t="s">
        <v>904</v>
      </c>
      <c r="B23">
        <v>84.1</v>
      </c>
      <c r="C23">
        <v>413</v>
      </c>
      <c r="D23">
        <v>491</v>
      </c>
      <c r="E23">
        <v>88.5</v>
      </c>
      <c r="F23">
        <v>138</v>
      </c>
      <c r="G23">
        <v>156</v>
      </c>
      <c r="H23">
        <v>90.2</v>
      </c>
      <c r="I23">
        <v>360</v>
      </c>
      <c r="J23">
        <v>399</v>
      </c>
      <c r="K23">
        <v>88.8</v>
      </c>
      <c r="L23">
        <v>150</v>
      </c>
      <c r="M23">
        <v>169</v>
      </c>
      <c r="N23">
        <v>16934</v>
      </c>
      <c r="O23">
        <v>6028613</v>
      </c>
      <c r="P23">
        <v>356</v>
      </c>
      <c r="Q23">
        <v>16707</v>
      </c>
      <c r="R23">
        <v>2489376</v>
      </c>
      <c r="S23">
        <v>149</v>
      </c>
      <c r="T23">
        <v>2010</v>
      </c>
      <c r="V23" s="72">
        <v>40819</v>
      </c>
      <c r="W23" s="72">
        <v>40819</v>
      </c>
    </row>
    <row r="24" spans="1:23" ht="12.75">
      <c r="A24" t="s">
        <v>905</v>
      </c>
      <c r="B24">
        <v>95.5</v>
      </c>
      <c r="C24">
        <v>5122</v>
      </c>
      <c r="D24">
        <v>5363</v>
      </c>
      <c r="E24">
        <v>93.6</v>
      </c>
      <c r="F24">
        <v>2430</v>
      </c>
      <c r="G24">
        <v>2596</v>
      </c>
      <c r="H24">
        <v>95.4</v>
      </c>
      <c r="I24">
        <v>3523</v>
      </c>
      <c r="J24">
        <v>3693</v>
      </c>
      <c r="K24">
        <v>93.8</v>
      </c>
      <c r="L24">
        <v>1845</v>
      </c>
      <c r="M24">
        <v>1967</v>
      </c>
      <c r="N24">
        <v>16687</v>
      </c>
      <c r="O24">
        <v>50445005</v>
      </c>
      <c r="P24">
        <v>3023</v>
      </c>
      <c r="Q24">
        <v>15950</v>
      </c>
      <c r="R24">
        <v>24707084</v>
      </c>
      <c r="S24">
        <v>1549</v>
      </c>
      <c r="T24">
        <v>2010</v>
      </c>
      <c r="V24" s="72">
        <v>40812</v>
      </c>
      <c r="W24" s="72">
        <v>40812</v>
      </c>
    </row>
    <row r="25" spans="1:23" ht="12.75">
      <c r="A25" t="s">
        <v>906</v>
      </c>
      <c r="B25">
        <v>91.8</v>
      </c>
      <c r="C25">
        <v>1875</v>
      </c>
      <c r="D25">
        <v>2042</v>
      </c>
      <c r="E25">
        <v>87.7</v>
      </c>
      <c r="F25">
        <v>2443</v>
      </c>
      <c r="G25">
        <v>2786</v>
      </c>
      <c r="H25">
        <v>94.4</v>
      </c>
      <c r="I25">
        <v>1045</v>
      </c>
      <c r="J25">
        <v>1107</v>
      </c>
      <c r="K25">
        <v>92.9</v>
      </c>
      <c r="L25">
        <v>1951</v>
      </c>
      <c r="M25">
        <v>2099</v>
      </c>
      <c r="N25">
        <v>21505</v>
      </c>
      <c r="O25">
        <v>21935105</v>
      </c>
      <c r="P25">
        <v>1020</v>
      </c>
      <c r="Q25">
        <v>21263</v>
      </c>
      <c r="R25">
        <v>40165680</v>
      </c>
      <c r="S25">
        <v>1889</v>
      </c>
      <c r="T25">
        <v>2010</v>
      </c>
      <c r="V25" s="72">
        <v>40814</v>
      </c>
      <c r="W25" s="72">
        <v>40814</v>
      </c>
    </row>
    <row r="26" spans="1:23" ht="12.75">
      <c r="A26" t="s">
        <v>907</v>
      </c>
      <c r="B26">
        <v>81.4</v>
      </c>
      <c r="C26">
        <v>1610</v>
      </c>
      <c r="D26">
        <v>1977</v>
      </c>
      <c r="E26">
        <v>64.5</v>
      </c>
      <c r="F26">
        <v>9778</v>
      </c>
      <c r="G26">
        <v>15149</v>
      </c>
      <c r="H26">
        <v>90.1</v>
      </c>
      <c r="I26">
        <v>978</v>
      </c>
      <c r="J26">
        <v>1085</v>
      </c>
      <c r="K26">
        <v>80.2</v>
      </c>
      <c r="L26">
        <v>1195</v>
      </c>
      <c r="M26">
        <v>1490</v>
      </c>
      <c r="N26">
        <v>14422</v>
      </c>
      <c r="O26">
        <v>13282903</v>
      </c>
      <c r="P26">
        <v>921</v>
      </c>
      <c r="Q26">
        <v>16792</v>
      </c>
      <c r="R26">
        <v>19109148</v>
      </c>
      <c r="S26">
        <v>1138</v>
      </c>
      <c r="T26">
        <v>2010</v>
      </c>
      <c r="V26" s="72">
        <v>40816</v>
      </c>
      <c r="W26" s="72">
        <v>40816</v>
      </c>
    </row>
    <row r="27" spans="1:23" ht="12.75">
      <c r="A27" t="s">
        <v>931</v>
      </c>
      <c r="B27">
        <v>70.3</v>
      </c>
      <c r="C27">
        <v>2261</v>
      </c>
      <c r="D27">
        <v>3215</v>
      </c>
      <c r="E27">
        <v>51.9</v>
      </c>
      <c r="F27">
        <v>9904</v>
      </c>
      <c r="G27">
        <v>19067</v>
      </c>
      <c r="H27">
        <v>80.9</v>
      </c>
      <c r="I27">
        <v>2488</v>
      </c>
      <c r="J27">
        <v>3075</v>
      </c>
      <c r="K27">
        <v>78</v>
      </c>
      <c r="L27">
        <v>8315</v>
      </c>
      <c r="M27">
        <v>10665</v>
      </c>
      <c r="N27">
        <v>14905</v>
      </c>
      <c r="O27">
        <v>33835324</v>
      </c>
      <c r="P27">
        <v>2270</v>
      </c>
      <c r="Q27">
        <v>12904</v>
      </c>
      <c r="R27">
        <v>97748198</v>
      </c>
      <c r="S27">
        <v>7575</v>
      </c>
      <c r="T27">
        <v>2010</v>
      </c>
      <c r="V27" s="72">
        <v>40816</v>
      </c>
      <c r="W27" s="72">
        <v>40816</v>
      </c>
    </row>
    <row r="28" spans="1:23" ht="12.75">
      <c r="A28" t="s">
        <v>908</v>
      </c>
      <c r="B28">
        <v>66.4</v>
      </c>
      <c r="C28">
        <v>95</v>
      </c>
      <c r="D28">
        <v>143</v>
      </c>
      <c r="E28">
        <v>71.9</v>
      </c>
      <c r="F28">
        <v>210</v>
      </c>
      <c r="G28">
        <v>292</v>
      </c>
      <c r="H28">
        <v>94.7</v>
      </c>
      <c r="I28">
        <v>36</v>
      </c>
      <c r="J28">
        <v>38</v>
      </c>
      <c r="K28">
        <v>85.3</v>
      </c>
      <c r="L28">
        <v>139</v>
      </c>
      <c r="M28">
        <v>163</v>
      </c>
      <c r="N28">
        <v>25310</v>
      </c>
      <c r="O28">
        <v>911161</v>
      </c>
      <c r="P28">
        <v>36</v>
      </c>
      <c r="Q28">
        <v>15911</v>
      </c>
      <c r="R28">
        <v>2179853</v>
      </c>
      <c r="S28">
        <v>137</v>
      </c>
      <c r="T28">
        <v>2010</v>
      </c>
      <c r="V28" s="72">
        <v>40811</v>
      </c>
      <c r="W28" s="72">
        <v>40811</v>
      </c>
    </row>
    <row r="29" spans="1:23" ht="12.75">
      <c r="A29" t="s">
        <v>909</v>
      </c>
      <c r="B29">
        <v>74.9</v>
      </c>
      <c r="C29">
        <v>3951</v>
      </c>
      <c r="D29">
        <v>5277</v>
      </c>
      <c r="E29">
        <v>65.9</v>
      </c>
      <c r="F29">
        <v>771</v>
      </c>
      <c r="G29">
        <v>1170</v>
      </c>
      <c r="H29">
        <v>89.1</v>
      </c>
      <c r="I29">
        <v>2058</v>
      </c>
      <c r="J29">
        <v>2310</v>
      </c>
      <c r="K29">
        <v>90.3</v>
      </c>
      <c r="L29">
        <v>623</v>
      </c>
      <c r="M29">
        <v>690</v>
      </c>
      <c r="N29">
        <v>14171</v>
      </c>
      <c r="O29">
        <v>28725562</v>
      </c>
      <c r="P29">
        <v>2027</v>
      </c>
      <c r="Q29">
        <v>13835</v>
      </c>
      <c r="R29">
        <v>8522336</v>
      </c>
      <c r="S29">
        <v>616</v>
      </c>
      <c r="T29">
        <v>2010</v>
      </c>
      <c r="V29" s="72">
        <v>40801</v>
      </c>
      <c r="W29" s="72">
        <v>40801</v>
      </c>
    </row>
    <row r="30" spans="1:23" ht="12.75">
      <c r="A30" t="s">
        <v>910</v>
      </c>
      <c r="B30">
        <v>86.9</v>
      </c>
      <c r="C30">
        <v>93</v>
      </c>
      <c r="D30">
        <v>107</v>
      </c>
      <c r="E30">
        <v>83.8</v>
      </c>
      <c r="F30">
        <v>88</v>
      </c>
      <c r="G30">
        <v>105</v>
      </c>
      <c r="H30">
        <v>93.7</v>
      </c>
      <c r="I30">
        <v>89</v>
      </c>
      <c r="J30">
        <v>95</v>
      </c>
      <c r="K30">
        <v>88.2</v>
      </c>
      <c r="L30">
        <v>97</v>
      </c>
      <c r="M30">
        <v>110</v>
      </c>
      <c r="N30">
        <v>15457</v>
      </c>
      <c r="O30">
        <v>1344766</v>
      </c>
      <c r="P30">
        <v>87</v>
      </c>
      <c r="Q30">
        <v>15465</v>
      </c>
      <c r="R30">
        <v>1500123</v>
      </c>
      <c r="S30">
        <v>97</v>
      </c>
      <c r="T30">
        <v>2010</v>
      </c>
      <c r="V30" s="72">
        <v>40815</v>
      </c>
      <c r="W30" s="72">
        <v>40815</v>
      </c>
    </row>
    <row r="31" spans="1:23" ht="12.75">
      <c r="A31" t="s">
        <v>911</v>
      </c>
      <c r="B31">
        <v>89.9</v>
      </c>
      <c r="C31">
        <v>320</v>
      </c>
      <c r="D31">
        <v>356</v>
      </c>
      <c r="E31">
        <v>93.9</v>
      </c>
      <c r="F31">
        <v>62</v>
      </c>
      <c r="G31">
        <v>66</v>
      </c>
      <c r="H31">
        <v>95.6</v>
      </c>
      <c r="I31">
        <v>303</v>
      </c>
      <c r="J31">
        <v>317</v>
      </c>
      <c r="K31">
        <v>95.2</v>
      </c>
      <c r="L31">
        <v>80</v>
      </c>
      <c r="M31">
        <v>84</v>
      </c>
      <c r="N31">
        <v>13845</v>
      </c>
      <c r="O31">
        <v>3821218</v>
      </c>
      <c r="P31">
        <v>276</v>
      </c>
      <c r="Q31">
        <v>15484</v>
      </c>
      <c r="R31">
        <v>1130315</v>
      </c>
      <c r="S31">
        <v>73</v>
      </c>
      <c r="T31">
        <v>2010</v>
      </c>
      <c r="V31" s="72">
        <v>40814</v>
      </c>
      <c r="W31" s="72">
        <v>40814</v>
      </c>
    </row>
    <row r="32" spans="1:23" ht="12.75">
      <c r="A32" t="s">
        <v>912</v>
      </c>
      <c r="B32">
        <v>86.4</v>
      </c>
      <c r="C32">
        <v>472</v>
      </c>
      <c r="D32">
        <v>546</v>
      </c>
      <c r="E32">
        <v>77.3</v>
      </c>
      <c r="F32">
        <v>310</v>
      </c>
      <c r="G32">
        <v>401</v>
      </c>
      <c r="H32">
        <v>91.6</v>
      </c>
      <c r="I32">
        <v>315</v>
      </c>
      <c r="J32">
        <v>344</v>
      </c>
      <c r="K32">
        <v>88.6</v>
      </c>
      <c r="L32">
        <v>242</v>
      </c>
      <c r="M32">
        <v>273</v>
      </c>
      <c r="N32">
        <v>15744</v>
      </c>
      <c r="O32">
        <v>4959320</v>
      </c>
      <c r="P32">
        <v>315</v>
      </c>
      <c r="Q32">
        <v>15898</v>
      </c>
      <c r="R32">
        <v>3847432</v>
      </c>
      <c r="S32">
        <v>242</v>
      </c>
      <c r="T32">
        <v>2010</v>
      </c>
      <c r="V32" s="72">
        <v>40788</v>
      </c>
      <c r="W32" s="72">
        <v>40788</v>
      </c>
    </row>
    <row r="33" spans="1:23" ht="12.75">
      <c r="A33" t="s">
        <v>913</v>
      </c>
      <c r="B33">
        <v>82.9</v>
      </c>
      <c r="C33">
        <v>3566</v>
      </c>
      <c r="D33">
        <v>4299</v>
      </c>
      <c r="E33">
        <v>84.1</v>
      </c>
      <c r="F33">
        <v>677</v>
      </c>
      <c r="G33">
        <v>805</v>
      </c>
      <c r="H33">
        <v>86.8</v>
      </c>
      <c r="I33">
        <v>2046</v>
      </c>
      <c r="J33">
        <v>2356</v>
      </c>
      <c r="K33">
        <v>89.7</v>
      </c>
      <c r="L33">
        <v>504</v>
      </c>
      <c r="M33">
        <v>562</v>
      </c>
      <c r="N33">
        <v>17453</v>
      </c>
      <c r="O33">
        <v>32742626</v>
      </c>
      <c r="P33">
        <v>1876</v>
      </c>
      <c r="Q33">
        <v>20190</v>
      </c>
      <c r="R33">
        <v>9670965</v>
      </c>
      <c r="S33">
        <v>479</v>
      </c>
      <c r="T33">
        <v>2010</v>
      </c>
      <c r="V33" s="72">
        <v>40799</v>
      </c>
      <c r="W33" s="72">
        <v>40799</v>
      </c>
    </row>
    <row r="34" spans="1:23" ht="12.75">
      <c r="A34" t="s">
        <v>914</v>
      </c>
      <c r="B34">
        <v>73</v>
      </c>
      <c r="C34">
        <v>165</v>
      </c>
      <c r="D34">
        <v>226</v>
      </c>
      <c r="E34">
        <v>68.8</v>
      </c>
      <c r="F34">
        <v>33</v>
      </c>
      <c r="G34">
        <v>48</v>
      </c>
      <c r="H34">
        <v>83.1</v>
      </c>
      <c r="I34">
        <v>143</v>
      </c>
      <c r="J34">
        <v>172</v>
      </c>
      <c r="K34">
        <v>63.6</v>
      </c>
      <c r="L34">
        <v>14</v>
      </c>
      <c r="M34">
        <v>22</v>
      </c>
      <c r="N34">
        <v>15501</v>
      </c>
      <c r="O34">
        <v>1705133</v>
      </c>
      <c r="P34">
        <v>110</v>
      </c>
      <c r="Q34">
        <v>23312</v>
      </c>
      <c r="R34">
        <v>279749</v>
      </c>
      <c r="S34">
        <v>12</v>
      </c>
      <c r="T34">
        <v>2010</v>
      </c>
      <c r="V34" s="72">
        <v>40815</v>
      </c>
      <c r="W34" s="72">
        <v>40815</v>
      </c>
    </row>
    <row r="35" spans="1:23" ht="12.75">
      <c r="A35" t="s">
        <v>915</v>
      </c>
      <c r="B35">
        <v>79.6</v>
      </c>
      <c r="C35">
        <v>577</v>
      </c>
      <c r="D35">
        <v>725</v>
      </c>
      <c r="E35">
        <v>71.7</v>
      </c>
      <c r="F35">
        <v>857</v>
      </c>
      <c r="G35">
        <v>1196</v>
      </c>
      <c r="H35">
        <v>82.2</v>
      </c>
      <c r="I35">
        <v>236</v>
      </c>
      <c r="J35">
        <v>287</v>
      </c>
      <c r="K35">
        <v>85.2</v>
      </c>
      <c r="L35">
        <v>459</v>
      </c>
      <c r="M35">
        <v>539</v>
      </c>
      <c r="N35">
        <v>14055</v>
      </c>
      <c r="O35">
        <v>3302883</v>
      </c>
      <c r="P35">
        <v>235</v>
      </c>
      <c r="Q35">
        <v>16039</v>
      </c>
      <c r="R35">
        <v>7330018</v>
      </c>
      <c r="S35">
        <v>457</v>
      </c>
      <c r="T35">
        <v>2010</v>
      </c>
      <c r="V35" s="72">
        <v>40819</v>
      </c>
      <c r="W35" s="72">
        <v>40819</v>
      </c>
    </row>
    <row r="36" spans="1:23" ht="12.75">
      <c r="A36" t="s">
        <v>916</v>
      </c>
      <c r="B36">
        <v>61.8</v>
      </c>
      <c r="C36">
        <v>6356</v>
      </c>
      <c r="D36">
        <v>10283</v>
      </c>
      <c r="E36">
        <v>49</v>
      </c>
      <c r="F36">
        <v>95378</v>
      </c>
      <c r="G36">
        <v>194495</v>
      </c>
      <c r="H36">
        <v>83.8</v>
      </c>
      <c r="I36">
        <v>5030</v>
      </c>
      <c r="J36">
        <v>6002</v>
      </c>
      <c r="K36">
        <v>76.4</v>
      </c>
      <c r="L36">
        <v>68514</v>
      </c>
      <c r="M36">
        <v>89734</v>
      </c>
      <c r="N36">
        <v>17348</v>
      </c>
      <c r="O36">
        <v>86686117</v>
      </c>
      <c r="P36">
        <v>4997</v>
      </c>
      <c r="Q36">
        <v>21062</v>
      </c>
      <c r="R36">
        <v>1442631976</v>
      </c>
      <c r="S36">
        <v>68496</v>
      </c>
      <c r="T36">
        <v>2010</v>
      </c>
      <c r="V36" s="72">
        <v>40805</v>
      </c>
      <c r="W36" s="72">
        <v>40805</v>
      </c>
    </row>
    <row r="37" spans="1:23" ht="12.75">
      <c r="A37" t="s">
        <v>917</v>
      </c>
      <c r="B37">
        <v>77.7</v>
      </c>
      <c r="C37">
        <v>4425</v>
      </c>
      <c r="D37">
        <v>5696</v>
      </c>
      <c r="E37">
        <v>65.5</v>
      </c>
      <c r="F37">
        <v>2071</v>
      </c>
      <c r="G37">
        <v>3162</v>
      </c>
      <c r="H37">
        <v>90.5</v>
      </c>
      <c r="I37">
        <v>3111</v>
      </c>
      <c r="J37">
        <v>3439</v>
      </c>
      <c r="K37">
        <v>87.5</v>
      </c>
      <c r="L37">
        <v>1710</v>
      </c>
      <c r="M37">
        <v>1955</v>
      </c>
      <c r="N37">
        <v>18221</v>
      </c>
      <c r="O37">
        <v>39138012</v>
      </c>
      <c r="P37">
        <v>2148</v>
      </c>
      <c r="Q37">
        <v>20655</v>
      </c>
      <c r="R37">
        <v>25137638</v>
      </c>
      <c r="S37">
        <v>1217</v>
      </c>
      <c r="T37">
        <v>2010</v>
      </c>
      <c r="V37" s="72">
        <v>40814</v>
      </c>
      <c r="W37" s="72">
        <v>40814</v>
      </c>
    </row>
    <row r="38" spans="1:23" ht="12.75">
      <c r="A38" t="s">
        <v>932</v>
      </c>
      <c r="B38">
        <v>71.5</v>
      </c>
      <c r="C38">
        <v>426</v>
      </c>
      <c r="D38">
        <v>596</v>
      </c>
      <c r="E38">
        <v>41</v>
      </c>
      <c r="F38">
        <v>7598</v>
      </c>
      <c r="G38">
        <v>18531</v>
      </c>
      <c r="H38">
        <v>85.1</v>
      </c>
      <c r="I38">
        <v>353</v>
      </c>
      <c r="J38">
        <v>415</v>
      </c>
      <c r="K38">
        <v>78.9</v>
      </c>
      <c r="L38">
        <v>5509</v>
      </c>
      <c r="M38">
        <v>6978</v>
      </c>
      <c r="N38">
        <v>15923</v>
      </c>
      <c r="O38">
        <v>5588833</v>
      </c>
      <c r="P38">
        <v>351</v>
      </c>
      <c r="Q38">
        <v>14698</v>
      </c>
      <c r="R38">
        <v>79984644</v>
      </c>
      <c r="S38">
        <v>5442</v>
      </c>
      <c r="T38">
        <v>2010</v>
      </c>
      <c r="V38" s="72">
        <v>40814</v>
      </c>
      <c r="W38" s="72">
        <v>40814</v>
      </c>
    </row>
    <row r="39" spans="1:23" ht="12.75">
      <c r="A39" t="s">
        <v>918</v>
      </c>
      <c r="B39">
        <v>58.5</v>
      </c>
      <c r="C39">
        <v>1609</v>
      </c>
      <c r="D39">
        <v>2750</v>
      </c>
      <c r="E39">
        <v>48.9</v>
      </c>
      <c r="F39">
        <v>53977</v>
      </c>
      <c r="G39">
        <v>110370</v>
      </c>
      <c r="H39">
        <v>83.4</v>
      </c>
      <c r="I39">
        <v>1019</v>
      </c>
      <c r="J39">
        <v>1222</v>
      </c>
      <c r="K39">
        <v>79.1</v>
      </c>
      <c r="L39">
        <v>34306</v>
      </c>
      <c r="M39">
        <v>43350</v>
      </c>
      <c r="N39">
        <v>14568</v>
      </c>
      <c r="O39">
        <v>14830020</v>
      </c>
      <c r="P39">
        <v>1018</v>
      </c>
      <c r="Q39">
        <v>13917</v>
      </c>
      <c r="R39">
        <v>477436909</v>
      </c>
      <c r="S39">
        <v>34305</v>
      </c>
      <c r="T39">
        <v>2010</v>
      </c>
      <c r="V39" s="72">
        <v>40808</v>
      </c>
      <c r="W39" s="72">
        <v>40808</v>
      </c>
    </row>
    <row r="40" spans="1:23" ht="12.75">
      <c r="A40" t="s">
        <v>933</v>
      </c>
      <c r="B40">
        <v>79.5</v>
      </c>
      <c r="C40">
        <v>4082</v>
      </c>
      <c r="D40">
        <v>5135</v>
      </c>
      <c r="E40">
        <v>60</v>
      </c>
      <c r="F40">
        <v>4179</v>
      </c>
      <c r="G40">
        <v>6964</v>
      </c>
      <c r="H40">
        <v>89.5</v>
      </c>
      <c r="I40">
        <v>2774</v>
      </c>
      <c r="J40">
        <v>3100</v>
      </c>
      <c r="K40">
        <v>87.9</v>
      </c>
      <c r="L40">
        <v>2572</v>
      </c>
      <c r="M40">
        <v>2925</v>
      </c>
      <c r="N40">
        <v>16020</v>
      </c>
      <c r="O40">
        <v>44439132</v>
      </c>
      <c r="P40">
        <v>2774</v>
      </c>
      <c r="Q40">
        <v>15772</v>
      </c>
      <c r="R40">
        <v>40565811</v>
      </c>
      <c r="S40">
        <v>2572</v>
      </c>
      <c r="T40">
        <v>2010</v>
      </c>
      <c r="V40" s="72">
        <v>40801</v>
      </c>
      <c r="W40" s="72">
        <v>40801</v>
      </c>
    </row>
    <row r="41" spans="1:23" ht="12.75">
      <c r="A41" t="s">
        <v>919</v>
      </c>
      <c r="B41">
        <v>81.9</v>
      </c>
      <c r="C41">
        <v>999</v>
      </c>
      <c r="D41">
        <v>1220</v>
      </c>
      <c r="E41">
        <v>68.7</v>
      </c>
      <c r="F41">
        <v>1407</v>
      </c>
      <c r="G41">
        <v>2049</v>
      </c>
      <c r="H41">
        <v>90.5</v>
      </c>
      <c r="I41">
        <v>744</v>
      </c>
      <c r="J41">
        <v>822</v>
      </c>
      <c r="K41">
        <v>90.4</v>
      </c>
      <c r="L41">
        <v>2011</v>
      </c>
      <c r="M41">
        <v>2224</v>
      </c>
      <c r="N41">
        <v>7845</v>
      </c>
      <c r="O41">
        <v>1372879</v>
      </c>
      <c r="P41">
        <v>175</v>
      </c>
      <c r="Q41">
        <v>6789</v>
      </c>
      <c r="R41">
        <v>2763251</v>
      </c>
      <c r="S41">
        <v>407</v>
      </c>
      <c r="T41">
        <v>2010</v>
      </c>
      <c r="V41" s="72">
        <v>40819</v>
      </c>
      <c r="W41" s="72">
        <v>40819</v>
      </c>
    </row>
    <row r="42" spans="1:23" ht="12.75">
      <c r="A42" t="s">
        <v>920</v>
      </c>
      <c r="B42">
        <v>69.4</v>
      </c>
      <c r="C42">
        <v>721</v>
      </c>
      <c r="D42">
        <v>1039</v>
      </c>
      <c r="E42">
        <v>60.2</v>
      </c>
      <c r="F42">
        <v>433</v>
      </c>
      <c r="G42">
        <v>719</v>
      </c>
      <c r="H42">
        <v>88.8</v>
      </c>
      <c r="I42">
        <v>476</v>
      </c>
      <c r="J42">
        <v>536</v>
      </c>
      <c r="K42">
        <v>87.4</v>
      </c>
      <c r="L42">
        <v>312</v>
      </c>
      <c r="M42">
        <v>357</v>
      </c>
      <c r="N42">
        <v>16248</v>
      </c>
      <c r="O42">
        <v>7344046</v>
      </c>
      <c r="P42">
        <v>452</v>
      </c>
      <c r="Q42">
        <v>15990</v>
      </c>
      <c r="R42">
        <v>4733060</v>
      </c>
      <c r="S42">
        <v>296</v>
      </c>
      <c r="T42">
        <v>2010</v>
      </c>
      <c r="V42" s="72">
        <v>40814</v>
      </c>
      <c r="W42" s="72">
        <v>40814</v>
      </c>
    </row>
    <row r="43" spans="1:23" ht="12.75">
      <c r="A43" t="s">
        <v>934</v>
      </c>
      <c r="B43">
        <v>72.7</v>
      </c>
      <c r="C43">
        <v>2506</v>
      </c>
      <c r="D43">
        <v>3449</v>
      </c>
      <c r="E43">
        <v>63.8</v>
      </c>
      <c r="F43">
        <v>2260</v>
      </c>
      <c r="G43">
        <v>3541</v>
      </c>
      <c r="H43">
        <v>89.7</v>
      </c>
      <c r="I43">
        <v>2145</v>
      </c>
      <c r="J43">
        <v>2390</v>
      </c>
      <c r="K43">
        <v>86.9</v>
      </c>
      <c r="L43">
        <v>2087</v>
      </c>
      <c r="M43">
        <v>2402</v>
      </c>
      <c r="N43">
        <v>14262</v>
      </c>
      <c r="O43">
        <v>28823153</v>
      </c>
      <c r="P43">
        <v>2021</v>
      </c>
      <c r="Q43">
        <v>14812</v>
      </c>
      <c r="R43">
        <v>29252800</v>
      </c>
      <c r="S43">
        <v>1975</v>
      </c>
      <c r="T43">
        <v>2010</v>
      </c>
      <c r="V43" s="72">
        <v>40816</v>
      </c>
      <c r="W43" s="72">
        <v>40816</v>
      </c>
    </row>
    <row r="44" spans="1:23" ht="12.75">
      <c r="A44" t="s">
        <v>921</v>
      </c>
      <c r="B44">
        <v>92.5</v>
      </c>
      <c r="C44">
        <v>234</v>
      </c>
      <c r="D44">
        <v>253</v>
      </c>
      <c r="E44">
        <v>87.2</v>
      </c>
      <c r="F44">
        <v>211</v>
      </c>
      <c r="G44">
        <v>242</v>
      </c>
      <c r="H44">
        <v>95.5</v>
      </c>
      <c r="I44">
        <v>213</v>
      </c>
      <c r="J44">
        <v>223</v>
      </c>
      <c r="K44">
        <v>94.9</v>
      </c>
      <c r="L44">
        <v>222</v>
      </c>
      <c r="M44">
        <v>234</v>
      </c>
      <c r="N44">
        <v>15590</v>
      </c>
      <c r="O44">
        <v>3320741</v>
      </c>
      <c r="P44">
        <v>213</v>
      </c>
      <c r="Q44">
        <v>15966</v>
      </c>
      <c r="R44">
        <v>3544480</v>
      </c>
      <c r="S44">
        <v>222</v>
      </c>
      <c r="T44">
        <v>2010</v>
      </c>
      <c r="V44" s="72">
        <v>40809</v>
      </c>
      <c r="W44" s="72">
        <v>40809</v>
      </c>
    </row>
    <row r="45" spans="1:23" ht="12.75">
      <c r="A45" t="s">
        <v>922</v>
      </c>
      <c r="B45">
        <v>88.2</v>
      </c>
      <c r="C45">
        <v>2952</v>
      </c>
      <c r="D45">
        <v>3346</v>
      </c>
      <c r="E45">
        <v>83</v>
      </c>
      <c r="F45">
        <v>832</v>
      </c>
      <c r="G45">
        <v>1002</v>
      </c>
      <c r="H45">
        <v>91.4</v>
      </c>
      <c r="I45">
        <v>2082</v>
      </c>
      <c r="J45">
        <v>2278</v>
      </c>
      <c r="K45">
        <v>87.1</v>
      </c>
      <c r="L45">
        <v>807</v>
      </c>
      <c r="M45">
        <v>926</v>
      </c>
      <c r="N45">
        <v>14744</v>
      </c>
      <c r="O45">
        <v>27792486</v>
      </c>
      <c r="P45">
        <v>1885</v>
      </c>
      <c r="Q45">
        <v>15645</v>
      </c>
      <c r="R45">
        <v>11342879</v>
      </c>
      <c r="S45">
        <v>725</v>
      </c>
      <c r="T45">
        <v>2010</v>
      </c>
      <c r="V45" s="72">
        <v>40805</v>
      </c>
      <c r="W45" s="72">
        <v>40805</v>
      </c>
    </row>
    <row r="46" spans="1:23" ht="12.75">
      <c r="A46" t="s">
        <v>935</v>
      </c>
      <c r="B46">
        <v>77.2</v>
      </c>
      <c r="C46">
        <v>3391</v>
      </c>
      <c r="D46">
        <v>4394</v>
      </c>
      <c r="E46">
        <v>69.8</v>
      </c>
      <c r="F46">
        <v>3381</v>
      </c>
      <c r="G46">
        <v>4841</v>
      </c>
      <c r="H46">
        <v>90.7</v>
      </c>
      <c r="I46">
        <v>2468</v>
      </c>
      <c r="J46">
        <v>2722</v>
      </c>
      <c r="K46">
        <v>87.4</v>
      </c>
      <c r="L46">
        <v>3534</v>
      </c>
      <c r="M46">
        <v>4044</v>
      </c>
      <c r="N46">
        <v>18327</v>
      </c>
      <c r="O46">
        <v>44773681</v>
      </c>
      <c r="P46">
        <v>2443</v>
      </c>
      <c r="Q46">
        <v>17027</v>
      </c>
      <c r="R46">
        <v>59220138</v>
      </c>
      <c r="S46">
        <v>3478</v>
      </c>
      <c r="T46">
        <v>2010</v>
      </c>
      <c r="V46" s="72">
        <v>40805</v>
      </c>
      <c r="W46" s="72">
        <v>40805</v>
      </c>
    </row>
    <row r="47" spans="1:23" ht="12.75">
      <c r="A47" t="s">
        <v>505</v>
      </c>
      <c r="B47">
        <v>80.1</v>
      </c>
      <c r="C47">
        <v>799</v>
      </c>
      <c r="D47">
        <v>998</v>
      </c>
      <c r="E47">
        <v>65.9</v>
      </c>
      <c r="F47">
        <v>29</v>
      </c>
      <c r="G47">
        <v>44</v>
      </c>
      <c r="H47">
        <v>88.8</v>
      </c>
      <c r="I47">
        <v>509</v>
      </c>
      <c r="J47">
        <v>573</v>
      </c>
      <c r="K47">
        <v>91.2</v>
      </c>
      <c r="L47">
        <v>31</v>
      </c>
      <c r="M47">
        <v>34</v>
      </c>
      <c r="N47">
        <v>14777</v>
      </c>
      <c r="O47">
        <v>7521538</v>
      </c>
      <c r="P47">
        <v>509</v>
      </c>
      <c r="Q47">
        <v>16439</v>
      </c>
      <c r="R47">
        <v>509612</v>
      </c>
      <c r="S47">
        <v>31</v>
      </c>
      <c r="T47">
        <v>2010</v>
      </c>
      <c r="V47" s="72">
        <v>40815</v>
      </c>
      <c r="W47" s="72">
        <v>40815</v>
      </c>
    </row>
    <row r="48" spans="1:23" ht="12.75">
      <c r="A48" t="s">
        <v>923</v>
      </c>
      <c r="B48">
        <v>84.4</v>
      </c>
      <c r="C48">
        <v>1305</v>
      </c>
      <c r="D48">
        <v>1547</v>
      </c>
      <c r="E48">
        <v>79.8</v>
      </c>
      <c r="F48">
        <v>1543</v>
      </c>
      <c r="G48">
        <v>1933</v>
      </c>
      <c r="H48">
        <v>93.3</v>
      </c>
      <c r="I48">
        <v>857</v>
      </c>
      <c r="J48">
        <v>919</v>
      </c>
      <c r="K48">
        <v>92.3</v>
      </c>
      <c r="L48">
        <v>1067</v>
      </c>
      <c r="M48">
        <v>1156</v>
      </c>
      <c r="N48">
        <v>14967</v>
      </c>
      <c r="O48">
        <v>12213391</v>
      </c>
      <c r="P48">
        <v>816</v>
      </c>
      <c r="Q48">
        <v>20480</v>
      </c>
      <c r="R48">
        <v>21114908</v>
      </c>
      <c r="S48">
        <v>1031</v>
      </c>
      <c r="T48">
        <v>2010</v>
      </c>
      <c r="V48" s="72">
        <v>40816</v>
      </c>
      <c r="W48" s="72">
        <v>40816</v>
      </c>
    </row>
    <row r="49" spans="1:23" ht="12.75">
      <c r="A49" t="s">
        <v>928</v>
      </c>
      <c r="B49">
        <v>45.5</v>
      </c>
      <c r="C49">
        <v>81</v>
      </c>
      <c r="D49">
        <v>178</v>
      </c>
      <c r="E49">
        <v>45.5</v>
      </c>
      <c r="F49">
        <v>15</v>
      </c>
      <c r="G49">
        <v>33</v>
      </c>
      <c r="H49">
        <v>62.9</v>
      </c>
      <c r="I49">
        <v>44</v>
      </c>
      <c r="J49">
        <v>70</v>
      </c>
      <c r="K49">
        <v>42.9</v>
      </c>
      <c r="L49">
        <v>3</v>
      </c>
      <c r="M49">
        <v>7</v>
      </c>
      <c r="N49">
        <v>13866</v>
      </c>
      <c r="O49">
        <v>513047</v>
      </c>
      <c r="P49">
        <v>37</v>
      </c>
      <c r="Q49">
        <v>10336</v>
      </c>
      <c r="R49">
        <v>20672</v>
      </c>
      <c r="S49">
        <v>2</v>
      </c>
      <c r="T49">
        <v>2010</v>
      </c>
      <c r="V49" s="72">
        <v>40812</v>
      </c>
      <c r="W49" s="72">
        <v>40812</v>
      </c>
    </row>
    <row r="50" spans="1:19" ht="12.75">
      <c r="A50" t="s">
        <v>924</v>
      </c>
      <c r="B50">
        <v>76.6</v>
      </c>
      <c r="C50">
        <v>219</v>
      </c>
      <c r="D50">
        <v>286</v>
      </c>
      <c r="E50">
        <v>63.8</v>
      </c>
      <c r="F50">
        <v>44</v>
      </c>
      <c r="G50">
        <v>69</v>
      </c>
      <c r="H50">
        <v>90.3</v>
      </c>
      <c r="I50">
        <v>187</v>
      </c>
      <c r="J50">
        <v>207</v>
      </c>
      <c r="K50">
        <v>91.1</v>
      </c>
      <c r="L50">
        <v>41</v>
      </c>
      <c r="M50">
        <v>45</v>
      </c>
      <c r="N50">
        <v>15883</v>
      </c>
      <c r="O50">
        <v>2970182</v>
      </c>
      <c r="P50">
        <v>187</v>
      </c>
      <c r="Q50">
        <v>14872</v>
      </c>
      <c r="R50">
        <v>609736</v>
      </c>
      <c r="S50">
        <v>41</v>
      </c>
    </row>
    <row r="51" spans="1:23" ht="12.75">
      <c r="A51" t="s">
        <v>925</v>
      </c>
      <c r="B51">
        <v>83</v>
      </c>
      <c r="C51">
        <v>1885</v>
      </c>
      <c r="D51">
        <v>2271</v>
      </c>
      <c r="E51">
        <v>80.5</v>
      </c>
      <c r="F51">
        <v>837</v>
      </c>
      <c r="G51">
        <v>1040</v>
      </c>
      <c r="H51">
        <v>89.4</v>
      </c>
      <c r="I51">
        <v>1253</v>
      </c>
      <c r="J51">
        <v>1401</v>
      </c>
      <c r="K51">
        <v>87.7</v>
      </c>
      <c r="L51">
        <v>841</v>
      </c>
      <c r="M51">
        <v>959</v>
      </c>
      <c r="N51">
        <v>18389</v>
      </c>
      <c r="O51">
        <v>22691862</v>
      </c>
      <c r="P51">
        <v>1234</v>
      </c>
      <c r="Q51">
        <v>19220</v>
      </c>
      <c r="R51">
        <v>16068114</v>
      </c>
      <c r="S51">
        <v>836</v>
      </c>
      <c r="T51">
        <v>2010</v>
      </c>
      <c r="V51" s="72">
        <v>40815</v>
      </c>
      <c r="W51" s="72">
        <v>40815</v>
      </c>
    </row>
    <row r="52" spans="1:23" ht="12.75">
      <c r="A52" t="s">
        <v>926</v>
      </c>
      <c r="B52">
        <v>86.4</v>
      </c>
      <c r="C52">
        <v>1737</v>
      </c>
      <c r="D52">
        <v>2010</v>
      </c>
      <c r="E52">
        <v>82.7</v>
      </c>
      <c r="F52">
        <v>1679</v>
      </c>
      <c r="G52">
        <v>2031</v>
      </c>
      <c r="H52">
        <v>94.3</v>
      </c>
      <c r="I52">
        <v>1135</v>
      </c>
      <c r="J52">
        <v>1204</v>
      </c>
      <c r="K52">
        <v>92.6</v>
      </c>
      <c r="L52">
        <v>1260</v>
      </c>
      <c r="M52">
        <v>1361</v>
      </c>
      <c r="N52">
        <v>16481</v>
      </c>
      <c r="O52">
        <v>18573585</v>
      </c>
      <c r="P52">
        <v>1127</v>
      </c>
      <c r="Q52">
        <v>17714</v>
      </c>
      <c r="R52">
        <v>22266756</v>
      </c>
      <c r="S52">
        <v>1257</v>
      </c>
      <c r="T52">
        <v>2010</v>
      </c>
      <c r="V52" s="72">
        <v>40785</v>
      </c>
      <c r="W52" s="72">
        <v>40785</v>
      </c>
    </row>
    <row r="53" spans="1:23" ht="12.75">
      <c r="A53" t="s">
        <v>936</v>
      </c>
      <c r="B53">
        <v>84.6</v>
      </c>
      <c r="C53">
        <v>750</v>
      </c>
      <c r="D53">
        <v>887</v>
      </c>
      <c r="E53">
        <v>68.7</v>
      </c>
      <c r="F53">
        <v>542</v>
      </c>
      <c r="G53">
        <v>789</v>
      </c>
      <c r="H53">
        <v>93</v>
      </c>
      <c r="I53">
        <v>597</v>
      </c>
      <c r="J53">
        <v>642</v>
      </c>
      <c r="K53">
        <v>89.5</v>
      </c>
      <c r="L53">
        <v>323</v>
      </c>
      <c r="M53">
        <v>361</v>
      </c>
      <c r="N53">
        <v>15432</v>
      </c>
      <c r="O53">
        <v>8688444</v>
      </c>
      <c r="P53">
        <v>563</v>
      </c>
      <c r="Q53">
        <v>18073</v>
      </c>
      <c r="R53">
        <v>5620692</v>
      </c>
      <c r="S53">
        <v>311</v>
      </c>
      <c r="T53">
        <v>2010</v>
      </c>
      <c r="V53" s="72">
        <v>40816</v>
      </c>
      <c r="W53" s="72">
        <v>40816</v>
      </c>
    </row>
    <row r="54" spans="1:23" ht="12.75">
      <c r="A54" t="s">
        <v>927</v>
      </c>
      <c r="B54">
        <v>88.1</v>
      </c>
      <c r="C54">
        <v>37</v>
      </c>
      <c r="D54">
        <v>42</v>
      </c>
      <c r="E54">
        <v>90.9</v>
      </c>
      <c r="F54">
        <v>10</v>
      </c>
      <c r="G54">
        <v>11</v>
      </c>
      <c r="H54">
        <v>96.4</v>
      </c>
      <c r="I54">
        <v>27</v>
      </c>
      <c r="J54">
        <v>28</v>
      </c>
      <c r="K54">
        <v>88.9</v>
      </c>
      <c r="L54">
        <v>8</v>
      </c>
      <c r="M54">
        <v>9</v>
      </c>
      <c r="N54">
        <v>20488</v>
      </c>
      <c r="O54">
        <v>532699</v>
      </c>
      <c r="P54">
        <v>26</v>
      </c>
      <c r="Q54">
        <v>16390</v>
      </c>
      <c r="R54">
        <v>131117</v>
      </c>
      <c r="S54">
        <v>8</v>
      </c>
      <c r="T54">
        <v>2010</v>
      </c>
      <c r="V54" s="72">
        <v>40798</v>
      </c>
      <c r="W54" s="72">
        <v>40798</v>
      </c>
    </row>
    <row r="55" spans="1:19" ht="12.75">
      <c r="A55" s="6" t="s">
        <v>118</v>
      </c>
      <c r="B55" s="37">
        <f aca="true" t="shared" si="0" ref="B55:S55">SUM(B2:B54)</f>
        <v>4221.6</v>
      </c>
      <c r="C55" s="37">
        <f t="shared" si="0"/>
        <v>86095</v>
      </c>
      <c r="D55" s="37">
        <f t="shared" si="0"/>
        <v>110776</v>
      </c>
      <c r="E55" s="37">
        <f t="shared" si="0"/>
        <v>3808.100000000001</v>
      </c>
      <c r="F55" s="37">
        <f t="shared" si="0"/>
        <v>253131</v>
      </c>
      <c r="G55" s="37">
        <f t="shared" si="0"/>
        <v>481299</v>
      </c>
      <c r="H55" s="37">
        <f t="shared" si="0"/>
        <v>4740.499999999998</v>
      </c>
      <c r="I55" s="37">
        <f t="shared" si="0"/>
        <v>57353</v>
      </c>
      <c r="J55" s="37">
        <f t="shared" si="0"/>
        <v>64516</v>
      </c>
      <c r="K55" s="37">
        <f t="shared" si="0"/>
        <v>4576.9</v>
      </c>
      <c r="L55" s="37">
        <f t="shared" si="0"/>
        <v>174964</v>
      </c>
      <c r="M55" s="37">
        <f t="shared" si="0"/>
        <v>219313</v>
      </c>
      <c r="N55" s="37">
        <f t="shared" si="0"/>
        <v>871047</v>
      </c>
      <c r="O55" s="37">
        <f t="shared" si="0"/>
        <v>883300984</v>
      </c>
      <c r="P55" s="37">
        <f t="shared" si="0"/>
        <v>53428</v>
      </c>
      <c r="Q55" s="37">
        <f t="shared" si="0"/>
        <v>902934</v>
      </c>
      <c r="R55" s="37">
        <f t="shared" si="0"/>
        <v>3049393100</v>
      </c>
      <c r="S55" s="37">
        <f t="shared" si="0"/>
        <v>170652</v>
      </c>
    </row>
  </sheetData>
  <conditionalFormatting sqref="B2:S54">
    <cfRule type="cellIs" priority="1" dxfId="0" operator="equal" stopIfTrue="1">
      <formula>0</formula>
    </cfRule>
  </conditionalFormatting>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Labor - 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ere and aske</dc:creator>
  <cp:keywords/>
  <dc:description/>
  <cp:lastModifiedBy>murren.luke</cp:lastModifiedBy>
  <cp:lastPrinted>2011-11-22T21:19:45Z</cp:lastPrinted>
  <dcterms:created xsi:type="dcterms:W3CDTF">2002-11-13T13:51:47Z</dcterms:created>
  <dcterms:modified xsi:type="dcterms:W3CDTF">2011-12-01T15:12:30Z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