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4-17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<sst xmlns="http://schemas.openxmlformats.org/spreadsheetml/2006/main" count="36" uniqueCount="31">
  <si>
    <t>N</t>
  </si>
  <si>
    <t>Number in use</t>
  </si>
  <si>
    <t>SOURCES</t>
  </si>
  <si>
    <r>
      <t>Locomotives</t>
    </r>
    <r>
      <rPr>
        <vertAlign val="superscript"/>
        <sz val="11"/>
        <rFont val="Arial Narrow"/>
        <family val="2"/>
      </rPr>
      <t>a</t>
    </r>
  </si>
  <si>
    <r>
      <t>a</t>
    </r>
    <r>
      <rPr>
        <sz val="9"/>
        <rFont val="Arial"/>
        <family val="2"/>
      </rPr>
      <t xml:space="preserve"> For 1960-80, the total includes a small number of steam and electric units, which are not included in the per locomotive fuel consumption figure.</t>
    </r>
  </si>
  <si>
    <r>
      <t>b</t>
    </r>
    <r>
      <rPr>
        <sz val="9"/>
        <rFont val="Arial"/>
        <family val="2"/>
      </rPr>
      <t xml:space="preserve"> Includes cars owned by Class I railroads, other railroads, car companies, and shippers.</t>
    </r>
  </si>
  <si>
    <r>
      <t>KEY:</t>
    </r>
    <r>
      <rPr>
        <sz val="9"/>
        <rFont val="Arial"/>
        <family val="2"/>
      </rPr>
      <t xml:space="preserve">  N = data do not exist.</t>
    </r>
  </si>
  <si>
    <t>Table 4-17M:  Class I Rail Freight Fuel Consumption and Travel</t>
  </si>
  <si>
    <t>Kilometers traveled (millions)</t>
  </si>
  <si>
    <r>
      <t>Freight train-kilometers</t>
    </r>
    <r>
      <rPr>
        <vertAlign val="superscript"/>
        <sz val="11"/>
        <rFont val="Arial Narrow"/>
        <family val="2"/>
      </rPr>
      <t>c</t>
    </r>
  </si>
  <si>
    <t>Locomotive unit-kilometers</t>
  </si>
  <si>
    <t>Average kilometers traveled per liter</t>
  </si>
  <si>
    <t>Fuel consumed (million liters)</t>
  </si>
  <si>
    <r>
      <t>Average fuel consumed per locomotive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 liters)</t>
    </r>
  </si>
  <si>
    <t>NOTES</t>
  </si>
  <si>
    <t>1.609344 kilometers = 1 mile.</t>
  </si>
  <si>
    <t>3.785412 liters = 1 gallon.</t>
  </si>
  <si>
    <t>All data except for locomotive unit-kilometers:</t>
  </si>
  <si>
    <t>Locomotive unit-kilometers:</t>
  </si>
  <si>
    <r>
      <t xml:space="preserve">c </t>
    </r>
    <r>
      <rPr>
        <sz val="9"/>
        <rFont val="Arial"/>
        <family val="2"/>
      </rPr>
      <t>Based on the distance run between terminals and / or stations; does not include yard or passenger train-kilometers.</t>
    </r>
  </si>
  <si>
    <t>Average kilometers traveled per locomotive (thousands)</t>
  </si>
  <si>
    <t>Revenue tonne-kilometers per liter of fuel consumed</t>
  </si>
  <si>
    <t>2005-09: Association of American Railroads, personal communications, June 13, 2007, Apr. 24, 2008, Apr. 28, 2010, and Aug. 12, 2011.</t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</si>
  <si>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pp. 33, 34, 40, 49, and 51, and similar pages in earlier editions.</t>
    </r>
  </si>
  <si>
    <r>
      <t xml:space="preserve">1975-92, 2002: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 DC: Annual Issues).</t>
    </r>
  </si>
  <si>
    <r>
      <t xml:space="preserve">1993-2001, 2003-04: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Annual Issues).</t>
    </r>
  </si>
  <si>
    <t>1.459972 tonne-kilometers = 1 ton-mile.</t>
  </si>
  <si>
    <r>
      <t>Freight cars</t>
    </r>
    <r>
      <rPr>
        <vertAlign val="superscript"/>
        <sz val="11"/>
        <rFont val="Arial Narrow"/>
        <family val="2"/>
      </rPr>
      <t>b</t>
    </r>
  </si>
  <si>
    <t>Freight car-kilometers</t>
  </si>
  <si>
    <t>Freight trains</t>
  </si>
  <si>
    <t>Freight cars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</si>
</sst>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\(\R\)\ 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4" fillId="0" borderId="3" applyAlignment="0">
      <protection/>
    </xf>
    <xf numFmtId="166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8" fontId="6" fillId="0" borderId="3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2" fillId="0" borderId="3">
      <alignment horizontal="left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3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8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2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14" fillId="0" borderId="0" xfId="83" applyFont="1" applyFill="1" applyBorder="1" applyAlignment="1">
      <alignment horizontal="left"/>
      <protection/>
    </xf>
    <xf numFmtId="3" fontId="15" fillId="0" borderId="0" xfId="83" applyNumberFormat="1" applyFont="1" applyFill="1" applyBorder="1" applyAlignment="1">
      <alignment horizontal="right"/>
      <protection/>
    </xf>
    <xf numFmtId="165" fontId="15" fillId="0" borderId="0" xfId="83" applyNumberFormat="1" applyFont="1" applyFill="1" applyBorder="1" applyAlignment="1">
      <alignment horizontal="right"/>
      <protection/>
    </xf>
    <xf numFmtId="2" fontId="15" fillId="0" borderId="0" xfId="83" applyNumberFormat="1" applyFont="1" applyFill="1" applyBorder="1" applyAlignment="1">
      <alignment horizontal="right"/>
      <protection/>
    </xf>
    <xf numFmtId="165" fontId="15" fillId="0" borderId="12" xfId="83" applyNumberFormat="1" applyFont="1" applyFill="1" applyBorder="1" applyAlignment="1">
      <alignment horizontal="right"/>
      <protection/>
    </xf>
    <xf numFmtId="0" fontId="14" fillId="0" borderId="12" xfId="83" applyFont="1" applyFill="1" applyBorder="1" applyAlignment="1">
      <alignment horizontal="left" vertical="top"/>
      <protection/>
    </xf>
    <xf numFmtId="0" fontId="18" fillId="0" borderId="0" xfId="83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8" fillId="0" borderId="0" xfId="83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83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4" fillId="0" borderId="13" xfId="83" applyNumberFormat="1" applyFont="1" applyFill="1" applyBorder="1" applyAlignment="1">
      <alignment horizontal="center"/>
      <protection/>
    </xf>
    <xf numFmtId="0" fontId="14" fillId="0" borderId="6" xfId="0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5" fillId="0" borderId="0" xfId="83" applyFont="1" applyFill="1" applyBorder="1" applyAlignment="1">
      <alignment horizontal="left" vertical="top"/>
      <protection/>
    </xf>
    <xf numFmtId="0" fontId="15" fillId="0" borderId="0" xfId="8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9" fontId="15" fillId="0" borderId="0" xfId="0" applyNumberFormat="1" applyFont="1" applyFill="1" applyAlignment="1">
      <alignment horizontal="right"/>
    </xf>
    <xf numFmtId="0" fontId="18" fillId="0" borderId="0" xfId="83" applyFont="1" applyFill="1" applyAlignment="1">
      <alignment horizontal="left" wrapText="1"/>
      <protection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9" fillId="0" borderId="12" xfId="97" applyFont="1" applyFill="1" applyBorder="1" applyAlignment="1">
      <alignment horizontal="left" wrapText="1"/>
      <protection/>
    </xf>
    <xf numFmtId="0" fontId="20" fillId="0" borderId="14" xfId="83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14" fillId="0" borderId="0" xfId="83" applyFont="1" applyFill="1" applyBorder="1" applyAlignment="1">
      <alignment wrapText="1"/>
      <protection/>
    </xf>
    <xf numFmtId="0" fontId="18" fillId="0" borderId="0" xfId="83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-one deci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d Side" xfId="63"/>
    <cellStyle name="Hed Side bold" xfId="64"/>
    <cellStyle name="Hed Side Indent" xfId="65"/>
    <cellStyle name="Hed Side Regular" xfId="66"/>
    <cellStyle name="Hed Side_1-1A-Regular" xfId="67"/>
    <cellStyle name="Hed Top" xfId="68"/>
    <cellStyle name="Hed Top - SECTION" xfId="69"/>
    <cellStyle name="Hed Top_3-new4" xfId="70"/>
    <cellStyle name="Input" xfId="71"/>
    <cellStyle name="Linked Cell" xfId="72"/>
    <cellStyle name="Neutral" xfId="73"/>
    <cellStyle name="Normal 2" xfId="74"/>
    <cellStyle name="Note" xfId="75"/>
    <cellStyle name="Output" xfId="76"/>
    <cellStyle name="Percent" xfId="77"/>
    <cellStyle name="Reference" xfId="78"/>
    <cellStyle name="Row heading" xfId="79"/>
    <cellStyle name="Source Hed" xfId="80"/>
    <cellStyle name="Source Letter" xfId="81"/>
    <cellStyle name="Source Superscript" xfId="82"/>
    <cellStyle name="Source Text" xfId="83"/>
    <cellStyle name="State" xfId="84"/>
    <cellStyle name="Superscript" xfId="85"/>
    <cellStyle name="Superscript- regular" xfId="86"/>
    <cellStyle name="Superscript_1-1A-Regular" xfId="87"/>
    <cellStyle name="Table Data" xfId="88"/>
    <cellStyle name="Table Head Top" xfId="89"/>
    <cellStyle name="Table Hed Side" xfId="90"/>
    <cellStyle name="Table Title" xfId="91"/>
    <cellStyle name="Title" xfId="92"/>
    <cellStyle name="Title Text" xfId="93"/>
    <cellStyle name="Title Text 1" xfId="94"/>
    <cellStyle name="Title Text 2" xfId="95"/>
    <cellStyle name="Title-1" xfId="96"/>
    <cellStyle name="Title-2" xfId="97"/>
    <cellStyle name="Title-3" xfId="98"/>
    <cellStyle name="Total" xfId="99"/>
    <cellStyle name="Warning Text" xfId="100"/>
    <cellStyle name="Wrap" xfId="101"/>
    <cellStyle name="Wrap Bold" xfId="102"/>
    <cellStyle name="Wrap Title" xfId="103"/>
    <cellStyle name="Wrap_NTS99-~1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44.00390625" style="22" customWidth="1"/>
    <col min="2" max="2" width="8.8515625" style="22" customWidth="1"/>
    <col min="3" max="3" width="10.421875" style="22" bestFit="1" customWidth="1"/>
    <col min="4" max="4" width="9.421875" style="22" bestFit="1" customWidth="1"/>
    <col min="5" max="5" width="10.421875" style="22" bestFit="1" customWidth="1"/>
    <col min="6" max="7" width="9.8515625" style="22" bestFit="1" customWidth="1"/>
    <col min="8" max="8" width="9.421875" style="22" bestFit="1" customWidth="1"/>
    <col min="9" max="9" width="9.8515625" style="22" bestFit="1" customWidth="1"/>
    <col min="10" max="12" width="9.421875" style="22" bestFit="1" customWidth="1"/>
    <col min="13" max="13" width="9.8515625" style="22" bestFit="1" customWidth="1"/>
    <col min="14" max="14" width="10.421875" style="22" bestFit="1" customWidth="1"/>
    <col min="15" max="16" width="9.8515625" style="22" bestFit="1" customWidth="1"/>
    <col min="17" max="18" width="10.421875" style="22" bestFit="1" customWidth="1"/>
    <col min="19" max="19" width="9.421875" style="22" bestFit="1" customWidth="1"/>
    <col min="20" max="22" width="10.421875" style="22" bestFit="1" customWidth="1"/>
    <col min="23" max="23" width="13.421875" style="22" bestFit="1" customWidth="1"/>
    <col min="24" max="24" width="11.7109375" style="22" bestFit="1" customWidth="1"/>
    <col min="25" max="27" width="8.8515625" style="22" bestFit="1" customWidth="1"/>
    <col min="28" max="16384" width="9.140625" style="22" customWidth="1"/>
  </cols>
  <sheetData>
    <row r="1" spans="1:27" ht="16.5" customHeight="1" thickBo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6.5" customHeight="1">
      <c r="A2" s="16"/>
      <c r="B2" s="16">
        <v>1960</v>
      </c>
      <c r="C2" s="16">
        <v>1965</v>
      </c>
      <c r="D2" s="16">
        <v>1970</v>
      </c>
      <c r="E2" s="16">
        <v>1975</v>
      </c>
      <c r="F2" s="16">
        <v>1980</v>
      </c>
      <c r="G2" s="16">
        <v>1985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6">
        <v>1998</v>
      </c>
      <c r="Q2" s="16">
        <v>1999</v>
      </c>
      <c r="R2" s="16">
        <v>2000</v>
      </c>
      <c r="S2" s="16">
        <v>2001</v>
      </c>
      <c r="T2" s="17">
        <v>2002</v>
      </c>
      <c r="U2" s="17">
        <v>2003</v>
      </c>
      <c r="V2" s="19">
        <v>2004</v>
      </c>
      <c r="W2" s="19">
        <v>2005</v>
      </c>
      <c r="X2" s="19">
        <v>2006</v>
      </c>
      <c r="Y2" s="19">
        <v>2007</v>
      </c>
      <c r="Z2" s="19">
        <v>2008</v>
      </c>
      <c r="AA2" s="19">
        <v>2009</v>
      </c>
    </row>
    <row r="3" spans="1:23" ht="16.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23"/>
      <c r="U3" s="23"/>
      <c r="V3" s="1"/>
      <c r="W3" s="1"/>
    </row>
    <row r="4" spans="1:27" ht="16.5" customHeight="1">
      <c r="A4" s="20" t="s">
        <v>3</v>
      </c>
      <c r="B4" s="18">
        <v>29031</v>
      </c>
      <c r="C4" s="18">
        <v>27780</v>
      </c>
      <c r="D4" s="18">
        <v>27077</v>
      </c>
      <c r="E4" s="18">
        <v>27846</v>
      </c>
      <c r="F4" s="18">
        <v>28094</v>
      </c>
      <c r="G4" s="18">
        <v>22548</v>
      </c>
      <c r="H4" s="18">
        <v>18835</v>
      </c>
      <c r="I4" s="18">
        <v>18344</v>
      </c>
      <c r="J4" s="18">
        <v>18004</v>
      </c>
      <c r="K4" s="18">
        <v>18161</v>
      </c>
      <c r="L4" s="18">
        <v>18505</v>
      </c>
      <c r="M4" s="18">
        <v>18812</v>
      </c>
      <c r="N4" s="18">
        <v>19269</v>
      </c>
      <c r="O4" s="18">
        <v>19684</v>
      </c>
      <c r="P4" s="18">
        <v>20261</v>
      </c>
      <c r="Q4" s="18">
        <v>20256</v>
      </c>
      <c r="R4" s="18">
        <v>20028</v>
      </c>
      <c r="S4" s="18">
        <v>19745</v>
      </c>
      <c r="T4" s="18">
        <v>20506</v>
      </c>
      <c r="U4" s="18">
        <v>20774</v>
      </c>
      <c r="V4" s="18">
        <v>22015</v>
      </c>
      <c r="W4" s="18">
        <v>22779</v>
      </c>
      <c r="X4" s="18">
        <v>23732</v>
      </c>
      <c r="Y4" s="18">
        <v>24143</v>
      </c>
      <c r="Z4" s="18">
        <v>24003</v>
      </c>
      <c r="AA4" s="18">
        <v>24045</v>
      </c>
    </row>
    <row r="5" spans="1:27" ht="16.5" customHeight="1">
      <c r="A5" s="20" t="s">
        <v>27</v>
      </c>
      <c r="B5" s="18">
        <v>1965486</v>
      </c>
      <c r="C5" s="18">
        <v>1800662</v>
      </c>
      <c r="D5" s="18">
        <v>1784181</v>
      </c>
      <c r="E5" s="18">
        <v>1723605</v>
      </c>
      <c r="F5" s="18">
        <v>1710827</v>
      </c>
      <c r="G5" s="18">
        <v>1421686</v>
      </c>
      <c r="H5" s="18">
        <v>1212261</v>
      </c>
      <c r="I5" s="18">
        <v>1189660</v>
      </c>
      <c r="J5" s="18">
        <v>1173136</v>
      </c>
      <c r="K5" s="18">
        <v>1173132</v>
      </c>
      <c r="L5" s="18">
        <v>1192412</v>
      </c>
      <c r="M5" s="18">
        <v>1218927</v>
      </c>
      <c r="N5" s="18">
        <v>1240573</v>
      </c>
      <c r="O5" s="18">
        <v>1270419</v>
      </c>
      <c r="P5" s="18">
        <v>1315667</v>
      </c>
      <c r="Q5" s="18">
        <v>1368836</v>
      </c>
      <c r="R5" s="18">
        <v>1380796</v>
      </c>
      <c r="S5" s="18">
        <v>1314136</v>
      </c>
      <c r="T5" s="18">
        <v>1299670</v>
      </c>
      <c r="U5" s="18">
        <v>1278980</v>
      </c>
      <c r="V5" s="18">
        <v>1287920</v>
      </c>
      <c r="W5" s="24">
        <v>1316522</v>
      </c>
      <c r="X5" s="24">
        <v>1361250</v>
      </c>
      <c r="Y5" s="18">
        <v>1385709</v>
      </c>
      <c r="Z5" s="18">
        <v>1392972</v>
      </c>
      <c r="AA5" s="18">
        <v>1363433</v>
      </c>
    </row>
    <row r="6" spans="1:27" ht="16.5" customHeight="1">
      <c r="A6" s="2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20" t="s">
        <v>9</v>
      </c>
      <c r="B7" s="3">
        <v>650.921711616</v>
      </c>
      <c r="C7" s="3">
        <v>677.4726689280001</v>
      </c>
      <c r="D7" s="3">
        <v>687.29449536</v>
      </c>
      <c r="E7" s="3">
        <v>647.8526926080001</v>
      </c>
      <c r="F7" s="3">
        <v>689.600685312</v>
      </c>
      <c r="G7" s="3">
        <v>558.912296448</v>
      </c>
      <c r="H7" s="3">
        <v>610.8780142080001</v>
      </c>
      <c r="I7" s="3">
        <v>603.462157056</v>
      </c>
      <c r="J7" s="3">
        <v>628.032011904</v>
      </c>
      <c r="K7" s="3">
        <v>652.5020874240001</v>
      </c>
      <c r="L7" s="3">
        <v>709.5533322240001</v>
      </c>
      <c r="M7" s="3">
        <v>737.5156842240001</v>
      </c>
      <c r="N7" s="3">
        <v>754.447592448</v>
      </c>
      <c r="O7" s="3">
        <v>764.3643701760001</v>
      </c>
      <c r="P7" s="3">
        <v>764.3531047680001</v>
      </c>
      <c r="Q7" s="3">
        <v>789.2898900480001</v>
      </c>
      <c r="R7" s="3">
        <v>811.110985344</v>
      </c>
      <c r="S7" s="3">
        <v>803.9413578240001</v>
      </c>
      <c r="T7" s="3">
        <v>804.137697792</v>
      </c>
      <c r="U7" s="3">
        <v>830.4198946560001</v>
      </c>
      <c r="V7" s="3">
        <v>860.5097994240001</v>
      </c>
      <c r="W7" s="3">
        <v>881.2220567040001</v>
      </c>
      <c r="X7" s="24">
        <v>905.428199808</v>
      </c>
      <c r="Y7" s="3">
        <v>874.6382304000001</v>
      </c>
      <c r="Z7" s="3">
        <v>843.6551397119999</v>
      </c>
      <c r="AA7" s="3">
        <v>702.0521798400001</v>
      </c>
    </row>
    <row r="8" spans="1:27" ht="16.5" customHeight="1">
      <c r="A8" s="21" t="s">
        <v>10</v>
      </c>
      <c r="B8" s="3" t="s">
        <v>0</v>
      </c>
      <c r="C8" s="3" t="s">
        <v>0</v>
      </c>
      <c r="D8" s="3" t="s">
        <v>0</v>
      </c>
      <c r="E8" s="3">
        <v>2380.2197760000004</v>
      </c>
      <c r="F8" s="3">
        <v>2463.9056640000003</v>
      </c>
      <c r="G8" s="3">
        <v>1976.2744320000002</v>
      </c>
      <c r="H8" s="3">
        <v>2059.96032</v>
      </c>
      <c r="I8" s="3">
        <v>1992.367872</v>
      </c>
      <c r="J8" s="3">
        <v>2056.741632</v>
      </c>
      <c r="K8" s="3">
        <v>2124.33408</v>
      </c>
      <c r="L8" s="3">
        <v>2261.1283200000003</v>
      </c>
      <c r="M8" s="3">
        <v>2325.50208</v>
      </c>
      <c r="N8" s="3">
        <v>2357.68896</v>
      </c>
      <c r="O8" s="3">
        <v>2290.096512</v>
      </c>
      <c r="P8" s="3">
        <v>2317.45536</v>
      </c>
      <c r="Q8" s="3">
        <v>2420.4533760000004</v>
      </c>
      <c r="R8" s="3">
        <v>2418.5528646554885</v>
      </c>
      <c r="S8" s="3">
        <v>2377.87929092736</v>
      </c>
      <c r="T8" s="3">
        <v>2323.1384332485122</v>
      </c>
      <c r="U8" s="3">
        <v>2388.3863068327682</v>
      </c>
      <c r="V8" s="3">
        <v>2475.7904698813445</v>
      </c>
      <c r="W8" s="3">
        <v>2555.075062755072</v>
      </c>
      <c r="X8" s="3">
        <v>2671.265661710976</v>
      </c>
      <c r="Y8" s="3">
        <v>2589.0402067200002</v>
      </c>
      <c r="Z8" s="3">
        <v>2508.73394112</v>
      </c>
      <c r="AA8" s="3">
        <v>2106.874306944</v>
      </c>
    </row>
    <row r="9" spans="1:27" ht="16.5" customHeight="1">
      <c r="A9" s="21" t="s">
        <v>28</v>
      </c>
      <c r="B9" s="3">
        <v>45335.22048</v>
      </c>
      <c r="C9" s="3">
        <v>47211.715584000005</v>
      </c>
      <c r="D9" s="3">
        <v>48103.292160000005</v>
      </c>
      <c r="E9" s="3">
        <v>44508.017664000006</v>
      </c>
      <c r="F9" s="3">
        <v>47116.764288000006</v>
      </c>
      <c r="G9" s="3">
        <v>40104.85248</v>
      </c>
      <c r="H9" s="3">
        <v>42098.829696</v>
      </c>
      <c r="I9" s="3">
        <v>41244.268032</v>
      </c>
      <c r="J9" s="3">
        <v>42048.940032000006</v>
      </c>
      <c r="K9" s="3">
        <v>43263.994752000006</v>
      </c>
      <c r="L9" s="3">
        <v>45842.16384</v>
      </c>
      <c r="M9" s="3">
        <v>48896.698752000004</v>
      </c>
      <c r="N9" s="3">
        <v>51040.34496</v>
      </c>
      <c r="O9" s="3">
        <v>50951.831040000005</v>
      </c>
      <c r="P9" s="3">
        <v>52556.347008000004</v>
      </c>
      <c r="Q9" s="3">
        <v>54477.903744</v>
      </c>
      <c r="R9" s="3">
        <v>55667.20896</v>
      </c>
      <c r="S9" s="3">
        <v>55108.76659200001</v>
      </c>
      <c r="T9" s="3">
        <v>55812.049920000005</v>
      </c>
      <c r="U9" s="3">
        <v>57220.225920000004</v>
      </c>
      <c r="V9" s="3">
        <v>59659.99142400001</v>
      </c>
      <c r="W9" s="3">
        <v>60691.580928</v>
      </c>
      <c r="X9" s="3">
        <v>62691.995520000004</v>
      </c>
      <c r="Y9" s="3">
        <v>61454.409984000005</v>
      </c>
      <c r="Z9" s="3">
        <v>59909.439744</v>
      </c>
      <c r="AA9" s="3">
        <v>51684.08256</v>
      </c>
    </row>
    <row r="10" spans="1:27" ht="16.5" customHeight="1">
      <c r="A10" s="2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21" t="s">
        <v>29</v>
      </c>
      <c r="B11" s="5">
        <f aca="true" t="shared" si="0" ref="B11:AA11">B7/B13</f>
        <v>0.049655014343086126</v>
      </c>
      <c r="C11" s="5">
        <f t="shared" si="0"/>
        <v>0.049824425154527764</v>
      </c>
      <c r="D11" s="5">
        <f t="shared" si="0"/>
        <v>0.0512169215947692</v>
      </c>
      <c r="E11" s="5">
        <f t="shared" si="0"/>
        <v>0.04679917026696746</v>
      </c>
      <c r="F11" s="5">
        <f t="shared" si="0"/>
        <v>0.04666322181133221</v>
      </c>
      <c r="G11" s="5">
        <f t="shared" si="0"/>
        <v>0.047475562706061195</v>
      </c>
      <c r="H11" s="5">
        <f t="shared" si="0"/>
        <v>0.051806385086820055</v>
      </c>
      <c r="I11" s="5">
        <f t="shared" si="0"/>
        <v>0.05485816498740266</v>
      </c>
      <c r="J11" s="5">
        <f t="shared" si="0"/>
        <v>0.05521081399812478</v>
      </c>
      <c r="K11" s="5">
        <f t="shared" si="0"/>
        <v>0.05582020912143176</v>
      </c>
      <c r="L11" s="5">
        <f t="shared" si="0"/>
        <v>0.056221340179209746</v>
      </c>
      <c r="M11" s="5">
        <f t="shared" si="0"/>
        <v>0.055985925526003885</v>
      </c>
      <c r="N11" s="5">
        <f t="shared" si="0"/>
        <v>0.05568705155661817</v>
      </c>
      <c r="O11" s="5">
        <f t="shared" si="0"/>
        <v>0.056482151859254995</v>
      </c>
      <c r="P11" s="5">
        <f t="shared" si="0"/>
        <v>0.05635520984958259</v>
      </c>
      <c r="Q11" s="5">
        <f t="shared" si="0"/>
        <v>0.05612606144328137</v>
      </c>
      <c r="R11" s="5">
        <f t="shared" si="0"/>
        <v>0.057911578773488355</v>
      </c>
      <c r="S11" s="5">
        <f t="shared" si="0"/>
        <v>0.05724496667207002</v>
      </c>
      <c r="T11" s="5">
        <f t="shared" si="0"/>
        <v>0.0569519286548865</v>
      </c>
      <c r="U11" s="5">
        <f t="shared" si="0"/>
        <v>0.05733761509999832</v>
      </c>
      <c r="V11" s="5">
        <f t="shared" si="0"/>
        <v>0.05600458901622154</v>
      </c>
      <c r="W11" s="5">
        <f t="shared" si="0"/>
        <v>0.056806790146231086</v>
      </c>
      <c r="X11" s="5">
        <f t="shared" si="0"/>
        <v>0.05705839984681087</v>
      </c>
      <c r="Y11" s="5">
        <f t="shared" si="0"/>
        <v>0.056882068737420514</v>
      </c>
      <c r="Z11" s="5">
        <f t="shared" si="0"/>
        <v>0.05735205790607114</v>
      </c>
      <c r="AA11" s="5">
        <f t="shared" si="0"/>
        <v>0.05810230408149612</v>
      </c>
    </row>
    <row r="12" spans="1:27" ht="16.5" customHeight="1">
      <c r="A12" s="21" t="s">
        <v>30</v>
      </c>
      <c r="B12" s="5">
        <f aca="true" t="shared" si="1" ref="B12:AA12">B9/B13</f>
        <v>3.4583590975828162</v>
      </c>
      <c r="C12" s="5">
        <f t="shared" si="1"/>
        <v>3.472164557212353</v>
      </c>
      <c r="D12" s="5">
        <f t="shared" si="1"/>
        <v>3.5846388406159515</v>
      </c>
      <c r="E12" s="5">
        <f t="shared" si="1"/>
        <v>3.2151418380583423</v>
      </c>
      <c r="F12" s="5">
        <f t="shared" si="1"/>
        <v>3.1882509252560647</v>
      </c>
      <c r="G12" s="5">
        <f t="shared" si="1"/>
        <v>3.4066175513258155</v>
      </c>
      <c r="H12" s="5">
        <f t="shared" si="1"/>
        <v>3.5702515595737565</v>
      </c>
      <c r="I12" s="5">
        <f t="shared" si="1"/>
        <v>3.7493400937055776</v>
      </c>
      <c r="J12" s="5">
        <f t="shared" si="1"/>
        <v>3.6965571227600496</v>
      </c>
      <c r="K12" s="5">
        <f t="shared" si="1"/>
        <v>3.70114560708812</v>
      </c>
      <c r="L12" s="5">
        <f t="shared" si="1"/>
        <v>3.6322962217955923</v>
      </c>
      <c r="M12" s="5">
        <f t="shared" si="1"/>
        <v>3.7118219901686467</v>
      </c>
      <c r="N12" s="5">
        <f t="shared" si="1"/>
        <v>3.7673741021991525</v>
      </c>
      <c r="O12" s="5">
        <f t="shared" si="1"/>
        <v>3.765048673901079</v>
      </c>
      <c r="P12" s="5">
        <f t="shared" si="1"/>
        <v>3.8749420210209107</v>
      </c>
      <c r="Q12" s="5">
        <f t="shared" si="1"/>
        <v>3.873900085874614</v>
      </c>
      <c r="R12" s="5">
        <f t="shared" si="1"/>
        <v>3.974518919158816</v>
      </c>
      <c r="S12" s="5">
        <f t="shared" si="1"/>
        <v>3.9240418174736535</v>
      </c>
      <c r="T12" s="5">
        <f t="shared" si="1"/>
        <v>3.9528104376335165</v>
      </c>
      <c r="U12" s="5">
        <f t="shared" si="1"/>
        <v>3.9508582475555962</v>
      </c>
      <c r="V12" s="5">
        <f t="shared" si="1"/>
        <v>3.8828532837731133</v>
      </c>
      <c r="W12" s="5">
        <f t="shared" si="1"/>
        <v>3.9124008247310216</v>
      </c>
      <c r="X12" s="5">
        <f t="shared" si="1"/>
        <v>3.950732866872466</v>
      </c>
      <c r="Y12" s="5">
        <f t="shared" si="1"/>
        <v>3.9966855454384094</v>
      </c>
      <c r="Z12" s="5">
        <f t="shared" si="1"/>
        <v>4.072670805385122</v>
      </c>
      <c r="AA12" s="5">
        <f t="shared" si="1"/>
        <v>4.277408955212781</v>
      </c>
    </row>
    <row r="13" spans="1:27" ht="16.5" customHeight="1">
      <c r="A13" s="2" t="s">
        <v>12</v>
      </c>
      <c r="B13" s="3">
        <v>13108.881756</v>
      </c>
      <c r="C13" s="3">
        <v>13597.199904</v>
      </c>
      <c r="D13" s="3">
        <v>13419.28554</v>
      </c>
      <c r="E13" s="3">
        <v>13843.251684</v>
      </c>
      <c r="F13" s="3">
        <v>14778.248448</v>
      </c>
      <c r="G13" s="3">
        <v>11772.63132</v>
      </c>
      <c r="H13" s="3">
        <v>11791.55838</v>
      </c>
      <c r="I13" s="3">
        <v>11000.407272</v>
      </c>
      <c r="J13" s="3">
        <v>11375.16306</v>
      </c>
      <c r="K13" s="3">
        <v>11689.352256</v>
      </c>
      <c r="L13" s="3">
        <v>12620.711814450626</v>
      </c>
      <c r="M13" s="3">
        <v>13173.23376</v>
      </c>
      <c r="N13" s="3">
        <v>13547.989548</v>
      </c>
      <c r="O13" s="3">
        <v>13532.8479</v>
      </c>
      <c r="P13" s="3">
        <v>13563.131196</v>
      </c>
      <c r="Q13" s="3">
        <v>14062.80558</v>
      </c>
      <c r="R13" s="3">
        <v>14006.0244</v>
      </c>
      <c r="S13" s="3">
        <v>14043.87852</v>
      </c>
      <c r="T13" s="3">
        <v>14119.58676</v>
      </c>
      <c r="U13" s="3">
        <v>14482.986311999999</v>
      </c>
      <c r="V13" s="3">
        <v>15364.987308</v>
      </c>
      <c r="W13" s="3">
        <v>15512.618376</v>
      </c>
      <c r="X13" s="3">
        <v>15868.447104</v>
      </c>
      <c r="Y13" s="3">
        <v>15376.343544</v>
      </c>
      <c r="Z13" s="3">
        <v>14710.111032</v>
      </c>
      <c r="AA13" s="3">
        <v>12083.035104</v>
      </c>
    </row>
    <row r="14" spans="1:27" ht="16.5" customHeight="1">
      <c r="A14" s="2" t="s">
        <v>21</v>
      </c>
      <c r="B14" s="3">
        <v>71.07511494656185</v>
      </c>
      <c r="C14" s="3">
        <v>83.55696684051975</v>
      </c>
      <c r="D14" s="3">
        <v>92.7846720588714</v>
      </c>
      <c r="E14" s="3">
        <v>88.70150667966075</v>
      </c>
      <c r="F14" s="3">
        <v>101.23375369865313</v>
      </c>
      <c r="G14" s="3">
        <v>121.27485601922278</v>
      </c>
      <c r="H14" s="3">
        <v>142.75421947968889</v>
      </c>
      <c r="I14" s="3">
        <v>153.7471847006966</v>
      </c>
      <c r="J14" s="3">
        <v>152.6758274523859</v>
      </c>
      <c r="K14" s="3">
        <v>154.4951077329937</v>
      </c>
      <c r="L14" s="3">
        <v>154.88478724922737</v>
      </c>
      <c r="M14" s="3">
        <v>161.36140083210205</v>
      </c>
      <c r="N14" s="3">
        <v>162.94065990669597</v>
      </c>
      <c r="O14" s="3">
        <v>162.27498070440998</v>
      </c>
      <c r="P14" s="3">
        <v>165.2586370813359</v>
      </c>
      <c r="Q14" s="3">
        <v>165.9459089486212</v>
      </c>
      <c r="R14" s="3">
        <v>170.39619122827625</v>
      </c>
      <c r="S14" s="3">
        <v>173.35799009595786</v>
      </c>
      <c r="T14" s="3">
        <v>173.75890746532158</v>
      </c>
      <c r="U14" s="3">
        <v>174.39295859798884</v>
      </c>
      <c r="V14" s="3">
        <v>176.1601571760248</v>
      </c>
      <c r="W14" s="3">
        <v>178.03369135729082</v>
      </c>
      <c r="X14" s="3">
        <v>181.78443117046368</v>
      </c>
      <c r="Y14" s="3">
        <v>187.45910398187036</v>
      </c>
      <c r="Z14" s="3">
        <v>196.68977894555073</v>
      </c>
      <c r="AA14" s="3">
        <v>206.44103617973883</v>
      </c>
    </row>
    <row r="15" spans="1:27" ht="16.5" customHeight="1">
      <c r="A15" s="2" t="s">
        <v>20</v>
      </c>
      <c r="B15" s="3" t="s">
        <v>0</v>
      </c>
      <c r="C15" s="4" t="s">
        <v>0</v>
      </c>
      <c r="D15" s="4" t="s">
        <v>0</v>
      </c>
      <c r="E15" s="4">
        <f aca="true" t="shared" si="2" ref="E15:AA15">E8/E4*1000</f>
        <v>85.47797802197805</v>
      </c>
      <c r="F15" s="4">
        <f t="shared" si="2"/>
        <v>87.70220203602194</v>
      </c>
      <c r="G15" s="4">
        <f t="shared" si="2"/>
        <v>87.64743799893562</v>
      </c>
      <c r="H15" s="4">
        <f t="shared" si="2"/>
        <v>109.36874542075924</v>
      </c>
      <c r="I15" s="4">
        <f t="shared" si="2"/>
        <v>108.6114191016136</v>
      </c>
      <c r="J15" s="4">
        <f t="shared" si="2"/>
        <v>114.2380377693846</v>
      </c>
      <c r="K15" s="4">
        <f t="shared" si="2"/>
        <v>116.9723076923077</v>
      </c>
      <c r="L15" s="4">
        <f t="shared" si="2"/>
        <v>122.19012807349367</v>
      </c>
      <c r="M15" s="4">
        <f t="shared" si="2"/>
        <v>123.61801403359559</v>
      </c>
      <c r="N15" s="4">
        <f t="shared" si="2"/>
        <v>122.35658103689865</v>
      </c>
      <c r="O15" s="4">
        <f t="shared" si="2"/>
        <v>116.34304572241415</v>
      </c>
      <c r="P15" s="4">
        <f t="shared" si="2"/>
        <v>114.38010759587384</v>
      </c>
      <c r="Q15" s="4">
        <f t="shared" si="2"/>
        <v>119.49315639810429</v>
      </c>
      <c r="R15" s="4">
        <f t="shared" si="2"/>
        <v>120.75858121906772</v>
      </c>
      <c r="S15" s="4">
        <f t="shared" si="2"/>
        <v>120.42943990515879</v>
      </c>
      <c r="T15" s="4">
        <f t="shared" si="2"/>
        <v>113.2906677678978</v>
      </c>
      <c r="U15" s="4">
        <f t="shared" si="2"/>
        <v>114.96997722310427</v>
      </c>
      <c r="V15" s="4">
        <f t="shared" si="2"/>
        <v>112.4592536852757</v>
      </c>
      <c r="W15" s="4">
        <f t="shared" si="2"/>
        <v>112.16800837416358</v>
      </c>
      <c r="X15" s="4">
        <f t="shared" si="2"/>
        <v>112.55965201883431</v>
      </c>
      <c r="Y15" s="4">
        <f t="shared" si="2"/>
        <v>107.23771721492774</v>
      </c>
      <c r="Z15" s="4">
        <f t="shared" si="2"/>
        <v>104.5175161904762</v>
      </c>
      <c r="AA15" s="4">
        <f t="shared" si="2"/>
        <v>87.62213794734873</v>
      </c>
    </row>
    <row r="16" spans="1:27" ht="16.5" customHeight="1" thickBot="1">
      <c r="A16" s="7" t="s">
        <v>13</v>
      </c>
      <c r="B16" s="6">
        <f aca="true" t="shared" si="3" ref="B16:AA16">(B13/B4)*1000</f>
        <v>451.5477164410458</v>
      </c>
      <c r="C16" s="6">
        <f t="shared" si="3"/>
        <v>489.4600397408207</v>
      </c>
      <c r="D16" s="6">
        <f t="shared" si="3"/>
        <v>495.5972057465746</v>
      </c>
      <c r="E16" s="6">
        <f t="shared" si="3"/>
        <v>497.13609437621204</v>
      </c>
      <c r="F16" s="6">
        <f t="shared" si="3"/>
        <v>526.0286341567595</v>
      </c>
      <c r="G16" s="6">
        <f t="shared" si="3"/>
        <v>522.1142150079829</v>
      </c>
      <c r="H16" s="6">
        <f t="shared" si="3"/>
        <v>626.0450427395806</v>
      </c>
      <c r="I16" s="6">
        <f t="shared" si="3"/>
        <v>599.6733139991278</v>
      </c>
      <c r="J16" s="6">
        <f t="shared" si="3"/>
        <v>631.8131004221285</v>
      </c>
      <c r="K16" s="6">
        <f t="shared" si="3"/>
        <v>643.6513548813392</v>
      </c>
      <c r="L16" s="6">
        <f t="shared" si="3"/>
        <v>682.016309886551</v>
      </c>
      <c r="M16" s="6">
        <f t="shared" si="3"/>
        <v>700.2569508824155</v>
      </c>
      <c r="N16" s="6">
        <f t="shared" si="3"/>
        <v>703.0976982718355</v>
      </c>
      <c r="O16" s="6">
        <f t="shared" si="3"/>
        <v>687.5049735826052</v>
      </c>
      <c r="P16" s="6">
        <f t="shared" si="3"/>
        <v>669.4206206998667</v>
      </c>
      <c r="Q16" s="6">
        <f t="shared" si="3"/>
        <v>694.2538299763033</v>
      </c>
      <c r="R16" s="6">
        <f t="shared" si="3"/>
        <v>699.3221689634512</v>
      </c>
      <c r="S16" s="6">
        <f t="shared" si="3"/>
        <v>711.2625231704229</v>
      </c>
      <c r="T16" s="6">
        <f t="shared" si="3"/>
        <v>688.5588003511167</v>
      </c>
      <c r="U16" s="6">
        <f t="shared" si="3"/>
        <v>697.1688799460865</v>
      </c>
      <c r="V16" s="6">
        <f t="shared" si="3"/>
        <v>697.9326508289803</v>
      </c>
      <c r="W16" s="6">
        <f t="shared" si="3"/>
        <v>681.0052406163571</v>
      </c>
      <c r="X16" s="6">
        <f t="shared" si="3"/>
        <v>668.6519089836507</v>
      </c>
      <c r="Y16" s="6">
        <f t="shared" si="3"/>
        <v>636.8862007207058</v>
      </c>
      <c r="Z16" s="6">
        <f t="shared" si="3"/>
        <v>612.8446874140733</v>
      </c>
      <c r="AA16" s="6">
        <f t="shared" si="3"/>
        <v>502.5175755458515</v>
      </c>
    </row>
    <row r="17" spans="1:23" ht="12.75" customHeight="1">
      <c r="A17" s="37" t="s">
        <v>6</v>
      </c>
      <c r="B17" s="38"/>
      <c r="C17" s="38"/>
      <c r="D17" s="38"/>
      <c r="E17" s="38"/>
      <c r="F17" s="38"/>
      <c r="G17" s="38"/>
      <c r="H17" s="38"/>
      <c r="I17" s="38"/>
      <c r="J17" s="12"/>
      <c r="K17" s="12"/>
      <c r="L17" s="12"/>
      <c r="M17" s="12"/>
      <c r="N17" s="12"/>
      <c r="O17" s="12"/>
      <c r="P17" s="9"/>
      <c r="Q17" s="9"/>
      <c r="R17" s="9"/>
      <c r="S17" s="9"/>
      <c r="T17" s="9"/>
      <c r="U17" s="9"/>
      <c r="V17" s="9"/>
      <c r="W17" s="9"/>
    </row>
    <row r="18" spans="1:23" ht="12.75" customHeight="1">
      <c r="A18" s="39"/>
      <c r="B18" s="27"/>
      <c r="C18" s="27"/>
      <c r="D18" s="27"/>
      <c r="E18" s="27"/>
      <c r="F18" s="27"/>
      <c r="G18" s="27"/>
      <c r="H18" s="27"/>
      <c r="I18" s="27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1"/>
      <c r="W18" s="1"/>
    </row>
    <row r="19" spans="1:23" ht="12.75" customHeight="1">
      <c r="A19" s="40" t="s">
        <v>4</v>
      </c>
      <c r="B19" s="40"/>
      <c r="C19" s="40"/>
      <c r="D19" s="40"/>
      <c r="E19" s="41"/>
      <c r="F19" s="41"/>
      <c r="G19" s="41"/>
      <c r="H19" s="41"/>
      <c r="I19" s="41"/>
      <c r="J19" s="8"/>
      <c r="K19" s="8"/>
      <c r="L19" s="8"/>
      <c r="M19" s="8"/>
      <c r="N19" s="8"/>
      <c r="O19" s="8"/>
      <c r="P19" s="9"/>
      <c r="Q19" s="9"/>
      <c r="R19" s="9"/>
      <c r="S19" s="9"/>
      <c r="T19" s="9"/>
      <c r="U19" s="9"/>
      <c r="V19" s="9"/>
      <c r="W19" s="9"/>
    </row>
    <row r="20" spans="1:23" ht="12.75" customHeight="1">
      <c r="A20" s="25" t="s">
        <v>5</v>
      </c>
      <c r="B20" s="25"/>
      <c r="C20" s="25"/>
      <c r="D20" s="25"/>
      <c r="E20" s="25"/>
      <c r="F20" s="25"/>
      <c r="G20" s="25"/>
      <c r="H20" s="25"/>
      <c r="I20" s="25"/>
      <c r="J20" s="10"/>
      <c r="K20" s="10"/>
      <c r="L20" s="10"/>
      <c r="M20" s="10"/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1:23" ht="12.75" customHeight="1">
      <c r="A21" s="25" t="s">
        <v>19</v>
      </c>
      <c r="B21" s="25"/>
      <c r="C21" s="25"/>
      <c r="D21" s="25"/>
      <c r="E21" s="25"/>
      <c r="F21" s="25"/>
      <c r="G21" s="25"/>
      <c r="H21" s="25"/>
      <c r="I21" s="25"/>
      <c r="J21" s="10"/>
      <c r="K21" s="10"/>
      <c r="L21" s="10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1:23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11"/>
      <c r="K22" s="11"/>
      <c r="L22" s="11"/>
      <c r="M22" s="11"/>
      <c r="N22" s="11"/>
      <c r="O22" s="11"/>
      <c r="P22" s="9"/>
      <c r="Q22" s="9"/>
      <c r="R22" s="9"/>
      <c r="S22" s="9"/>
      <c r="T22" s="9"/>
      <c r="U22" s="9"/>
      <c r="V22" s="9"/>
      <c r="W22" s="9"/>
    </row>
    <row r="23" spans="1:9" ht="12.75" customHeight="1">
      <c r="A23" s="28" t="s">
        <v>14</v>
      </c>
      <c r="B23" s="27"/>
      <c r="C23" s="27"/>
      <c r="D23" s="27"/>
      <c r="E23" s="27"/>
      <c r="F23" s="27"/>
      <c r="G23" s="27"/>
      <c r="H23" s="27"/>
      <c r="I23" s="27"/>
    </row>
    <row r="24" spans="1:9" ht="12.75" customHeight="1">
      <c r="A24" s="26" t="s">
        <v>15</v>
      </c>
      <c r="B24" s="27"/>
      <c r="C24" s="27"/>
      <c r="D24" s="27"/>
      <c r="E24" s="27"/>
      <c r="F24" s="27"/>
      <c r="G24" s="27"/>
      <c r="H24" s="27"/>
      <c r="I24" s="27"/>
    </row>
    <row r="25" spans="1:9" ht="12.75" customHeight="1">
      <c r="A25" s="26" t="s">
        <v>16</v>
      </c>
      <c r="B25" s="27"/>
      <c r="C25" s="27"/>
      <c r="D25" s="27"/>
      <c r="E25" s="27"/>
      <c r="F25" s="27"/>
      <c r="G25" s="27"/>
      <c r="H25" s="27"/>
      <c r="I25" s="27"/>
    </row>
    <row r="26" spans="1:9" ht="12.75" customHeight="1">
      <c r="A26" s="26" t="s">
        <v>26</v>
      </c>
      <c r="B26" s="27"/>
      <c r="C26" s="27"/>
      <c r="D26" s="27"/>
      <c r="E26" s="27"/>
      <c r="F26" s="27"/>
      <c r="G26" s="27"/>
      <c r="H26" s="27"/>
      <c r="I26" s="27"/>
    </row>
    <row r="27" spans="1:9" ht="12.7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23" ht="12.75" customHeight="1">
      <c r="A28" s="29" t="s">
        <v>2</v>
      </c>
      <c r="B28" s="29"/>
      <c r="C28" s="29"/>
      <c r="D28" s="29"/>
      <c r="E28" s="29"/>
      <c r="F28" s="29"/>
      <c r="G28" s="29"/>
      <c r="H28" s="29"/>
      <c r="I28" s="29"/>
      <c r="J28" s="13"/>
      <c r="K28" s="13"/>
      <c r="L28" s="13"/>
      <c r="M28" s="13"/>
      <c r="N28" s="13"/>
      <c r="O28" s="13"/>
      <c r="P28" s="9"/>
      <c r="Q28" s="9"/>
      <c r="R28" s="9"/>
      <c r="S28" s="9"/>
      <c r="T28" s="9"/>
      <c r="U28" s="9"/>
      <c r="V28" s="9"/>
      <c r="W28" s="9"/>
    </row>
    <row r="29" spans="1:23" ht="12.75" customHeight="1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14"/>
      <c r="K29" s="14"/>
      <c r="L29" s="14"/>
      <c r="M29" s="14"/>
      <c r="N29" s="14"/>
      <c r="O29" s="14"/>
      <c r="P29" s="9"/>
      <c r="Q29" s="9"/>
      <c r="R29" s="9"/>
      <c r="S29" s="9"/>
      <c r="T29" s="9"/>
      <c r="U29" s="9"/>
      <c r="V29" s="9"/>
      <c r="W29" s="9"/>
    </row>
    <row r="30" spans="1:15" s="9" customFormat="1" ht="12.75" customHeight="1">
      <c r="A30" s="32" t="s">
        <v>23</v>
      </c>
      <c r="B30" s="33"/>
      <c r="C30" s="33"/>
      <c r="D30" s="33"/>
      <c r="E30" s="34"/>
      <c r="F30" s="34"/>
      <c r="G30" s="34"/>
      <c r="H30" s="34"/>
      <c r="I30" s="34"/>
      <c r="J30" s="15"/>
      <c r="K30" s="15"/>
      <c r="L30" s="15"/>
      <c r="M30" s="15"/>
      <c r="N30" s="15"/>
      <c r="O30" s="15"/>
    </row>
    <row r="31" spans="1:23" ht="12.75" customHeight="1">
      <c r="A31" s="30" t="s">
        <v>18</v>
      </c>
      <c r="B31" s="30"/>
      <c r="C31" s="30"/>
      <c r="D31" s="30"/>
      <c r="E31" s="30"/>
      <c r="F31" s="30"/>
      <c r="G31" s="30"/>
      <c r="H31" s="30"/>
      <c r="I31" s="30"/>
      <c r="J31" s="14"/>
      <c r="K31" s="14"/>
      <c r="L31" s="14"/>
      <c r="M31" s="14"/>
      <c r="N31" s="14"/>
      <c r="O31" s="14"/>
      <c r="P31" s="9"/>
      <c r="Q31" s="9"/>
      <c r="R31" s="9"/>
      <c r="S31" s="9"/>
      <c r="T31" s="9"/>
      <c r="U31" s="9"/>
      <c r="V31" s="9"/>
      <c r="W31" s="9"/>
    </row>
    <row r="32" spans="1:15" s="9" customFormat="1" ht="12.75" customHeight="1">
      <c r="A32" s="32" t="s">
        <v>24</v>
      </c>
      <c r="B32" s="32"/>
      <c r="C32" s="32"/>
      <c r="D32" s="32"/>
      <c r="E32" s="32"/>
      <c r="F32" s="32"/>
      <c r="G32" s="32"/>
      <c r="H32" s="32"/>
      <c r="I32" s="32"/>
      <c r="J32" s="15"/>
      <c r="K32" s="15"/>
      <c r="L32" s="15"/>
      <c r="M32" s="15"/>
      <c r="N32" s="15"/>
      <c r="O32" s="15"/>
    </row>
    <row r="33" spans="1:15" s="9" customFormat="1" ht="12.75" customHeight="1">
      <c r="A33" s="32" t="s">
        <v>25</v>
      </c>
      <c r="B33" s="33"/>
      <c r="C33" s="33"/>
      <c r="D33" s="33"/>
      <c r="E33" s="34"/>
      <c r="F33" s="34"/>
      <c r="G33" s="34"/>
      <c r="H33" s="34"/>
      <c r="I33" s="34"/>
      <c r="J33" s="15"/>
      <c r="K33" s="15"/>
      <c r="L33" s="15"/>
      <c r="M33" s="15"/>
      <c r="N33" s="15"/>
      <c r="O33" s="15"/>
    </row>
    <row r="34" spans="1:9" ht="12.75" customHeight="1">
      <c r="A34" s="26" t="s">
        <v>22</v>
      </c>
      <c r="B34" s="27"/>
      <c r="C34" s="27"/>
      <c r="D34" s="27"/>
      <c r="E34" s="27"/>
      <c r="F34" s="27"/>
      <c r="G34" s="27"/>
      <c r="H34" s="27"/>
      <c r="I34" s="27"/>
    </row>
  </sheetData>
  <sheetProtection/>
  <mergeCells count="19">
    <mergeCell ref="A31:I31"/>
    <mergeCell ref="A32:I32"/>
    <mergeCell ref="A33:I33"/>
    <mergeCell ref="A27:I27"/>
    <mergeCell ref="A1:AA1"/>
    <mergeCell ref="A17:I17"/>
    <mergeCell ref="A18:I18"/>
    <mergeCell ref="A19:I19"/>
    <mergeCell ref="A20:I20"/>
    <mergeCell ref="A21:I21"/>
    <mergeCell ref="A34:I34"/>
    <mergeCell ref="A22:I22"/>
    <mergeCell ref="A23:I23"/>
    <mergeCell ref="A24:I24"/>
    <mergeCell ref="A25:I25"/>
    <mergeCell ref="A26:I26"/>
    <mergeCell ref="A28:I28"/>
    <mergeCell ref="A29:I29"/>
    <mergeCell ref="A30:I30"/>
  </mergeCells>
  <printOptions/>
  <pageMargins left="0.23" right="0.18" top="0.75" bottom="0.75" header="0.3" footer="0.3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2011-10-04T19:28:03Z</cp:lastPrinted>
  <dcterms:created xsi:type="dcterms:W3CDTF">1999-08-16T15:43:48Z</dcterms:created>
  <dcterms:modified xsi:type="dcterms:W3CDTF">2011-10-04T19:28:07Z</dcterms:modified>
  <cp:category/>
  <cp:version/>
  <cp:contentType/>
  <cp:contentStatus/>
</cp:coreProperties>
</file>