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95" windowWidth="2191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<sst xmlns="http://schemas.openxmlformats.org/spreadsheetml/2006/main" count="62" uniqueCount="62">
  <si>
    <t>U. S. Department of Justice</t>
  </si>
  <si>
    <t>Combined Statements of Custodial Activity</t>
  </si>
  <si>
    <t>For the Fiscal Years Ended September 30, 2009 and 2008</t>
  </si>
  <si>
    <t>Dollars in Thousands</t>
  </si>
  <si>
    <t>Revenue Activity</t>
  </si>
  <si>
    <t>Sources of Cash Collections</t>
  </si>
  <si>
    <t xml:space="preserve">Delinquent Federal Civil Debts as Required by the Federal </t>
  </si>
  <si>
    <t>Debt Recovery Act of 1986</t>
  </si>
  <si>
    <t>Fees and Licenses</t>
  </si>
  <si>
    <t>Fines, Penalties and Restitution Payments - Civil</t>
  </si>
  <si>
    <t>Fines, Penalties and Restitution Payments - Criminal</t>
  </si>
  <si>
    <t>Miscellaneous</t>
  </si>
  <si>
    <t>Total Cash Collections</t>
  </si>
  <si>
    <t>Accrual Adjustments</t>
  </si>
  <si>
    <t>Total Custodial Revenue</t>
  </si>
  <si>
    <t>Disposition of Collections</t>
  </si>
  <si>
    <t>Transferred to Federal Agencies</t>
  </si>
  <si>
    <t>U.S. Department of Agriculture</t>
  </si>
  <si>
    <t>U.S. Department of Commerce</t>
  </si>
  <si>
    <t>U.S. Department of the Interior</t>
  </si>
  <si>
    <t>U.S. Department of Justice</t>
  </si>
  <si>
    <t>U.S. Department of Labor</t>
  </si>
  <si>
    <t>Pension Benefit Guaranty Corporation</t>
  </si>
  <si>
    <t>U.S. Postal Service</t>
  </si>
  <si>
    <t>U.S. Department of State</t>
  </si>
  <si>
    <t>U.S. Department of the Treasury</t>
  </si>
  <si>
    <t>Office of Personnel Management</t>
  </si>
  <si>
    <t>National Credit Union Administration</t>
  </si>
  <si>
    <t>Federal Communications Commission</t>
  </si>
  <si>
    <t>Social Security Administration</t>
  </si>
  <si>
    <t>U.S. Nuclear Regulatory Commission</t>
  </si>
  <si>
    <t>Smithsonian Institution</t>
  </si>
  <si>
    <t>U.S. Department of Veterans Affairs</t>
  </si>
  <si>
    <t>General Services Administration</t>
  </si>
  <si>
    <t>National Science Foundation</t>
  </si>
  <si>
    <t>Securities and Exchange Commission</t>
  </si>
  <si>
    <t>Federal Deposit Insurance Corporation</t>
  </si>
  <si>
    <t>Railroad Retirement Board</t>
  </si>
  <si>
    <t>Tennessee Valley Authority</t>
  </si>
  <si>
    <t>Environmental Protection Agency</t>
  </si>
  <si>
    <t>U.S. Department of Transportation</t>
  </si>
  <si>
    <t>U.S. Department of Homeland Security</t>
  </si>
  <si>
    <t>Agency for International Development</t>
  </si>
  <si>
    <t>Small Business Administration</t>
  </si>
  <si>
    <t>U.S. Department of Health and Human Services</t>
  </si>
  <si>
    <t>Farm Credit System Insurane Corporation</t>
  </si>
  <si>
    <t>National Aeronautics and Space Administration</t>
  </si>
  <si>
    <t>Export-Import Bank of the United States</t>
  </si>
  <si>
    <t>U.S. Department of Housing and Urban Development</t>
  </si>
  <si>
    <t>U.S. Department of Energy</t>
  </si>
  <si>
    <t>U.S. Department of Education</t>
  </si>
  <si>
    <t>Independent Agencies</t>
  </si>
  <si>
    <t>Treasury General Fund</t>
  </si>
  <si>
    <t>U.S. Department of Defense</t>
  </si>
  <si>
    <t>Transferred to the Public</t>
  </si>
  <si>
    <t xml:space="preserve">(Increase)/Decrease in Amounts Yet to be Transferred </t>
  </si>
  <si>
    <t>Refunds and Other Payments</t>
  </si>
  <si>
    <t>Retained by the Reporting Entity</t>
  </si>
  <si>
    <t>Net Custodial Activity  (Note 22)</t>
  </si>
  <si>
    <t>The accompanying notes are an integral part of these financial statements.</t>
  </si>
  <si>
    <t>III-32</t>
  </si>
  <si>
    <t xml:space="preserve">       Department of Justice ● FY 2009 Performance and Accountability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</si>
</sst>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9"/>
      </right>
      <top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42" fontId="6" fillId="0" borderId="0" xfId="20" applyNumberFormat="1" applyFont="1" applyFill="1" applyBorder="1" applyAlignment="1">
      <alignment vertical="center"/>
    </xf>
    <xf numFmtId="41" fontId="6" fillId="0" borderId="0" xfId="2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1" xfId="2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5" fillId="0" borderId="0" xfId="17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1" fontId="6" fillId="0" borderId="0" xfId="2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164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6" fillId="0" borderId="0" xfId="20" applyNumberFormat="1" applyFont="1" applyFill="1" applyBorder="1" applyAlignment="1">
      <alignment vertical="center"/>
    </xf>
    <xf numFmtId="41" fontId="6" fillId="0" borderId="2" xfId="20" applyNumberFormat="1" applyFont="1" applyFill="1" applyBorder="1" applyAlignment="1">
      <alignment vertical="center"/>
    </xf>
    <xf numFmtId="42" fontId="6" fillId="0" borderId="3" xfId="20" applyNumberFormat="1" applyFont="1" applyFill="1" applyBorder="1" applyAlignment="1">
      <alignment vertical="center"/>
    </xf>
    <xf numFmtId="42" fontId="6" fillId="0" borderId="0" xfId="2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</cellXfs>
  <cellStyles count="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c%20Nguyen\13384\DOJ%20custod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J custodial "/>
      <sheetName val="Consolidating CY"/>
      <sheetName val="Consolidating PY"/>
    </sheetNames>
    <sheetDataSet>
      <sheetData sheetId="1">
        <row r="12">
          <cell r="S12">
            <v>2884775</v>
          </cell>
        </row>
        <row r="13">
          <cell r="S13">
            <v>29224</v>
          </cell>
        </row>
        <row r="14">
          <cell r="S14">
            <v>44979</v>
          </cell>
        </row>
        <row r="15">
          <cell r="S15">
            <v>22997</v>
          </cell>
        </row>
        <row r="16">
          <cell r="S16">
            <v>357</v>
          </cell>
        </row>
        <row r="20">
          <cell r="S20">
            <v>188</v>
          </cell>
        </row>
        <row r="22">
          <cell r="S22">
            <v>2982520</v>
          </cell>
        </row>
        <row r="26">
          <cell r="S26">
            <v>-92073</v>
          </cell>
        </row>
        <row r="27">
          <cell r="S27">
            <v>-771</v>
          </cell>
        </row>
        <row r="28">
          <cell r="S28">
            <v>-25059</v>
          </cell>
        </row>
        <row r="29">
          <cell r="S29">
            <v>-123787</v>
          </cell>
        </row>
        <row r="30">
          <cell r="S30">
            <v>-528</v>
          </cell>
        </row>
        <row r="31">
          <cell r="S31">
            <v>0</v>
          </cell>
        </row>
        <row r="32">
          <cell r="S32">
            <v>-4435</v>
          </cell>
        </row>
        <row r="33">
          <cell r="S33">
            <v>0</v>
          </cell>
        </row>
        <row r="34">
          <cell r="S34">
            <v>-368790</v>
          </cell>
        </row>
        <row r="35">
          <cell r="S35">
            <v>-19833</v>
          </cell>
        </row>
        <row r="36">
          <cell r="S36">
            <v>-470</v>
          </cell>
        </row>
        <row r="37">
          <cell r="S37">
            <v>-9773</v>
          </cell>
        </row>
        <row r="38">
          <cell r="S38">
            <v>-982</v>
          </cell>
        </row>
        <row r="39">
          <cell r="S39">
            <v>0</v>
          </cell>
        </row>
        <row r="40">
          <cell r="S40">
            <v>-8</v>
          </cell>
        </row>
        <row r="41">
          <cell r="S41">
            <v>-28710</v>
          </cell>
        </row>
        <row r="42">
          <cell r="S42">
            <v>-116631</v>
          </cell>
        </row>
        <row r="43">
          <cell r="S43">
            <v>0</v>
          </cell>
        </row>
        <row r="44">
          <cell r="S44">
            <v>-4</v>
          </cell>
        </row>
        <row r="45">
          <cell r="S45">
            <v>-1958</v>
          </cell>
        </row>
        <row r="46">
          <cell r="S46">
            <v>-335</v>
          </cell>
        </row>
        <row r="47">
          <cell r="S47">
            <v>-4207</v>
          </cell>
        </row>
        <row r="48">
          <cell r="S48">
            <v>-223334</v>
          </cell>
        </row>
        <row r="49">
          <cell r="S49">
            <v>-1357</v>
          </cell>
        </row>
        <row r="50">
          <cell r="S50">
            <v>-17169</v>
          </cell>
        </row>
        <row r="51">
          <cell r="S51">
            <v>0</v>
          </cell>
        </row>
        <row r="52">
          <cell r="S52">
            <v>-5332</v>
          </cell>
        </row>
        <row r="53">
          <cell r="S53">
            <v>-1367320</v>
          </cell>
        </row>
        <row r="54">
          <cell r="S54">
            <v>0</v>
          </cell>
        </row>
        <row r="55">
          <cell r="S55">
            <v>-2957</v>
          </cell>
        </row>
        <row r="56">
          <cell r="S56">
            <v>0</v>
          </cell>
        </row>
        <row r="57">
          <cell r="S57">
            <v>-18347</v>
          </cell>
        </row>
        <row r="58">
          <cell r="S58">
            <v>-4065</v>
          </cell>
        </row>
        <row r="59">
          <cell r="S59">
            <v>-18003</v>
          </cell>
        </row>
        <row r="60">
          <cell r="S60">
            <v>-54916</v>
          </cell>
        </row>
        <row r="61">
          <cell r="S61">
            <v>0</v>
          </cell>
        </row>
        <row r="62">
          <cell r="S62">
            <v>-113023</v>
          </cell>
        </row>
        <row r="63">
          <cell r="S63">
            <v>-329816</v>
          </cell>
        </row>
        <row r="64">
          <cell r="S64">
            <v>55568</v>
          </cell>
        </row>
        <row r="65">
          <cell r="S65">
            <v>-918</v>
          </cell>
        </row>
        <row r="66">
          <cell r="S66">
            <v>-83177</v>
          </cell>
        </row>
      </sheetData>
      <sheetData sheetId="2">
        <row r="12">
          <cell r="S12">
            <v>2758710</v>
          </cell>
        </row>
        <row r="13">
          <cell r="S13">
            <v>27262</v>
          </cell>
        </row>
        <row r="14">
          <cell r="S14">
            <v>21956</v>
          </cell>
        </row>
        <row r="15">
          <cell r="S15">
            <v>26895</v>
          </cell>
        </row>
        <row r="16">
          <cell r="S16">
            <v>2469</v>
          </cell>
        </row>
        <row r="20">
          <cell r="S20">
            <v>-222</v>
          </cell>
        </row>
        <row r="26">
          <cell r="S26">
            <v>-140289</v>
          </cell>
        </row>
        <row r="27">
          <cell r="S27">
            <v>-1884</v>
          </cell>
        </row>
        <row r="28">
          <cell r="S28">
            <v>-23239</v>
          </cell>
        </row>
        <row r="29">
          <cell r="S29">
            <v>-294666</v>
          </cell>
        </row>
        <row r="30">
          <cell r="S30">
            <v>-3268</v>
          </cell>
        </row>
        <row r="31">
          <cell r="S31">
            <v>0</v>
          </cell>
        </row>
        <row r="32">
          <cell r="S32">
            <v>-10817</v>
          </cell>
        </row>
        <row r="33">
          <cell r="S33">
            <v>0</v>
          </cell>
        </row>
        <row r="34">
          <cell r="S34">
            <v>-249287</v>
          </cell>
        </row>
        <row r="35">
          <cell r="S35">
            <v>-7432</v>
          </cell>
        </row>
        <row r="36">
          <cell r="S36">
            <v>-7</v>
          </cell>
        </row>
        <row r="37">
          <cell r="S37">
            <v>-4114</v>
          </cell>
        </row>
        <row r="38">
          <cell r="S38">
            <v>-650</v>
          </cell>
        </row>
        <row r="39">
          <cell r="S39">
            <v>0</v>
          </cell>
        </row>
        <row r="40">
          <cell r="S40">
            <v>-9</v>
          </cell>
        </row>
        <row r="41">
          <cell r="S41">
            <v>-13548</v>
          </cell>
        </row>
        <row r="42">
          <cell r="S42">
            <v>-1516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-14</v>
          </cell>
        </row>
        <row r="46">
          <cell r="S46">
            <v>-373</v>
          </cell>
        </row>
        <row r="47">
          <cell r="S47">
            <v>-7933</v>
          </cell>
        </row>
        <row r="48">
          <cell r="S48">
            <v>-440033</v>
          </cell>
        </row>
        <row r="49">
          <cell r="S49">
            <v>-36213</v>
          </cell>
        </row>
        <row r="50">
          <cell r="S50">
            <v>-46329</v>
          </cell>
        </row>
        <row r="51">
          <cell r="S51">
            <v>0</v>
          </cell>
        </row>
        <row r="52">
          <cell r="S52">
            <v>-10740</v>
          </cell>
        </row>
        <row r="53">
          <cell r="S53">
            <v>-1614871</v>
          </cell>
        </row>
        <row r="54">
          <cell r="S54">
            <v>0</v>
          </cell>
        </row>
        <row r="55">
          <cell r="S55">
            <v>-413</v>
          </cell>
        </row>
        <row r="56">
          <cell r="S56">
            <v>0</v>
          </cell>
        </row>
        <row r="57">
          <cell r="S57">
            <v>-8467</v>
          </cell>
        </row>
        <row r="58">
          <cell r="S58">
            <v>-7463</v>
          </cell>
        </row>
        <row r="59">
          <cell r="S59">
            <v>-14517</v>
          </cell>
        </row>
        <row r="60">
          <cell r="S60">
            <v>-86419</v>
          </cell>
        </row>
        <row r="61">
          <cell r="S61">
            <v>0</v>
          </cell>
        </row>
        <row r="62">
          <cell r="S62">
            <v>-115735</v>
          </cell>
        </row>
        <row r="63">
          <cell r="S63">
            <v>-339229</v>
          </cell>
        </row>
        <row r="64">
          <cell r="S64">
            <v>723404</v>
          </cell>
        </row>
        <row r="65">
          <cell r="S65">
            <v>-898</v>
          </cell>
        </row>
        <row r="66">
          <cell r="S66">
            <v>-80101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43">
      <selection activeCell="J11" sqref="J11"/>
    </sheetView>
  </sheetViews>
  <sheetFormatPr defaultColWidth="9.140625" defaultRowHeight="12.75"/>
  <cols>
    <col min="1" max="3" width="3.57421875" style="0" customWidth="1"/>
    <col min="4" max="4" width="66.7109375" style="0" customWidth="1"/>
    <col min="5" max="5" width="15.7109375" style="0" customWidth="1"/>
    <col min="6" max="6" width="1.7109375" style="0" customWidth="1"/>
    <col min="7" max="7" width="15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4.25">
      <c r="A5" s="2" t="s">
        <v>3</v>
      </c>
      <c r="B5" s="3"/>
      <c r="C5" s="3"/>
      <c r="D5" s="3"/>
      <c r="E5" s="3">
        <v>2009</v>
      </c>
      <c r="F5" s="3"/>
      <c r="G5" s="3">
        <v>2008</v>
      </c>
    </row>
    <row r="6" spans="1:7" ht="15">
      <c r="A6" s="4"/>
      <c r="B6" s="4"/>
      <c r="C6" s="4"/>
      <c r="D6" s="4"/>
      <c r="E6" s="4"/>
      <c r="F6" s="4"/>
      <c r="G6" s="5"/>
    </row>
    <row r="7" spans="1:7" ht="15">
      <c r="A7" s="6" t="s">
        <v>4</v>
      </c>
      <c r="B7" s="7"/>
      <c r="C7" s="7"/>
      <c r="D7" s="7"/>
      <c r="E7" s="7"/>
      <c r="F7" s="7"/>
      <c r="G7" s="7"/>
    </row>
    <row r="8" spans="1:7" ht="15">
      <c r="A8" s="7"/>
      <c r="B8" s="7"/>
      <c r="C8" s="7"/>
      <c r="D8" s="7"/>
      <c r="E8" s="7"/>
      <c r="F8" s="7"/>
      <c r="G8" s="8"/>
    </row>
    <row r="9" spans="1:7" ht="14.25">
      <c r="A9" s="6" t="s">
        <v>5</v>
      </c>
      <c r="B9" s="6"/>
      <c r="C9" s="6"/>
      <c r="D9" s="6"/>
      <c r="E9" s="6"/>
      <c r="F9" s="6"/>
      <c r="G9" s="9"/>
    </row>
    <row r="10" spans="1:7" ht="15">
      <c r="A10" s="6"/>
      <c r="B10" s="10" t="s">
        <v>6</v>
      </c>
      <c r="C10" s="10"/>
      <c r="D10" s="10"/>
      <c r="E10" s="10"/>
      <c r="F10" s="11"/>
      <c r="G10" s="12"/>
    </row>
    <row r="11" spans="1:7" ht="14.25">
      <c r="A11" s="6"/>
      <c r="B11" s="10"/>
      <c r="C11" s="10" t="s">
        <v>7</v>
      </c>
      <c r="D11" s="10"/>
      <c r="E11" s="13">
        <f>'[1]Consolidating CY'!S12</f>
        <v>2884775</v>
      </c>
      <c r="F11" s="11"/>
      <c r="G11" s="13">
        <f>'[1]Consolidating PY'!S12</f>
        <v>2758710</v>
      </c>
    </row>
    <row r="12" spans="1:7" ht="14.25">
      <c r="A12" s="6"/>
      <c r="B12" s="10" t="s">
        <v>8</v>
      </c>
      <c r="C12" s="10"/>
      <c r="D12" s="10"/>
      <c r="E12" s="14">
        <f>'[1]Consolidating CY'!S13</f>
        <v>29224</v>
      </c>
      <c r="F12" s="11"/>
      <c r="G12" s="14">
        <f>'[1]Consolidating PY'!S13</f>
        <v>27262</v>
      </c>
    </row>
    <row r="13" spans="1:7" ht="14.25">
      <c r="A13" s="6"/>
      <c r="B13" s="10" t="s">
        <v>9</v>
      </c>
      <c r="C13" s="10"/>
      <c r="D13" s="10"/>
      <c r="E13" s="14">
        <f>'[1]Consolidating CY'!S14</f>
        <v>44979</v>
      </c>
      <c r="F13" s="11"/>
      <c r="G13" s="14">
        <f>'[1]Consolidating PY'!S14</f>
        <v>21956</v>
      </c>
    </row>
    <row r="14" spans="1:7" ht="14.25">
      <c r="A14" s="6"/>
      <c r="B14" s="10" t="s">
        <v>10</v>
      </c>
      <c r="C14" s="10"/>
      <c r="D14" s="10"/>
      <c r="E14" s="14">
        <f>'[1]Consolidating CY'!S15</f>
        <v>22997</v>
      </c>
      <c r="F14" s="11"/>
      <c r="G14" s="14">
        <f>'[1]Consolidating PY'!S15</f>
        <v>26895</v>
      </c>
    </row>
    <row r="15" spans="1:7" ht="14.25">
      <c r="A15" s="6"/>
      <c r="B15" s="15" t="s">
        <v>11</v>
      </c>
      <c r="C15" s="10"/>
      <c r="D15" s="10"/>
      <c r="E15" s="16">
        <f>'[1]Consolidating CY'!S16</f>
        <v>357</v>
      </c>
      <c r="F15" s="11"/>
      <c r="G15" s="16">
        <f>'[1]Consolidating PY'!S16</f>
        <v>2469</v>
      </c>
    </row>
    <row r="16" spans="1:7" ht="14.25">
      <c r="A16" s="6"/>
      <c r="B16" s="6"/>
      <c r="C16" s="11" t="s">
        <v>12</v>
      </c>
      <c r="D16" s="11"/>
      <c r="E16" s="14">
        <f>SUM(E11:E15)</f>
        <v>2982332</v>
      </c>
      <c r="F16" s="17"/>
      <c r="G16" s="14">
        <f>SUM(G11:G15)</f>
        <v>2837292</v>
      </c>
    </row>
    <row r="17" spans="1:7" ht="15">
      <c r="A17" s="7"/>
      <c r="B17" s="7"/>
      <c r="C17" s="7"/>
      <c r="D17" s="7"/>
      <c r="E17" s="7"/>
      <c r="F17" s="7"/>
      <c r="G17" s="8"/>
    </row>
    <row r="18" spans="1:7" ht="14.25">
      <c r="A18" s="6" t="s">
        <v>13</v>
      </c>
      <c r="B18" s="11"/>
      <c r="C18" s="11"/>
      <c r="D18" s="11"/>
      <c r="E18" s="16">
        <f>'[1]Consolidating CY'!S20</f>
        <v>188</v>
      </c>
      <c r="F18" s="11"/>
      <c r="G18" s="16">
        <f>'[1]Consolidating PY'!S20</f>
        <v>-222</v>
      </c>
    </row>
    <row r="19" spans="1:7" ht="15">
      <c r="A19" s="7"/>
      <c r="B19" s="7"/>
      <c r="C19" s="7"/>
      <c r="D19" s="7"/>
      <c r="E19" s="7"/>
      <c r="F19" s="7"/>
      <c r="G19" s="8"/>
    </row>
    <row r="20" spans="1:7" ht="14.25">
      <c r="A20" s="6" t="s">
        <v>14</v>
      </c>
      <c r="B20" s="11"/>
      <c r="C20" s="11"/>
      <c r="D20" s="11"/>
      <c r="E20" s="14">
        <f>'[1]Consolidating CY'!S22</f>
        <v>2982520</v>
      </c>
      <c r="F20" s="17"/>
      <c r="G20" s="14">
        <f>SUM(G16:G19)</f>
        <v>2837070</v>
      </c>
    </row>
    <row r="21" spans="1:7" ht="15">
      <c r="A21" s="7"/>
      <c r="B21" s="7"/>
      <c r="C21" s="7"/>
      <c r="D21" s="7"/>
      <c r="E21" s="7"/>
      <c r="F21" s="7"/>
      <c r="G21" s="8"/>
    </row>
    <row r="22" spans="1:7" ht="14.25">
      <c r="A22" s="6" t="s">
        <v>15</v>
      </c>
      <c r="B22" s="11"/>
      <c r="C22" s="11"/>
      <c r="D22" s="11"/>
      <c r="E22" s="18"/>
      <c r="F22" s="11"/>
      <c r="G22" s="18"/>
    </row>
    <row r="23" spans="1:7" ht="14.25">
      <c r="A23" s="6"/>
      <c r="B23" s="11" t="s">
        <v>16</v>
      </c>
      <c r="C23" s="11"/>
      <c r="D23" s="11"/>
      <c r="E23" s="18"/>
      <c r="F23" s="11"/>
      <c r="G23" s="18"/>
    </row>
    <row r="24" spans="1:7" ht="15">
      <c r="A24" s="7"/>
      <c r="B24" s="11"/>
      <c r="C24" s="19" t="s">
        <v>17</v>
      </c>
      <c r="D24" s="19"/>
      <c r="E24" s="20">
        <f>+'[1]Consolidating CY'!S26</f>
        <v>-92073</v>
      </c>
      <c r="F24" s="21"/>
      <c r="G24" s="20">
        <f>+'[1]Consolidating PY'!S26</f>
        <v>-140289</v>
      </c>
    </row>
    <row r="25" spans="1:7" ht="15">
      <c r="A25" s="22"/>
      <c r="B25" s="11"/>
      <c r="C25" s="19" t="s">
        <v>18</v>
      </c>
      <c r="D25" s="19"/>
      <c r="E25" s="20">
        <f>+'[1]Consolidating CY'!S27</f>
        <v>-771</v>
      </c>
      <c r="F25" s="21"/>
      <c r="G25" s="20">
        <f>+'[1]Consolidating PY'!S27</f>
        <v>-1884</v>
      </c>
    </row>
    <row r="26" spans="1:7" ht="15">
      <c r="A26" s="22"/>
      <c r="B26" s="11"/>
      <c r="C26" s="19" t="s">
        <v>19</v>
      </c>
      <c r="D26" s="19"/>
      <c r="E26" s="20">
        <f>+'[1]Consolidating CY'!S28</f>
        <v>-25059</v>
      </c>
      <c r="F26" s="21"/>
      <c r="G26" s="20">
        <f>+'[1]Consolidating PY'!S28</f>
        <v>-23239</v>
      </c>
    </row>
    <row r="27" spans="1:7" ht="14.25">
      <c r="A27" s="6"/>
      <c r="B27" s="11"/>
      <c r="C27" s="19" t="s">
        <v>20</v>
      </c>
      <c r="D27" s="19"/>
      <c r="E27" s="20">
        <f>+'[1]Consolidating CY'!S29</f>
        <v>-123787</v>
      </c>
      <c r="F27" s="21"/>
      <c r="G27" s="20">
        <f>+'[1]Consolidating PY'!S29</f>
        <v>-294666</v>
      </c>
    </row>
    <row r="28" spans="1:7" ht="15">
      <c r="A28" s="22"/>
      <c r="B28" s="11"/>
      <c r="C28" s="19" t="s">
        <v>21</v>
      </c>
      <c r="D28" s="19"/>
      <c r="E28" s="20">
        <f>+'[1]Consolidating CY'!S30</f>
        <v>-528</v>
      </c>
      <c r="F28" s="21"/>
      <c r="G28" s="20">
        <f>+'[1]Consolidating PY'!S30</f>
        <v>-3268</v>
      </c>
    </row>
    <row r="29" spans="1:7" ht="15">
      <c r="A29" s="22"/>
      <c r="B29" s="11"/>
      <c r="C29" s="19" t="s">
        <v>22</v>
      </c>
      <c r="D29" s="19"/>
      <c r="E29" s="20">
        <f>+'[1]Consolidating CY'!S31</f>
        <v>0</v>
      </c>
      <c r="F29" s="21"/>
      <c r="G29" s="20">
        <f>+'[1]Consolidating PY'!S31</f>
        <v>0</v>
      </c>
    </row>
    <row r="30" spans="1:7" ht="15">
      <c r="A30" s="22"/>
      <c r="B30" s="11"/>
      <c r="C30" s="19" t="s">
        <v>23</v>
      </c>
      <c r="D30" s="19"/>
      <c r="E30" s="20">
        <f>+'[1]Consolidating CY'!S32</f>
        <v>-4435</v>
      </c>
      <c r="F30" s="21"/>
      <c r="G30" s="20">
        <f>+'[1]Consolidating PY'!S32</f>
        <v>-10817</v>
      </c>
    </row>
    <row r="31" spans="1:7" ht="15">
      <c r="A31" s="7"/>
      <c r="B31" s="11"/>
      <c r="C31" s="23" t="s">
        <v>24</v>
      </c>
      <c r="D31" s="23"/>
      <c r="E31" s="20">
        <f>+'[1]Consolidating CY'!S33</f>
        <v>0</v>
      </c>
      <c r="F31" s="21"/>
      <c r="G31" s="20">
        <f>+'[1]Consolidating PY'!S33</f>
        <v>0</v>
      </c>
    </row>
    <row r="32" spans="1:7" ht="15">
      <c r="A32" s="24"/>
      <c r="B32" s="11"/>
      <c r="C32" s="19" t="s">
        <v>25</v>
      </c>
      <c r="D32" s="19"/>
      <c r="E32" s="20">
        <f>+'[1]Consolidating CY'!S34</f>
        <v>-368790</v>
      </c>
      <c r="F32" s="21"/>
      <c r="G32" s="20">
        <f>+'[1]Consolidating PY'!S34</f>
        <v>-249287</v>
      </c>
    </row>
    <row r="33" spans="1:7" ht="14.25">
      <c r="A33" s="6"/>
      <c r="B33" s="11"/>
      <c r="C33" s="19" t="s">
        <v>26</v>
      </c>
      <c r="D33" s="19"/>
      <c r="E33" s="20">
        <f>+'[1]Consolidating CY'!S35</f>
        <v>-19833</v>
      </c>
      <c r="F33" s="21"/>
      <c r="G33" s="20">
        <f>+'[1]Consolidating PY'!S35</f>
        <v>-7432</v>
      </c>
    </row>
    <row r="34" spans="1:7" ht="15">
      <c r="A34" s="22"/>
      <c r="B34" s="11"/>
      <c r="C34" s="23" t="s">
        <v>27</v>
      </c>
      <c r="D34" s="23"/>
      <c r="E34" s="20">
        <f>+'[1]Consolidating CY'!S36</f>
        <v>-470</v>
      </c>
      <c r="F34" s="21"/>
      <c r="G34" s="20">
        <f>+'[1]Consolidating PY'!S36</f>
        <v>-7</v>
      </c>
    </row>
    <row r="35" spans="1:7" ht="15">
      <c r="A35" s="7"/>
      <c r="B35" s="11"/>
      <c r="C35" s="23" t="s">
        <v>28</v>
      </c>
      <c r="D35" s="23"/>
      <c r="E35" s="20">
        <f>+'[1]Consolidating CY'!S37</f>
        <v>-9773</v>
      </c>
      <c r="F35" s="21"/>
      <c r="G35" s="20">
        <f>+'[1]Consolidating PY'!S37</f>
        <v>-4114</v>
      </c>
    </row>
    <row r="36" spans="1:7" ht="15">
      <c r="A36" s="22"/>
      <c r="B36" s="11"/>
      <c r="C36" s="25" t="s">
        <v>29</v>
      </c>
      <c r="D36" s="25"/>
      <c r="E36" s="20">
        <f>+'[1]Consolidating CY'!S38</f>
        <v>-982</v>
      </c>
      <c r="F36" s="21"/>
      <c r="G36" s="20">
        <f>+'[1]Consolidating PY'!S38</f>
        <v>-650</v>
      </c>
    </row>
    <row r="37" spans="1:7" ht="15">
      <c r="A37" s="24"/>
      <c r="B37" s="11"/>
      <c r="C37" s="19" t="s">
        <v>30</v>
      </c>
      <c r="D37" s="19"/>
      <c r="E37" s="20">
        <f>+'[1]Consolidating CY'!S39</f>
        <v>0</v>
      </c>
      <c r="F37" s="21"/>
      <c r="G37" s="20">
        <f>+'[1]Consolidating PY'!S39</f>
        <v>0</v>
      </c>
    </row>
    <row r="38" spans="1:7" ht="15">
      <c r="A38" s="24"/>
      <c r="B38" s="11"/>
      <c r="C38" s="23" t="s">
        <v>31</v>
      </c>
      <c r="D38" s="23"/>
      <c r="E38" s="20">
        <f>+'[1]Consolidating CY'!S40</f>
        <v>-8</v>
      </c>
      <c r="F38" s="21"/>
      <c r="G38" s="20">
        <f>+'[1]Consolidating PY'!S40</f>
        <v>-9</v>
      </c>
    </row>
    <row r="39" spans="1:7" ht="15">
      <c r="A39" s="22"/>
      <c r="B39" s="11"/>
      <c r="C39" s="19" t="s">
        <v>32</v>
      </c>
      <c r="D39" s="19"/>
      <c r="E39" s="20">
        <f>+'[1]Consolidating CY'!S41</f>
        <v>-28710</v>
      </c>
      <c r="F39" s="21"/>
      <c r="G39" s="20">
        <f>+'[1]Consolidating PY'!S41</f>
        <v>-13548</v>
      </c>
    </row>
    <row r="40" spans="1:7" ht="15">
      <c r="A40" s="22"/>
      <c r="B40" s="11"/>
      <c r="C40" s="19" t="s">
        <v>33</v>
      </c>
      <c r="D40" s="19"/>
      <c r="E40" s="20">
        <f>+'[1]Consolidating CY'!S42</f>
        <v>-116631</v>
      </c>
      <c r="F40" s="21"/>
      <c r="G40" s="20">
        <f>+'[1]Consolidating PY'!S42</f>
        <v>-1516</v>
      </c>
    </row>
    <row r="41" spans="1:7" ht="15">
      <c r="A41" s="7"/>
      <c r="B41" s="11"/>
      <c r="C41" s="25" t="s">
        <v>34</v>
      </c>
      <c r="D41" s="25"/>
      <c r="E41" s="20">
        <f>+'[1]Consolidating CY'!S43</f>
        <v>0</v>
      </c>
      <c r="F41" s="21"/>
      <c r="G41" s="20">
        <f>+'[1]Consolidating PY'!S43</f>
        <v>0</v>
      </c>
    </row>
    <row r="42" spans="1:7" ht="15">
      <c r="A42" s="22"/>
      <c r="B42" s="11"/>
      <c r="C42" s="23" t="s">
        <v>35</v>
      </c>
      <c r="D42" s="23"/>
      <c r="E42" s="20">
        <f>+'[1]Consolidating CY'!S44</f>
        <v>-4</v>
      </c>
      <c r="F42" s="21"/>
      <c r="G42" s="20">
        <f>+'[1]Consolidating PY'!S44</f>
        <v>0</v>
      </c>
    </row>
    <row r="43" spans="1:7" ht="15">
      <c r="A43" s="24"/>
      <c r="B43" s="11"/>
      <c r="C43" s="19" t="s">
        <v>36</v>
      </c>
      <c r="D43" s="19"/>
      <c r="E43" s="20">
        <f>+'[1]Consolidating CY'!S45</f>
        <v>-1958</v>
      </c>
      <c r="F43" s="21"/>
      <c r="G43" s="20">
        <f>+'[1]Consolidating PY'!S45</f>
        <v>-14</v>
      </c>
    </row>
    <row r="44" spans="1:7" ht="15">
      <c r="A44" s="22"/>
      <c r="B44" s="11"/>
      <c r="C44" s="25" t="s">
        <v>37</v>
      </c>
      <c r="D44" s="25"/>
      <c r="E44" s="20">
        <f>+'[1]Consolidating CY'!S46</f>
        <v>-335</v>
      </c>
      <c r="F44" s="21"/>
      <c r="G44" s="20">
        <f>+'[1]Consolidating PY'!S46</f>
        <v>-373</v>
      </c>
    </row>
    <row r="45" spans="1:7" ht="15">
      <c r="A45" s="7"/>
      <c r="B45" s="11"/>
      <c r="C45" s="23" t="s">
        <v>38</v>
      </c>
      <c r="D45" s="23"/>
      <c r="E45" s="20">
        <f>+'[1]Consolidating CY'!S47</f>
        <v>-4207</v>
      </c>
      <c r="F45" s="21"/>
      <c r="G45" s="20">
        <f>+'[1]Consolidating PY'!S47</f>
        <v>-7933</v>
      </c>
    </row>
    <row r="46" spans="1:7" ht="15">
      <c r="A46" s="24"/>
      <c r="B46" s="11"/>
      <c r="C46" s="19" t="s">
        <v>39</v>
      </c>
      <c r="D46" s="19"/>
      <c r="E46" s="20">
        <f>+'[1]Consolidating CY'!S48</f>
        <v>-223334</v>
      </c>
      <c r="F46" s="21"/>
      <c r="G46" s="20">
        <f>+'[1]Consolidating PY'!S48</f>
        <v>-440033</v>
      </c>
    </row>
    <row r="47" spans="1:7" ht="15">
      <c r="A47" s="22"/>
      <c r="B47" s="11"/>
      <c r="C47" s="19" t="s">
        <v>40</v>
      </c>
      <c r="D47" s="19"/>
      <c r="E47" s="20">
        <f>+'[1]Consolidating CY'!S49</f>
        <v>-1357</v>
      </c>
      <c r="F47" s="21"/>
      <c r="G47" s="20">
        <f>+'[1]Consolidating PY'!S49</f>
        <v>-36213</v>
      </c>
    </row>
    <row r="48" spans="1:7" ht="15">
      <c r="A48" s="24"/>
      <c r="B48" s="11"/>
      <c r="C48" s="19" t="s">
        <v>41</v>
      </c>
      <c r="D48" s="19"/>
      <c r="E48" s="20">
        <f>+'[1]Consolidating CY'!S50</f>
        <v>-17169</v>
      </c>
      <c r="F48" s="21"/>
      <c r="G48" s="20">
        <f>+'[1]Consolidating PY'!S50</f>
        <v>-46329</v>
      </c>
    </row>
    <row r="49" spans="1:7" ht="15">
      <c r="A49" s="22"/>
      <c r="B49" s="11"/>
      <c r="C49" s="19" t="s">
        <v>42</v>
      </c>
      <c r="D49" s="19"/>
      <c r="E49" s="20">
        <f>+'[1]Consolidating CY'!S51</f>
        <v>0</v>
      </c>
      <c r="F49" s="21"/>
      <c r="G49" s="20">
        <f>+'[1]Consolidating PY'!S51</f>
        <v>0</v>
      </c>
    </row>
    <row r="50" spans="1:7" ht="14.25">
      <c r="A50" s="6"/>
      <c r="B50" s="11"/>
      <c r="C50" s="19" t="s">
        <v>43</v>
      </c>
      <c r="D50" s="19"/>
      <c r="E50" s="20">
        <f>+'[1]Consolidating CY'!S52</f>
        <v>-5332</v>
      </c>
      <c r="F50" s="21"/>
      <c r="G50" s="20">
        <f>+'[1]Consolidating PY'!S52</f>
        <v>-10740</v>
      </c>
    </row>
    <row r="51" spans="1:7" ht="15">
      <c r="A51" s="22"/>
      <c r="B51" s="11"/>
      <c r="C51" s="19" t="s">
        <v>44</v>
      </c>
      <c r="D51" s="19"/>
      <c r="E51" s="20">
        <f>+'[1]Consolidating CY'!S53</f>
        <v>-1367320</v>
      </c>
      <c r="F51" s="21"/>
      <c r="G51" s="20">
        <f>+'[1]Consolidating PY'!S53</f>
        <v>-1614871</v>
      </c>
    </row>
    <row r="52" spans="1:7" ht="14.25">
      <c r="A52" s="6"/>
      <c r="B52" s="11"/>
      <c r="C52" s="19" t="s">
        <v>45</v>
      </c>
      <c r="D52" s="19"/>
      <c r="E52" s="20">
        <f>+'[1]Consolidating CY'!S54</f>
        <v>0</v>
      </c>
      <c r="F52" s="21"/>
      <c r="G52" s="20">
        <f>+'[1]Consolidating PY'!S54</f>
        <v>0</v>
      </c>
    </row>
    <row r="53" spans="1:7" ht="14.25">
      <c r="A53" s="6"/>
      <c r="B53" s="11"/>
      <c r="C53" s="19" t="s">
        <v>46</v>
      </c>
      <c r="D53" s="19"/>
      <c r="E53" s="20">
        <f>+'[1]Consolidating CY'!S55</f>
        <v>-2957</v>
      </c>
      <c r="F53" s="21"/>
      <c r="G53" s="20">
        <f>+'[1]Consolidating PY'!S55</f>
        <v>-413</v>
      </c>
    </row>
    <row r="54" spans="1:7" ht="14.25">
      <c r="A54" s="6"/>
      <c r="B54" s="11"/>
      <c r="C54" s="25" t="s">
        <v>47</v>
      </c>
      <c r="D54" s="25"/>
      <c r="E54" s="20">
        <f>+'[1]Consolidating CY'!S56</f>
        <v>0</v>
      </c>
      <c r="F54" s="21"/>
      <c r="G54" s="20">
        <f>+'[1]Consolidating PY'!S56</f>
        <v>0</v>
      </c>
    </row>
    <row r="55" spans="1:7" ht="15">
      <c r="A55" s="6"/>
      <c r="B55" s="11"/>
      <c r="C55" s="19" t="s">
        <v>48</v>
      </c>
      <c r="D55" s="19"/>
      <c r="E55" s="20">
        <f>+'[1]Consolidating CY'!S57</f>
        <v>-18347</v>
      </c>
      <c r="F55" s="12"/>
      <c r="G55" s="20">
        <f>+'[1]Consolidating PY'!S57</f>
        <v>-8467</v>
      </c>
    </row>
    <row r="56" spans="1:7" ht="15">
      <c r="A56" s="24"/>
      <c r="B56" s="11"/>
      <c r="C56" s="19" t="s">
        <v>49</v>
      </c>
      <c r="D56" s="19"/>
      <c r="E56" s="20">
        <f>+'[1]Consolidating CY'!S58</f>
        <v>-4065</v>
      </c>
      <c r="F56" s="21"/>
      <c r="G56" s="20">
        <f>+'[1]Consolidating PY'!S58</f>
        <v>-7463</v>
      </c>
    </row>
    <row r="57" spans="1:7" ht="15">
      <c r="A57" s="24"/>
      <c r="B57" s="11"/>
      <c r="C57" s="19" t="s">
        <v>50</v>
      </c>
      <c r="D57" s="19"/>
      <c r="E57" s="20">
        <f>+'[1]Consolidating CY'!S59</f>
        <v>-18003</v>
      </c>
      <c r="F57" s="21"/>
      <c r="G57" s="20">
        <f>+'[1]Consolidating PY'!S59</f>
        <v>-14517</v>
      </c>
    </row>
    <row r="58" spans="1:7" ht="15">
      <c r="A58" s="24"/>
      <c r="B58" s="11"/>
      <c r="C58" s="23" t="s">
        <v>51</v>
      </c>
      <c r="D58" s="23"/>
      <c r="E58" s="20">
        <f>+'[1]Consolidating CY'!S60</f>
        <v>-54916</v>
      </c>
      <c r="F58" s="21"/>
      <c r="G58" s="20">
        <f>+'[1]Consolidating PY'!S60</f>
        <v>-86419</v>
      </c>
    </row>
    <row r="59" spans="1:7" ht="15">
      <c r="A59" s="24"/>
      <c r="B59" s="11"/>
      <c r="C59" s="25" t="s">
        <v>52</v>
      </c>
      <c r="D59" s="25"/>
      <c r="E59" s="20">
        <f>+'[1]Consolidating CY'!S61</f>
        <v>0</v>
      </c>
      <c r="F59" s="21"/>
      <c r="G59" s="20">
        <f>+'[1]Consolidating PY'!S61</f>
        <v>0</v>
      </c>
    </row>
    <row r="60" spans="1:7" ht="15">
      <c r="A60" s="24"/>
      <c r="B60" s="11"/>
      <c r="C60" s="19" t="s">
        <v>53</v>
      </c>
      <c r="D60" s="19"/>
      <c r="E60" s="20">
        <f>+'[1]Consolidating CY'!S62</f>
        <v>-113023</v>
      </c>
      <c r="F60" s="21"/>
      <c r="G60" s="20">
        <f>+'[1]Consolidating PY'!S62</f>
        <v>-115735</v>
      </c>
    </row>
    <row r="61" spans="1:7" ht="14.25">
      <c r="A61" s="26"/>
      <c r="B61" s="11" t="s">
        <v>54</v>
      </c>
      <c r="C61" s="11"/>
      <c r="D61" s="11"/>
      <c r="E61" s="20">
        <f>'[1]Consolidating CY'!S63</f>
        <v>-329816</v>
      </c>
      <c r="F61" s="11"/>
      <c r="G61" s="20">
        <f>'[1]Consolidating PY'!S63</f>
        <v>-339229</v>
      </c>
    </row>
    <row r="62" spans="1:7" ht="15.75">
      <c r="A62" s="27"/>
      <c r="B62" s="11" t="s">
        <v>55</v>
      </c>
      <c r="C62" s="11"/>
      <c r="D62" s="11"/>
      <c r="E62" s="20">
        <f>'[1]Consolidating CY'!S64</f>
        <v>55568</v>
      </c>
      <c r="F62" s="11"/>
      <c r="G62" s="20">
        <f>'[1]Consolidating PY'!S64</f>
        <v>723404</v>
      </c>
    </row>
    <row r="63" spans="1:7" ht="15.75">
      <c r="A63" s="28"/>
      <c r="B63" s="11" t="s">
        <v>56</v>
      </c>
      <c r="C63" s="11"/>
      <c r="D63" s="11"/>
      <c r="E63" s="20">
        <f>'[1]Consolidating CY'!S65</f>
        <v>-918</v>
      </c>
      <c r="F63" s="11"/>
      <c r="G63" s="29">
        <f>'[1]Consolidating PY'!S65</f>
        <v>-898</v>
      </c>
    </row>
    <row r="64" spans="1:7" ht="15.75">
      <c r="A64" s="27"/>
      <c r="B64" s="11" t="s">
        <v>57</v>
      </c>
      <c r="C64" s="11"/>
      <c r="D64" s="11"/>
      <c r="E64" s="30">
        <f>'[1]Consolidating CY'!S66</f>
        <v>-83177</v>
      </c>
      <c r="F64" s="11"/>
      <c r="G64" s="16">
        <f>'[1]Consolidating PY'!S66</f>
        <v>-80101</v>
      </c>
    </row>
    <row r="65" spans="1:7" ht="15">
      <c r="A65" s="7"/>
      <c r="B65" s="7"/>
      <c r="C65" s="7"/>
      <c r="D65" s="7"/>
      <c r="E65" s="7"/>
      <c r="F65" s="11"/>
      <c r="G65" s="8"/>
    </row>
    <row r="66" spans="1:7" ht="16.5" thickBot="1">
      <c r="A66" s="6" t="s">
        <v>58</v>
      </c>
      <c r="B66" s="27"/>
      <c r="C66" s="27"/>
      <c r="D66" s="27"/>
      <c r="E66" s="31">
        <f>SUM(E20:E64)</f>
        <v>0</v>
      </c>
      <c r="F66" s="11"/>
      <c r="G66" s="31">
        <f>SUM(G20:G64)</f>
        <v>0</v>
      </c>
    </row>
    <row r="67" spans="1:7" ht="16.5" thickTop="1">
      <c r="A67" s="6"/>
      <c r="B67" s="27"/>
      <c r="C67" s="27"/>
      <c r="D67" s="27"/>
      <c r="E67" s="32"/>
      <c r="F67" s="11"/>
      <c r="G67" s="32"/>
    </row>
    <row r="68" spans="1:7" ht="15">
      <c r="A68" s="4"/>
      <c r="B68" s="4"/>
      <c r="C68" s="4"/>
      <c r="D68" s="4"/>
      <c r="E68" s="4"/>
      <c r="F68" s="4"/>
      <c r="G68" s="5"/>
    </row>
    <row r="69" spans="1:7" ht="15">
      <c r="A69" s="4"/>
      <c r="B69" s="4"/>
      <c r="C69" s="4"/>
      <c r="D69" s="4"/>
      <c r="E69" s="4"/>
      <c r="F69" s="4"/>
      <c r="G69" s="5"/>
    </row>
    <row r="70" spans="1:7" ht="12.75">
      <c r="A70" s="33" t="s">
        <v>59</v>
      </c>
      <c r="B70" s="34"/>
      <c r="C70" s="34"/>
      <c r="D70" s="34"/>
      <c r="E70" s="34"/>
      <c r="F70" s="34"/>
      <c r="G70" s="34"/>
    </row>
    <row r="71" spans="1:7" ht="12.75">
      <c r="A71" s="35"/>
      <c r="B71" s="36"/>
      <c r="C71" s="36"/>
      <c r="D71" s="36"/>
      <c r="E71" s="36"/>
      <c r="F71" s="36"/>
      <c r="G71" s="36"/>
    </row>
    <row r="72" spans="1:7" ht="12.75">
      <c r="A72" s="37" t="s">
        <v>60</v>
      </c>
      <c r="B72" s="37"/>
      <c r="C72" s="37"/>
      <c r="D72" s="38" t="s">
        <v>61</v>
      </c>
      <c r="E72" s="38"/>
      <c r="F72" s="38"/>
      <c r="G72" s="39"/>
    </row>
  </sheetData>
  <mergeCells count="7">
    <mergeCell ref="A70:G70"/>
    <mergeCell ref="A72:C72"/>
    <mergeCell ref="D72:F72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USDOJ</dc:creator>
  <cp:keywords/>
  <dc:description/>
  <cp:lastModifiedBy> USDOJ</cp:lastModifiedBy>
  <dcterms:created xsi:type="dcterms:W3CDTF">2009-11-23T17:02:06Z</dcterms:created>
  <dcterms:modified xsi:type="dcterms:W3CDTF">2009-11-23T17:03:51Z</dcterms:modified>
  <cp:category/>
  <cp:version/>
  <cp:contentType/>
  <cp:contentStatus/>
</cp:coreProperties>
</file>