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105" activeTab="0"/>
  </bookViews>
  <sheets>
    <sheet name="Financial Data" sheetId="1" r:id="rId1"/>
    <sheet name="Work Products" sheetId="2" r:id="rId2"/>
    <sheet name="Significant Activities" sheetId="3" r:id="rId3"/>
    <sheet name="Training-Outreach Activities" sheetId="4" r:id="rId4"/>
    <sheet name="Material for Drop Down Menus" sheetId="5" state="hidden" r:id="rId5"/>
  </sheets>
  <definedNames>
    <definedName name="AwardType">'Material for Drop Down Menus'!$C$2:$C$10</definedName>
    <definedName name="DirectReimbursable">'Material for Drop Down Menus'!$F$2:$F$3</definedName>
    <definedName name="ObligationType">'Material for Drop Down Menus'!#REF!</definedName>
    <definedName name="OIGNonRecoveryTAFS">'Material for Drop Down Menus'!$E$2:$E$31</definedName>
    <definedName name="OIGNonRecoveryTAFS2010">'Material for Drop Down Menus'!$G$2:$G$31</definedName>
    <definedName name="OIGOrganizations">'Material for Drop Down Menus'!$A$2:$A$31</definedName>
    <definedName name="OIGRecoveryActTAFS">'Material for Drop Down Menus'!$B$2:$B$28</definedName>
    <definedName name="_xlnm.Print_Area" localSheetId="0">'Financial Data'!$A$7:$I$24</definedName>
    <definedName name="_xlnm.Print_Area" localSheetId="2">'Significant Activities'!$A$6:$B$33</definedName>
    <definedName name="_xlnm.Print_Area" localSheetId="3">'Training-Outreach Activities'!$A$1:$L$38</definedName>
    <definedName name="_xlnm.Print_Area" localSheetId="1">'Work Products'!$A$1:$N$28</definedName>
    <definedName name="_xlnm.Print_Titles" localSheetId="0">'Financial Data'!$1:$6</definedName>
    <definedName name="_xlnm.Print_Titles" localSheetId="2">'Significant Activities'!$1:$5</definedName>
    <definedName name="StateCode">'Material for Drop Down Menus'!#REF!</definedName>
    <definedName name="USIndicator">'Material for Drop Down Menus'!$D$2:$D$3</definedName>
  </definedNames>
  <calcPr fullCalcOnLoad="1"/>
</workbook>
</file>

<file path=xl/sharedStrings.xml><?xml version="1.0" encoding="utf-8"?>
<sst xmlns="http://schemas.openxmlformats.org/spreadsheetml/2006/main" count="335" uniqueCount="238">
  <si>
    <t>No.</t>
  </si>
  <si>
    <t>Month Ending Date:</t>
  </si>
  <si>
    <t>Recovery Act Funds Used on Recovery Act Activity</t>
  </si>
  <si>
    <t>Investigations</t>
  </si>
  <si>
    <t>Agency / Bureau</t>
  </si>
  <si>
    <t>US Indicator</t>
  </si>
  <si>
    <t>Department of Agriculture - OIG</t>
  </si>
  <si>
    <t>Department of Commerce - OIG</t>
  </si>
  <si>
    <t>Department of Education - OIG</t>
  </si>
  <si>
    <t>Department of Energy - OIG</t>
  </si>
  <si>
    <t>Department of Health &amp; Human Services - OIG</t>
  </si>
  <si>
    <t>Department of Homeland Security - OIG</t>
  </si>
  <si>
    <t>Department of Justice - OIG</t>
  </si>
  <si>
    <t>Department of Transportation - OIG</t>
  </si>
  <si>
    <t>Department of Treasury - OIG</t>
  </si>
  <si>
    <t>Treasury Inspector General for Tax Administration</t>
  </si>
  <si>
    <t>Amtrak - OIG</t>
  </si>
  <si>
    <t>Corporation for National and Community Service - OIG</t>
  </si>
  <si>
    <t>Department of Defense - OIG</t>
  </si>
  <si>
    <t>Environmental Protection Agency - OIG</t>
  </si>
  <si>
    <t>Federal Communication Commission - OIG</t>
  </si>
  <si>
    <t>General Services Administration - OIG</t>
  </si>
  <si>
    <t>Department of Housing and Urban Development - OIG</t>
  </si>
  <si>
    <t>Department of Interior - OIG</t>
  </si>
  <si>
    <t>Department of Labor - OIG</t>
  </si>
  <si>
    <t>National Aeronautics and Space Administration - OIG</t>
  </si>
  <si>
    <t>National Endowment for the Arts - OIG</t>
  </si>
  <si>
    <t>National Science Foundation - OIG</t>
  </si>
  <si>
    <t>Railroad Retirement Board - OIG</t>
  </si>
  <si>
    <t>Small Business Administration - OIG</t>
  </si>
  <si>
    <t>Social Security Administration - OIG</t>
  </si>
  <si>
    <t>Department of State - OIG</t>
  </si>
  <si>
    <t>US Agency for International Development - OIG</t>
  </si>
  <si>
    <t>Department of Veterans Affairs - OIG</t>
  </si>
  <si>
    <t>(95-3725 2009 \ 2011) Recovery Act Accountability and Transparency Board, Recovery Act</t>
  </si>
  <si>
    <t>Contracts and Orders (including modifications)</t>
  </si>
  <si>
    <t>Formula and Block Grant</t>
  </si>
  <si>
    <t>Discretionary Grant</t>
  </si>
  <si>
    <t>Guaranteed Loan</t>
  </si>
  <si>
    <t>Cooperative Agreement</t>
  </si>
  <si>
    <t>Tribal Agreement</t>
  </si>
  <si>
    <t>Other</t>
  </si>
  <si>
    <t>Y - US</t>
  </si>
  <si>
    <t>Total Obligations</t>
  </si>
  <si>
    <t>Total Gross Outlays</t>
  </si>
  <si>
    <t>Complaints</t>
  </si>
  <si>
    <t>Monthly Data</t>
  </si>
  <si>
    <t>OIG Organizations</t>
  </si>
  <si>
    <t>Recovery Act TAFS</t>
  </si>
  <si>
    <t>Received:</t>
  </si>
  <si>
    <t>Accepted:</t>
  </si>
  <si>
    <t>Accepted for Prosecution:</t>
  </si>
  <si>
    <t>Prosecution Denied:</t>
  </si>
  <si>
    <t>Referred for Alternative Resolution:</t>
  </si>
  <si>
    <t>(28-0403 2009 \ 2012) Social Security Administration - OIG - Recovery Act</t>
  </si>
  <si>
    <t>(47-0112 2009 \ 2013) General Services Administration - OIG - Recovery Act</t>
  </si>
  <si>
    <t>(49-0301 2009 \ 2013) National Science Foundation - OIG - Recovery Act</t>
  </si>
  <si>
    <t>(68-0113 2009 \ 2012) Environmental Protection Agency - OIG - Recovery Act</t>
  </si>
  <si>
    <t>(80-0116 2009 \ 2013) NASA - OIG - Recovery Act</t>
  </si>
  <si>
    <t>(95-2730 2009 \ 2012) Corporation for National and Community Service - OIG - Recovery Act</t>
  </si>
  <si>
    <t>(69-0724 2009 \ 2013) Amtrak - OIG - Recovery Act</t>
  </si>
  <si>
    <t>(12-0803 2009 \ 2013) Agriculture - OIG - Recovery Act</t>
  </si>
  <si>
    <t>(13-0110      \ X   ) Commerce - OIG - Recovery Act</t>
  </si>
  <si>
    <t>(13-0110 2009 \ 2013) Commerce - OIG - Recovery Act</t>
  </si>
  <si>
    <t>(14-0101 2009\ 2012) Interior - OIG - Recovery Act</t>
  </si>
  <si>
    <t>(15-0326 2009 \ 2013) Justice - OIG - Recovery Act</t>
  </si>
  <si>
    <t>(16-0107 2009 \ 2012) Labor - OIG - Recovery Act</t>
  </si>
  <si>
    <t>(19-0530 2009 \ 2010) State - OIG - Recovery Act</t>
  </si>
  <si>
    <t>(36-0150 2009 \ 2010) Veterans Affairs - OIG - Recovery Act</t>
  </si>
  <si>
    <t>(36-0150 2009 \ 2011) Veterans Affairs - OIG - Recovery Act</t>
  </si>
  <si>
    <t>(36-0171 2009 \ 2011) Veterans Affairs - OIG - Recovery Act</t>
  </si>
  <si>
    <t>(69-0131 2009 \ 2013) Transportation - OIG - Recovery Act</t>
  </si>
  <si>
    <t>(70-0201 2009 \2012) Homeland Security - OIG - Recovery Act</t>
  </si>
  <si>
    <t>(75-0129 2009 \ 2012) Health and Human Services - OIG - Recovery Act</t>
  </si>
  <si>
    <t>(86-0190 2009 \ 2013) Housing &amp; Urban Development - OIG - Recovery Act</t>
  </si>
  <si>
    <t>(89-0237 2009 \ 2012) Energy - OIG - Recovery Act</t>
  </si>
  <si>
    <t>(91-1401 2009 \ 2012) Education - OIG - Recovery Act</t>
  </si>
  <si>
    <t>(97-0112 2009 \ 2011) Defense - OIG - Recovery Act</t>
  </si>
  <si>
    <t>(20-0135 2009 \ 2013) TIGTA - Recovery Act</t>
  </si>
  <si>
    <t>OIG Recovery Act TAFS</t>
  </si>
  <si>
    <t>OIG Non-Recovery Act TAFS</t>
  </si>
  <si>
    <t>(12-0900 2009) Agriculture - OIG</t>
  </si>
  <si>
    <t>(13-0126 2009) Commerce - OIG</t>
  </si>
  <si>
    <t>(97-0107 2009) Defense - OIG</t>
  </si>
  <si>
    <t>(91-1400 2009) Education - OIG</t>
  </si>
  <si>
    <t>(89-0236 2009) Energy - OIG</t>
  </si>
  <si>
    <t>(75-0128 2009) Health and Human Services - OIG</t>
  </si>
  <si>
    <t>(70-0200 2009) Homeland Security - OIG</t>
  </si>
  <si>
    <t>(86-0189 2009) Housing &amp; Urban Development - OIG</t>
  </si>
  <si>
    <t>(14-0104 2009) Interior - OIG</t>
  </si>
  <si>
    <t>(15-0328 2009) Justice - OIG</t>
  </si>
  <si>
    <t>(16-0106 2009) Labor - OIG</t>
  </si>
  <si>
    <t>(19-0529 2009) State - OIG</t>
  </si>
  <si>
    <t>(69-0130 2009) Transportation - OIG</t>
  </si>
  <si>
    <t>(20-0119 2009) TIGTA</t>
  </si>
  <si>
    <t>(36-0151 2009) Veterans Affairs - OIG</t>
  </si>
  <si>
    <t>(36-0170 2009) Veterans Affairs - OIG</t>
  </si>
  <si>
    <t>(68-0112 2009) Environmental Protection Agency - OIG</t>
  </si>
  <si>
    <t>(47-0108 2009) General Services Administration - OIG</t>
  </si>
  <si>
    <t>(80-0109 2009 ) NASA - OIG</t>
  </si>
  <si>
    <t>(49-0300 2009) National Science Foundation - OIG</t>
  </si>
  <si>
    <t>(28-0400 2009) Social Security Administration - OIG</t>
  </si>
  <si>
    <t>(95-2721 2009) Corporation for National and Community Service - OIG</t>
  </si>
  <si>
    <t>Treasury - OIG</t>
  </si>
  <si>
    <t>Federal Communications Commission - OIG</t>
  </si>
  <si>
    <t xml:space="preserve">US Agency for International Development - OIG </t>
  </si>
  <si>
    <t>Closed without Action:</t>
  </si>
  <si>
    <t>Audits / Inspections / Evaluations / Reviews</t>
  </si>
  <si>
    <t>Whistleblower Reprisal Allegations</t>
  </si>
  <si>
    <t>Pending Decision:</t>
  </si>
  <si>
    <t>OTHER TYPES OF SIGNIFICANT ACTIVITIES (Completed/On-Going During Reporting Month)</t>
  </si>
  <si>
    <t>Testimonies:</t>
  </si>
  <si>
    <t>Provided (monthly):</t>
  </si>
  <si>
    <t>Provided (cumulative):</t>
  </si>
  <si>
    <t>(59-0100 2009) National Endowments of the Arts</t>
  </si>
  <si>
    <t>Recovery Accountability and Transparency Board</t>
  </si>
  <si>
    <t>Reporting Entity:</t>
  </si>
  <si>
    <t>(73-0201 2009 \ 2013) Small Business Adminstration - OIG - Recovery Act</t>
  </si>
  <si>
    <t>(73-0200 2009) Small Business Adminstration - OIG</t>
  </si>
  <si>
    <t>Cumulative Total:</t>
  </si>
  <si>
    <t>Completed Final Published Work Products:</t>
  </si>
  <si>
    <t>Cumulative Data Since 2/17/2009</t>
  </si>
  <si>
    <t>Local</t>
  </si>
  <si>
    <t>State</t>
  </si>
  <si>
    <t>Tribal</t>
  </si>
  <si>
    <t>Federal</t>
  </si>
  <si>
    <t>Private</t>
  </si>
  <si>
    <t>Target Audience</t>
  </si>
  <si>
    <t>Type of Training</t>
  </si>
  <si>
    <t>Title of Training</t>
  </si>
  <si>
    <t>Recovery Act Orientation/Overview</t>
  </si>
  <si>
    <t>Mixed</t>
  </si>
  <si>
    <t>Individuals Trained:</t>
  </si>
  <si>
    <t>Training Sessions Provided:</t>
  </si>
  <si>
    <t>Hours of Training Provided:</t>
  </si>
  <si>
    <t>Training Location (City, State)</t>
  </si>
  <si>
    <t>Length of Training (hours)</t>
  </si>
  <si>
    <t>Number of Participants</t>
  </si>
  <si>
    <t>Training / Outreach</t>
  </si>
  <si>
    <t>Outreach Sessions Conducted:</t>
  </si>
  <si>
    <t>Unpublished Work Products*:</t>
  </si>
  <si>
    <t>Initiated (this month):</t>
  </si>
  <si>
    <t>In Process (as of the end of the month):</t>
  </si>
  <si>
    <t>TRAINING ACTIVITIES</t>
  </si>
  <si>
    <t>OUTREACH ACTIVITIES</t>
  </si>
  <si>
    <t>Organization to which Outreach Provided</t>
  </si>
  <si>
    <t>Description of Outreach</t>
  </si>
  <si>
    <t>Outreach Location (City, State)</t>
  </si>
  <si>
    <t>Priority Interim Published Work Products:</t>
  </si>
  <si>
    <t>Newly Hired FTE (cumulative):</t>
  </si>
  <si>
    <t>Panel Presentation</t>
  </si>
  <si>
    <t>Yes</t>
  </si>
  <si>
    <t>No</t>
  </si>
  <si>
    <t>Presentation with Other OIGs</t>
  </si>
  <si>
    <t>Number of Organizations Represented at Outreach Session</t>
  </si>
  <si>
    <t>FTE Funded by Recovery Act Funds (cumulative):</t>
  </si>
  <si>
    <r>
      <t xml:space="preserve">FTE </t>
    </r>
    <r>
      <rPr>
        <u val="single"/>
        <sz val="11"/>
        <color indexed="8"/>
        <rFont val="Calibri"/>
        <family val="2"/>
      </rPr>
      <t>Not</t>
    </r>
    <r>
      <rPr>
        <sz val="11"/>
        <color indexed="8"/>
        <rFont val="Calibri"/>
        <family val="2"/>
      </rPr>
      <t xml:space="preserve"> Funded by Recovery Act Funds (cumulative):</t>
    </r>
  </si>
  <si>
    <t>Anti-trust</t>
  </si>
  <si>
    <t>Financial Management</t>
  </si>
  <si>
    <t>Fraud Prevention/Awareness</t>
  </si>
  <si>
    <t>Grants and Contracts Management</t>
  </si>
  <si>
    <t>Program Specific Compliance</t>
  </si>
  <si>
    <t>Single Audit</t>
  </si>
  <si>
    <t>Suspension/Debarment</t>
  </si>
  <si>
    <t>Whistleblower</t>
  </si>
  <si>
    <t>Cost of Training</t>
  </si>
  <si>
    <t>Average Evaluation Rating</t>
  </si>
  <si>
    <t>Date of Training</t>
  </si>
  <si>
    <t>Date of Outreach</t>
  </si>
  <si>
    <t>TOTAL</t>
  </si>
  <si>
    <t>Hours of Training Provided (length x participants)</t>
  </si>
  <si>
    <t>FTE Working on Recovery</t>
  </si>
  <si>
    <t>Smithsonian Institution - OIG</t>
  </si>
  <si>
    <t>N - US</t>
  </si>
  <si>
    <t>Active (as of the end of the month):</t>
  </si>
  <si>
    <t>Opened (this month):</t>
  </si>
  <si>
    <t>Award Type</t>
  </si>
  <si>
    <t>Entitlement</t>
  </si>
  <si>
    <t>Monthly Update Report Data (sheet 1 of 4) Version 4.0a</t>
  </si>
  <si>
    <t>Monthly Update Report Data (sheet 2 of 4) Version 4.0a</t>
  </si>
  <si>
    <t>Monthly Update Report Data (sheet 3 of 4) Version 4.0a</t>
  </si>
  <si>
    <t>Monthly Update Report Data (sheet 4 of 4) Version 4.0a</t>
  </si>
  <si>
    <t>Direct Loan</t>
  </si>
  <si>
    <t>Direct or Reimbursable</t>
  </si>
  <si>
    <t>Ordering TAFS</t>
  </si>
  <si>
    <t>Direct</t>
  </si>
  <si>
    <t>Reimbursable</t>
  </si>
  <si>
    <t>(12-0900 2010) Agriculture - OIG</t>
  </si>
  <si>
    <t>(13-0126 2010) Commerce - OIG</t>
  </si>
  <si>
    <t>(14-0104 2010) Interior - OIG</t>
  </si>
  <si>
    <t>(15-0328 2010) Justice - OIG</t>
  </si>
  <si>
    <t>(16-0106 2010) Labor - OIG</t>
  </si>
  <si>
    <t>(19-0529 2010) State - OIG</t>
  </si>
  <si>
    <t>(20-0119 2010) TIGTA</t>
  </si>
  <si>
    <t>(28-0400 2010) Social Security Administration - OIG</t>
  </si>
  <si>
    <t>(36-0151 2010) Veterans Affairs - OIG</t>
  </si>
  <si>
    <t>(36-0170 2010) Veterans Affairs - OIG</t>
  </si>
  <si>
    <t>(47-0108 2010) General Services Administration - OIG</t>
  </si>
  <si>
    <t>(49-0300 2010) National Science Foundation - OIG</t>
  </si>
  <si>
    <t>(59-0100 2010) National Endowments of the Arts</t>
  </si>
  <si>
    <t>(68-0112 2010) Environmental Protection Agency - OIG</t>
  </si>
  <si>
    <t>(69-0130 2010) Transportation - OIG</t>
  </si>
  <si>
    <t>(70-0200 2010) Homeland Security - OIG</t>
  </si>
  <si>
    <t>(73-0200 2010) Small Business Adminstration - OIG</t>
  </si>
  <si>
    <t>(75-0128 2010) Health and Human Services - OIG</t>
  </si>
  <si>
    <t>(80-0109 2010 ) NASA - OIG</t>
  </si>
  <si>
    <t>(86-0189 2010) Housing &amp; Urban Development - OIG</t>
  </si>
  <si>
    <t>(89-0236 2010) Energy - OIG</t>
  </si>
  <si>
    <t>(91-1400 2010) Education - OIG</t>
  </si>
  <si>
    <t>(95-2721 2010) Corporation for National and Community Service - OIG</t>
  </si>
  <si>
    <t>(97-0107 2010) Defense - OIG</t>
  </si>
  <si>
    <t>Fiscal Year</t>
  </si>
  <si>
    <t>Cumulative</t>
  </si>
  <si>
    <t>OTHER TYPES OF SIGNIFICANT ACTIVITIES (Planned for Next Three Months)</t>
  </si>
  <si>
    <t>Note:  Per OMB guidance, performing agencies will separately record and report obligations and gross outlays financed from offsetting collections that originate from Recovery Act budget authority.</t>
  </si>
  <si>
    <t>Reviewed after action reports/lessons learned for next reporting period through a series of meetings and reports with different entities/stakeholders and agreed upon enhancements to FederalReporting.gov and Recovery.gov (logic checks, copy forward, OMB view of data, enhancement of help desk, etc.)</t>
  </si>
  <si>
    <t>National Governor's Assoc.</t>
  </si>
  <si>
    <t>State ARRA leads for 49 states</t>
  </si>
  <si>
    <t>Washington, DC</t>
  </si>
  <si>
    <t>11/9 - 11/10</t>
  </si>
  <si>
    <t>11/10/2009 - RATB staff attend GAO Exit Conference; GAO conducted a report on the activities of the RATB.</t>
  </si>
  <si>
    <t>11/13/2009 - RATB staff attend training on newly acquired software supporting the accountability module; training was held at the Palantir training complex in McLean, Virginia.  5 RATB staff members received training.</t>
  </si>
  <si>
    <t>12/10/2009 - RATB attendance at the Chief Acquisition Officers Council.</t>
  </si>
  <si>
    <t>12/14/2009 - RATB presentation at the Veterans Affairs Acquisition Academy.</t>
  </si>
  <si>
    <r>
      <t xml:space="preserve">11/30/09 – DOC OIG, on behalf of the Recovery Board, sent a draft report on contract and grant workforce staffing and qualifications to the 29 OIGs responsible for Recovery Act oversight.  The OIGs have until 12/11/09 to comment.  </t>
    </r>
    <r>
      <rPr>
        <b/>
        <sz val="11"/>
        <rFont val="Calibri"/>
        <family val="2"/>
      </rPr>
      <t>This review is a requirement of the Recovery Act.</t>
    </r>
  </si>
  <si>
    <t>Conducted a "Lessons Learned" panel (1512) and participated for two days</t>
  </si>
  <si>
    <t>11/10/2009:  RATB members provided a capabilities demonstration for oversight activities in the Recovery Operations Center</t>
  </si>
  <si>
    <t>11/12/2009:  RATB members provided a capabilities demonstration for oversight activities in the Recovery Operations Center</t>
  </si>
  <si>
    <t>11/03/2009:  RATB members provided Senate Staffers a capabilities demonstration for oversight activities in the Recovery Operations Center</t>
  </si>
  <si>
    <t>11/02/2009:  RATB members provided DOD staff  a capabilities demonstration for oversight activities in the Recovery Operations Center</t>
  </si>
  <si>
    <t>11/09/2009:  RATB members provided DOD staff a capabilities demonstration for oversight activities in the Recovery Operations Center</t>
  </si>
  <si>
    <t>11/16/2009:  RATB members provided DOJ staff a capabilities demonstration for oversight activities in the Recovery Operations Center</t>
  </si>
  <si>
    <t>11/19/2009:  RATB members provided a capabilities demonstration for oversight activities in the Recovery Operations Center to AIGI Community (Interior, VA, NASA, FCC, and SBA)</t>
  </si>
  <si>
    <t>11/20/2009:  RATB members provided USDA staff a capabilities demonstration for oversight activities in the Recovery Operations Center</t>
  </si>
  <si>
    <t>11/20/2009:  RATB members provided HHS staff a capabilities demonstration for oversight activities in the Recovery Operations Center</t>
  </si>
  <si>
    <t>11/17/2009:  RATB members provided a capabilities demonstration for oversight activities in the Recovery Operations Center to the AIGI Community, FBI and others</t>
  </si>
  <si>
    <t>11/19/09 - Chairman Devaney testified before the House Committee on Oversight &amp; Gov't Reform</t>
  </si>
  <si>
    <t>Note:  The data reflected on this page is aggregated from the Recovery Board and each of the Inspectors General responsible for Recovery Act oversight.  The data on the other pages of this report is Recovery Board data only.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</si>
</sst>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yy;@"/>
    <numFmt numFmtId="174" formatCode="mm/dd/yy;@"/>
    <numFmt numFmtId="175" formatCode="&quot;$&quot;#,##0.00"/>
  </numFmts>
  <fonts count="49">
    <font>
      <sz val="10"/>
      <name val="Arial"/>
      <family val="0"/>
    </font>
    <font>
      <b/>
      <i/>
      <sz val="16"/>
      <color indexed="9"/>
      <name val="Calibri"/>
      <family val="2"/>
    </font>
    <font>
      <sz val="11"/>
      <name val="Calibri"/>
      <family val="2"/>
    </font>
    <font>
      <b/>
      <sz val="10"/>
      <name val="Arial"/>
      <family val="2"/>
    </font>
    <font>
      <sz val="12"/>
      <color indexed="8"/>
      <name val="Calibri"/>
      <family val="2"/>
    </font>
    <font>
      <sz val="11"/>
      <color indexed="8"/>
      <name val="Calibri"/>
      <family val="2"/>
    </font>
    <font>
      <u val="single"/>
      <sz val="10"/>
      <color indexed="12"/>
      <name val="Arial"/>
      <family val="2"/>
    </font>
    <font>
      <u val="single"/>
      <sz val="10"/>
      <color indexed="36"/>
      <name val="Arial"/>
      <family val="2"/>
    </font>
    <font>
      <sz val="11"/>
      <name val="Arial"/>
      <family val="2"/>
    </font>
    <font>
      <b/>
      <sz val="11"/>
      <color indexed="8"/>
      <name val="Calibri"/>
      <family val="2"/>
    </font>
    <font>
      <sz val="10"/>
      <name val="Calibri"/>
      <family val="2"/>
    </font>
    <font>
      <b/>
      <sz val="10"/>
      <name val="Calibri"/>
      <family val="2"/>
    </font>
    <font>
      <b/>
      <sz val="11"/>
      <name val="Calibri"/>
      <family val="2"/>
    </font>
    <font>
      <u val="single"/>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indexed="3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medium"/>
      <bottom style="thin"/>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color indexed="63"/>
      </right>
      <top style="thin"/>
      <bottom style="medium"/>
    </border>
    <border>
      <left style="medium"/>
      <right style="thin"/>
      <top style="thin"/>
      <bottom style="thin"/>
    </border>
    <border>
      <left>
        <color indexed="63"/>
      </left>
      <right style="medium"/>
      <top>
        <color indexed="63"/>
      </top>
      <bottom style="medium"/>
    </border>
    <border>
      <left style="thin"/>
      <right style="medium"/>
      <top style="thin"/>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thin"/>
      <right style="medium"/>
      <top style="medium"/>
      <bottom style="thin"/>
    </border>
    <border>
      <left style="thin"/>
      <right style="medium"/>
      <top style="thin"/>
      <bottom style="medium"/>
    </border>
    <border>
      <left>
        <color indexed="63"/>
      </left>
      <right>
        <color indexed="63"/>
      </right>
      <top style="thin"/>
      <bottom style="medium"/>
    </border>
    <border>
      <left style="thin"/>
      <right style="medium"/>
      <top style="thin"/>
      <bottom style="thin"/>
    </border>
    <border>
      <left style="medium"/>
      <right style="thin"/>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color indexed="63"/>
      </top>
      <bottom style="thin"/>
    </border>
    <border>
      <left style="medium"/>
      <right style="medium"/>
      <top>
        <color indexed="63"/>
      </top>
      <bottom style="thin"/>
    </border>
    <border>
      <left>
        <color indexed="63"/>
      </left>
      <right style="medium"/>
      <top style="thin"/>
      <bottom style="thin"/>
    </border>
    <border>
      <left style="medium"/>
      <right style="thin"/>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medium"/>
    </border>
    <border>
      <left>
        <color indexed="63"/>
      </left>
      <right style="medium"/>
      <top style="medium"/>
      <bottom style="thin"/>
    </border>
    <border>
      <left style="thin"/>
      <right style="thin"/>
      <top style="medium"/>
      <bottom style="medium"/>
    </border>
    <border>
      <left style="medium"/>
      <right style="thin"/>
      <top style="thin"/>
      <bottom>
        <color indexed="63"/>
      </bottom>
    </border>
    <border>
      <left style="medium"/>
      <right>
        <color indexed="63"/>
      </right>
      <top style="thin"/>
      <bottom style="thin"/>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thin"/>
      <bottom>
        <color indexed="63"/>
      </bottom>
    </border>
    <border>
      <left style="thin"/>
      <right style="thin"/>
      <top>
        <color indexed="63"/>
      </top>
      <bottom style="mediu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83">
    <xf numFmtId="0" fontId="0" fillId="0" borderId="0" xfId="0" applyAlignment="1">
      <alignment/>
    </xf>
    <xf numFmtId="0" fontId="0" fillId="0" borderId="0" xfId="0" applyAlignment="1">
      <alignment vertical="center"/>
    </xf>
    <xf numFmtId="167" fontId="0" fillId="33" borderId="10" xfId="57" applyNumberFormat="1" applyFill="1" applyBorder="1" applyAlignment="1" applyProtection="1">
      <alignment vertical="top" wrapText="1"/>
      <protection locked="0"/>
    </xf>
    <xf numFmtId="0" fontId="0" fillId="0" borderId="10" xfId="57" applyBorder="1">
      <alignment/>
      <protection/>
    </xf>
    <xf numFmtId="0" fontId="0" fillId="0" borderId="0" xfId="57" applyFill="1" applyBorder="1">
      <alignment/>
      <protection/>
    </xf>
    <xf numFmtId="165" fontId="0" fillId="33" borderId="0" xfId="57" applyNumberFormat="1" applyFill="1" applyBorder="1" applyAlignment="1" applyProtection="1">
      <alignment vertical="top" wrapText="1"/>
      <protection locked="0"/>
    </xf>
    <xf numFmtId="166" fontId="0" fillId="33" borderId="0" xfId="57" applyNumberFormat="1" applyFill="1" applyBorder="1" applyAlignment="1" applyProtection="1">
      <alignment vertical="top" wrapText="1"/>
      <protection locked="0"/>
    </xf>
    <xf numFmtId="167" fontId="0" fillId="33" borderId="0" xfId="57" applyNumberFormat="1" applyFill="1" applyBorder="1" applyAlignment="1" applyProtection="1">
      <alignment vertical="top" wrapText="1"/>
      <protection locked="0"/>
    </xf>
    <xf numFmtId="0" fontId="0" fillId="0" borderId="10" xfId="57" applyFont="1" applyBorder="1">
      <alignment/>
      <protection/>
    </xf>
    <xf numFmtId="0" fontId="0" fillId="0" borderId="10" xfId="57" applyFont="1" applyFill="1" applyBorder="1">
      <alignment/>
      <protection/>
    </xf>
    <xf numFmtId="0" fontId="0" fillId="0" borderId="11" xfId="57" applyBorder="1">
      <alignment/>
      <protection/>
    </xf>
    <xf numFmtId="0" fontId="0" fillId="0" borderId="12" xfId="57" applyBorder="1">
      <alignment/>
      <protection/>
    </xf>
    <xf numFmtId="0" fontId="0" fillId="0" borderId="0" xfId="57" applyBorder="1">
      <alignment/>
      <protection/>
    </xf>
    <xf numFmtId="0" fontId="3" fillId="0" borderId="10" xfId="57" applyFont="1" applyBorder="1">
      <alignment/>
      <protection/>
    </xf>
    <xf numFmtId="0" fontId="3" fillId="0" borderId="0" xfId="0" applyFont="1" applyAlignment="1">
      <alignment/>
    </xf>
    <xf numFmtId="0" fontId="10" fillId="0" borderId="11" xfId="57" applyFont="1" applyBorder="1" applyAlignment="1">
      <alignment vertical="center"/>
      <protection/>
    </xf>
    <xf numFmtId="0" fontId="10" fillId="0" borderId="10" xfId="57" applyFont="1" applyBorder="1" applyAlignment="1">
      <alignment vertical="center"/>
      <protection/>
    </xf>
    <xf numFmtId="0" fontId="10" fillId="0" borderId="10" xfId="57" applyFont="1" applyFill="1" applyBorder="1" applyAlignment="1">
      <alignment vertical="center"/>
      <protection/>
    </xf>
    <xf numFmtId="0" fontId="10" fillId="0" borderId="0" xfId="57" applyFont="1" applyBorder="1" applyAlignment="1">
      <alignment vertical="center"/>
      <protection/>
    </xf>
    <xf numFmtId="0" fontId="10" fillId="0" borderId="12" xfId="57" applyFont="1" applyBorder="1" applyAlignment="1">
      <alignment vertical="center"/>
      <protection/>
    </xf>
    <xf numFmtId="0" fontId="10" fillId="0" borderId="11" xfId="57" applyFont="1" applyFill="1" applyBorder="1" applyAlignment="1">
      <alignment vertical="center"/>
      <protection/>
    </xf>
    <xf numFmtId="0" fontId="2" fillId="0" borderId="0" xfId="57" applyFont="1" applyFill="1" applyBorder="1" applyAlignment="1">
      <alignment vertical="center"/>
      <protection/>
    </xf>
    <xf numFmtId="0" fontId="10" fillId="0" borderId="13" xfId="57" applyFont="1" applyBorder="1" applyAlignment="1">
      <alignment vertical="center"/>
      <protection/>
    </xf>
    <xf numFmtId="0" fontId="10" fillId="0" borderId="14" xfId="57" applyFont="1" applyBorder="1" applyAlignment="1">
      <alignment vertical="center"/>
      <protection/>
    </xf>
    <xf numFmtId="0" fontId="10" fillId="0" borderId="15" xfId="57" applyFont="1" applyBorder="1" applyAlignment="1">
      <alignment vertical="center"/>
      <protection/>
    </xf>
    <xf numFmtId="0" fontId="9" fillId="0" borderId="0" xfId="57" applyFont="1" applyFill="1" applyBorder="1" applyAlignment="1">
      <alignment horizontal="right" vertical="center" wrapText="1"/>
      <protection/>
    </xf>
    <xf numFmtId="0" fontId="2" fillId="0" borderId="0" xfId="57"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vertical="center" wrapText="1"/>
    </xf>
    <xf numFmtId="0" fontId="10" fillId="0" borderId="0" xfId="57" applyFont="1" applyFill="1" applyBorder="1" applyAlignment="1">
      <alignment vertical="center"/>
      <protection/>
    </xf>
    <xf numFmtId="0" fontId="10" fillId="0" borderId="16" xfId="57" applyFont="1" applyBorder="1" applyAlignment="1">
      <alignment vertical="center"/>
      <protection/>
    </xf>
    <xf numFmtId="0" fontId="10" fillId="0" borderId="17" xfId="57" applyFont="1" applyBorder="1" applyAlignment="1">
      <alignment vertical="center"/>
      <protection/>
    </xf>
    <xf numFmtId="0" fontId="4" fillId="0" borderId="0" xfId="57" applyFont="1" applyFill="1" applyBorder="1" applyAlignment="1">
      <alignment horizontal="right" vertical="top" wrapText="1"/>
      <protection/>
    </xf>
    <xf numFmtId="0" fontId="6" fillId="0" borderId="0" xfId="53" applyFill="1" applyBorder="1" applyAlignment="1" applyProtection="1">
      <alignment horizontal="left" vertical="top" wrapText="1"/>
      <protection locked="0"/>
    </xf>
    <xf numFmtId="0" fontId="0" fillId="0" borderId="0" xfId="0" applyFill="1" applyBorder="1" applyAlignment="1">
      <alignment wrapText="1"/>
    </xf>
    <xf numFmtId="0" fontId="0" fillId="0" borderId="0" xfId="57" applyFill="1" applyBorder="1" applyAlignment="1">
      <alignment/>
      <protection/>
    </xf>
    <xf numFmtId="0" fontId="0" fillId="0" borderId="0" xfId="57" applyFill="1" applyBorder="1" applyAlignment="1">
      <alignment horizontal="center"/>
      <protection/>
    </xf>
    <xf numFmtId="0" fontId="11" fillId="0" borderId="14" xfId="57" applyFont="1" applyBorder="1" applyAlignment="1">
      <alignment vertical="center"/>
      <protection/>
    </xf>
    <xf numFmtId="0" fontId="5" fillId="0" borderId="10" xfId="57" applyFont="1" applyFill="1" applyBorder="1" applyAlignment="1" applyProtection="1">
      <alignment horizontal="center" vertical="top" wrapText="1"/>
      <protection locked="0"/>
    </xf>
    <xf numFmtId="0" fontId="5" fillId="0" borderId="18" xfId="57" applyFont="1" applyFill="1" applyBorder="1" applyAlignment="1" applyProtection="1">
      <alignment horizontal="right" vertical="center" wrapText="1"/>
      <protection/>
    </xf>
    <xf numFmtId="0" fontId="0" fillId="0" borderId="1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12" xfId="57" applyBorder="1" applyAlignment="1">
      <alignment wrapText="1"/>
      <protection/>
    </xf>
    <xf numFmtId="0" fontId="0" fillId="0" borderId="10" xfId="57" applyBorder="1" applyAlignment="1">
      <alignment wrapText="1"/>
      <protection/>
    </xf>
    <xf numFmtId="0" fontId="2" fillId="0" borderId="14" xfId="57" applyFont="1" applyBorder="1" applyAlignment="1" applyProtection="1">
      <alignment horizontal="right" vertical="center" wrapText="1"/>
      <protection/>
    </xf>
    <xf numFmtId="0" fontId="3" fillId="34" borderId="19" xfId="0" applyFont="1" applyFill="1" applyBorder="1" applyAlignment="1" applyProtection="1">
      <alignment horizontal="center"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Fill="1" applyAlignment="1" quotePrefix="1">
      <alignment/>
    </xf>
    <xf numFmtId="0" fontId="0" fillId="0" borderId="17" xfId="57" applyFill="1" applyBorder="1">
      <alignment/>
      <protection/>
    </xf>
    <xf numFmtId="0" fontId="3"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Font="1" applyBorder="1" applyAlignment="1">
      <alignment/>
    </xf>
    <xf numFmtId="0" fontId="0" fillId="0" borderId="10" xfId="0" applyNumberFormat="1" applyFont="1" applyFill="1" applyBorder="1" applyAlignment="1" quotePrefix="1">
      <alignment/>
    </xf>
    <xf numFmtId="0" fontId="0" fillId="35" borderId="20" xfId="57" applyFill="1" applyBorder="1" applyAlignment="1">
      <alignment/>
      <protection/>
    </xf>
    <xf numFmtId="0" fontId="0" fillId="35" borderId="21" xfId="57" applyFill="1" applyBorder="1" applyAlignment="1">
      <alignment/>
      <protection/>
    </xf>
    <xf numFmtId="0" fontId="5" fillId="0" borderId="10" xfId="57" applyFont="1" applyFill="1" applyBorder="1" applyAlignment="1" applyProtection="1">
      <alignment horizontal="right" vertical="center" wrapText="1"/>
      <protection/>
    </xf>
    <xf numFmtId="0" fontId="5" fillId="0" borderId="22" xfId="57" applyFont="1" applyFill="1" applyBorder="1" applyAlignment="1" applyProtection="1">
      <alignment horizontal="right" vertical="center" wrapText="1"/>
      <protection/>
    </xf>
    <xf numFmtId="0" fontId="5" fillId="35" borderId="23" xfId="57" applyFont="1" applyFill="1" applyBorder="1" applyAlignment="1">
      <alignment horizontal="right" vertical="center" wrapText="1"/>
      <protection/>
    </xf>
    <xf numFmtId="0" fontId="5" fillId="35" borderId="24" xfId="57" applyFont="1" applyFill="1" applyBorder="1" applyAlignment="1">
      <alignment vertical="center" wrapText="1"/>
      <protection/>
    </xf>
    <xf numFmtId="167" fontId="2" fillId="33" borderId="10" xfId="57" applyNumberFormat="1" applyFont="1" applyFill="1" applyBorder="1" applyAlignment="1" applyProtection="1">
      <alignment horizontal="right" vertical="center" wrapText="1"/>
      <protection/>
    </xf>
    <xf numFmtId="0" fontId="2" fillId="0" borderId="10" xfId="0" applyFont="1" applyFill="1" applyBorder="1" applyAlignment="1" applyProtection="1">
      <alignment horizontal="right" vertical="center" wrapText="1"/>
      <protection/>
    </xf>
    <xf numFmtId="1" fontId="5" fillId="0" borderId="25" xfId="57" applyNumberFormat="1" applyFont="1" applyFill="1" applyBorder="1" applyAlignment="1" applyProtection="1">
      <alignment horizontal="center" vertical="center" wrapText="1"/>
      <protection locked="0"/>
    </xf>
    <xf numFmtId="0" fontId="5" fillId="35" borderId="26" xfId="57" applyFont="1" applyFill="1" applyBorder="1" applyAlignment="1">
      <alignment vertical="center" wrapText="1"/>
      <protection/>
    </xf>
    <xf numFmtId="167" fontId="2" fillId="35" borderId="26" xfId="57" applyNumberFormat="1" applyFont="1" applyFill="1" applyBorder="1" applyAlignment="1" applyProtection="1">
      <alignment vertical="center" wrapText="1"/>
      <protection locked="0"/>
    </xf>
    <xf numFmtId="167" fontId="2" fillId="35" borderId="26" xfId="57" applyNumberFormat="1" applyFont="1" applyFill="1" applyBorder="1" applyAlignment="1" applyProtection="1">
      <alignment vertical="center" wrapText="1"/>
      <protection/>
    </xf>
    <xf numFmtId="0" fontId="10" fillId="35" borderId="23" xfId="0" applyFont="1" applyFill="1" applyBorder="1" applyAlignment="1" applyProtection="1">
      <alignment vertical="center" wrapText="1"/>
      <protection/>
    </xf>
    <xf numFmtId="0" fontId="2" fillId="0" borderId="22" xfId="0" applyFont="1" applyFill="1" applyBorder="1" applyAlignment="1" applyProtection="1">
      <alignment horizontal="right" vertical="center" wrapText="1"/>
      <protection/>
    </xf>
    <xf numFmtId="0" fontId="2" fillId="35" borderId="24" xfId="0" applyNumberFormat="1" applyFont="1" applyFill="1" applyBorder="1" applyAlignment="1">
      <alignment horizontal="right" vertical="center" wrapText="1"/>
    </xf>
    <xf numFmtId="0" fontId="2" fillId="35" borderId="23" xfId="0" applyNumberFormat="1" applyFont="1" applyFill="1" applyBorder="1" applyAlignment="1">
      <alignment horizontal="right" vertical="center" wrapText="1"/>
    </xf>
    <xf numFmtId="0" fontId="0" fillId="0" borderId="17" xfId="57" applyBorder="1">
      <alignment/>
      <protection/>
    </xf>
    <xf numFmtId="0" fontId="0" fillId="0" borderId="27" xfId="0" applyBorder="1" applyAlignment="1">
      <alignment vertical="center" wrapText="1"/>
    </xf>
    <xf numFmtId="3" fontId="2" fillId="33" borderId="28" xfId="57" applyNumberFormat="1" applyFont="1" applyFill="1" applyBorder="1" applyAlignment="1" applyProtection="1">
      <alignment horizontal="center" vertical="center" wrapText="1"/>
      <protection locked="0"/>
    </xf>
    <xf numFmtId="165" fontId="2" fillId="33" borderId="29" xfId="57" applyNumberFormat="1" applyFont="1" applyFill="1" applyBorder="1" applyAlignment="1" applyProtection="1">
      <alignment horizontal="right" vertical="center" wrapText="1"/>
      <protection/>
    </xf>
    <xf numFmtId="166" fontId="2" fillId="35" borderId="30" xfId="57" applyNumberFormat="1" applyFont="1" applyFill="1" applyBorder="1" applyAlignment="1" applyProtection="1">
      <alignment vertical="center" wrapText="1"/>
      <protection locked="0"/>
    </xf>
    <xf numFmtId="167" fontId="2" fillId="33" borderId="12" xfId="57" applyNumberFormat="1" applyFont="1" applyFill="1" applyBorder="1" applyAlignment="1" applyProtection="1">
      <alignment horizontal="right" vertical="center" wrapText="1"/>
      <protection/>
    </xf>
    <xf numFmtId="3" fontId="2" fillId="33" borderId="31" xfId="57" applyNumberFormat="1" applyFont="1" applyFill="1" applyBorder="1" applyAlignment="1" applyProtection="1">
      <alignment horizontal="center" vertical="center" wrapText="1"/>
      <protection locked="0"/>
    </xf>
    <xf numFmtId="167" fontId="2" fillId="33" borderId="26" xfId="57" applyNumberFormat="1" applyFont="1" applyFill="1" applyBorder="1" applyAlignment="1" applyProtection="1">
      <alignment horizontal="right" vertical="center" wrapText="1"/>
      <protection/>
    </xf>
    <xf numFmtId="0" fontId="2" fillId="0" borderId="26" xfId="0" applyFont="1" applyFill="1" applyBorder="1" applyAlignment="1" applyProtection="1">
      <alignment horizontal="right" vertical="center" wrapText="1"/>
      <protection/>
    </xf>
    <xf numFmtId="167" fontId="12" fillId="33" borderId="23" xfId="57" applyNumberFormat="1" applyFont="1" applyFill="1" applyBorder="1" applyAlignment="1" applyProtection="1">
      <alignment horizontal="right" vertical="center" wrapText="1"/>
      <protection/>
    </xf>
    <xf numFmtId="167" fontId="2" fillId="35" borderId="32" xfId="57" applyNumberFormat="1" applyFont="1" applyFill="1" applyBorder="1" applyAlignment="1" applyProtection="1">
      <alignment vertical="center" wrapText="1"/>
      <protection locked="0"/>
    </xf>
    <xf numFmtId="0" fontId="2" fillId="35" borderId="26" xfId="57" applyFont="1" applyFill="1" applyBorder="1" applyAlignment="1">
      <alignment vertical="center"/>
      <protection/>
    </xf>
    <xf numFmtId="0" fontId="2" fillId="35" borderId="26" xfId="0" applyFont="1" applyFill="1" applyBorder="1" applyAlignment="1">
      <alignment vertical="center"/>
    </xf>
    <xf numFmtId="0" fontId="8" fillId="35" borderId="23" xfId="0" applyFont="1" applyFill="1" applyBorder="1" applyAlignment="1">
      <alignment vertical="center"/>
    </xf>
    <xf numFmtId="0" fontId="12" fillId="36" borderId="22" xfId="0" applyFont="1" applyFill="1" applyBorder="1" applyAlignment="1">
      <alignment horizontal="right" vertical="center"/>
    </xf>
    <xf numFmtId="0" fontId="2" fillId="0" borderId="33" xfId="57" applyFont="1" applyFill="1" applyBorder="1" applyAlignment="1" applyProtection="1">
      <alignment horizontal="left" vertical="center" wrapText="1"/>
      <protection/>
    </xf>
    <xf numFmtId="164" fontId="2" fillId="0" borderId="34" xfId="57" applyNumberFormat="1" applyFont="1" applyFill="1" applyBorder="1" applyAlignment="1" applyProtection="1">
      <alignment horizontal="left" vertical="center" wrapText="1"/>
      <protection/>
    </xf>
    <xf numFmtId="0" fontId="5" fillId="35" borderId="23" xfId="57" applyFont="1" applyFill="1" applyBorder="1" applyAlignment="1" applyProtection="1">
      <alignment horizontal="right" vertical="center" wrapText="1"/>
      <protection/>
    </xf>
    <xf numFmtId="173" fontId="2" fillId="0" borderId="25" xfId="57" applyNumberFormat="1" applyFont="1" applyFill="1" applyBorder="1" applyAlignment="1" applyProtection="1">
      <alignment horizontal="left" vertical="center"/>
      <protection/>
    </xf>
    <xf numFmtId="173" fontId="2" fillId="0" borderId="35" xfId="57" applyNumberFormat="1" applyFont="1" applyFill="1" applyBorder="1" applyAlignment="1" applyProtection="1">
      <alignment horizontal="left" vertical="center"/>
      <protection/>
    </xf>
    <xf numFmtId="173" fontId="2" fillId="0" borderId="35" xfId="0" applyNumberFormat="1" applyFont="1" applyBorder="1" applyAlignment="1" applyProtection="1">
      <alignment horizontal="left" vertical="center"/>
      <protection/>
    </xf>
    <xf numFmtId="0" fontId="5" fillId="0" borderId="36" xfId="57" applyFont="1" applyFill="1" applyBorder="1" applyAlignment="1">
      <alignment horizontal="right" vertical="center" wrapText="1"/>
      <protection/>
    </xf>
    <xf numFmtId="0" fontId="2" fillId="0" borderId="36" xfId="0" applyFont="1" applyBorder="1" applyAlignment="1">
      <alignment horizontal="right" vertical="center" wrapText="1"/>
    </xf>
    <xf numFmtId="0" fontId="0" fillId="35" borderId="23" xfId="0" applyFill="1" applyBorder="1" applyAlignment="1">
      <alignment/>
    </xf>
    <xf numFmtId="0" fontId="2" fillId="0" borderId="34" xfId="0" applyFont="1" applyBorder="1" applyAlignment="1">
      <alignment horizontal="right" vertical="center" wrapText="1"/>
    </xf>
    <xf numFmtId="0" fontId="5" fillId="0" borderId="37" xfId="57" applyFont="1" applyFill="1" applyBorder="1" applyAlignment="1" applyProtection="1">
      <alignment horizontal="right" vertical="center" wrapText="1"/>
      <protection/>
    </xf>
    <xf numFmtId="0" fontId="5" fillId="35" borderId="30" xfId="57" applyFont="1" applyFill="1" applyBorder="1" applyAlignment="1">
      <alignment vertical="center" wrapText="1"/>
      <protection/>
    </xf>
    <xf numFmtId="0" fontId="5" fillId="0" borderId="12" xfId="57" applyFont="1" applyFill="1" applyBorder="1" applyAlignment="1" applyProtection="1">
      <alignment horizontal="right" vertical="center" wrapText="1"/>
      <protection/>
    </xf>
    <xf numFmtId="1" fontId="5" fillId="0" borderId="38" xfId="57" applyNumberFormat="1" applyFont="1" applyFill="1" applyBorder="1" applyAlignment="1" applyProtection="1">
      <alignment horizontal="center" vertical="center" wrapText="1"/>
      <protection locked="0"/>
    </xf>
    <xf numFmtId="0" fontId="5" fillId="0" borderId="31" xfId="57" applyFont="1" applyFill="1" applyBorder="1" applyAlignment="1">
      <alignment horizontal="right" vertical="center" wrapText="1"/>
      <protection/>
    </xf>
    <xf numFmtId="0" fontId="5" fillId="35" borderId="39" xfId="57" applyFont="1" applyFill="1" applyBorder="1" applyAlignment="1">
      <alignment vertical="center" wrapText="1"/>
      <protection/>
    </xf>
    <xf numFmtId="0" fontId="5" fillId="35" borderId="30" xfId="57" applyFont="1" applyFill="1" applyBorder="1" applyAlignment="1" applyProtection="1">
      <alignment horizontal="right" vertical="center" wrapText="1"/>
      <protection/>
    </xf>
    <xf numFmtId="0" fontId="2" fillId="0" borderId="38" xfId="57" applyNumberFormat="1" applyFont="1" applyFill="1" applyBorder="1" applyAlignment="1" applyProtection="1">
      <alignment horizontal="left" vertical="center"/>
      <protection/>
    </xf>
    <xf numFmtId="0" fontId="2" fillId="0" borderId="40" xfId="57" applyNumberFormat="1" applyFont="1" applyFill="1" applyBorder="1" applyAlignment="1" applyProtection="1">
      <alignment horizontal="left" vertical="center"/>
      <protection/>
    </xf>
    <xf numFmtId="0" fontId="2" fillId="0" borderId="40" xfId="0" applyNumberFormat="1" applyFont="1" applyBorder="1" applyAlignment="1" applyProtection="1">
      <alignment vertical="center"/>
      <protection/>
    </xf>
    <xf numFmtId="0" fontId="12" fillId="35" borderId="41" xfId="0" applyFont="1" applyFill="1" applyBorder="1" applyAlignment="1">
      <alignment horizontal="center" vertical="center" wrapText="1"/>
    </xf>
    <xf numFmtId="0" fontId="2" fillId="35" borderId="30" xfId="57" applyFont="1" applyFill="1" applyBorder="1" applyAlignment="1">
      <alignment vertical="center" wrapText="1"/>
      <protection/>
    </xf>
    <xf numFmtId="166" fontId="2" fillId="35" borderId="13" xfId="57" applyNumberFormat="1" applyFont="1" applyFill="1" applyBorder="1" applyAlignment="1" applyProtection="1">
      <alignment vertical="center" wrapText="1"/>
      <protection locked="0"/>
    </xf>
    <xf numFmtId="167" fontId="2" fillId="35" borderId="42" xfId="57" applyNumberFormat="1" applyFont="1" applyFill="1" applyBorder="1" applyAlignment="1" applyProtection="1">
      <alignment vertical="center" wrapText="1"/>
      <protection/>
    </xf>
    <xf numFmtId="0" fontId="2" fillId="35" borderId="42" xfId="0" applyFont="1" applyFill="1" applyBorder="1" applyAlignment="1" applyProtection="1">
      <alignment vertical="center"/>
      <protection/>
    </xf>
    <xf numFmtId="0" fontId="10" fillId="0" borderId="11" xfId="57" applyFont="1" applyFill="1" applyBorder="1" applyAlignment="1">
      <alignment vertical="center" wrapText="1"/>
      <protection/>
    </xf>
    <xf numFmtId="1" fontId="5" fillId="35" borderId="24" xfId="57" applyNumberFormat="1" applyFont="1" applyFill="1" applyBorder="1" applyAlignment="1" applyProtection="1">
      <alignment horizontal="center" vertical="center" wrapText="1"/>
      <protection locked="0"/>
    </xf>
    <xf numFmtId="1" fontId="5" fillId="35" borderId="26" xfId="57"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3" fillId="34" borderId="43"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9" fillId="35" borderId="24" xfId="57" applyFont="1" applyFill="1" applyBorder="1" applyAlignment="1" applyProtection="1">
      <alignment horizontal="right" vertical="center" wrapText="1"/>
      <protection/>
    </xf>
    <xf numFmtId="0" fontId="9" fillId="35" borderId="23" xfId="57" applyFont="1" applyFill="1" applyBorder="1" applyAlignment="1" applyProtection="1">
      <alignment horizontal="right" vertical="center" wrapText="1"/>
      <protection/>
    </xf>
    <xf numFmtId="0" fontId="0" fillId="0" borderId="0" xfId="0" applyFill="1" applyAlignment="1">
      <alignment vertical="center"/>
    </xf>
    <xf numFmtId="0" fontId="9" fillId="35" borderId="44" xfId="57" applyFont="1" applyFill="1" applyBorder="1" applyAlignment="1" applyProtection="1">
      <alignment horizontal="right" vertical="center" wrapText="1"/>
      <protection/>
    </xf>
    <xf numFmtId="0" fontId="9" fillId="35" borderId="45" xfId="57" applyFont="1" applyFill="1" applyBorder="1" applyAlignment="1" applyProtection="1">
      <alignment horizontal="right" vertical="center" wrapText="1"/>
      <protection/>
    </xf>
    <xf numFmtId="164" fontId="2" fillId="0" borderId="46" xfId="57" applyNumberFormat="1" applyFont="1" applyFill="1" applyBorder="1" applyAlignment="1" applyProtection="1">
      <alignment horizontal="left" vertical="center" wrapText="1"/>
      <protection/>
    </xf>
    <xf numFmtId="0" fontId="2" fillId="0" borderId="44" xfId="57" applyFont="1" applyFill="1" applyBorder="1" applyAlignment="1" applyProtection="1">
      <alignment horizontal="left" vertical="center" wrapText="1"/>
      <protection/>
    </xf>
    <xf numFmtId="0" fontId="0" fillId="0" borderId="47" xfId="0"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2" fillId="0" borderId="10" xfId="57" applyFont="1" applyFill="1" applyBorder="1" applyAlignment="1">
      <alignment horizontal="right" vertical="center" wrapText="1"/>
      <protection/>
    </xf>
    <xf numFmtId="0" fontId="2" fillId="0" borderId="10" xfId="57" applyFont="1" applyFill="1" applyBorder="1" applyAlignment="1">
      <alignment horizontal="right" vertical="center"/>
      <protection/>
    </xf>
    <xf numFmtId="0" fontId="2" fillId="0" borderId="18" xfId="57" applyFont="1" applyFill="1" applyBorder="1" applyAlignment="1">
      <alignment horizontal="right" vertical="center" wrapText="1"/>
      <protection/>
    </xf>
    <xf numFmtId="1" fontId="0" fillId="35" borderId="23" xfId="0" applyNumberFormat="1" applyFill="1" applyBorder="1" applyAlignment="1" applyProtection="1">
      <alignment horizontal="center" vertical="center"/>
      <protection/>
    </xf>
    <xf numFmtId="0" fontId="2" fillId="0" borderId="22" xfId="0" applyFont="1" applyBorder="1" applyAlignment="1" applyProtection="1">
      <alignment horizontal="right" vertical="center" wrapText="1"/>
      <protection/>
    </xf>
    <xf numFmtId="0" fontId="2" fillId="36" borderId="22" xfId="0" applyFont="1" applyFill="1" applyBorder="1" applyAlignment="1" applyProtection="1">
      <alignment horizontal="right" vertical="center" wrapText="1"/>
      <protection/>
    </xf>
    <xf numFmtId="0" fontId="0" fillId="36" borderId="0" xfId="0" applyFill="1" applyAlignment="1">
      <alignment vertical="center" wrapText="1"/>
    </xf>
    <xf numFmtId="0" fontId="0" fillId="36" borderId="0" xfId="0" applyFill="1" applyAlignment="1">
      <alignment vertical="center"/>
    </xf>
    <xf numFmtId="0" fontId="0" fillId="36" borderId="0" xfId="0" applyFill="1" applyBorder="1" applyAlignment="1" applyProtection="1">
      <alignment horizontal="center" vertical="center"/>
      <protection locked="0"/>
    </xf>
    <xf numFmtId="0" fontId="0" fillId="36" borderId="0" xfId="0" applyFill="1" applyBorder="1" applyAlignment="1" applyProtection="1">
      <alignment vertical="center" wrapText="1"/>
      <protection locked="0"/>
    </xf>
    <xf numFmtId="0" fontId="0" fillId="36" borderId="0" xfId="0" applyFill="1" applyBorder="1" applyAlignment="1">
      <alignment vertical="center" wrapText="1"/>
    </xf>
    <xf numFmtId="0" fontId="0" fillId="35" borderId="26" xfId="0" applyFill="1" applyBorder="1" applyAlignment="1" applyProtection="1">
      <alignment horizontal="center" vertical="center"/>
      <protection locked="0"/>
    </xf>
    <xf numFmtId="0" fontId="0" fillId="35" borderId="23" xfId="0" applyFill="1" applyBorder="1" applyAlignment="1" applyProtection="1">
      <alignment horizontal="center" vertical="center"/>
      <protection locked="0"/>
    </xf>
    <xf numFmtId="0" fontId="0" fillId="0" borderId="22" xfId="0" applyBorder="1" applyAlignment="1" applyProtection="1">
      <alignment vertical="center" wrapText="1"/>
      <protection locked="0"/>
    </xf>
    <xf numFmtId="0" fontId="0" fillId="35" borderId="26" xfId="0" applyFill="1" applyBorder="1" applyAlignment="1">
      <alignment horizontal="center" vertical="center"/>
    </xf>
    <xf numFmtId="0" fontId="9" fillId="36" borderId="0" xfId="57" applyFont="1" applyFill="1" applyBorder="1" applyAlignment="1" applyProtection="1">
      <alignment horizontal="right" vertical="center" wrapText="1"/>
      <protection/>
    </xf>
    <xf numFmtId="164" fontId="2" fillId="36" borderId="0" xfId="57" applyNumberFormat="1" applyFont="1" applyFill="1" applyBorder="1" applyAlignment="1" applyProtection="1">
      <alignment horizontal="left" vertical="center" wrapText="1"/>
      <protection/>
    </xf>
    <xf numFmtId="0" fontId="3" fillId="35" borderId="24" xfId="0" applyFont="1" applyFill="1" applyBorder="1" applyAlignment="1" applyProtection="1">
      <alignment horizontal="center" vertical="center"/>
      <protection/>
    </xf>
    <xf numFmtId="0" fontId="3" fillId="35" borderId="18" xfId="0" applyFont="1" applyFill="1" applyBorder="1" applyAlignment="1" applyProtection="1">
      <alignment horizontal="center" vertical="center" wrapText="1"/>
      <protection/>
    </xf>
    <xf numFmtId="0" fontId="3" fillId="35" borderId="18" xfId="0" applyFont="1" applyFill="1" applyBorder="1" applyAlignment="1">
      <alignment horizontal="center" vertical="center" wrapText="1"/>
    </xf>
    <xf numFmtId="0" fontId="2" fillId="36" borderId="0" xfId="0" applyNumberFormat="1" applyFont="1" applyFill="1" applyBorder="1" applyAlignment="1">
      <alignment horizontal="right" vertical="center" wrapText="1"/>
    </xf>
    <xf numFmtId="1" fontId="2" fillId="36" borderId="0" xfId="57" applyNumberFormat="1" applyFont="1" applyFill="1" applyBorder="1" applyAlignment="1" applyProtection="1">
      <alignment horizontal="center" vertical="center"/>
      <protection locked="0"/>
    </xf>
    <xf numFmtId="0" fontId="10" fillId="36" borderId="0" xfId="57" applyFont="1" applyFill="1" applyBorder="1" applyAlignment="1">
      <alignment vertical="center"/>
      <protection/>
    </xf>
    <xf numFmtId="0" fontId="2" fillId="36" borderId="0" xfId="57" applyFont="1" applyFill="1" applyBorder="1" applyAlignment="1">
      <alignment vertical="center"/>
      <protection/>
    </xf>
    <xf numFmtId="0" fontId="10" fillId="36" borderId="15" xfId="57" applyFont="1" applyFill="1" applyBorder="1" applyAlignment="1">
      <alignment vertical="center"/>
      <protection/>
    </xf>
    <xf numFmtId="0" fontId="10" fillId="36" borderId="12" xfId="57" applyFont="1" applyFill="1" applyBorder="1" applyAlignment="1">
      <alignment vertical="center"/>
      <protection/>
    </xf>
    <xf numFmtId="0" fontId="5" fillId="35" borderId="26" xfId="57" applyFont="1" applyFill="1" applyBorder="1" applyAlignment="1">
      <alignment horizontal="right" vertical="center" wrapText="1"/>
      <protection/>
    </xf>
    <xf numFmtId="0" fontId="0" fillId="0" borderId="0" xfId="0" applyBorder="1" applyAlignment="1">
      <alignment vertical="center" wrapText="1"/>
    </xf>
    <xf numFmtId="0" fontId="2" fillId="0" borderId="12" xfId="57" applyFont="1" applyBorder="1" applyAlignment="1">
      <alignment horizontal="right" vertical="center" wrapText="1"/>
      <protection/>
    </xf>
    <xf numFmtId="1" fontId="2" fillId="35" borderId="24" xfId="57" applyNumberFormat="1" applyFont="1" applyFill="1" applyBorder="1" applyAlignment="1" applyProtection="1">
      <alignment horizontal="center" vertical="center" wrapText="1"/>
      <protection/>
    </xf>
    <xf numFmtId="0" fontId="2" fillId="0" borderId="18" xfId="57" applyFont="1" applyFill="1" applyBorder="1" applyAlignment="1" applyProtection="1">
      <alignment horizontal="right" vertical="center" wrapText="1"/>
      <protection/>
    </xf>
    <xf numFmtId="0" fontId="2" fillId="36" borderId="10" xfId="0" applyFont="1" applyFill="1" applyBorder="1" applyAlignment="1">
      <alignment horizontal="right" vertical="center" wrapText="1"/>
    </xf>
    <xf numFmtId="1" fontId="2" fillId="35" borderId="26" xfId="0" applyNumberFormat="1" applyFont="1" applyFill="1" applyBorder="1" applyAlignment="1" applyProtection="1">
      <alignment horizontal="center" vertical="center"/>
      <protection/>
    </xf>
    <xf numFmtId="0" fontId="2" fillId="0" borderId="10" xfId="57" applyFont="1" applyFill="1" applyBorder="1" applyAlignment="1" applyProtection="1">
      <alignment horizontal="right" vertical="center" wrapText="1"/>
      <protection/>
    </xf>
    <xf numFmtId="0" fontId="2" fillId="35" borderId="23" xfId="57" applyFont="1" applyFill="1" applyBorder="1" applyAlignment="1" applyProtection="1">
      <alignment horizontal="right" vertical="center"/>
      <protection/>
    </xf>
    <xf numFmtId="0" fontId="0" fillId="0" borderId="10" xfId="0" applyFont="1" applyBorder="1" applyAlignment="1" applyProtection="1">
      <alignment vertical="center" wrapText="1"/>
      <protection locked="0"/>
    </xf>
    <xf numFmtId="0" fontId="3" fillId="35" borderId="33" xfId="0" applyFont="1" applyFill="1" applyBorder="1" applyAlignment="1">
      <alignment horizontal="center" vertical="center" wrapText="1"/>
    </xf>
    <xf numFmtId="0" fontId="3" fillId="35" borderId="18" xfId="0" applyNumberFormat="1" applyFont="1" applyFill="1" applyBorder="1" applyAlignment="1">
      <alignment horizontal="center" vertical="center" wrapText="1"/>
    </xf>
    <xf numFmtId="0" fontId="0" fillId="36" borderId="0" xfId="0" applyNumberFormat="1" applyFill="1" applyBorder="1" applyAlignment="1">
      <alignment vertical="center" wrapText="1"/>
    </xf>
    <xf numFmtId="0" fontId="0" fillId="0" borderId="0" xfId="0" applyNumberFormat="1" applyAlignment="1">
      <alignment vertical="center" wrapText="1"/>
    </xf>
    <xf numFmtId="0" fontId="3" fillId="35" borderId="33" xfId="0" applyNumberFormat="1" applyFont="1" applyFill="1" applyBorder="1" applyAlignment="1">
      <alignment horizontal="center" vertical="center" wrapText="1"/>
    </xf>
    <xf numFmtId="0" fontId="0" fillId="36" borderId="0" xfId="0" applyFill="1" applyBorder="1" applyAlignment="1">
      <alignment vertical="center" wrapText="1"/>
    </xf>
    <xf numFmtId="0" fontId="3" fillId="34" borderId="43" xfId="0" applyFont="1" applyFill="1" applyBorder="1" applyAlignment="1">
      <alignment horizontal="center" vertical="center" wrapText="1"/>
    </xf>
    <xf numFmtId="0" fontId="3" fillId="36" borderId="0" xfId="0" applyFont="1" applyFill="1" applyAlignment="1">
      <alignment vertical="center"/>
    </xf>
    <xf numFmtId="0" fontId="3" fillId="36" borderId="0" xfId="0" applyFont="1" applyFill="1" applyAlignment="1">
      <alignment vertical="center" wrapText="1"/>
    </xf>
    <xf numFmtId="0" fontId="3" fillId="36" borderId="19" xfId="0" applyFont="1" applyFill="1" applyBorder="1" applyAlignment="1">
      <alignment vertical="center" wrapText="1"/>
    </xf>
    <xf numFmtId="0" fontId="3" fillId="36" borderId="0" xfId="0" applyFont="1" applyFill="1" applyAlignment="1">
      <alignment horizontal="center" vertical="center"/>
    </xf>
    <xf numFmtId="0" fontId="0" fillId="0" borderId="10" xfId="0" applyFont="1" applyBorder="1" applyAlignment="1">
      <alignment vertical="center" wrapText="1"/>
    </xf>
    <xf numFmtId="0" fontId="0" fillId="0" borderId="14" xfId="0" applyFont="1" applyBorder="1" applyAlignment="1">
      <alignment vertical="center" wrapText="1"/>
    </xf>
    <xf numFmtId="0" fontId="3" fillId="36" borderId="48" xfId="0" applyFont="1" applyFill="1" applyBorder="1" applyAlignment="1">
      <alignment vertical="center" wrapText="1"/>
    </xf>
    <xf numFmtId="0" fontId="0" fillId="35" borderId="49" xfId="0" applyFill="1" applyBorder="1" applyAlignment="1">
      <alignment horizontal="center" vertical="center"/>
    </xf>
    <xf numFmtId="0" fontId="0" fillId="0" borderId="14" xfId="0" applyBorder="1" applyAlignment="1" applyProtection="1">
      <alignment vertical="center" wrapText="1"/>
      <protection locked="0"/>
    </xf>
    <xf numFmtId="0" fontId="0" fillId="35" borderId="50" xfId="57" applyFill="1" applyBorder="1" applyAlignment="1">
      <alignment horizontal="right"/>
      <protection/>
    </xf>
    <xf numFmtId="0" fontId="5" fillId="0" borderId="24" xfId="57" applyFont="1" applyFill="1" applyBorder="1" applyAlignment="1" applyProtection="1">
      <alignment horizontal="left" vertical="top" wrapText="1"/>
      <protection locked="0"/>
    </xf>
    <xf numFmtId="0" fontId="0" fillId="35" borderId="44" xfId="57" applyFill="1" applyBorder="1" applyAlignment="1">
      <alignment horizontal="center"/>
      <protection/>
    </xf>
    <xf numFmtId="0" fontId="5" fillId="35" borderId="43" xfId="57" applyFont="1" applyFill="1" applyBorder="1" applyAlignment="1">
      <alignment horizontal="center" vertical="top" wrapText="1"/>
      <protection/>
    </xf>
    <xf numFmtId="0" fontId="5" fillId="35" borderId="48" xfId="57" applyFont="1" applyFill="1" applyBorder="1" applyAlignment="1">
      <alignment horizontal="center" vertical="top" wrapText="1"/>
      <protection/>
    </xf>
    <xf numFmtId="0" fontId="0" fillId="35" borderId="51" xfId="57" applyFill="1" applyBorder="1">
      <alignment/>
      <protection/>
    </xf>
    <xf numFmtId="0" fontId="0" fillId="35" borderId="27" xfId="57" applyFill="1" applyBorder="1">
      <alignment/>
      <protection/>
    </xf>
    <xf numFmtId="0" fontId="2" fillId="35" borderId="48" xfId="57" applyFont="1" applyFill="1" applyBorder="1" applyAlignment="1">
      <alignment horizontal="center" vertical="top" wrapText="1"/>
      <protection/>
    </xf>
    <xf numFmtId="0" fontId="3" fillId="0" borderId="0" xfId="0" applyFont="1" applyFill="1" applyBorder="1" applyAlignment="1">
      <alignment/>
    </xf>
    <xf numFmtId="0" fontId="0" fillId="0" borderId="52" xfId="57" applyFill="1" applyBorder="1">
      <alignment/>
      <protection/>
    </xf>
    <xf numFmtId="0" fontId="2" fillId="35" borderId="19" xfId="57" applyFont="1" applyFill="1" applyBorder="1" applyAlignment="1">
      <alignment horizontal="center" vertical="top"/>
      <protection/>
    </xf>
    <xf numFmtId="0" fontId="0" fillId="35" borderId="53" xfId="57" applyFill="1" applyBorder="1" applyAlignment="1">
      <alignment/>
      <protection/>
    </xf>
    <xf numFmtId="0" fontId="0" fillId="35" borderId="46" xfId="57" applyFill="1" applyBorder="1" applyAlignment="1">
      <alignment/>
      <protection/>
    </xf>
    <xf numFmtId="0" fontId="5" fillId="35" borderId="30" xfId="57" applyFont="1" applyFill="1" applyBorder="1" applyAlignment="1">
      <alignment horizontal="right" vertical="center" wrapText="1"/>
      <protection/>
    </xf>
    <xf numFmtId="0" fontId="9" fillId="35" borderId="43" xfId="57" applyFont="1" applyFill="1" applyBorder="1" applyAlignment="1">
      <alignment horizontal="center" vertical="center" wrapText="1"/>
      <protection/>
    </xf>
    <xf numFmtId="0" fontId="12" fillId="35" borderId="48" xfId="0" applyNumberFormat="1" applyFont="1" applyFill="1" applyBorder="1" applyAlignment="1">
      <alignment horizontal="center" vertical="center" wrapText="1"/>
    </xf>
    <xf numFmtId="0" fontId="12" fillId="36" borderId="0" xfId="0" applyNumberFormat="1" applyFont="1" applyFill="1" applyBorder="1" applyAlignment="1">
      <alignment horizontal="center" vertical="center" wrapText="1"/>
    </xf>
    <xf numFmtId="0" fontId="3" fillId="36" borderId="0" xfId="0" applyFont="1" applyFill="1" applyBorder="1" applyAlignment="1">
      <alignment horizontal="center" vertical="center"/>
    </xf>
    <xf numFmtId="2" fontId="2" fillId="0" borderId="12"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2" fontId="2" fillId="36" borderId="10" xfId="0" applyNumberFormat="1" applyFont="1" applyFill="1" applyBorder="1" applyAlignment="1" applyProtection="1">
      <alignment horizontal="center" vertical="center" wrapText="1"/>
      <protection locked="0"/>
    </xf>
    <xf numFmtId="0" fontId="0" fillId="0" borderId="10" xfId="0" applyNumberFormat="1" applyBorder="1" applyAlignment="1" applyProtection="1">
      <alignment vertical="center" wrapText="1"/>
      <protection locked="0"/>
    </xf>
    <xf numFmtId="0" fontId="0" fillId="0" borderId="22" xfId="0" applyNumberFormat="1" applyBorder="1" applyAlignment="1" applyProtection="1">
      <alignment vertical="center" wrapText="1"/>
      <protection locked="0"/>
    </xf>
    <xf numFmtId="167" fontId="0" fillId="0" borderId="10" xfId="0" applyNumberFormat="1" applyBorder="1" applyAlignment="1" applyProtection="1">
      <alignment vertical="center" wrapText="1"/>
      <protection locked="0"/>
    </xf>
    <xf numFmtId="0" fontId="0" fillId="0" borderId="36" xfId="0" applyBorder="1" applyAlignment="1" applyProtection="1">
      <alignment vertical="center" wrapText="1"/>
      <protection locked="0"/>
    </xf>
    <xf numFmtId="167" fontId="0" fillId="0" borderId="22" xfId="0" applyNumberFormat="1" applyBorder="1" applyAlignment="1" applyProtection="1">
      <alignment vertical="center" wrapText="1"/>
      <protection locked="0"/>
    </xf>
    <xf numFmtId="0" fontId="0" fillId="0" borderId="34" xfId="0" applyBorder="1" applyAlignment="1" applyProtection="1">
      <alignment vertical="center" wrapText="1"/>
      <protection locked="0"/>
    </xf>
    <xf numFmtId="1" fontId="0" fillId="0" borderId="10" xfId="0" applyNumberFormat="1" applyBorder="1" applyAlignment="1" applyProtection="1">
      <alignment vertical="center" wrapText="1"/>
      <protection locked="0"/>
    </xf>
    <xf numFmtId="0" fontId="0" fillId="0" borderId="36" xfId="0" applyNumberFormat="1" applyBorder="1" applyAlignment="1" applyProtection="1">
      <alignment vertical="center" wrapText="1"/>
      <protection locked="0"/>
    </xf>
    <xf numFmtId="1" fontId="0" fillId="0" borderId="14" xfId="0" applyNumberFormat="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8" xfId="0" applyFont="1" applyBorder="1" applyAlignment="1">
      <alignment vertical="center" wrapText="1"/>
    </xf>
    <xf numFmtId="0" fontId="30" fillId="0" borderId="10" xfId="0" applyFont="1" applyBorder="1" applyAlignment="1">
      <alignment vertical="center" wrapText="1"/>
    </xf>
    <xf numFmtId="167" fontId="2" fillId="35" borderId="54" xfId="57" applyNumberFormat="1" applyFont="1" applyFill="1" applyBorder="1" applyAlignment="1" applyProtection="1">
      <alignment vertical="center" wrapText="1"/>
      <protection locked="0"/>
    </xf>
    <xf numFmtId="0" fontId="2" fillId="0" borderId="24" xfId="0" applyFont="1" applyFill="1" applyBorder="1" applyAlignment="1">
      <alignment horizontal="right" vertical="center" wrapText="1"/>
    </xf>
    <xf numFmtId="0" fontId="5" fillId="0" borderId="12" xfId="57" applyFont="1" applyFill="1" applyBorder="1" applyAlignment="1" applyProtection="1">
      <alignment horizontal="left" vertical="top" wrapText="1"/>
      <protection locked="0"/>
    </xf>
    <xf numFmtId="0" fontId="5" fillId="0" borderId="12" xfId="57" applyFont="1" applyFill="1" applyBorder="1" applyAlignment="1" applyProtection="1">
      <alignment horizontal="center" vertical="top" wrapText="1"/>
      <protection locked="0"/>
    </xf>
    <xf numFmtId="0" fontId="5" fillId="0" borderId="10" xfId="57" applyFont="1" applyFill="1" applyBorder="1" applyAlignment="1" applyProtection="1">
      <alignment horizontal="left" vertical="top" wrapText="1"/>
      <protection locked="0"/>
    </xf>
    <xf numFmtId="167" fontId="0" fillId="33" borderId="55" xfId="57" applyNumberFormat="1" applyFill="1" applyBorder="1" applyAlignment="1" applyProtection="1">
      <alignment vertical="top" wrapText="1"/>
      <protection locked="0"/>
    </xf>
    <xf numFmtId="0" fontId="5" fillId="0" borderId="26" xfId="57" applyFont="1" applyFill="1" applyBorder="1" applyAlignment="1" applyProtection="1">
      <alignment horizontal="left" vertical="top" wrapText="1"/>
      <protection locked="0"/>
    </xf>
    <xf numFmtId="0" fontId="5" fillId="0" borderId="23" xfId="57" applyFont="1" applyFill="1" applyBorder="1" applyAlignment="1" applyProtection="1">
      <alignment horizontal="left" vertical="top" wrapText="1"/>
      <protection locked="0"/>
    </xf>
    <xf numFmtId="0" fontId="5" fillId="0" borderId="22" xfId="57" applyFont="1" applyFill="1" applyBorder="1" applyAlignment="1" applyProtection="1">
      <alignment horizontal="left" vertical="top" wrapText="1"/>
      <protection locked="0"/>
    </xf>
    <xf numFmtId="0" fontId="0" fillId="0" borderId="18" xfId="57" applyBorder="1" applyAlignment="1" applyProtection="1">
      <alignment horizontal="right"/>
      <protection locked="0"/>
    </xf>
    <xf numFmtId="0" fontId="0" fillId="0" borderId="33" xfId="57" applyBorder="1" applyAlignment="1" applyProtection="1">
      <alignment horizontal="right"/>
      <protection locked="0"/>
    </xf>
    <xf numFmtId="0" fontId="0" fillId="0" borderId="10" xfId="57" applyFont="1" applyBorder="1" applyAlignment="1" applyProtection="1">
      <alignment horizontal="right"/>
      <protection locked="0"/>
    </xf>
    <xf numFmtId="0" fontId="0" fillId="0" borderId="36" xfId="57" applyFont="1" applyBorder="1" applyAlignment="1" applyProtection="1">
      <alignment horizontal="right"/>
      <protection locked="0"/>
    </xf>
    <xf numFmtId="0" fontId="0" fillId="0" borderId="10" xfId="57" applyFont="1" applyFill="1" applyBorder="1" applyAlignment="1" applyProtection="1">
      <alignment horizontal="right"/>
      <protection locked="0"/>
    </xf>
    <xf numFmtId="0" fontId="0" fillId="0" borderId="36" xfId="57" applyFont="1" applyFill="1" applyBorder="1" applyAlignment="1" applyProtection="1">
      <alignment horizontal="right"/>
      <protection locked="0"/>
    </xf>
    <xf numFmtId="6" fontId="0" fillId="0" borderId="11" xfId="57" applyNumberFormat="1" applyBorder="1" applyAlignment="1" applyProtection="1">
      <alignment horizontal="right"/>
      <protection locked="0"/>
    </xf>
    <xf numFmtId="6" fontId="0" fillId="0" borderId="10" xfId="57" applyNumberFormat="1" applyBorder="1" applyAlignment="1" applyProtection="1">
      <alignment horizontal="right"/>
      <protection/>
    </xf>
    <xf numFmtId="0" fontId="0" fillId="0" borderId="10" xfId="57" applyBorder="1" applyAlignment="1" applyProtection="1">
      <alignment horizontal="right"/>
      <protection locked="0"/>
    </xf>
    <xf numFmtId="0" fontId="0" fillId="0" borderId="36" xfId="57" applyBorder="1" applyAlignment="1" applyProtection="1">
      <alignment horizontal="right"/>
      <protection locked="0"/>
    </xf>
    <xf numFmtId="6" fontId="0" fillId="0" borderId="10" xfId="57" applyNumberFormat="1" applyBorder="1" applyAlignment="1" applyProtection="1">
      <alignment horizontal="right"/>
      <protection locked="0"/>
    </xf>
    <xf numFmtId="6" fontId="0" fillId="0" borderId="13" xfId="57" applyNumberFormat="1" applyBorder="1" applyAlignment="1" applyProtection="1">
      <alignment horizontal="right"/>
      <protection locked="0"/>
    </xf>
    <xf numFmtId="6" fontId="0" fillId="0" borderId="14" xfId="57" applyNumberFormat="1" applyBorder="1" applyAlignment="1" applyProtection="1">
      <alignment horizontal="right"/>
      <protection locked="0"/>
    </xf>
    <xf numFmtId="0" fontId="0" fillId="0" borderId="14" xfId="57" applyBorder="1" applyAlignment="1" applyProtection="1">
      <alignment horizontal="right"/>
      <protection locked="0"/>
    </xf>
    <xf numFmtId="0" fontId="0" fillId="0" borderId="28" xfId="57" applyBorder="1" applyAlignment="1" applyProtection="1">
      <alignment horizontal="right"/>
      <protection locked="0"/>
    </xf>
    <xf numFmtId="6" fontId="0" fillId="0" borderId="22" xfId="57" applyNumberFormat="1" applyBorder="1" applyAlignment="1" applyProtection="1">
      <alignment horizontal="right"/>
      <protection locked="0"/>
    </xf>
    <xf numFmtId="0" fontId="0" fillId="0" borderId="22" xfId="57" applyBorder="1" applyAlignment="1" applyProtection="1">
      <alignment horizontal="right"/>
      <protection locked="0"/>
    </xf>
    <xf numFmtId="0" fontId="0" fillId="0" borderId="34" xfId="57" applyBorder="1" applyAlignment="1" applyProtection="1">
      <alignment horizontal="right"/>
      <protection locked="0"/>
    </xf>
    <xf numFmtId="6" fontId="5" fillId="0" borderId="56" xfId="57" applyNumberFormat="1" applyFont="1" applyFill="1" applyBorder="1" applyAlignment="1" applyProtection="1">
      <alignment horizontal="right" wrapText="1"/>
      <protection locked="0"/>
    </xf>
    <xf numFmtId="6" fontId="5" fillId="0" borderId="18" xfId="57" applyNumberFormat="1" applyFont="1" applyFill="1" applyBorder="1" applyAlignment="1" applyProtection="1">
      <alignment horizontal="right" wrapText="1"/>
      <protection locked="0"/>
    </xf>
    <xf numFmtId="6" fontId="5" fillId="0" borderId="11" xfId="57" applyNumberFormat="1" applyFont="1" applyFill="1" applyBorder="1" applyAlignment="1" applyProtection="1">
      <alignment horizontal="right" wrapText="1"/>
      <protection locked="0"/>
    </xf>
    <xf numFmtId="6" fontId="5" fillId="0" borderId="10" xfId="57" applyNumberFormat="1" applyFont="1" applyFill="1" applyBorder="1" applyAlignment="1" applyProtection="1">
      <alignment horizontal="right" wrapText="1"/>
      <protection locked="0"/>
    </xf>
    <xf numFmtId="3" fontId="2" fillId="0" borderId="33" xfId="57" applyNumberFormat="1" applyFont="1" applyFill="1" applyBorder="1" applyAlignment="1" applyProtection="1">
      <alignment horizontal="center" vertical="center"/>
      <protection locked="0"/>
    </xf>
    <xf numFmtId="3" fontId="2" fillId="0" borderId="36" xfId="57" applyNumberFormat="1" applyFont="1" applyFill="1" applyBorder="1" applyAlignment="1" applyProtection="1">
      <alignment horizontal="center" vertical="center"/>
      <protection locked="0"/>
    </xf>
    <xf numFmtId="3" fontId="2" fillId="0" borderId="34" xfId="0" applyNumberFormat="1" applyFont="1" applyBorder="1" applyAlignment="1" applyProtection="1">
      <alignment horizontal="center" vertical="center"/>
      <protection locked="0"/>
    </xf>
    <xf numFmtId="3" fontId="2" fillId="36" borderId="34" xfId="0" applyNumberFormat="1" applyFont="1" applyFill="1" applyBorder="1" applyAlignment="1" applyProtection="1">
      <alignment horizontal="center" vertical="center"/>
      <protection locked="0"/>
    </xf>
    <xf numFmtId="3" fontId="2" fillId="0" borderId="38" xfId="57" applyNumberFormat="1" applyFont="1" applyBorder="1" applyAlignment="1" applyProtection="1">
      <alignment horizontal="center" vertical="center" wrapText="1"/>
      <protection locked="0"/>
    </xf>
    <xf numFmtId="3" fontId="2" fillId="36" borderId="57" xfId="0" applyNumberFormat="1" applyFont="1" applyFill="1" applyBorder="1" applyAlignment="1" applyProtection="1">
      <alignment horizontal="center" vertical="center"/>
      <protection locked="0"/>
    </xf>
    <xf numFmtId="3" fontId="12" fillId="36" borderId="25" xfId="0" applyNumberFormat="1" applyFont="1" applyFill="1" applyBorder="1" applyAlignment="1">
      <alignment horizontal="center" vertical="center"/>
    </xf>
    <xf numFmtId="3" fontId="5" fillId="0" borderId="40" xfId="57" applyNumberFormat="1" applyFont="1" applyFill="1" applyBorder="1" applyAlignment="1" applyProtection="1">
      <alignment horizontal="center" vertical="center" wrapText="1"/>
      <protection locked="0"/>
    </xf>
    <xf numFmtId="3" fontId="5" fillId="0" borderId="58" xfId="57" applyNumberFormat="1" applyFont="1" applyFill="1" applyBorder="1" applyAlignment="1" applyProtection="1">
      <alignment horizontal="center" vertical="center" wrapText="1"/>
      <protection locked="0"/>
    </xf>
    <xf numFmtId="3" fontId="2" fillId="0" borderId="58" xfId="0" applyNumberFormat="1" applyFont="1" applyBorder="1" applyAlignment="1" applyProtection="1">
      <alignment horizontal="center" vertical="center"/>
      <protection locked="0"/>
    </xf>
    <xf numFmtId="3" fontId="2" fillId="0" borderId="35" xfId="0" applyNumberFormat="1" applyFont="1" applyBorder="1" applyAlignment="1" applyProtection="1">
      <alignment horizontal="center" vertical="center"/>
      <protection locked="0"/>
    </xf>
    <xf numFmtId="3" fontId="5" fillId="0" borderId="33" xfId="57" applyNumberFormat="1" applyFont="1" applyFill="1" applyBorder="1" applyAlignment="1" applyProtection="1">
      <alignment horizontal="center" vertical="center" wrapText="1"/>
      <protection locked="0"/>
    </xf>
    <xf numFmtId="3" fontId="5" fillId="0" borderId="36" xfId="57" applyNumberFormat="1" applyFont="1" applyFill="1" applyBorder="1" applyAlignment="1" applyProtection="1">
      <alignment horizontal="center" vertical="center" wrapText="1"/>
      <protection locked="0"/>
    </xf>
    <xf numFmtId="3" fontId="2" fillId="0" borderId="36" xfId="57" applyNumberFormat="1" applyFont="1" applyBorder="1" applyAlignment="1" applyProtection="1">
      <alignment horizontal="center" vertical="center" wrapText="1"/>
      <protection locked="0"/>
    </xf>
    <xf numFmtId="3" fontId="2" fillId="0" borderId="36" xfId="0" applyNumberFormat="1" applyFont="1" applyFill="1" applyBorder="1" applyAlignment="1" applyProtection="1">
      <alignment horizontal="center" vertical="center" wrapText="1"/>
      <protection locked="0"/>
    </xf>
    <xf numFmtId="3" fontId="2" fillId="0" borderId="34" xfId="0" applyNumberFormat="1" applyFont="1" applyFill="1" applyBorder="1" applyAlignment="1" applyProtection="1">
      <alignment horizontal="center" vertical="center" wrapText="1"/>
      <protection locked="0"/>
    </xf>
    <xf numFmtId="3" fontId="2" fillId="0" borderId="33" xfId="0" applyNumberFormat="1" applyFont="1" applyFill="1" applyBorder="1" applyAlignment="1" applyProtection="1">
      <alignment horizontal="center" vertical="center" wrapText="1"/>
      <protection locked="0"/>
    </xf>
    <xf numFmtId="3" fontId="2" fillId="0" borderId="36" xfId="0" applyNumberFormat="1" applyFont="1" applyFill="1" applyBorder="1" applyAlignment="1" applyProtection="1">
      <alignment horizontal="center" vertical="center"/>
      <protection locked="0"/>
    </xf>
    <xf numFmtId="3" fontId="12" fillId="0" borderId="34" xfId="57" applyNumberFormat="1" applyFont="1" applyBorder="1" applyAlignment="1" applyProtection="1">
      <alignment horizontal="center" vertical="center"/>
      <protection/>
    </xf>
    <xf numFmtId="3" fontId="2" fillId="33" borderId="59" xfId="57" applyNumberFormat="1" applyFont="1" applyFill="1" applyBorder="1" applyAlignment="1" applyProtection="1">
      <alignment horizontal="center" vertical="center" wrapText="1"/>
      <protection locked="0"/>
    </xf>
    <xf numFmtId="3" fontId="5" fillId="0" borderId="52" xfId="57" applyNumberFormat="1" applyFont="1" applyFill="1" applyBorder="1" applyAlignment="1" applyProtection="1">
      <alignment horizontal="center" vertical="center" wrapText="1"/>
      <protection locked="0"/>
    </xf>
    <xf numFmtId="3" fontId="2" fillId="0" borderId="33" xfId="57" applyNumberFormat="1" applyFont="1" applyFill="1" applyBorder="1" applyAlignment="1" applyProtection="1">
      <alignment horizontal="center" vertical="center"/>
      <protection locked="0"/>
    </xf>
    <xf numFmtId="3" fontId="2" fillId="0" borderId="34" xfId="57" applyNumberFormat="1" applyFont="1" applyFill="1" applyBorder="1" applyAlignment="1" applyProtection="1">
      <alignment horizontal="center" vertical="center"/>
      <protection locked="0"/>
    </xf>
    <xf numFmtId="0" fontId="14" fillId="0" borderId="0" xfId="57" applyFont="1" applyBorder="1" applyAlignment="1">
      <alignment vertical="center" wrapText="1"/>
      <protection/>
    </xf>
    <xf numFmtId="0" fontId="14" fillId="0" borderId="0" xfId="0" applyFont="1" applyBorder="1" applyAlignment="1">
      <alignment vertical="center" wrapText="1"/>
    </xf>
    <xf numFmtId="0" fontId="1" fillId="37" borderId="60" xfId="57" applyFont="1" applyFill="1" applyBorder="1" applyAlignment="1">
      <alignment horizontal="left" vertical="center"/>
      <protection/>
    </xf>
    <xf numFmtId="0" fontId="0" fillId="0" borderId="61" xfId="0" applyBorder="1" applyAlignment="1">
      <alignment vertical="center"/>
    </xf>
    <xf numFmtId="0" fontId="0" fillId="0" borderId="62" xfId="0" applyBorder="1" applyAlignment="1">
      <alignment/>
    </xf>
    <xf numFmtId="0" fontId="4" fillId="35" borderId="24" xfId="57" applyFont="1" applyFill="1" applyBorder="1" applyAlignment="1">
      <alignment horizontal="right" vertical="top" wrapText="1"/>
      <protection/>
    </xf>
    <xf numFmtId="0" fontId="0" fillId="35" borderId="33" xfId="0" applyFill="1" applyBorder="1" applyAlignment="1">
      <alignment/>
    </xf>
    <xf numFmtId="0" fontId="2" fillId="0" borderId="44" xfId="57" applyFont="1" applyFill="1" applyBorder="1" applyAlignment="1" applyProtection="1">
      <alignment horizontal="left" vertical="top"/>
      <protection locked="0"/>
    </xf>
    <xf numFmtId="0" fontId="0" fillId="0" borderId="63" xfId="0" applyBorder="1" applyAlignment="1" applyProtection="1">
      <alignment/>
      <protection locked="0"/>
    </xf>
    <xf numFmtId="0" fontId="0" fillId="0" borderId="47" xfId="0" applyBorder="1" applyAlignment="1" applyProtection="1">
      <alignment/>
      <protection locked="0"/>
    </xf>
    <xf numFmtId="0" fontId="4" fillId="35" borderId="23" xfId="57" applyFont="1" applyFill="1" applyBorder="1" applyAlignment="1">
      <alignment horizontal="right" vertical="top" wrapText="1"/>
      <protection/>
    </xf>
    <xf numFmtId="0" fontId="0" fillId="35" borderId="34" xfId="0" applyFill="1" applyBorder="1" applyAlignment="1">
      <alignment/>
    </xf>
    <xf numFmtId="164" fontId="2" fillId="0" borderId="46" xfId="57" applyNumberFormat="1" applyFont="1" applyFill="1" applyBorder="1" applyAlignment="1" applyProtection="1">
      <alignment horizontal="left" vertical="top" wrapText="1"/>
      <protection locked="0"/>
    </xf>
    <xf numFmtId="0" fontId="0" fillId="0" borderId="21" xfId="0" applyBorder="1" applyAlignment="1" applyProtection="1">
      <alignment horizontal="left" wrapText="1"/>
      <protection locked="0"/>
    </xf>
    <xf numFmtId="0" fontId="3" fillId="34" borderId="60" xfId="57" applyFont="1" applyFill="1" applyBorder="1" applyAlignment="1">
      <alignment horizontal="center"/>
      <protection/>
    </xf>
    <xf numFmtId="0" fontId="0" fillId="0" borderId="61" xfId="0" applyBorder="1" applyAlignment="1">
      <alignment/>
    </xf>
    <xf numFmtId="2" fontId="2" fillId="36" borderId="10" xfId="57" applyNumberFormat="1" applyFont="1" applyFill="1" applyBorder="1" applyAlignment="1" applyProtection="1">
      <alignment horizontal="center" vertical="center"/>
      <protection/>
    </xf>
    <xf numFmtId="2" fontId="0" fillId="0" borderId="10" xfId="0" applyNumberFormat="1" applyBorder="1" applyAlignment="1" applyProtection="1">
      <alignment horizontal="center" vertical="center"/>
      <protection/>
    </xf>
    <xf numFmtId="0" fontId="12" fillId="34" borderId="53" xfId="0" applyNumberFormat="1" applyFont="1" applyFill="1" applyBorder="1" applyAlignment="1">
      <alignment horizontal="center" vertical="center" wrapText="1"/>
    </xf>
    <xf numFmtId="0" fontId="3" fillId="34" borderId="51" xfId="0" applyFont="1" applyFill="1" applyBorder="1" applyAlignment="1">
      <alignment horizontal="center" vertical="center"/>
    </xf>
    <xf numFmtId="0" fontId="0" fillId="0" borderId="46" xfId="0" applyBorder="1" applyAlignment="1">
      <alignment horizontal="center" vertical="center"/>
    </xf>
    <xf numFmtId="0" fontId="0" fillId="0" borderId="27" xfId="0" applyBorder="1" applyAlignment="1">
      <alignment horizontal="center" vertical="center"/>
    </xf>
    <xf numFmtId="0" fontId="12" fillId="36" borderId="0" xfId="0" applyNumberFormat="1" applyFont="1" applyFill="1" applyBorder="1" applyAlignment="1">
      <alignment horizontal="center" vertical="center" wrapText="1"/>
    </xf>
    <xf numFmtId="0" fontId="3" fillId="36" borderId="0" xfId="0" applyFont="1" applyFill="1" applyBorder="1" applyAlignment="1">
      <alignment horizontal="center" vertical="center"/>
    </xf>
    <xf numFmtId="0" fontId="11" fillId="35" borderId="48" xfId="0" applyFont="1" applyFill="1" applyBorder="1" applyAlignment="1">
      <alignment horizontal="center" vertical="center" wrapText="1"/>
    </xf>
    <xf numFmtId="0" fontId="3" fillId="35" borderId="48" xfId="0" applyFont="1" applyFill="1" applyBorder="1" applyAlignment="1">
      <alignment vertical="center" wrapText="1"/>
    </xf>
    <xf numFmtId="2" fontId="2" fillId="0" borderId="12" xfId="57" applyNumberFormat="1"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2" fontId="2" fillId="0" borderId="10" xfId="57" applyNumberFormat="1" applyFon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2" fontId="2" fillId="36" borderId="10" xfId="57" applyNumberFormat="1" applyFont="1" applyFill="1" applyBorder="1" applyAlignment="1" applyProtection="1">
      <alignment horizontal="center" vertical="center" wrapText="1"/>
      <protection locked="0"/>
    </xf>
    <xf numFmtId="0" fontId="3" fillId="35" borderId="48" xfId="0" applyFont="1" applyFill="1" applyBorder="1" applyAlignment="1">
      <alignment horizontal="center" vertical="center"/>
    </xf>
    <xf numFmtId="0" fontId="0" fillId="0" borderId="19" xfId="0" applyBorder="1" applyAlignment="1">
      <alignment vertical="center"/>
    </xf>
    <xf numFmtId="0" fontId="9" fillId="34" borderId="53" xfId="57" applyFont="1" applyFill="1" applyBorder="1" applyAlignment="1">
      <alignment horizontal="center" vertical="center" wrapText="1"/>
      <protection/>
    </xf>
    <xf numFmtId="0" fontId="10" fillId="34" borderId="20" xfId="0" applyFont="1" applyFill="1" applyBorder="1" applyAlignment="1">
      <alignment horizontal="center" vertical="center" wrapText="1"/>
    </xf>
    <xf numFmtId="0" fontId="0" fillId="0" borderId="20" xfId="0" applyBorder="1" applyAlignment="1">
      <alignment vertical="center" wrapText="1"/>
    </xf>
    <xf numFmtId="0" fontId="0" fillId="0" borderId="20" xfId="0" applyBorder="1" applyAlignment="1">
      <alignment vertical="center"/>
    </xf>
    <xf numFmtId="0" fontId="0" fillId="0" borderId="51" xfId="0" applyBorder="1" applyAlignment="1">
      <alignment vertical="center"/>
    </xf>
    <xf numFmtId="2" fontId="2" fillId="0" borderId="12" xfId="57" applyNumberFormat="1" applyFont="1" applyFill="1" applyBorder="1" applyAlignment="1" applyProtection="1">
      <alignment horizontal="center" vertical="center"/>
      <protection/>
    </xf>
    <xf numFmtId="2" fontId="0" fillId="0" borderId="12" xfId="0" applyNumberFormat="1" applyBorder="1" applyAlignment="1" applyProtection="1">
      <alignment horizontal="center" vertical="center"/>
      <protection/>
    </xf>
    <xf numFmtId="0" fontId="12" fillId="35" borderId="60" xfId="0" applyFont="1" applyFill="1" applyBorder="1" applyAlignment="1">
      <alignment horizontal="center" vertical="center" wrapText="1"/>
    </xf>
    <xf numFmtId="0" fontId="12" fillId="35" borderId="61" xfId="0" applyFont="1" applyFill="1" applyBorder="1" applyAlignment="1">
      <alignment horizontal="center" vertical="center" wrapText="1"/>
    </xf>
    <xf numFmtId="0" fontId="12" fillId="35" borderId="62" xfId="0" applyFont="1" applyFill="1" applyBorder="1" applyAlignment="1">
      <alignment horizontal="center" vertical="center" wrapText="1"/>
    </xf>
    <xf numFmtId="0" fontId="12" fillId="35" borderId="53" xfId="0" applyFont="1" applyFill="1" applyBorder="1" applyAlignment="1">
      <alignment horizontal="center" vertical="center"/>
    </xf>
    <xf numFmtId="0" fontId="0" fillId="0" borderId="20" xfId="0" applyBorder="1" applyAlignment="1">
      <alignment horizontal="center" vertical="center"/>
    </xf>
    <xf numFmtId="0" fontId="0" fillId="0" borderId="51" xfId="0" applyBorder="1" applyAlignment="1">
      <alignment horizontal="center" vertical="center"/>
    </xf>
    <xf numFmtId="0" fontId="5" fillId="35" borderId="53" xfId="57" applyFont="1" applyFill="1" applyBorder="1" applyAlignment="1">
      <alignment vertical="center" wrapText="1"/>
      <protection/>
    </xf>
    <xf numFmtId="0" fontId="0" fillId="0" borderId="51" xfId="0" applyBorder="1" applyAlignment="1">
      <alignment vertical="center" wrapText="1"/>
    </xf>
    <xf numFmtId="0" fontId="0" fillId="0" borderId="64" xfId="0" applyBorder="1" applyAlignment="1">
      <alignment vertical="center" wrapText="1"/>
    </xf>
    <xf numFmtId="0" fontId="0" fillId="0" borderId="0" xfId="0" applyBorder="1" applyAlignment="1">
      <alignment vertical="center" wrapText="1"/>
    </xf>
    <xf numFmtId="0" fontId="0" fillId="0" borderId="65" xfId="0" applyBorder="1" applyAlignment="1">
      <alignment vertical="center" wrapText="1"/>
    </xf>
    <xf numFmtId="0" fontId="0" fillId="0" borderId="46" xfId="0" applyBorder="1" applyAlignment="1">
      <alignment vertical="center" wrapText="1"/>
    </xf>
    <xf numFmtId="0" fontId="0" fillId="0" borderId="21" xfId="0" applyBorder="1" applyAlignment="1">
      <alignment vertical="center" wrapText="1"/>
    </xf>
    <xf numFmtId="0" fontId="0" fillId="0" borderId="27" xfId="0" applyBorder="1" applyAlignment="1">
      <alignment vertical="center" wrapText="1"/>
    </xf>
    <xf numFmtId="0" fontId="0" fillId="35" borderId="53" xfId="0" applyFill="1" applyBorder="1" applyAlignment="1">
      <alignment/>
    </xf>
    <xf numFmtId="0" fontId="0" fillId="35" borderId="20" xfId="0" applyFill="1" applyBorder="1" applyAlignment="1">
      <alignment/>
    </xf>
    <xf numFmtId="0" fontId="0" fillId="35" borderId="51" xfId="0" applyFill="1" applyBorder="1" applyAlignment="1">
      <alignment/>
    </xf>
    <xf numFmtId="0" fontId="0" fillId="35" borderId="46" xfId="0" applyFill="1" applyBorder="1" applyAlignment="1">
      <alignment/>
    </xf>
    <xf numFmtId="0" fontId="0" fillId="35" borderId="21" xfId="0" applyFill="1" applyBorder="1" applyAlignment="1">
      <alignment/>
    </xf>
    <xf numFmtId="0" fontId="0" fillId="35" borderId="27" xfId="0" applyFill="1" applyBorder="1" applyAlignment="1">
      <alignment/>
    </xf>
    <xf numFmtId="0" fontId="5" fillId="35" borderId="53" xfId="57" applyFont="1" applyFill="1" applyBorder="1" applyAlignment="1" applyProtection="1">
      <alignment horizontal="right" vertical="center" wrapText="1"/>
      <protection/>
    </xf>
    <xf numFmtId="0" fontId="10" fillId="35" borderId="51" xfId="0" applyFont="1" applyFill="1" applyBorder="1" applyAlignment="1">
      <alignment vertical="center" wrapText="1"/>
    </xf>
    <xf numFmtId="0" fontId="5" fillId="35" borderId="64" xfId="57" applyFont="1" applyFill="1" applyBorder="1" applyAlignment="1" applyProtection="1">
      <alignment horizontal="right" vertical="center" wrapText="1"/>
      <protection/>
    </xf>
    <xf numFmtId="0" fontId="10" fillId="35" borderId="65" xfId="0" applyFont="1" applyFill="1" applyBorder="1" applyAlignment="1">
      <alignment vertical="center" wrapText="1"/>
    </xf>
    <xf numFmtId="0" fontId="10" fillId="35" borderId="64" xfId="0" applyFont="1" applyFill="1" applyBorder="1" applyAlignment="1">
      <alignment vertical="center" wrapText="1"/>
    </xf>
    <xf numFmtId="0" fontId="0" fillId="35" borderId="64" xfId="0" applyFill="1" applyBorder="1" applyAlignment="1">
      <alignment/>
    </xf>
    <xf numFmtId="0" fontId="0" fillId="35" borderId="0" xfId="0" applyFill="1" applyAlignment="1">
      <alignment/>
    </xf>
    <xf numFmtId="0" fontId="0" fillId="35" borderId="65" xfId="0" applyFill="1" applyBorder="1" applyAlignment="1">
      <alignment/>
    </xf>
    <xf numFmtId="2" fontId="2" fillId="0" borderId="10" xfId="57" applyNumberFormat="1" applyFont="1" applyFill="1" applyBorder="1" applyAlignment="1" applyProtection="1">
      <alignment horizontal="center" vertical="center"/>
      <protection/>
    </xf>
    <xf numFmtId="0" fontId="1" fillId="37" borderId="60" xfId="57" applyFont="1" applyFill="1" applyBorder="1" applyAlignment="1" applyProtection="1">
      <alignment horizontal="left" vertical="center"/>
      <protection/>
    </xf>
    <xf numFmtId="0" fontId="1" fillId="37" borderId="61" xfId="57" applyFont="1" applyFill="1" applyBorder="1" applyAlignment="1" applyProtection="1">
      <alignment horizontal="left" vertical="center"/>
      <protection/>
    </xf>
    <xf numFmtId="0" fontId="10" fillId="0" borderId="61" xfId="57" applyFont="1" applyBorder="1" applyAlignment="1" applyProtection="1">
      <alignment vertical="center"/>
      <protection/>
    </xf>
    <xf numFmtId="0" fontId="0" fillId="0" borderId="62" xfId="0" applyBorder="1" applyAlignment="1">
      <alignment vertical="center"/>
    </xf>
    <xf numFmtId="0" fontId="10" fillId="35" borderId="53" xfId="57" applyFont="1" applyFill="1" applyBorder="1" applyAlignment="1">
      <alignment vertical="center"/>
      <protection/>
    </xf>
    <xf numFmtId="0" fontId="0" fillId="35" borderId="20" xfId="0" applyFill="1" applyBorder="1" applyAlignment="1">
      <alignment vertical="center"/>
    </xf>
    <xf numFmtId="0" fontId="0" fillId="35" borderId="51" xfId="0" applyFill="1" applyBorder="1" applyAlignment="1">
      <alignment vertical="center"/>
    </xf>
    <xf numFmtId="0" fontId="0" fillId="0" borderId="46"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165" fontId="2" fillId="35" borderId="53" xfId="57" applyNumberFormat="1" applyFont="1" applyFill="1" applyBorder="1" applyAlignment="1" applyProtection="1">
      <alignment horizontal="left" vertical="center" wrapText="1"/>
      <protection/>
    </xf>
    <xf numFmtId="0" fontId="2" fillId="35" borderId="51" xfId="0" applyFont="1" applyFill="1" applyBorder="1" applyAlignment="1" applyProtection="1">
      <alignment vertical="center" wrapText="1"/>
      <protection/>
    </xf>
    <xf numFmtId="0" fontId="2" fillId="35" borderId="64" xfId="0" applyFont="1" applyFill="1" applyBorder="1" applyAlignment="1" applyProtection="1">
      <alignment vertical="center" wrapText="1"/>
      <protection/>
    </xf>
    <xf numFmtId="0" fontId="2" fillId="35" borderId="65" xfId="0" applyFont="1" applyFill="1" applyBorder="1" applyAlignment="1" applyProtection="1">
      <alignment vertical="center" wrapText="1"/>
      <protection/>
    </xf>
    <xf numFmtId="0" fontId="8" fillId="0" borderId="64" xfId="0" applyFont="1" applyBorder="1" applyAlignment="1">
      <alignment vertical="center" wrapText="1"/>
    </xf>
    <xf numFmtId="0" fontId="8" fillId="0" borderId="65" xfId="0" applyFont="1" applyBorder="1" applyAlignment="1">
      <alignment vertical="center" wrapText="1"/>
    </xf>
    <xf numFmtId="0" fontId="8" fillId="0" borderId="46" xfId="0" applyFont="1" applyBorder="1" applyAlignment="1">
      <alignment vertical="center"/>
    </xf>
    <xf numFmtId="0" fontId="8" fillId="0" borderId="27" xfId="0" applyFont="1" applyBorder="1" applyAlignment="1">
      <alignment vertical="center"/>
    </xf>
    <xf numFmtId="166" fontId="2" fillId="35" borderId="53" xfId="57" applyNumberFormat="1" applyFont="1" applyFill="1" applyBorder="1" applyAlignment="1" applyProtection="1">
      <alignment vertical="center" wrapText="1"/>
      <protection/>
    </xf>
    <xf numFmtId="0" fontId="2" fillId="35" borderId="20" xfId="0" applyFont="1" applyFill="1" applyBorder="1" applyAlignment="1" applyProtection="1">
      <alignment vertical="center" wrapText="1"/>
      <protection/>
    </xf>
    <xf numFmtId="0" fontId="8" fillId="0" borderId="0" xfId="0" applyFont="1" applyBorder="1" applyAlignment="1">
      <alignment vertical="center" wrapText="1"/>
    </xf>
    <xf numFmtId="0" fontId="8" fillId="0" borderId="21" xfId="0" applyFont="1" applyBorder="1" applyAlignment="1">
      <alignment vertical="center"/>
    </xf>
    <xf numFmtId="0" fontId="0" fillId="35" borderId="60" xfId="0" applyFill="1" applyBorder="1" applyAlignment="1">
      <alignment vertical="center"/>
    </xf>
    <xf numFmtId="0" fontId="9" fillId="35" borderId="60" xfId="57" applyFont="1" applyFill="1" applyBorder="1" applyAlignment="1">
      <alignment horizontal="center" vertical="center" wrapText="1"/>
      <protection/>
    </xf>
    <xf numFmtId="0" fontId="0" fillId="0" borderId="62" xfId="0" applyBorder="1" applyAlignment="1">
      <alignment horizontal="center" vertical="center" wrapText="1"/>
    </xf>
    <xf numFmtId="0" fontId="0" fillId="0" borderId="61" xfId="0" applyBorder="1" applyAlignment="1">
      <alignment horizontal="center" vertical="center" wrapText="1"/>
    </xf>
    <xf numFmtId="0" fontId="9" fillId="35" borderId="61" xfId="57" applyFont="1" applyFill="1" applyBorder="1" applyAlignment="1">
      <alignment horizontal="center" vertical="center" wrapText="1"/>
      <protection/>
    </xf>
    <xf numFmtId="0" fontId="9" fillId="35" borderId="62" xfId="57" applyFont="1" applyFill="1" applyBorder="1" applyAlignment="1">
      <alignment horizontal="center" vertical="center" wrapText="1"/>
      <protection/>
    </xf>
    <xf numFmtId="165" fontId="9" fillId="35" borderId="60" xfId="57" applyNumberFormat="1" applyFont="1" applyFill="1" applyBorder="1" applyAlignment="1" applyProtection="1">
      <alignment horizontal="center" vertical="center" wrapText="1"/>
      <protection locked="0"/>
    </xf>
    <xf numFmtId="0" fontId="10" fillId="0" borderId="0" xfId="57" applyFont="1" applyBorder="1" applyAlignment="1">
      <alignment vertical="center" wrapText="1"/>
      <protection/>
    </xf>
    <xf numFmtId="0" fontId="12" fillId="34" borderId="60" xfId="57" applyFont="1" applyFill="1" applyBorder="1" applyAlignment="1">
      <alignment horizontal="center" vertical="center" wrapText="1"/>
      <protection/>
    </xf>
    <xf numFmtId="0" fontId="9" fillId="35" borderId="53" xfId="57" applyFont="1" applyFill="1" applyBorder="1" applyAlignment="1">
      <alignment horizontal="center" vertical="center" wrapText="1"/>
      <protection/>
    </xf>
    <xf numFmtId="0" fontId="10" fillId="34" borderId="51" xfId="0" applyFont="1" applyFill="1" applyBorder="1" applyAlignment="1">
      <alignment horizontal="center" vertical="center" wrapText="1"/>
    </xf>
    <xf numFmtId="0" fontId="1" fillId="37" borderId="66" xfId="57" applyFont="1" applyFill="1" applyBorder="1" applyAlignment="1" applyProtection="1">
      <alignment horizontal="left" vertical="center"/>
      <protection/>
    </xf>
    <xf numFmtId="0" fontId="0" fillId="0" borderId="67" xfId="0" applyBorder="1" applyAlignment="1" applyProtection="1">
      <alignment vertical="center"/>
      <protection/>
    </xf>
    <xf numFmtId="0" fontId="0" fillId="36" borderId="0" xfId="0" applyFill="1" applyBorder="1" applyAlignment="1">
      <alignment vertical="center" wrapText="1"/>
    </xf>
    <xf numFmtId="0" fontId="3" fillId="34" borderId="53" xfId="0" applyFont="1" applyFill="1" applyBorder="1" applyAlignment="1">
      <alignment horizontal="center" vertical="center"/>
    </xf>
    <xf numFmtId="0" fontId="0" fillId="34" borderId="20" xfId="0" applyFill="1" applyBorder="1" applyAlignment="1">
      <alignment horizontal="center" vertical="center"/>
    </xf>
    <xf numFmtId="0" fontId="0" fillId="0" borderId="61" xfId="0" applyBorder="1" applyAlignment="1" applyProtection="1">
      <alignment vertical="center"/>
      <protection/>
    </xf>
    <xf numFmtId="0" fontId="0" fillId="35" borderId="53" xfId="0" applyFill="1" applyBorder="1" applyAlignment="1">
      <alignment vertical="center" wrapText="1"/>
    </xf>
    <xf numFmtId="0" fontId="0" fillId="35" borderId="20" xfId="0" applyFill="1" applyBorder="1" applyAlignment="1">
      <alignment vertical="center" wrapText="1"/>
    </xf>
    <xf numFmtId="0" fontId="0" fillId="35" borderId="46" xfId="0" applyFill="1" applyBorder="1" applyAlignment="1">
      <alignment vertical="center" wrapText="1"/>
    </xf>
    <xf numFmtId="0" fontId="0" fillId="35" borderId="21" xfId="0" applyFill="1" applyBorder="1" applyAlignment="1">
      <alignment vertical="center" wrapText="1"/>
    </xf>
    <xf numFmtId="0" fontId="3" fillId="34" borderId="53" xfId="0" applyFont="1" applyFill="1" applyBorder="1" applyAlignment="1" applyProtection="1">
      <alignment horizontal="center"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G16" sqref="G16"/>
    </sheetView>
  </sheetViews>
  <sheetFormatPr defaultColWidth="9.140625" defaultRowHeight="12.75"/>
  <cols>
    <col min="1" max="1" width="3.8515625" style="3" bestFit="1" customWidth="1"/>
    <col min="2" max="2" width="25.7109375" style="3" customWidth="1"/>
    <col min="3" max="3" width="20.7109375" style="3" customWidth="1"/>
    <col min="4" max="5" width="15.7109375" style="3" customWidth="1"/>
    <col min="6" max="6" width="20.7109375" style="3" customWidth="1"/>
    <col min="7" max="8" width="15.7109375" style="3" customWidth="1"/>
    <col min="9" max="9" width="20.7109375" style="3" customWidth="1"/>
    <col min="10" max="16384" width="9.140625" style="3" customWidth="1"/>
  </cols>
  <sheetData>
    <row r="1" spans="1:10" ht="21.75" thickBot="1">
      <c r="A1" s="272" t="s">
        <v>178</v>
      </c>
      <c r="B1" s="273"/>
      <c r="C1" s="273"/>
      <c r="D1" s="273"/>
      <c r="E1" s="273"/>
      <c r="F1" s="273"/>
      <c r="G1" s="273"/>
      <c r="H1" s="273"/>
      <c r="I1" s="274"/>
      <c r="J1" s="10"/>
    </row>
    <row r="2" spans="1:10" ht="17.25" customHeight="1">
      <c r="A2" s="275" t="s">
        <v>116</v>
      </c>
      <c r="B2" s="276"/>
      <c r="C2" s="277" t="s">
        <v>115</v>
      </c>
      <c r="D2" s="278"/>
      <c r="E2" s="279"/>
      <c r="F2" s="192"/>
      <c r="G2" s="54"/>
      <c r="H2" s="54"/>
      <c r="I2" s="186"/>
      <c r="J2" s="10"/>
    </row>
    <row r="3" spans="1:10" ht="18" customHeight="1" thickBot="1">
      <c r="A3" s="280" t="s">
        <v>1</v>
      </c>
      <c r="B3" s="281"/>
      <c r="C3" s="282">
        <v>40147</v>
      </c>
      <c r="D3" s="283"/>
      <c r="E3" s="283"/>
      <c r="F3" s="193"/>
      <c r="G3" s="55"/>
      <c r="H3" s="55"/>
      <c r="I3" s="187"/>
      <c r="J3" s="10"/>
    </row>
    <row r="4" spans="1:10" ht="15" customHeight="1" thickBot="1">
      <c r="A4" s="35"/>
      <c r="B4" s="31"/>
      <c r="C4" s="32"/>
      <c r="D4" s="33"/>
      <c r="E4" s="33"/>
      <c r="F4" s="34"/>
      <c r="G4" s="34"/>
      <c r="H4" s="34"/>
      <c r="I4" s="12"/>
      <c r="J4" s="10"/>
    </row>
    <row r="5" spans="1:10" ht="15" customHeight="1" thickBot="1">
      <c r="A5" s="284" t="s">
        <v>2</v>
      </c>
      <c r="B5" s="285"/>
      <c r="C5" s="285"/>
      <c r="D5" s="285"/>
      <c r="E5" s="285"/>
      <c r="F5" s="285"/>
      <c r="G5" s="285"/>
      <c r="H5" s="285"/>
      <c r="I5" s="274"/>
      <c r="J5" s="10"/>
    </row>
    <row r="6" spans="1:9" ht="30.75" thickBot="1">
      <c r="A6" s="183" t="s">
        <v>0</v>
      </c>
      <c r="B6" s="184" t="s">
        <v>4</v>
      </c>
      <c r="C6" s="185" t="s">
        <v>48</v>
      </c>
      <c r="D6" s="185" t="s">
        <v>176</v>
      </c>
      <c r="E6" s="185" t="s">
        <v>5</v>
      </c>
      <c r="F6" s="185" t="s">
        <v>43</v>
      </c>
      <c r="G6" s="185" t="s">
        <v>44</v>
      </c>
      <c r="H6" s="188" t="s">
        <v>183</v>
      </c>
      <c r="I6" s="191" t="s">
        <v>184</v>
      </c>
    </row>
    <row r="7" spans="1:9" ht="75">
      <c r="A7" s="181">
        <v>1</v>
      </c>
      <c r="B7" s="182" t="s">
        <v>115</v>
      </c>
      <c r="C7" s="218" t="s">
        <v>34</v>
      </c>
      <c r="D7" s="219" t="s">
        <v>35</v>
      </c>
      <c r="E7" s="219"/>
      <c r="F7" s="243">
        <v>35698.5</v>
      </c>
      <c r="G7" s="244">
        <v>35698.5</v>
      </c>
      <c r="H7" s="225"/>
      <c r="I7" s="226"/>
    </row>
    <row r="8" spans="1:9" s="8" customFormat="1" ht="75">
      <c r="A8" s="181">
        <f>A7+1</f>
        <v>2</v>
      </c>
      <c r="B8" s="222" t="s">
        <v>115</v>
      </c>
      <c r="C8" s="220" t="s">
        <v>34</v>
      </c>
      <c r="D8" s="37" t="s">
        <v>35</v>
      </c>
      <c r="E8" s="37"/>
      <c r="F8" s="245">
        <v>198759.97</v>
      </c>
      <c r="G8" s="246">
        <v>198759.97</v>
      </c>
      <c r="H8" s="227"/>
      <c r="I8" s="228"/>
    </row>
    <row r="9" spans="1:9" s="9" customFormat="1" ht="75">
      <c r="A9" s="181">
        <f aca="true" t="shared" si="0" ref="A9:A21">A8+1</f>
        <v>3</v>
      </c>
      <c r="B9" s="222" t="s">
        <v>115</v>
      </c>
      <c r="C9" s="220" t="s">
        <v>34</v>
      </c>
      <c r="D9" s="37" t="s">
        <v>35</v>
      </c>
      <c r="E9" s="37"/>
      <c r="F9" s="245">
        <v>945</v>
      </c>
      <c r="G9" s="246">
        <v>945</v>
      </c>
      <c r="H9" s="229"/>
      <c r="I9" s="230"/>
    </row>
    <row r="10" spans="1:9" s="9" customFormat="1" ht="75">
      <c r="A10" s="181">
        <f t="shared" si="0"/>
        <v>4</v>
      </c>
      <c r="B10" s="222" t="s">
        <v>115</v>
      </c>
      <c r="C10" s="220" t="s">
        <v>34</v>
      </c>
      <c r="D10" s="37" t="s">
        <v>35</v>
      </c>
      <c r="E10" s="2"/>
      <c r="F10" s="231">
        <v>1320788</v>
      </c>
      <c r="G10" s="232">
        <v>650728.1</v>
      </c>
      <c r="H10" s="229"/>
      <c r="I10" s="230"/>
    </row>
    <row r="11" spans="1:9" s="9" customFormat="1" ht="75">
      <c r="A11" s="181">
        <f t="shared" si="0"/>
        <v>5</v>
      </c>
      <c r="B11" s="222" t="s">
        <v>115</v>
      </c>
      <c r="C11" s="220" t="s">
        <v>34</v>
      </c>
      <c r="D11" s="37" t="s">
        <v>35</v>
      </c>
      <c r="E11" s="2"/>
      <c r="F11" s="231">
        <v>9516324</v>
      </c>
      <c r="G11" s="232">
        <v>5033978.48</v>
      </c>
      <c r="H11" s="229"/>
      <c r="I11" s="230"/>
    </row>
    <row r="12" spans="1:9" ht="75">
      <c r="A12" s="181">
        <f t="shared" si="0"/>
        <v>6</v>
      </c>
      <c r="B12" s="222" t="s">
        <v>115</v>
      </c>
      <c r="C12" s="220" t="s">
        <v>34</v>
      </c>
      <c r="D12" s="37" t="s">
        <v>35</v>
      </c>
      <c r="E12" s="2"/>
      <c r="F12" s="231">
        <v>51000</v>
      </c>
      <c r="G12" s="232">
        <v>17000</v>
      </c>
      <c r="H12" s="233"/>
      <c r="I12" s="234"/>
    </row>
    <row r="13" spans="1:9" ht="75">
      <c r="A13" s="181">
        <f t="shared" si="0"/>
        <v>7</v>
      </c>
      <c r="B13" s="222" t="s">
        <v>115</v>
      </c>
      <c r="C13" s="220" t="s">
        <v>34</v>
      </c>
      <c r="D13" s="37" t="s">
        <v>35</v>
      </c>
      <c r="E13" s="2"/>
      <c r="F13" s="231">
        <v>3318.5</v>
      </c>
      <c r="G13" s="235">
        <v>3318.5</v>
      </c>
      <c r="H13" s="233"/>
      <c r="I13" s="234"/>
    </row>
    <row r="14" spans="1:9" ht="75">
      <c r="A14" s="181">
        <f t="shared" si="0"/>
        <v>8</v>
      </c>
      <c r="B14" s="222" t="s">
        <v>115</v>
      </c>
      <c r="C14" s="220" t="s">
        <v>34</v>
      </c>
      <c r="D14" s="37" t="s">
        <v>35</v>
      </c>
      <c r="E14" s="2"/>
      <c r="F14" s="231">
        <v>24972.62</v>
      </c>
      <c r="G14" s="235">
        <v>0</v>
      </c>
      <c r="H14" s="233"/>
      <c r="I14" s="234"/>
    </row>
    <row r="15" spans="1:9" ht="75">
      <c r="A15" s="181">
        <f t="shared" si="0"/>
        <v>9</v>
      </c>
      <c r="B15" s="222" t="s">
        <v>115</v>
      </c>
      <c r="C15" s="220" t="s">
        <v>34</v>
      </c>
      <c r="D15" s="37" t="s">
        <v>35</v>
      </c>
      <c r="E15" s="2"/>
      <c r="F15" s="231">
        <v>936.05</v>
      </c>
      <c r="G15" s="235">
        <v>898.56</v>
      </c>
      <c r="H15" s="233"/>
      <c r="I15" s="234"/>
    </row>
    <row r="16" spans="1:9" ht="75">
      <c r="A16" s="181">
        <f t="shared" si="0"/>
        <v>10</v>
      </c>
      <c r="B16" s="222" t="s">
        <v>115</v>
      </c>
      <c r="C16" s="220" t="s">
        <v>34</v>
      </c>
      <c r="D16" s="37" t="s">
        <v>35</v>
      </c>
      <c r="E16" s="2"/>
      <c r="F16" s="236">
        <v>1644.7800000000002</v>
      </c>
      <c r="G16" s="237">
        <v>1539.85</v>
      </c>
      <c r="H16" s="238"/>
      <c r="I16" s="239"/>
    </row>
    <row r="17" spans="1:9" ht="75">
      <c r="A17" s="181">
        <f t="shared" si="0"/>
        <v>11</v>
      </c>
      <c r="B17" s="222" t="s">
        <v>115</v>
      </c>
      <c r="C17" s="220" t="s">
        <v>34</v>
      </c>
      <c r="D17" s="37" t="s">
        <v>35</v>
      </c>
      <c r="E17" s="2"/>
      <c r="F17" s="236">
        <v>349.9</v>
      </c>
      <c r="G17" s="237">
        <v>349.9</v>
      </c>
      <c r="H17" s="238"/>
      <c r="I17" s="239"/>
    </row>
    <row r="18" spans="1:9" ht="75">
      <c r="A18" s="181">
        <f t="shared" si="0"/>
        <v>12</v>
      </c>
      <c r="B18" s="222" t="s">
        <v>115</v>
      </c>
      <c r="C18" s="220" t="s">
        <v>34</v>
      </c>
      <c r="D18" s="37" t="s">
        <v>35</v>
      </c>
      <c r="E18" s="2"/>
      <c r="F18" s="235">
        <v>1948973.88</v>
      </c>
      <c r="G18" s="235">
        <v>0</v>
      </c>
      <c r="H18" s="233"/>
      <c r="I18" s="234"/>
    </row>
    <row r="19" spans="1:9" ht="75">
      <c r="A19" s="181">
        <f t="shared" si="0"/>
        <v>13</v>
      </c>
      <c r="B19" s="222" t="s">
        <v>115</v>
      </c>
      <c r="C19" s="220" t="s">
        <v>34</v>
      </c>
      <c r="D19" s="37" t="s">
        <v>35</v>
      </c>
      <c r="E19" s="2"/>
      <c r="F19" s="235">
        <v>24900</v>
      </c>
      <c r="G19" s="235">
        <v>0</v>
      </c>
      <c r="H19" s="233"/>
      <c r="I19" s="234"/>
    </row>
    <row r="20" spans="1:9" ht="75">
      <c r="A20" s="181">
        <f t="shared" si="0"/>
        <v>14</v>
      </c>
      <c r="B20" s="222" t="s">
        <v>115</v>
      </c>
      <c r="C20" s="220" t="s">
        <v>34</v>
      </c>
      <c r="D20" s="37" t="s">
        <v>35</v>
      </c>
      <c r="E20" s="2"/>
      <c r="F20" s="236">
        <v>412554.32999999996</v>
      </c>
      <c r="G20" s="237">
        <v>412554.32999999996</v>
      </c>
      <c r="H20" s="238"/>
      <c r="I20" s="239"/>
    </row>
    <row r="21" spans="1:9" ht="75.75" thickBot="1">
      <c r="A21" s="181">
        <f t="shared" si="0"/>
        <v>15</v>
      </c>
      <c r="B21" s="223" t="s">
        <v>115</v>
      </c>
      <c r="C21" s="224" t="s">
        <v>34</v>
      </c>
      <c r="D21" s="221" t="s">
        <v>41</v>
      </c>
      <c r="E21" s="221"/>
      <c r="F21" s="240">
        <v>1210122.71</v>
      </c>
      <c r="G21" s="240">
        <v>1151243.47</v>
      </c>
      <c r="H21" s="241"/>
      <c r="I21" s="242"/>
    </row>
    <row r="22" spans="1:10" ht="12.75">
      <c r="A22" s="4"/>
      <c r="B22" s="5"/>
      <c r="C22" s="6"/>
      <c r="D22" s="7"/>
      <c r="E22" s="7"/>
      <c r="F22" s="12"/>
      <c r="G22" s="12"/>
      <c r="H22" s="12"/>
      <c r="I22" s="12"/>
      <c r="J22" s="10"/>
    </row>
    <row r="23" spans="1:10" ht="15.75" customHeight="1">
      <c r="A23" s="270" t="s">
        <v>214</v>
      </c>
      <c r="B23" s="271"/>
      <c r="C23" s="271"/>
      <c r="D23" s="271"/>
      <c r="E23" s="271"/>
      <c r="F23" s="271"/>
      <c r="G23" s="271"/>
      <c r="H23" s="271"/>
      <c r="I23" s="271"/>
      <c r="J23" s="10"/>
    </row>
    <row r="24" spans="1:10" ht="12.75">
      <c r="A24" s="271"/>
      <c r="B24" s="271"/>
      <c r="C24" s="271"/>
      <c r="D24" s="271"/>
      <c r="E24" s="271"/>
      <c r="F24" s="271"/>
      <c r="G24" s="271"/>
      <c r="H24" s="271"/>
      <c r="I24" s="271"/>
      <c r="J24" s="10"/>
    </row>
    <row r="25" spans="1:9" ht="12.75">
      <c r="A25" s="11"/>
      <c r="B25" s="42"/>
      <c r="C25" s="11"/>
      <c r="D25" s="11"/>
      <c r="E25" s="11"/>
      <c r="F25" s="11"/>
      <c r="G25" s="11"/>
      <c r="H25" s="11"/>
      <c r="I25" s="11"/>
    </row>
    <row r="26" ht="12.75">
      <c r="B26" s="43"/>
    </row>
    <row r="27" ht="12.75">
      <c r="B27" s="43"/>
    </row>
    <row r="28" ht="12.75">
      <c r="B28" s="43"/>
    </row>
    <row r="29" ht="12.75">
      <c r="B29" s="43"/>
    </row>
    <row r="30" ht="12.75">
      <c r="B30" s="43"/>
    </row>
    <row r="31" ht="12.75">
      <c r="B31" s="43"/>
    </row>
    <row r="32" ht="12.75">
      <c r="B32" s="43"/>
    </row>
    <row r="33" ht="12.75">
      <c r="B33" s="43"/>
    </row>
    <row r="34" ht="12.75">
      <c r="B34" s="43"/>
    </row>
    <row r="35" ht="12.75">
      <c r="B35" s="43"/>
    </row>
    <row r="36" ht="12.75">
      <c r="B36" s="43"/>
    </row>
    <row r="37" ht="12.75">
      <c r="B37" s="43"/>
    </row>
  </sheetData>
  <sheetProtection sheet="1" formatCells="0" formatRows="0" insertRows="0"/>
  <mergeCells count="7">
    <mergeCell ref="A23:I24"/>
    <mergeCell ref="A2:B2"/>
    <mergeCell ref="A3:B3"/>
    <mergeCell ref="A5:I5"/>
    <mergeCell ref="A1:I1"/>
    <mergeCell ref="C2:E2"/>
    <mergeCell ref="C3:E3"/>
  </mergeCells>
  <dataValidations count="12">
    <dataValidation type="list" allowBlank="1" showInputMessage="1" showErrorMessage="1" sqref="H7:H21">
      <formula1>DirectReimbursable</formula1>
    </dataValidation>
    <dataValidation type="whole" allowBlank="1" showInputMessage="1" showErrorMessage="1" promptTitle="Total Obligations" prompt="Provide Integer only." errorTitle="Total Obligations" error="Provide Integer only." sqref="D22">
      <formula1>-999999999999</formula1>
      <formula2>999999999999</formula2>
    </dataValidation>
    <dataValidation type="whole" allowBlank="1" showInputMessage="1" showErrorMessage="1" promptTitle="Total Disbursement" prompt="Provide Integer only." errorTitle="Total Disbursements" error="Provide Integer only." sqref="E22">
      <formula1>-999999999999</formula1>
      <formula2>999999999999</formula2>
    </dataValidation>
    <dataValidation type="list" allowBlank="1" showInputMessage="1" showErrorMessage="1" promptTitle="US Indicator:" prompt="Choose indicator as to whether place of performance is within US or its territories (Y or N)." sqref="E7:E21">
      <formula1>USIndicator</formula1>
    </dataValidation>
    <dataValidation type="whole" allowBlank="1" showInputMessage="1" showErrorMessage="1" promptTitle="Provide Treasury Account Code" prompt="4-digit Account Code" errorTitle="Provide Treasury Account Code" error="4-digit Account Code" sqref="C22">
      <formula1>0</formula1>
      <formula2>9999</formula2>
    </dataValidation>
    <dataValidation type="whole" allowBlank="1" showInputMessage="1" showErrorMessage="1" promptTitle="Provide Treasury Agency Code" prompt="2-digit Agency Code" errorTitle="Treasury Agency Code" error="2-digit Agency Code" sqref="B22">
      <formula1>0</formula1>
      <formula2>99</formula2>
    </dataValidation>
    <dataValidation allowBlank="1" showInputMessage="1" showErrorMessage="1" promptTitle="Submitter Contact Info:" prompt="Provide email address and telephone number for submitter." sqref="C4:E4"/>
    <dataValidation type="list" allowBlank="1" showInputMessage="1" showErrorMessage="1" promptTitle="TAFS:" prompt="Choose OIG Recovery Act TAFS from drop down list." sqref="C7:C21">
      <formula1>OIGRecoveryActTAFS</formula1>
    </dataValidation>
    <dataValidation type="list" allowBlank="1" showInputMessage="1" showErrorMessage="1" promptTitle="Agency / Bureau:" prompt="Choose organization name from drop down list." sqref="B7:B21">
      <formula1>OIGOrganizations</formula1>
    </dataValidation>
    <dataValidation type="date" allowBlank="1" showInputMessage="1" showErrorMessage="1" promptTitle="Month Ending Date:" prompt="Enter date in mm/dd/yyyy format." sqref="C3">
      <formula1>39814</formula1>
      <formula2>42004</formula2>
    </dataValidation>
    <dataValidation type="list" allowBlank="1" showInputMessage="1" showErrorMessage="1" promptTitle="Reporting OIG:" prompt="Choose organization name from drop down list." sqref="C2">
      <formula1>OIGOrganizations</formula1>
    </dataValidation>
    <dataValidation type="list" allowBlank="1" showInputMessage="1" showErrorMessage="1" promptTitle="Award Type:" prompt="Chose selection from drop down list" sqref="D7:D21">
      <formula1>AwardType</formula1>
    </dataValidation>
  </dataValidations>
  <printOptions/>
  <pageMargins left="0.14" right="0.14" top="1" bottom="0.4" header="0.5" footer="0.14"/>
  <pageSetup fitToHeight="0" fitToWidth="1" horizontalDpi="600" verticalDpi="600" orientation="landscape" scale="89" r:id="rId1"/>
  <headerFooter alignWithMargins="0">
    <oddHeader>&amp;C&amp;"Arial,Bold"&amp;16RATB Recovery Act Monthly Report</oddHeader>
    <oddFooter>&amp;R&amp;F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9"/>
  <sheetViews>
    <sheetView zoomScale="75" zoomScaleNormal="75" zoomScalePageLayoutView="0" workbookViewId="0" topLeftCell="A1">
      <selection activeCell="A3" sqref="A3"/>
    </sheetView>
  </sheetViews>
  <sheetFormatPr defaultColWidth="9.140625" defaultRowHeight="12.75"/>
  <cols>
    <col min="1" max="1" width="20.7109375" style="16" customWidth="1"/>
    <col min="2" max="2" width="11.7109375" style="16" customWidth="1"/>
    <col min="3" max="3" width="1.7109375" style="16" customWidth="1"/>
    <col min="4" max="4" width="20.7109375" style="16" customWidth="1"/>
    <col min="5" max="5" width="10.7109375" style="16" customWidth="1"/>
    <col min="6" max="6" width="1.7109375" style="16" customWidth="1"/>
    <col min="7" max="7" width="20.7109375" style="16" customWidth="1"/>
    <col min="8" max="8" width="10.7109375" style="16" customWidth="1"/>
    <col min="9" max="9" width="1.7109375" style="16" customWidth="1"/>
    <col min="10" max="10" width="20.7109375" style="16" customWidth="1"/>
    <col min="11" max="11" width="10.7109375" style="16" customWidth="1"/>
    <col min="12" max="12" width="1.7109375" style="16" customWidth="1"/>
    <col min="13" max="13" width="20.7109375" style="16" customWidth="1"/>
    <col min="14" max="14" width="10.7109375" style="16" customWidth="1"/>
    <col min="15" max="16384" width="9.140625" style="16" customWidth="1"/>
  </cols>
  <sheetData>
    <row r="1" spans="1:15" ht="21.75" thickBot="1">
      <c r="A1" s="339" t="s">
        <v>179</v>
      </c>
      <c r="B1" s="340"/>
      <c r="C1" s="340"/>
      <c r="D1" s="340"/>
      <c r="E1" s="340"/>
      <c r="F1" s="340"/>
      <c r="G1" s="340"/>
      <c r="H1" s="341"/>
      <c r="I1" s="341"/>
      <c r="J1" s="341"/>
      <c r="K1" s="341"/>
      <c r="L1" s="341"/>
      <c r="M1" s="273"/>
      <c r="N1" s="342"/>
      <c r="O1" s="15"/>
    </row>
    <row r="2" spans="1:15" ht="18.75" customHeight="1">
      <c r="A2" s="101" t="s">
        <v>116</v>
      </c>
      <c r="B2" s="102" t="str">
        <f>'Financial Data'!C2</f>
        <v>Recovery Accountability and Transparency Board</v>
      </c>
      <c r="C2" s="103"/>
      <c r="D2" s="104"/>
      <c r="E2" s="104"/>
      <c r="F2" s="104"/>
      <c r="G2" s="104"/>
      <c r="H2" s="343"/>
      <c r="I2" s="344"/>
      <c r="J2" s="344"/>
      <c r="K2" s="344"/>
      <c r="L2" s="344"/>
      <c r="M2" s="344"/>
      <c r="N2" s="345"/>
      <c r="O2" s="15"/>
    </row>
    <row r="3" spans="1:15" ht="18.75" customHeight="1" thickBot="1">
      <c r="A3" s="87" t="s">
        <v>1</v>
      </c>
      <c r="B3" s="88">
        <f>'Financial Data'!C3</f>
        <v>40147</v>
      </c>
      <c r="C3" s="89"/>
      <c r="D3" s="90"/>
      <c r="E3" s="90"/>
      <c r="F3" s="90"/>
      <c r="G3" s="90"/>
      <c r="H3" s="346"/>
      <c r="I3" s="347"/>
      <c r="J3" s="347"/>
      <c r="K3" s="347"/>
      <c r="L3" s="347"/>
      <c r="M3" s="347"/>
      <c r="N3" s="348"/>
      <c r="O3" s="15"/>
    </row>
    <row r="4" spans="1:15" ht="15.75" thickBot="1">
      <c r="A4" s="25"/>
      <c r="B4" s="26"/>
      <c r="C4" s="26"/>
      <c r="D4" s="27"/>
      <c r="E4" s="27"/>
      <c r="F4" s="27"/>
      <c r="G4" s="27"/>
      <c r="H4" s="21"/>
      <c r="I4" s="21"/>
      <c r="J4" s="21"/>
      <c r="K4" s="21"/>
      <c r="L4" s="21"/>
      <c r="M4" s="18"/>
      <c r="N4" s="18"/>
      <c r="O4" s="15"/>
    </row>
    <row r="5" spans="1:15" s="23" customFormat="1" ht="15.75" thickBot="1">
      <c r="A5" s="303" t="s">
        <v>171</v>
      </c>
      <c r="B5" s="304"/>
      <c r="C5" s="305"/>
      <c r="D5" s="306"/>
      <c r="E5" s="306"/>
      <c r="F5" s="307"/>
      <c r="G5" s="18"/>
      <c r="H5" s="18"/>
      <c r="I5" s="21"/>
      <c r="J5" s="288" t="s">
        <v>111</v>
      </c>
      <c r="K5" s="289"/>
      <c r="L5" s="21"/>
      <c r="M5" s="292"/>
      <c r="N5" s="293"/>
      <c r="O5" s="22"/>
    </row>
    <row r="6" spans="1:14" s="18" customFormat="1" ht="15.75" thickBot="1">
      <c r="A6" s="195" t="s">
        <v>211</v>
      </c>
      <c r="B6" s="294">
        <v>2009</v>
      </c>
      <c r="C6" s="295"/>
      <c r="D6" s="196">
        <v>2010</v>
      </c>
      <c r="E6" s="301" t="s">
        <v>212</v>
      </c>
      <c r="F6" s="302"/>
      <c r="I6" s="21"/>
      <c r="J6" s="290"/>
      <c r="K6" s="291"/>
      <c r="L6" s="21"/>
      <c r="M6" s="197"/>
      <c r="N6" s="198"/>
    </row>
    <row r="7" spans="1:14" s="28" customFormat="1" ht="30">
      <c r="A7" s="194" t="s">
        <v>149</v>
      </c>
      <c r="B7" s="296">
        <v>25.19</v>
      </c>
      <c r="C7" s="297"/>
      <c r="D7" s="199">
        <v>21.46</v>
      </c>
      <c r="E7" s="308">
        <f>SUM(B7:D7)</f>
        <v>46.650000000000006</v>
      </c>
      <c r="F7" s="309"/>
      <c r="I7" s="21"/>
      <c r="J7" s="68" t="s">
        <v>112</v>
      </c>
      <c r="K7" s="268">
        <v>1</v>
      </c>
      <c r="L7" s="21"/>
      <c r="M7" s="149"/>
      <c r="N7" s="150"/>
    </row>
    <row r="8" spans="1:15" s="19" customFormat="1" ht="45.75" thickBot="1">
      <c r="A8" s="155" t="s">
        <v>155</v>
      </c>
      <c r="B8" s="298">
        <v>111.5</v>
      </c>
      <c r="C8" s="299"/>
      <c r="D8" s="200">
        <v>72.55</v>
      </c>
      <c r="E8" s="338">
        <f>SUM(B8:D8)</f>
        <v>184.05</v>
      </c>
      <c r="F8" s="287"/>
      <c r="G8" s="18"/>
      <c r="H8" s="18"/>
      <c r="I8" s="21"/>
      <c r="J8" s="69" t="s">
        <v>113</v>
      </c>
      <c r="K8" s="269">
        <v>18</v>
      </c>
      <c r="L8" s="21"/>
      <c r="M8" s="149"/>
      <c r="N8" s="150"/>
      <c r="O8" s="24"/>
    </row>
    <row r="9" spans="1:15" s="154" customFormat="1" ht="45.75" thickBot="1">
      <c r="A9" s="58" t="s">
        <v>156</v>
      </c>
      <c r="B9" s="300">
        <v>176.14</v>
      </c>
      <c r="C9" s="299"/>
      <c r="D9" s="201">
        <v>36.66</v>
      </c>
      <c r="E9" s="286">
        <f>SUM(B9:D9)</f>
        <v>212.79999999999998</v>
      </c>
      <c r="F9" s="287"/>
      <c r="G9" s="151"/>
      <c r="H9" s="151"/>
      <c r="I9" s="152"/>
      <c r="J9" s="152"/>
      <c r="K9" s="152"/>
      <c r="L9" s="152"/>
      <c r="M9" s="151"/>
      <c r="N9" s="151"/>
      <c r="O9" s="153"/>
    </row>
    <row r="10" spans="1:15" s="19" customFormat="1" ht="15.75" thickBot="1">
      <c r="A10" s="25"/>
      <c r="B10" s="26"/>
      <c r="C10" s="26"/>
      <c r="D10" s="27"/>
      <c r="E10" s="27"/>
      <c r="F10" s="27"/>
      <c r="G10" s="27"/>
      <c r="H10" s="21"/>
      <c r="I10" s="21"/>
      <c r="J10" s="21"/>
      <c r="K10" s="21"/>
      <c r="L10" s="21"/>
      <c r="M10" s="18"/>
      <c r="N10" s="18"/>
      <c r="O10" s="24"/>
    </row>
    <row r="11" spans="1:15" s="30" customFormat="1" ht="30" customHeight="1" thickBot="1">
      <c r="A11" s="303" t="s">
        <v>45</v>
      </c>
      <c r="B11" s="371"/>
      <c r="C11" s="303" t="s">
        <v>108</v>
      </c>
      <c r="D11" s="304"/>
      <c r="E11" s="371"/>
      <c r="F11" s="303" t="s">
        <v>3</v>
      </c>
      <c r="G11" s="304"/>
      <c r="H11" s="371"/>
      <c r="I11" s="303" t="s">
        <v>107</v>
      </c>
      <c r="J11" s="304"/>
      <c r="K11" s="371"/>
      <c r="L11" s="369" t="s">
        <v>138</v>
      </c>
      <c r="M11" s="364"/>
      <c r="N11" s="363"/>
      <c r="O11" s="29"/>
    </row>
    <row r="12" spans="1:14" s="28" customFormat="1" ht="15.75" thickBot="1">
      <c r="A12" s="362" t="s">
        <v>46</v>
      </c>
      <c r="B12" s="363"/>
      <c r="C12" s="362" t="s">
        <v>46</v>
      </c>
      <c r="D12" s="364"/>
      <c r="E12" s="363"/>
      <c r="F12" s="362" t="s">
        <v>46</v>
      </c>
      <c r="G12" s="365"/>
      <c r="H12" s="366"/>
      <c r="I12" s="362" t="s">
        <v>46</v>
      </c>
      <c r="J12" s="365"/>
      <c r="K12" s="366"/>
      <c r="L12" s="370" t="s">
        <v>46</v>
      </c>
      <c r="M12" s="306"/>
      <c r="N12" s="307"/>
    </row>
    <row r="13" spans="1:15" s="17" customFormat="1" ht="45.75" customHeight="1" thickBot="1">
      <c r="A13" s="95" t="s">
        <v>49</v>
      </c>
      <c r="B13" s="267">
        <v>283</v>
      </c>
      <c r="C13" s="96"/>
      <c r="D13" s="97" t="s">
        <v>49</v>
      </c>
      <c r="E13" s="98">
        <v>3</v>
      </c>
      <c r="F13" s="59"/>
      <c r="G13" s="38" t="s">
        <v>175</v>
      </c>
      <c r="H13" s="258">
        <v>19</v>
      </c>
      <c r="I13" s="96"/>
      <c r="J13" s="99" t="s">
        <v>141</v>
      </c>
      <c r="K13" s="254">
        <v>41</v>
      </c>
      <c r="L13" s="111"/>
      <c r="M13" s="131" t="s">
        <v>133</v>
      </c>
      <c r="N13" s="247">
        <v>70</v>
      </c>
      <c r="O13" s="110"/>
    </row>
    <row r="14" spans="1:15" s="17" customFormat="1" ht="30.75" thickBot="1">
      <c r="A14" s="330"/>
      <c r="B14" s="331"/>
      <c r="C14" s="100"/>
      <c r="D14" s="57" t="s">
        <v>50</v>
      </c>
      <c r="E14" s="62">
        <v>0</v>
      </c>
      <c r="F14" s="63"/>
      <c r="G14" s="56" t="s">
        <v>174</v>
      </c>
      <c r="H14" s="259">
        <v>106</v>
      </c>
      <c r="I14" s="63"/>
      <c r="J14" s="91" t="s">
        <v>142</v>
      </c>
      <c r="K14" s="255">
        <v>470</v>
      </c>
      <c r="L14" s="112"/>
      <c r="M14" s="130" t="s">
        <v>132</v>
      </c>
      <c r="N14" s="248">
        <v>2908</v>
      </c>
      <c r="O14" s="20"/>
    </row>
    <row r="15" spans="1:15" s="17" customFormat="1" ht="45">
      <c r="A15" s="332"/>
      <c r="B15" s="333"/>
      <c r="C15" s="316"/>
      <c r="D15" s="305"/>
      <c r="E15" s="317"/>
      <c r="F15" s="63"/>
      <c r="G15" s="56" t="s">
        <v>109</v>
      </c>
      <c r="H15" s="259">
        <v>9</v>
      </c>
      <c r="I15" s="63"/>
      <c r="J15" s="91" t="s">
        <v>120</v>
      </c>
      <c r="K15" s="255">
        <v>20</v>
      </c>
      <c r="L15" s="112"/>
      <c r="M15" s="129" t="s">
        <v>134</v>
      </c>
      <c r="N15" s="248">
        <v>8435</v>
      </c>
      <c r="O15" s="20"/>
    </row>
    <row r="16" spans="1:15" s="17" customFormat="1" ht="45.75" thickBot="1">
      <c r="A16" s="332"/>
      <c r="B16" s="333"/>
      <c r="C16" s="318"/>
      <c r="D16" s="319"/>
      <c r="E16" s="320"/>
      <c r="F16" s="63"/>
      <c r="G16" s="56" t="s">
        <v>106</v>
      </c>
      <c r="H16" s="259">
        <v>8</v>
      </c>
      <c r="I16" s="63"/>
      <c r="J16" s="92" t="s">
        <v>148</v>
      </c>
      <c r="K16" s="256">
        <v>2</v>
      </c>
      <c r="L16" s="132"/>
      <c r="M16" s="133" t="s">
        <v>139</v>
      </c>
      <c r="N16" s="249">
        <v>38</v>
      </c>
      <c r="O16" s="20"/>
    </row>
    <row r="17" spans="1:15" s="17" customFormat="1" ht="30.75" thickBot="1">
      <c r="A17" s="334"/>
      <c r="B17" s="333"/>
      <c r="C17" s="318"/>
      <c r="D17" s="319"/>
      <c r="E17" s="320"/>
      <c r="F17" s="64"/>
      <c r="G17" s="60" t="s">
        <v>51</v>
      </c>
      <c r="H17" s="260">
        <v>11</v>
      </c>
      <c r="I17" s="93"/>
      <c r="J17" s="94" t="s">
        <v>140</v>
      </c>
      <c r="K17" s="257">
        <v>7</v>
      </c>
      <c r="L17" s="324"/>
      <c r="M17" s="325"/>
      <c r="N17" s="326"/>
      <c r="O17" s="20"/>
    </row>
    <row r="18" spans="1:15" s="17" customFormat="1" ht="21.75" customHeight="1">
      <c r="A18" s="334"/>
      <c r="B18" s="333"/>
      <c r="C18" s="318"/>
      <c r="D18" s="319"/>
      <c r="E18" s="320"/>
      <c r="F18" s="65"/>
      <c r="G18" s="61" t="s">
        <v>52</v>
      </c>
      <c r="H18" s="261">
        <v>0</v>
      </c>
      <c r="I18" s="324"/>
      <c r="J18" s="325"/>
      <c r="K18" s="326"/>
      <c r="L18" s="335"/>
      <c r="M18" s="336"/>
      <c r="N18" s="337"/>
      <c r="O18" s="20"/>
    </row>
    <row r="19" spans="1:15" ht="45.75" thickBot="1">
      <c r="A19" s="334"/>
      <c r="B19" s="333"/>
      <c r="C19" s="321"/>
      <c r="D19" s="322"/>
      <c r="E19" s="323"/>
      <c r="F19" s="66"/>
      <c r="G19" s="67" t="s">
        <v>53</v>
      </c>
      <c r="H19" s="262">
        <v>0</v>
      </c>
      <c r="I19" s="327"/>
      <c r="J19" s="328"/>
      <c r="K19" s="329"/>
      <c r="L19" s="327"/>
      <c r="M19" s="328"/>
      <c r="N19" s="329"/>
      <c r="O19" s="15"/>
    </row>
    <row r="20" spans="1:15" ht="15.75" thickBot="1">
      <c r="A20" s="367" t="s">
        <v>121</v>
      </c>
      <c r="B20" s="363"/>
      <c r="C20" s="310" t="s">
        <v>121</v>
      </c>
      <c r="D20" s="311"/>
      <c r="E20" s="311"/>
      <c r="F20" s="310" t="s">
        <v>121</v>
      </c>
      <c r="G20" s="311"/>
      <c r="H20" s="312"/>
      <c r="I20" s="310" t="s">
        <v>121</v>
      </c>
      <c r="J20" s="311"/>
      <c r="K20" s="312"/>
      <c r="L20" s="313" t="s">
        <v>121</v>
      </c>
      <c r="M20" s="314"/>
      <c r="N20" s="315"/>
      <c r="O20" s="15"/>
    </row>
    <row r="21" spans="1:15" ht="45.75" thickBot="1">
      <c r="A21" s="73" t="s">
        <v>49</v>
      </c>
      <c r="B21" s="266">
        <v>1006</v>
      </c>
      <c r="C21" s="74"/>
      <c r="D21" s="75" t="s">
        <v>49</v>
      </c>
      <c r="E21" s="76">
        <v>5</v>
      </c>
      <c r="F21" s="105"/>
      <c r="G21" s="217" t="s">
        <v>106</v>
      </c>
      <c r="H21" s="263">
        <v>29</v>
      </c>
      <c r="I21" s="106"/>
      <c r="J21" s="157" t="s">
        <v>120</v>
      </c>
      <c r="K21" s="251">
        <v>162</v>
      </c>
      <c r="L21" s="158"/>
      <c r="M21" s="159" t="s">
        <v>133</v>
      </c>
      <c r="N21" s="247">
        <v>803</v>
      </c>
      <c r="O21" s="15"/>
    </row>
    <row r="22" spans="1:15" ht="45.75" thickBot="1">
      <c r="A22" s="349"/>
      <c r="B22" s="350"/>
      <c r="C22" s="107"/>
      <c r="D22" s="44" t="s">
        <v>50</v>
      </c>
      <c r="E22" s="72">
        <v>1</v>
      </c>
      <c r="F22" s="80"/>
      <c r="G22" s="77" t="s">
        <v>51</v>
      </c>
      <c r="H22" s="260">
        <v>25</v>
      </c>
      <c r="I22" s="81"/>
      <c r="J22" s="160" t="s">
        <v>148</v>
      </c>
      <c r="K22" s="252">
        <v>33</v>
      </c>
      <c r="L22" s="161"/>
      <c r="M22" s="162" t="s">
        <v>132</v>
      </c>
      <c r="N22" s="248">
        <v>55213</v>
      </c>
      <c r="O22" s="15"/>
    </row>
    <row r="23" spans="1:15" ht="30">
      <c r="A23" s="351"/>
      <c r="B23" s="352"/>
      <c r="C23" s="357"/>
      <c r="D23" s="358"/>
      <c r="E23" s="350"/>
      <c r="F23" s="108"/>
      <c r="G23" s="78" t="s">
        <v>52</v>
      </c>
      <c r="H23" s="264">
        <v>4</v>
      </c>
      <c r="I23" s="82"/>
      <c r="J23" s="160" t="s">
        <v>140</v>
      </c>
      <c r="K23" s="252">
        <v>55</v>
      </c>
      <c r="L23" s="161"/>
      <c r="M23" s="162" t="s">
        <v>134</v>
      </c>
      <c r="N23" s="248">
        <v>178060</v>
      </c>
      <c r="O23" s="15"/>
    </row>
    <row r="24" spans="1:15" ht="45.75" thickBot="1">
      <c r="A24" s="353"/>
      <c r="B24" s="354"/>
      <c r="C24" s="353"/>
      <c r="D24" s="359"/>
      <c r="E24" s="354"/>
      <c r="F24" s="109"/>
      <c r="G24" s="78" t="s">
        <v>53</v>
      </c>
      <c r="H24" s="264">
        <v>2</v>
      </c>
      <c r="I24" s="83"/>
      <c r="J24" s="84" t="s">
        <v>119</v>
      </c>
      <c r="K24" s="253">
        <f>SUM(K21:K23)</f>
        <v>250</v>
      </c>
      <c r="L24" s="163"/>
      <c r="M24" s="134" t="s">
        <v>139</v>
      </c>
      <c r="N24" s="250">
        <v>531</v>
      </c>
      <c r="O24" s="15"/>
    </row>
    <row r="25" spans="1:15" ht="15.75" thickBot="1">
      <c r="A25" s="355"/>
      <c r="B25" s="356"/>
      <c r="C25" s="355"/>
      <c r="D25" s="360"/>
      <c r="E25" s="356"/>
      <c r="F25" s="216"/>
      <c r="G25" s="79" t="s">
        <v>119</v>
      </c>
      <c r="H25" s="265">
        <f>SUM(H21:H24)</f>
        <v>60</v>
      </c>
      <c r="I25" s="361"/>
      <c r="J25" s="273"/>
      <c r="K25" s="342"/>
      <c r="L25" s="361"/>
      <c r="M25" s="273"/>
      <c r="N25" s="342"/>
      <c r="O25" s="15"/>
    </row>
    <row r="26" spans="1:15" ht="12.75">
      <c r="A26" s="18"/>
      <c r="B26" s="18"/>
      <c r="C26" s="18"/>
      <c r="D26" s="18"/>
      <c r="E26" s="18"/>
      <c r="F26" s="18"/>
      <c r="G26" s="18"/>
      <c r="H26" s="18"/>
      <c r="I26" s="18"/>
      <c r="J26" s="18"/>
      <c r="K26" s="18"/>
      <c r="L26" s="18"/>
      <c r="M26" s="18"/>
      <c r="N26" s="18"/>
      <c r="O26" s="15"/>
    </row>
    <row r="27" spans="1:15" ht="12.75">
      <c r="A27" s="368" t="s">
        <v>237</v>
      </c>
      <c r="B27" s="368"/>
      <c r="C27" s="368"/>
      <c r="D27" s="368"/>
      <c r="E27" s="368"/>
      <c r="F27" s="368"/>
      <c r="G27" s="368"/>
      <c r="H27" s="368"/>
      <c r="I27" s="368"/>
      <c r="J27" s="368"/>
      <c r="K27" s="368"/>
      <c r="L27" s="368"/>
      <c r="M27" s="368"/>
      <c r="N27" s="368"/>
      <c r="O27" s="15"/>
    </row>
    <row r="28" spans="1:15" ht="12.75">
      <c r="A28" s="368"/>
      <c r="B28" s="368"/>
      <c r="C28" s="368"/>
      <c r="D28" s="368"/>
      <c r="E28" s="368"/>
      <c r="F28" s="368"/>
      <c r="G28" s="368"/>
      <c r="H28" s="368"/>
      <c r="I28" s="368"/>
      <c r="J28" s="368"/>
      <c r="K28" s="368"/>
      <c r="L28" s="368"/>
      <c r="M28" s="368"/>
      <c r="N28" s="368"/>
      <c r="O28" s="15"/>
    </row>
    <row r="29" spans="1:15" ht="12.75">
      <c r="A29" s="18"/>
      <c r="B29" s="18"/>
      <c r="C29" s="18"/>
      <c r="D29" s="18"/>
      <c r="E29" s="18"/>
      <c r="F29" s="18"/>
      <c r="G29" s="18"/>
      <c r="H29" s="18"/>
      <c r="I29" s="18"/>
      <c r="J29" s="18"/>
      <c r="K29" s="18"/>
      <c r="L29" s="18"/>
      <c r="M29" s="18"/>
      <c r="N29" s="18"/>
      <c r="O29" s="15"/>
    </row>
  </sheetData>
  <sheetProtection sheet="1" formatCells="0" formatRows="0" insertRows="0"/>
  <mergeCells count="37">
    <mergeCell ref="A27:N28"/>
    <mergeCell ref="L25:N25"/>
    <mergeCell ref="L11:N11"/>
    <mergeCell ref="I12:K12"/>
    <mergeCell ref="L12:N12"/>
    <mergeCell ref="A11:B11"/>
    <mergeCell ref="C11:E11"/>
    <mergeCell ref="F11:H11"/>
    <mergeCell ref="I11:K11"/>
    <mergeCell ref="C20:E20"/>
    <mergeCell ref="E8:F8"/>
    <mergeCell ref="A1:N1"/>
    <mergeCell ref="H2:N3"/>
    <mergeCell ref="A22:B25"/>
    <mergeCell ref="C23:E25"/>
    <mergeCell ref="I25:K25"/>
    <mergeCell ref="A12:B12"/>
    <mergeCell ref="C12:E12"/>
    <mergeCell ref="F12:H12"/>
    <mergeCell ref="A20:B20"/>
    <mergeCell ref="I20:K20"/>
    <mergeCell ref="L20:N20"/>
    <mergeCell ref="C15:E19"/>
    <mergeCell ref="I18:K19"/>
    <mergeCell ref="A14:B19"/>
    <mergeCell ref="L17:N19"/>
    <mergeCell ref="F20:H20"/>
    <mergeCell ref="E9:F9"/>
    <mergeCell ref="J5:K6"/>
    <mergeCell ref="M5:N5"/>
    <mergeCell ref="B6:C6"/>
    <mergeCell ref="B7:C7"/>
    <mergeCell ref="B8:C8"/>
    <mergeCell ref="B9:C9"/>
    <mergeCell ref="E6:F6"/>
    <mergeCell ref="A5:F5"/>
    <mergeCell ref="E7:F7"/>
  </mergeCells>
  <dataValidations count="4">
    <dataValidation allowBlank="1" showInputMessage="1" showErrorMessage="1" errorTitle="Total Disbursements" error="Provide Integer only." sqref="G25"/>
    <dataValidation type="whole" allowBlank="1" showInputMessage="1" showErrorMessage="1" promptTitle="Total Obligations" prompt="Provide Integer only." errorTitle="Total Obligations" error="Provide Integer only." sqref="F25">
      <formula1>-999999999999</formula1>
      <formula2>999999999999</formula2>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sqref="B3"/>
  </dataValidations>
  <printOptions horizontalCentered="1"/>
  <pageMargins left="0.39" right="0.42" top="0.56" bottom="0.38" header="0.16" footer="0.14"/>
  <pageSetup fitToHeight="1" fitToWidth="1" horizontalDpi="600" verticalDpi="600" orientation="landscape" scale="70" r:id="rId1"/>
  <headerFooter alignWithMargins="0">
    <oddHeader>&amp;C&amp;"Arial,Bold"&amp;16RATB Recovery Act Monthly Report</oddHeader>
    <oddFooter>&amp;L&amp;8*These work products were not published because they contain proprietary or other sensitive information that cannot be made available to the public.&amp;R&amp;8&amp;F</oddFooter>
  </headerFooter>
  <ignoredErrors>
    <ignoredError sqref="B2" unlockedFormula="1"/>
  </ignoredErrors>
</worksheet>
</file>

<file path=xl/worksheets/sheet3.xml><?xml version="1.0" encoding="utf-8"?>
<worksheet xmlns="http://schemas.openxmlformats.org/spreadsheetml/2006/main" xmlns:r="http://schemas.openxmlformats.org/officeDocument/2006/relationships">
  <dimension ref="A1:B126"/>
  <sheetViews>
    <sheetView workbookViewId="0" topLeftCell="B1">
      <selection activeCell="A1" sqref="A1:I1"/>
    </sheetView>
  </sheetViews>
  <sheetFormatPr defaultColWidth="9.140625" defaultRowHeight="12.75"/>
  <cols>
    <col min="1" max="1" width="20.7109375" style="1" customWidth="1"/>
    <col min="2" max="2" width="98.00390625" style="1" customWidth="1"/>
    <col min="3" max="16384" width="9.140625" style="1" customWidth="1"/>
  </cols>
  <sheetData>
    <row r="1" spans="1:2" ht="21.75" thickBot="1">
      <c r="A1" s="372" t="s">
        <v>180</v>
      </c>
      <c r="B1" s="373"/>
    </row>
    <row r="2" spans="1:2" ht="17.25" customHeight="1">
      <c r="A2" s="119" t="s">
        <v>116</v>
      </c>
      <c r="B2" s="85" t="str">
        <f>'Financial Data'!C2</f>
        <v>Recovery Accountability and Transparency Board</v>
      </c>
    </row>
    <row r="3" spans="1:2" ht="18" customHeight="1" thickBot="1">
      <c r="A3" s="120" t="s">
        <v>1</v>
      </c>
      <c r="B3" s="86">
        <f>'Financial Data'!C3</f>
        <v>40147</v>
      </c>
    </row>
    <row r="4" ht="15" customHeight="1" thickBot="1">
      <c r="A4" s="121"/>
    </row>
    <row r="5" spans="1:2" ht="15" customHeight="1" thickBot="1">
      <c r="A5" s="116" t="s">
        <v>0</v>
      </c>
      <c r="B5" s="45" t="s">
        <v>110</v>
      </c>
    </row>
    <row r="6" spans="1:2" ht="53.25" customHeight="1">
      <c r="A6" s="117">
        <v>1</v>
      </c>
      <c r="B6" s="215" t="s">
        <v>215</v>
      </c>
    </row>
    <row r="7" spans="1:2" ht="45" customHeight="1">
      <c r="A7" s="118">
        <v>2</v>
      </c>
      <c r="B7" s="213" t="s">
        <v>229</v>
      </c>
    </row>
    <row r="8" spans="1:2" ht="34.5" customHeight="1">
      <c r="A8" s="118">
        <v>3</v>
      </c>
      <c r="B8" s="213" t="s">
        <v>228</v>
      </c>
    </row>
    <row r="9" spans="1:2" ht="38.25" customHeight="1">
      <c r="A9" s="118">
        <v>4</v>
      </c>
      <c r="B9" s="213" t="s">
        <v>230</v>
      </c>
    </row>
    <row r="10" spans="1:2" ht="33.75" customHeight="1">
      <c r="A10" s="118">
        <v>5</v>
      </c>
      <c r="B10" s="213" t="s">
        <v>226</v>
      </c>
    </row>
    <row r="11" spans="1:2" ht="33" customHeight="1">
      <c r="A11" s="118">
        <v>6</v>
      </c>
      <c r="B11" s="212" t="s">
        <v>220</v>
      </c>
    </row>
    <row r="12" spans="1:2" ht="33" customHeight="1">
      <c r="A12" s="118">
        <v>7</v>
      </c>
      <c r="B12" s="213" t="s">
        <v>227</v>
      </c>
    </row>
    <row r="13" spans="1:2" ht="33" customHeight="1">
      <c r="A13" s="118">
        <v>8</v>
      </c>
      <c r="B13" s="213" t="s">
        <v>221</v>
      </c>
    </row>
    <row r="14" spans="1:2" ht="33" customHeight="1">
      <c r="A14" s="118">
        <v>9</v>
      </c>
      <c r="B14" s="213" t="s">
        <v>231</v>
      </c>
    </row>
    <row r="15" spans="1:2" ht="33" customHeight="1">
      <c r="A15" s="118">
        <v>10</v>
      </c>
      <c r="B15" s="213" t="s">
        <v>235</v>
      </c>
    </row>
    <row r="16" spans="1:2" ht="33" customHeight="1">
      <c r="A16" s="118">
        <v>11</v>
      </c>
      <c r="B16" s="213" t="s">
        <v>236</v>
      </c>
    </row>
    <row r="17" spans="1:2" ht="36" customHeight="1">
      <c r="A17" s="118">
        <v>12</v>
      </c>
      <c r="B17" s="213" t="s">
        <v>232</v>
      </c>
    </row>
    <row r="18" spans="1:2" ht="38.25" customHeight="1">
      <c r="A18" s="118">
        <v>13</v>
      </c>
      <c r="B18" s="213" t="s">
        <v>233</v>
      </c>
    </row>
    <row r="19" spans="1:2" ht="42" customHeight="1" thickBot="1">
      <c r="A19" s="118">
        <v>14</v>
      </c>
      <c r="B19" s="213" t="s">
        <v>234</v>
      </c>
    </row>
    <row r="20" spans="1:2" ht="51" customHeight="1">
      <c r="A20" s="118">
        <v>15</v>
      </c>
      <c r="B20" s="214" t="s">
        <v>224</v>
      </c>
    </row>
    <row r="21" spans="1:2" ht="15.75">
      <c r="A21" s="118"/>
      <c r="B21" s="215"/>
    </row>
    <row r="22" spans="1:2" ht="13.5" thickBot="1">
      <c r="A22" s="121"/>
      <c r="B22" s="40"/>
    </row>
    <row r="23" spans="1:2" ht="18" customHeight="1" thickBot="1">
      <c r="A23" s="116" t="s">
        <v>0</v>
      </c>
      <c r="B23" s="45" t="s">
        <v>213</v>
      </c>
    </row>
    <row r="24" spans="1:2" ht="24.75" customHeight="1">
      <c r="A24" s="117">
        <v>1</v>
      </c>
      <c r="B24" s="212" t="s">
        <v>222</v>
      </c>
    </row>
    <row r="25" spans="1:2" ht="31.5" customHeight="1">
      <c r="A25" s="118">
        <v>2</v>
      </c>
      <c r="B25" s="213" t="s">
        <v>223</v>
      </c>
    </row>
    <row r="26" spans="1:2" ht="19.5" customHeight="1">
      <c r="A26" s="118">
        <v>3</v>
      </c>
      <c r="B26" s="39"/>
    </row>
    <row r="27" spans="1:2" ht="18" customHeight="1">
      <c r="A27" s="118">
        <v>4</v>
      </c>
      <c r="B27" s="39"/>
    </row>
    <row r="28" spans="1:2" ht="12.75">
      <c r="A28" s="118">
        <v>5</v>
      </c>
      <c r="B28" s="39"/>
    </row>
    <row r="29" spans="1:2" ht="12.75">
      <c r="A29" s="118">
        <v>6</v>
      </c>
      <c r="B29" s="39"/>
    </row>
    <row r="30" spans="1:2" ht="12.75">
      <c r="A30" s="118">
        <v>7</v>
      </c>
      <c r="B30" s="39"/>
    </row>
    <row r="31" spans="1:2" ht="12.75">
      <c r="A31" s="118">
        <v>8</v>
      </c>
      <c r="B31" s="39"/>
    </row>
    <row r="32" spans="1:2" ht="12.75">
      <c r="A32" s="118">
        <v>9</v>
      </c>
      <c r="B32" s="39"/>
    </row>
    <row r="33" spans="1:2" ht="12.75">
      <c r="A33" s="118">
        <v>10</v>
      </c>
      <c r="B33" s="39"/>
    </row>
    <row r="34" ht="12.75">
      <c r="B34" s="40"/>
    </row>
    <row r="35" ht="12.75">
      <c r="B35" s="40"/>
    </row>
    <row r="36" ht="12.75">
      <c r="B36" s="40"/>
    </row>
    <row r="37" ht="12.75">
      <c r="B37" s="40"/>
    </row>
    <row r="38" ht="12.75">
      <c r="B38" s="40"/>
    </row>
    <row r="39" ht="12.75">
      <c r="B39" s="40"/>
    </row>
    <row r="40" ht="12.75">
      <c r="B40" s="40"/>
    </row>
    <row r="41" ht="12.75">
      <c r="B41" s="40"/>
    </row>
    <row r="42" ht="12.75">
      <c r="B42" s="40"/>
    </row>
    <row r="43" ht="12.75">
      <c r="B43" s="40"/>
    </row>
    <row r="44" ht="12.75">
      <c r="B44" s="40"/>
    </row>
    <row r="45" ht="12.75">
      <c r="B45" s="41"/>
    </row>
    <row r="46" ht="12.75">
      <c r="B46" s="41"/>
    </row>
    <row r="47" ht="12.75">
      <c r="B47" s="41"/>
    </row>
    <row r="48" ht="12.75">
      <c r="B48" s="41"/>
    </row>
    <row r="49" ht="12.75">
      <c r="B49" s="41"/>
    </row>
    <row r="50" ht="12.75">
      <c r="B50" s="41"/>
    </row>
    <row r="51" ht="12.75">
      <c r="B51" s="41"/>
    </row>
    <row r="52" ht="12.75">
      <c r="B52" s="41"/>
    </row>
    <row r="53" ht="12.75">
      <c r="B53" s="41"/>
    </row>
    <row r="54" ht="12.75">
      <c r="B54" s="41"/>
    </row>
    <row r="55" ht="12.75">
      <c r="B55" s="41"/>
    </row>
    <row r="56" ht="12.75">
      <c r="B56" s="41"/>
    </row>
    <row r="57" ht="12.75">
      <c r="B57" s="41"/>
    </row>
    <row r="58" ht="12.75">
      <c r="B58" s="41"/>
    </row>
    <row r="59" ht="12.75">
      <c r="B59" s="41"/>
    </row>
    <row r="60" ht="12.75">
      <c r="B60" s="41"/>
    </row>
    <row r="61" ht="12.75">
      <c r="B61" s="41"/>
    </row>
    <row r="62" ht="12.75">
      <c r="B62" s="41"/>
    </row>
    <row r="63" ht="12.75">
      <c r="B63" s="41"/>
    </row>
    <row r="64" ht="12.75">
      <c r="B64" s="41"/>
    </row>
    <row r="65" ht="12.75">
      <c r="B65" s="41"/>
    </row>
    <row r="66" ht="12.75">
      <c r="B66" s="41"/>
    </row>
    <row r="67" ht="12.75">
      <c r="B67" s="41"/>
    </row>
    <row r="68" ht="12.75">
      <c r="B68" s="41"/>
    </row>
    <row r="69" ht="12.75">
      <c r="B69" s="41"/>
    </row>
    <row r="70" ht="12.75">
      <c r="B70" s="41"/>
    </row>
    <row r="71" ht="12.75">
      <c r="B71" s="41"/>
    </row>
    <row r="72" ht="12.75">
      <c r="B72" s="41"/>
    </row>
    <row r="73" ht="12.75">
      <c r="B73" s="41"/>
    </row>
    <row r="74" ht="12.75">
      <c r="B74" s="41"/>
    </row>
    <row r="75" ht="12.75">
      <c r="B75" s="41"/>
    </row>
    <row r="76" ht="12.75">
      <c r="B76" s="41"/>
    </row>
    <row r="77" ht="12.75">
      <c r="B77" s="41"/>
    </row>
    <row r="78" ht="12.75">
      <c r="B78" s="41"/>
    </row>
    <row r="79" ht="12.75">
      <c r="B79" s="41"/>
    </row>
    <row r="80" ht="12.75">
      <c r="B80" s="41"/>
    </row>
    <row r="81" ht="12.75">
      <c r="B81" s="41"/>
    </row>
    <row r="82" ht="12.75">
      <c r="B82" s="41"/>
    </row>
    <row r="83" ht="12.75">
      <c r="B83" s="41"/>
    </row>
    <row r="84" ht="12.75">
      <c r="B84" s="41"/>
    </row>
    <row r="85" ht="12.75">
      <c r="B85" s="41"/>
    </row>
    <row r="86" ht="12.75">
      <c r="B86" s="41"/>
    </row>
    <row r="87" ht="12.75">
      <c r="B87" s="41"/>
    </row>
    <row r="88" ht="12.75">
      <c r="B88" s="41"/>
    </row>
    <row r="89" ht="12.75">
      <c r="B89" s="41"/>
    </row>
    <row r="90" ht="12.75">
      <c r="B90" s="41"/>
    </row>
    <row r="91" ht="12.75">
      <c r="B91" s="41"/>
    </row>
    <row r="92" ht="12.75">
      <c r="B92" s="41"/>
    </row>
    <row r="93" ht="12.75">
      <c r="B93" s="41"/>
    </row>
    <row r="94" ht="12.75">
      <c r="B94" s="41"/>
    </row>
    <row r="95" ht="12.75">
      <c r="B95" s="41"/>
    </row>
    <row r="96" ht="12.75">
      <c r="B96" s="41"/>
    </row>
    <row r="97" ht="12.75">
      <c r="B97" s="41"/>
    </row>
    <row r="98" ht="12.75">
      <c r="B98" s="41"/>
    </row>
    <row r="99" ht="12.75">
      <c r="B99" s="41"/>
    </row>
    <row r="100" ht="12.75">
      <c r="B100" s="41"/>
    </row>
    <row r="101" ht="12.75">
      <c r="B101" s="41"/>
    </row>
    <row r="102" ht="12.75">
      <c r="B102" s="41"/>
    </row>
    <row r="103" ht="12.75">
      <c r="B103" s="41"/>
    </row>
    <row r="104" ht="12.75">
      <c r="B104" s="41"/>
    </row>
    <row r="105" ht="12.75">
      <c r="B105" s="41"/>
    </row>
    <row r="106" ht="12.75">
      <c r="B106" s="41"/>
    </row>
    <row r="107" ht="12.75">
      <c r="B107" s="41"/>
    </row>
    <row r="108" ht="12.75">
      <c r="B108" s="41"/>
    </row>
    <row r="109" ht="12.75">
      <c r="B109" s="41"/>
    </row>
    <row r="110" ht="12.75">
      <c r="B110" s="41"/>
    </row>
    <row r="111" ht="12.75">
      <c r="B111" s="41"/>
    </row>
    <row r="112" ht="12.75">
      <c r="B112" s="41"/>
    </row>
    <row r="113" ht="12.75">
      <c r="B113" s="41"/>
    </row>
    <row r="114" ht="12.75">
      <c r="B114" s="41"/>
    </row>
    <row r="115" ht="12.75">
      <c r="B115" s="41"/>
    </row>
    <row r="116" ht="12.75">
      <c r="B116" s="41"/>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sheetData>
  <sheetProtection sheet="1" formatColumns="0" formatRows="0" insertRows="0" deleteRows="0"/>
  <mergeCells count="1">
    <mergeCell ref="A1:B1"/>
  </mergeCells>
  <dataValidations count="2">
    <dataValidation allowBlank="1" showInputMessage="1" showErrorMessage="1" promptTitle="Month Ending Date:" prompt="Data will automatically populate from sheet 1." error="Enter date in mm/dd/yyyy format" sqref="B3"/>
    <dataValidation allowBlank="1" showInputMessage="1" showErrorMessage="1" promptTitle="Reporting OIG:" prompt="Data will automatically populate from sheet 1." sqref="B2"/>
  </dataValidations>
  <printOptions horizontalCentered="1"/>
  <pageMargins left="0.4" right="0.35" top="0.75" bottom="0.57" header="0.3" footer="0.2"/>
  <pageSetup horizontalDpi="600" verticalDpi="600" orientation="landscape" r:id="rId1"/>
  <headerFooter>
    <oddHeader>&amp;C&amp;"Arial,Bold"&amp;16RATB Recovery Act Monthly Report</oddHeader>
    <oddFooter>&amp;R&amp;F</oddFooter>
  </headerFooter>
  <ignoredErrors>
    <ignoredError sqref="B2:B3" unlockedFormula="1"/>
  </ignoredErrors>
</worksheet>
</file>

<file path=xl/worksheets/sheet4.xml><?xml version="1.0" encoding="utf-8"?>
<worksheet xmlns="http://schemas.openxmlformats.org/spreadsheetml/2006/main" xmlns:r="http://schemas.openxmlformats.org/officeDocument/2006/relationships">
  <dimension ref="A1:R121"/>
  <sheetViews>
    <sheetView workbookViewId="0" topLeftCell="A4">
      <selection activeCell="H26" sqref="H26"/>
    </sheetView>
  </sheetViews>
  <sheetFormatPr defaultColWidth="9.140625" defaultRowHeight="12.75"/>
  <cols>
    <col min="1" max="1" width="15.7109375" style="1" customWidth="1"/>
    <col min="2" max="2" width="25.7109375" style="114" customWidth="1"/>
    <col min="3" max="3" width="13.7109375" style="114" customWidth="1"/>
    <col min="4" max="4" width="20.7109375" style="114" customWidth="1"/>
    <col min="5" max="5" width="15.7109375" style="114" customWidth="1"/>
    <col min="6" max="6" width="10.7109375" style="168" customWidth="1"/>
    <col min="7" max="7" width="10.7109375" style="114" customWidth="1"/>
    <col min="8" max="8" width="11.7109375" style="114" customWidth="1"/>
    <col min="9" max="9" width="12.7109375" style="114" customWidth="1"/>
    <col min="10" max="10" width="11.7109375" style="114" customWidth="1"/>
    <col min="11" max="12" width="12.7109375" style="114" customWidth="1"/>
    <col min="13" max="15" width="9.140625" style="1" hidden="1" customWidth="1"/>
    <col min="16" max="16" width="0" style="1" hidden="1" customWidth="1"/>
    <col min="17" max="17" width="13.7109375" style="114" hidden="1" customWidth="1"/>
    <col min="18" max="16384" width="9.140625" style="1" customWidth="1"/>
  </cols>
  <sheetData>
    <row r="1" spans="1:17" ht="26.25" thickBot="1">
      <c r="A1" s="339" t="s">
        <v>181</v>
      </c>
      <c r="B1" s="377"/>
      <c r="C1" s="273"/>
      <c r="D1" s="273"/>
      <c r="E1" s="273"/>
      <c r="F1" s="273"/>
      <c r="G1" s="273"/>
      <c r="H1" s="273"/>
      <c r="I1" s="273"/>
      <c r="J1" s="273"/>
      <c r="K1" s="273"/>
      <c r="L1" s="342"/>
      <c r="M1" s="127" t="s">
        <v>127</v>
      </c>
      <c r="O1" s="127" t="s">
        <v>150</v>
      </c>
      <c r="Q1" s="128" t="s">
        <v>128</v>
      </c>
    </row>
    <row r="2" spans="1:17" ht="36.75" customHeight="1">
      <c r="A2" s="122" t="s">
        <v>116</v>
      </c>
      <c r="B2" s="125" t="str">
        <f>'Financial Data'!C2</f>
        <v>Recovery Accountability and Transparency Board</v>
      </c>
      <c r="C2" s="126"/>
      <c r="D2" s="378"/>
      <c r="E2" s="379"/>
      <c r="F2" s="379"/>
      <c r="G2" s="379"/>
      <c r="H2" s="379"/>
      <c r="I2" s="379"/>
      <c r="J2" s="379"/>
      <c r="K2" s="305"/>
      <c r="L2" s="317"/>
      <c r="M2" s="113" t="s">
        <v>122</v>
      </c>
      <c r="O2" s="113" t="s">
        <v>151</v>
      </c>
      <c r="Q2" s="113" t="s">
        <v>157</v>
      </c>
    </row>
    <row r="3" spans="1:17" ht="29.25" customHeight="1" thickBot="1">
      <c r="A3" s="123" t="s">
        <v>1</v>
      </c>
      <c r="B3" s="124">
        <f>'Financial Data'!C3</f>
        <v>40147</v>
      </c>
      <c r="C3" s="71"/>
      <c r="D3" s="380"/>
      <c r="E3" s="381"/>
      <c r="F3" s="381"/>
      <c r="G3" s="381"/>
      <c r="H3" s="381"/>
      <c r="I3" s="381"/>
      <c r="J3" s="381"/>
      <c r="K3" s="322"/>
      <c r="L3" s="323"/>
      <c r="M3" s="113" t="s">
        <v>123</v>
      </c>
      <c r="O3" s="113" t="s">
        <v>152</v>
      </c>
      <c r="Q3" s="113" t="s">
        <v>158</v>
      </c>
    </row>
    <row r="4" spans="1:17" s="136" customFormat="1" ht="15.75" thickBot="1">
      <c r="A4" s="144"/>
      <c r="B4" s="145"/>
      <c r="C4" s="139"/>
      <c r="D4" s="139"/>
      <c r="E4" s="374"/>
      <c r="F4" s="374"/>
      <c r="G4" s="319"/>
      <c r="H4" s="319"/>
      <c r="I4" s="319"/>
      <c r="J4" s="319"/>
      <c r="K4" s="319"/>
      <c r="L4" s="156"/>
      <c r="M4" s="113" t="s">
        <v>124</v>
      </c>
      <c r="Q4" s="113" t="s">
        <v>159</v>
      </c>
    </row>
    <row r="5" spans="1:17" ht="15" customHeight="1" thickBot="1">
      <c r="A5" s="375" t="s">
        <v>143</v>
      </c>
      <c r="B5" s="376"/>
      <c r="C5" s="376"/>
      <c r="D5" s="376"/>
      <c r="E5" s="376"/>
      <c r="F5" s="376"/>
      <c r="G5" s="376"/>
      <c r="H5" s="376"/>
      <c r="I5" s="376"/>
      <c r="J5" s="376"/>
      <c r="K5" s="306"/>
      <c r="L5" s="307"/>
      <c r="M5" s="113" t="s">
        <v>125</v>
      </c>
      <c r="Q5" s="113" t="s">
        <v>160</v>
      </c>
    </row>
    <row r="6" spans="1:17" ht="63.75">
      <c r="A6" s="146" t="s">
        <v>0</v>
      </c>
      <c r="B6" s="147" t="s">
        <v>128</v>
      </c>
      <c r="C6" s="148" t="s">
        <v>127</v>
      </c>
      <c r="D6" s="148" t="s">
        <v>129</v>
      </c>
      <c r="E6" s="148" t="s">
        <v>135</v>
      </c>
      <c r="F6" s="166" t="s">
        <v>167</v>
      </c>
      <c r="G6" s="148" t="s">
        <v>136</v>
      </c>
      <c r="H6" s="148" t="s">
        <v>137</v>
      </c>
      <c r="I6" s="148" t="s">
        <v>170</v>
      </c>
      <c r="J6" s="148" t="s">
        <v>165</v>
      </c>
      <c r="K6" s="148" t="s">
        <v>153</v>
      </c>
      <c r="L6" s="165" t="s">
        <v>166</v>
      </c>
      <c r="M6" s="113" t="s">
        <v>126</v>
      </c>
      <c r="Q6" s="113" t="s">
        <v>161</v>
      </c>
    </row>
    <row r="7" spans="1:17" ht="12.75">
      <c r="A7" s="140">
        <v>1</v>
      </c>
      <c r="B7" s="164"/>
      <c r="C7" s="39"/>
      <c r="D7" s="39"/>
      <c r="E7" s="39"/>
      <c r="F7" s="202"/>
      <c r="G7" s="39"/>
      <c r="H7" s="164"/>
      <c r="I7" s="176">
        <f>G7*H7</f>
        <v>0</v>
      </c>
      <c r="J7" s="204"/>
      <c r="K7" s="39"/>
      <c r="L7" s="205"/>
      <c r="M7" s="113" t="s">
        <v>131</v>
      </c>
      <c r="Q7" s="113" t="s">
        <v>130</v>
      </c>
    </row>
    <row r="8" spans="1:17" ht="12.75">
      <c r="A8" s="140">
        <v>2</v>
      </c>
      <c r="B8" s="39"/>
      <c r="C8" s="39"/>
      <c r="D8" s="39"/>
      <c r="E8" s="39"/>
      <c r="F8" s="202"/>
      <c r="G8" s="39"/>
      <c r="H8" s="39"/>
      <c r="I8" s="176">
        <f aca="true" t="shared" si="0" ref="I8:I21">G8*H8</f>
        <v>0</v>
      </c>
      <c r="J8" s="204"/>
      <c r="K8" s="39"/>
      <c r="L8" s="205"/>
      <c r="M8" s="113" t="s">
        <v>41</v>
      </c>
      <c r="Q8" s="113" t="s">
        <v>162</v>
      </c>
    </row>
    <row r="9" spans="1:17" ht="12.75">
      <c r="A9" s="140">
        <v>3</v>
      </c>
      <c r="B9" s="39"/>
      <c r="C9" s="39"/>
      <c r="D9" s="39"/>
      <c r="E9" s="39"/>
      <c r="F9" s="202"/>
      <c r="G9" s="39"/>
      <c r="H9" s="39"/>
      <c r="I9" s="176">
        <f t="shared" si="0"/>
        <v>0</v>
      </c>
      <c r="J9" s="204"/>
      <c r="K9" s="39"/>
      <c r="L9" s="205"/>
      <c r="Q9" s="113" t="s">
        <v>163</v>
      </c>
    </row>
    <row r="10" spans="1:17" ht="12.75">
      <c r="A10" s="140">
        <v>4</v>
      </c>
      <c r="B10" s="39"/>
      <c r="C10" s="39"/>
      <c r="D10" s="39"/>
      <c r="E10" s="39"/>
      <c r="F10" s="202"/>
      <c r="G10" s="39"/>
      <c r="H10" s="39"/>
      <c r="I10" s="176">
        <f t="shared" si="0"/>
        <v>0</v>
      </c>
      <c r="J10" s="204"/>
      <c r="K10" s="39"/>
      <c r="L10" s="205"/>
      <c r="Q10" s="113" t="s">
        <v>164</v>
      </c>
    </row>
    <row r="11" spans="1:17" ht="12.75">
      <c r="A11" s="140">
        <v>5</v>
      </c>
      <c r="B11" s="39"/>
      <c r="C11" s="39"/>
      <c r="D11" s="39"/>
      <c r="E11" s="39"/>
      <c r="F11" s="202"/>
      <c r="G11" s="39"/>
      <c r="H11" s="39"/>
      <c r="I11" s="176">
        <f t="shared" si="0"/>
        <v>0</v>
      </c>
      <c r="J11" s="204"/>
      <c r="K11" s="39"/>
      <c r="L11" s="205"/>
      <c r="Q11" s="113" t="s">
        <v>41</v>
      </c>
    </row>
    <row r="12" spans="1:17" ht="12.75">
      <c r="A12" s="140">
        <v>6</v>
      </c>
      <c r="B12" s="39"/>
      <c r="C12" s="39"/>
      <c r="D12" s="39"/>
      <c r="E12" s="39"/>
      <c r="F12" s="202"/>
      <c r="G12" s="39"/>
      <c r="H12" s="39"/>
      <c r="I12" s="176">
        <f t="shared" si="0"/>
        <v>0</v>
      </c>
      <c r="J12" s="204"/>
      <c r="K12" s="39"/>
      <c r="L12" s="205"/>
      <c r="Q12" s="1"/>
    </row>
    <row r="13" spans="1:12" ht="12.75">
      <c r="A13" s="140">
        <v>7</v>
      </c>
      <c r="B13" s="39"/>
      <c r="C13" s="39"/>
      <c r="D13" s="39"/>
      <c r="E13" s="39"/>
      <c r="F13" s="202"/>
      <c r="G13" s="39"/>
      <c r="H13" s="39"/>
      <c r="I13" s="176">
        <f t="shared" si="0"/>
        <v>0</v>
      </c>
      <c r="J13" s="204"/>
      <c r="K13" s="39"/>
      <c r="L13" s="205"/>
    </row>
    <row r="14" spans="1:12" ht="12.75">
      <c r="A14" s="140">
        <v>8</v>
      </c>
      <c r="B14" s="39"/>
      <c r="C14" s="39"/>
      <c r="D14" s="39"/>
      <c r="E14" s="39"/>
      <c r="F14" s="202"/>
      <c r="G14" s="39"/>
      <c r="H14" s="39"/>
      <c r="I14" s="176">
        <f t="shared" si="0"/>
        <v>0</v>
      </c>
      <c r="J14" s="204"/>
      <c r="K14" s="39"/>
      <c r="L14" s="205"/>
    </row>
    <row r="15" spans="1:12" ht="12.75">
      <c r="A15" s="140">
        <v>9</v>
      </c>
      <c r="B15" s="39"/>
      <c r="C15" s="39"/>
      <c r="D15" s="39"/>
      <c r="E15" s="39"/>
      <c r="F15" s="202"/>
      <c r="G15" s="39"/>
      <c r="H15" s="39"/>
      <c r="I15" s="176">
        <f t="shared" si="0"/>
        <v>0</v>
      </c>
      <c r="J15" s="204"/>
      <c r="K15" s="39"/>
      <c r="L15" s="205"/>
    </row>
    <row r="16" spans="1:12" ht="12.75">
      <c r="A16" s="140">
        <v>10</v>
      </c>
      <c r="B16" s="39"/>
      <c r="C16" s="39"/>
      <c r="D16" s="39"/>
      <c r="E16" s="39"/>
      <c r="F16" s="202"/>
      <c r="G16" s="39"/>
      <c r="H16" s="39"/>
      <c r="I16" s="176">
        <f t="shared" si="0"/>
        <v>0</v>
      </c>
      <c r="J16" s="204"/>
      <c r="K16" s="39"/>
      <c r="L16" s="205"/>
    </row>
    <row r="17" spans="1:12" ht="12.75">
      <c r="A17" s="140">
        <v>11</v>
      </c>
      <c r="B17" s="39"/>
      <c r="C17" s="39"/>
      <c r="D17" s="39"/>
      <c r="E17" s="39"/>
      <c r="F17" s="202"/>
      <c r="G17" s="39"/>
      <c r="H17" s="39"/>
      <c r="I17" s="176">
        <f t="shared" si="0"/>
        <v>0</v>
      </c>
      <c r="J17" s="204"/>
      <c r="K17" s="39"/>
      <c r="L17" s="205"/>
    </row>
    <row r="18" spans="1:12" ht="12.75">
      <c r="A18" s="140">
        <v>12</v>
      </c>
      <c r="B18" s="39"/>
      <c r="C18" s="39"/>
      <c r="D18" s="39"/>
      <c r="E18" s="39"/>
      <c r="F18" s="202"/>
      <c r="G18" s="39"/>
      <c r="H18" s="39"/>
      <c r="I18" s="176">
        <f t="shared" si="0"/>
        <v>0</v>
      </c>
      <c r="J18" s="204"/>
      <c r="K18" s="39"/>
      <c r="L18" s="205"/>
    </row>
    <row r="19" spans="1:12" ht="12.75">
      <c r="A19" s="140">
        <v>13</v>
      </c>
      <c r="B19" s="39"/>
      <c r="C19" s="39"/>
      <c r="D19" s="39"/>
      <c r="E19" s="39"/>
      <c r="F19" s="202"/>
      <c r="G19" s="39"/>
      <c r="H19" s="39"/>
      <c r="I19" s="176">
        <f t="shared" si="0"/>
        <v>0</v>
      </c>
      <c r="J19" s="204"/>
      <c r="K19" s="39"/>
      <c r="L19" s="205"/>
    </row>
    <row r="20" spans="1:12" ht="12.75">
      <c r="A20" s="140">
        <v>14</v>
      </c>
      <c r="B20" s="39"/>
      <c r="C20" s="39"/>
      <c r="D20" s="39"/>
      <c r="E20" s="39"/>
      <c r="F20" s="202"/>
      <c r="G20" s="39"/>
      <c r="H20" s="39"/>
      <c r="I20" s="176">
        <f t="shared" si="0"/>
        <v>0</v>
      </c>
      <c r="J20" s="204"/>
      <c r="K20" s="39"/>
      <c r="L20" s="205"/>
    </row>
    <row r="21" spans="1:14" ht="13.5" thickBot="1">
      <c r="A21" s="141">
        <v>15</v>
      </c>
      <c r="B21" s="142"/>
      <c r="C21" s="142"/>
      <c r="D21" s="142"/>
      <c r="E21" s="142"/>
      <c r="F21" s="203"/>
      <c r="G21" s="180"/>
      <c r="H21" s="180"/>
      <c r="I21" s="177">
        <f t="shared" si="0"/>
        <v>0</v>
      </c>
      <c r="J21" s="206"/>
      <c r="K21" s="142"/>
      <c r="L21" s="207"/>
      <c r="N21" s="113"/>
    </row>
    <row r="22" spans="1:18" s="136" customFormat="1" ht="13.5" thickBot="1">
      <c r="A22" s="137"/>
      <c r="B22" s="138"/>
      <c r="C22" s="139"/>
      <c r="D22" s="139"/>
      <c r="E22" s="139"/>
      <c r="F22" s="167"/>
      <c r="G22" s="171" t="s">
        <v>169</v>
      </c>
      <c r="H22" s="178">
        <f>SUM(H7:H21)</f>
        <v>0</v>
      </c>
      <c r="I22" s="174">
        <f>SUM(I7:I21)</f>
        <v>0</v>
      </c>
      <c r="J22" s="139"/>
      <c r="K22" s="135"/>
      <c r="L22" s="135"/>
      <c r="M22" s="172"/>
      <c r="N22" s="172"/>
      <c r="O22" s="172"/>
      <c r="P22" s="172"/>
      <c r="Q22" s="173"/>
      <c r="R22" s="175"/>
    </row>
    <row r="23" spans="1:17" s="136" customFormat="1" ht="13.5" thickBot="1">
      <c r="A23" s="137"/>
      <c r="B23" s="138"/>
      <c r="C23" s="170"/>
      <c r="D23" s="170"/>
      <c r="E23" s="170"/>
      <c r="F23" s="167"/>
      <c r="G23" s="170"/>
      <c r="H23" s="170"/>
      <c r="I23" s="170"/>
      <c r="J23" s="170"/>
      <c r="K23" s="135"/>
      <c r="L23" s="135"/>
      <c r="Q23" s="135"/>
    </row>
    <row r="24" spans="1:7" s="136" customFormat="1" ht="13.5" thickBot="1">
      <c r="A24" s="382" t="s">
        <v>144</v>
      </c>
      <c r="B24" s="314"/>
      <c r="C24" s="314"/>
      <c r="D24" s="314"/>
      <c r="E24" s="306"/>
      <c r="F24" s="307"/>
      <c r="G24" s="135"/>
    </row>
    <row r="25" spans="1:17" ht="63.75">
      <c r="A25" s="146" t="s">
        <v>0</v>
      </c>
      <c r="B25" s="147" t="s">
        <v>145</v>
      </c>
      <c r="C25" s="148" t="s">
        <v>154</v>
      </c>
      <c r="D25" s="148" t="s">
        <v>146</v>
      </c>
      <c r="E25" s="148" t="s">
        <v>147</v>
      </c>
      <c r="F25" s="169" t="s">
        <v>168</v>
      </c>
      <c r="G25" s="115"/>
      <c r="H25" s="113"/>
      <c r="I25" s="113"/>
      <c r="J25" s="113"/>
      <c r="K25" s="1"/>
      <c r="L25" s="1"/>
      <c r="Q25" s="1"/>
    </row>
    <row r="26" spans="1:17" ht="51">
      <c r="A26" s="140">
        <v>1</v>
      </c>
      <c r="B26" s="39" t="s">
        <v>216</v>
      </c>
      <c r="C26" s="208" t="s">
        <v>217</v>
      </c>
      <c r="D26" s="164" t="s">
        <v>225</v>
      </c>
      <c r="E26" s="39" t="s">
        <v>218</v>
      </c>
      <c r="F26" s="209" t="s">
        <v>219</v>
      </c>
      <c r="H26" s="1"/>
      <c r="I26" s="1"/>
      <c r="J26" s="1"/>
      <c r="K26" s="1"/>
      <c r="L26" s="1"/>
      <c r="Q26" s="1"/>
    </row>
    <row r="27" spans="1:17" ht="12.75">
      <c r="A27" s="140">
        <v>2</v>
      </c>
      <c r="B27" s="39"/>
      <c r="C27" s="208"/>
      <c r="D27" s="39"/>
      <c r="E27" s="39"/>
      <c r="F27" s="209"/>
      <c r="H27" s="1"/>
      <c r="I27" s="1"/>
      <c r="J27" s="1"/>
      <c r="K27" s="1"/>
      <c r="L27" s="1"/>
      <c r="Q27" s="1"/>
    </row>
    <row r="28" spans="1:17" ht="12.75">
      <c r="A28" s="140">
        <v>3</v>
      </c>
      <c r="B28" s="39"/>
      <c r="C28" s="208"/>
      <c r="D28" s="39"/>
      <c r="E28" s="39"/>
      <c r="F28" s="209"/>
      <c r="H28" s="1"/>
      <c r="I28" s="1"/>
      <c r="J28" s="1"/>
      <c r="K28" s="1"/>
      <c r="L28" s="1"/>
      <c r="Q28" s="1"/>
    </row>
    <row r="29" spans="1:17" ht="12.75">
      <c r="A29" s="140">
        <v>4</v>
      </c>
      <c r="B29" s="39"/>
      <c r="C29" s="208"/>
      <c r="D29" s="39"/>
      <c r="E29" s="39"/>
      <c r="F29" s="209"/>
      <c r="H29" s="1"/>
      <c r="I29" s="1"/>
      <c r="J29" s="1"/>
      <c r="K29" s="1"/>
      <c r="L29" s="1"/>
      <c r="Q29" s="1"/>
    </row>
    <row r="30" spans="1:17" ht="12.75">
      <c r="A30" s="140">
        <v>5</v>
      </c>
      <c r="B30" s="39"/>
      <c r="C30" s="208"/>
      <c r="D30" s="39"/>
      <c r="E30" s="39"/>
      <c r="F30" s="209"/>
      <c r="H30" s="1"/>
      <c r="I30" s="1"/>
      <c r="J30" s="1"/>
      <c r="K30" s="1"/>
      <c r="L30" s="1"/>
      <c r="Q30" s="1"/>
    </row>
    <row r="31" spans="1:17" ht="12.75">
      <c r="A31" s="143">
        <v>6</v>
      </c>
      <c r="B31" s="39"/>
      <c r="C31" s="208"/>
      <c r="D31" s="39"/>
      <c r="E31" s="39"/>
      <c r="F31" s="209"/>
      <c r="H31" s="1"/>
      <c r="I31" s="1"/>
      <c r="J31" s="1"/>
      <c r="K31" s="1"/>
      <c r="L31" s="1"/>
      <c r="Q31" s="1"/>
    </row>
    <row r="32" spans="1:17" ht="12.75">
      <c r="A32" s="143">
        <v>7</v>
      </c>
      <c r="B32" s="39"/>
      <c r="C32" s="208"/>
      <c r="D32" s="39"/>
      <c r="E32" s="39"/>
      <c r="F32" s="209"/>
      <c r="H32" s="1"/>
      <c r="I32" s="1"/>
      <c r="J32" s="1"/>
      <c r="K32" s="1"/>
      <c r="L32" s="1"/>
      <c r="Q32" s="1"/>
    </row>
    <row r="33" spans="1:17" ht="12.75">
      <c r="A33" s="143">
        <v>8</v>
      </c>
      <c r="B33" s="39"/>
      <c r="C33" s="208"/>
      <c r="D33" s="39"/>
      <c r="E33" s="39"/>
      <c r="F33" s="209"/>
      <c r="H33" s="1"/>
      <c r="I33" s="1"/>
      <c r="J33" s="1"/>
      <c r="K33" s="1"/>
      <c r="L33" s="1"/>
      <c r="Q33" s="1"/>
    </row>
    <row r="34" spans="1:17" ht="12.75">
      <c r="A34" s="143">
        <v>9</v>
      </c>
      <c r="B34" s="39"/>
      <c r="C34" s="208"/>
      <c r="D34" s="39"/>
      <c r="E34" s="39"/>
      <c r="F34" s="209"/>
      <c r="H34" s="1"/>
      <c r="I34" s="1"/>
      <c r="J34" s="1"/>
      <c r="K34" s="1"/>
      <c r="L34" s="1"/>
      <c r="Q34" s="1"/>
    </row>
    <row r="35" spans="1:17" ht="12.75">
      <c r="A35" s="179">
        <v>10</v>
      </c>
      <c r="B35" s="180"/>
      <c r="C35" s="210"/>
      <c r="D35" s="180"/>
      <c r="E35" s="180"/>
      <c r="F35" s="211"/>
      <c r="H35" s="1"/>
      <c r="I35" s="1"/>
      <c r="J35" s="1"/>
      <c r="K35" s="1"/>
      <c r="L35" s="1"/>
      <c r="Q35" s="1"/>
    </row>
    <row r="36" spans="1:17" ht="12.75">
      <c r="A36" s="179">
        <v>11</v>
      </c>
      <c r="B36" s="180"/>
      <c r="C36" s="210"/>
      <c r="D36" s="180"/>
      <c r="E36" s="180"/>
      <c r="F36" s="211"/>
      <c r="H36" s="1"/>
      <c r="I36" s="1"/>
      <c r="J36" s="1"/>
      <c r="K36" s="1"/>
      <c r="L36" s="1"/>
      <c r="Q36" s="1"/>
    </row>
    <row r="37" spans="1:17" ht="12.75">
      <c r="A37" s="179">
        <v>12</v>
      </c>
      <c r="B37" s="180"/>
      <c r="C37" s="210"/>
      <c r="D37" s="180"/>
      <c r="E37" s="180"/>
      <c r="F37" s="211"/>
      <c r="H37" s="1"/>
      <c r="I37" s="1"/>
      <c r="J37" s="1"/>
      <c r="K37" s="1"/>
      <c r="L37" s="1"/>
      <c r="Q37" s="1"/>
    </row>
    <row r="38" spans="1:17" ht="12.75">
      <c r="A38" s="143">
        <v>13</v>
      </c>
      <c r="B38" s="39"/>
      <c r="C38" s="208"/>
      <c r="D38" s="39"/>
      <c r="E38" s="39"/>
      <c r="F38" s="209"/>
      <c r="H38" s="1"/>
      <c r="I38" s="1"/>
      <c r="J38" s="1"/>
      <c r="K38" s="1"/>
      <c r="L38" s="1"/>
      <c r="Q38" s="1"/>
    </row>
    <row r="39" ht="12.75">
      <c r="B39" s="40"/>
    </row>
    <row r="40" ht="12.75">
      <c r="B40" s="40"/>
    </row>
    <row r="41" ht="12.75">
      <c r="B41" s="40"/>
    </row>
    <row r="42" ht="12.75">
      <c r="B42" s="40"/>
    </row>
    <row r="43" ht="12.75">
      <c r="B43" s="40"/>
    </row>
    <row r="44" ht="12.75">
      <c r="B44" s="40"/>
    </row>
    <row r="45" ht="12.75">
      <c r="B45" s="40"/>
    </row>
    <row r="46" ht="12.75">
      <c r="B46" s="40"/>
    </row>
    <row r="47" ht="12.75">
      <c r="B47" s="40"/>
    </row>
    <row r="48" ht="12.75">
      <c r="B48" s="40"/>
    </row>
    <row r="49" ht="12.75">
      <c r="B49" s="40"/>
    </row>
    <row r="50" ht="12.75">
      <c r="B50" s="40"/>
    </row>
    <row r="51" ht="12.75">
      <c r="B51" s="40"/>
    </row>
    <row r="52" ht="12.75">
      <c r="B52" s="40"/>
    </row>
    <row r="53" ht="12.75">
      <c r="B53" s="40"/>
    </row>
    <row r="54" ht="12.75">
      <c r="B54" s="40"/>
    </row>
    <row r="55" ht="12.75">
      <c r="B55" s="40"/>
    </row>
    <row r="56" ht="12.75">
      <c r="B56" s="40"/>
    </row>
    <row r="57" ht="12.75">
      <c r="B57" s="40"/>
    </row>
    <row r="58" ht="12.75">
      <c r="B58" s="40"/>
    </row>
    <row r="59" ht="12.75">
      <c r="B59" s="40"/>
    </row>
    <row r="60" ht="12.75">
      <c r="B60" s="40"/>
    </row>
    <row r="61" ht="12.75">
      <c r="B61" s="40"/>
    </row>
    <row r="62" ht="12.75">
      <c r="B62" s="40"/>
    </row>
    <row r="63" ht="12.75">
      <c r="B63" s="40"/>
    </row>
    <row r="64" ht="12.75">
      <c r="B64" s="40"/>
    </row>
    <row r="65" ht="12.75">
      <c r="B65" s="40"/>
    </row>
    <row r="66" ht="12.75">
      <c r="B66" s="40"/>
    </row>
    <row r="67" ht="12.75">
      <c r="B67" s="40"/>
    </row>
    <row r="68" ht="12.75">
      <c r="B68" s="40"/>
    </row>
    <row r="69" ht="12.75">
      <c r="B69" s="40"/>
    </row>
    <row r="70" ht="12.75">
      <c r="B70" s="40"/>
    </row>
    <row r="71" ht="12.75">
      <c r="B71" s="40"/>
    </row>
    <row r="72" ht="12.75">
      <c r="B72" s="40"/>
    </row>
    <row r="73" ht="12.75">
      <c r="B73" s="40"/>
    </row>
    <row r="74" ht="12.75">
      <c r="B74" s="40"/>
    </row>
    <row r="75" ht="12.75">
      <c r="B75" s="40"/>
    </row>
    <row r="76" ht="12.75">
      <c r="B76" s="40"/>
    </row>
    <row r="77" ht="12.75">
      <c r="B77" s="40"/>
    </row>
    <row r="78" ht="12.75">
      <c r="B78" s="40"/>
    </row>
    <row r="79" ht="12.75">
      <c r="B79" s="40"/>
    </row>
    <row r="80" ht="12.75">
      <c r="B80" s="40"/>
    </row>
    <row r="81" ht="12.75">
      <c r="B81" s="40"/>
    </row>
    <row r="82" ht="12.75">
      <c r="B82" s="40"/>
    </row>
    <row r="83" ht="12.75">
      <c r="B83" s="40"/>
    </row>
    <row r="84" ht="12.75">
      <c r="B84" s="40"/>
    </row>
    <row r="85" ht="12.75">
      <c r="B85" s="40"/>
    </row>
    <row r="86" ht="12.75">
      <c r="B86" s="40"/>
    </row>
    <row r="87" ht="12.75">
      <c r="B87" s="40"/>
    </row>
    <row r="88" ht="12.75">
      <c r="B88" s="40"/>
    </row>
    <row r="89" ht="12.75">
      <c r="B89" s="40"/>
    </row>
    <row r="90" ht="12.75">
      <c r="B90" s="40"/>
    </row>
    <row r="91" ht="12.75">
      <c r="B91" s="40"/>
    </row>
    <row r="92" ht="12.75">
      <c r="B92" s="40"/>
    </row>
    <row r="93" ht="12.75">
      <c r="B93" s="40"/>
    </row>
    <row r="94" ht="12.75">
      <c r="B94" s="40"/>
    </row>
    <row r="95" ht="12.75">
      <c r="B95" s="40"/>
    </row>
    <row r="96" ht="12.75">
      <c r="B96" s="40"/>
    </row>
    <row r="97" ht="12.75">
      <c r="B97" s="40"/>
    </row>
    <row r="98" ht="12.75">
      <c r="B98" s="40"/>
    </row>
    <row r="99" ht="12.75">
      <c r="B99" s="40"/>
    </row>
    <row r="100" ht="12.75">
      <c r="B100" s="40"/>
    </row>
    <row r="101" ht="12.75">
      <c r="B101" s="40"/>
    </row>
    <row r="102" ht="12.75">
      <c r="B102" s="40"/>
    </row>
    <row r="103" ht="12.75">
      <c r="B103" s="40"/>
    </row>
    <row r="104" ht="12.75">
      <c r="B104" s="40"/>
    </row>
    <row r="105" ht="12.75">
      <c r="B105" s="40"/>
    </row>
    <row r="106" ht="12.75">
      <c r="B106" s="40"/>
    </row>
    <row r="107" ht="12.75">
      <c r="B107" s="40"/>
    </row>
    <row r="108" ht="12.75">
      <c r="B108" s="40"/>
    </row>
    <row r="109" ht="12.75">
      <c r="B109" s="40"/>
    </row>
    <row r="110" ht="12.75">
      <c r="B110" s="40"/>
    </row>
    <row r="111" ht="12.75">
      <c r="B111" s="40"/>
    </row>
    <row r="112" ht="12.75">
      <c r="B112" s="40"/>
    </row>
    <row r="113" ht="12.75">
      <c r="B113" s="40"/>
    </row>
    <row r="114" ht="12.75">
      <c r="B114" s="40"/>
    </row>
    <row r="115" ht="12.75">
      <c r="B115" s="40"/>
    </row>
    <row r="116" ht="12.75">
      <c r="B116" s="40"/>
    </row>
    <row r="117" ht="12.75">
      <c r="B117" s="40"/>
    </row>
    <row r="118" ht="12.75">
      <c r="B118" s="40"/>
    </row>
    <row r="119" ht="12.75">
      <c r="B119" s="40"/>
    </row>
    <row r="120" ht="12.75">
      <c r="B120" s="40"/>
    </row>
    <row r="121" ht="12.75">
      <c r="B121" s="40"/>
    </row>
  </sheetData>
  <sheetProtection sheet="1" formatColumns="0" formatRows="0" insertRows="0" deleteRows="0"/>
  <mergeCells count="5">
    <mergeCell ref="E4:K4"/>
    <mergeCell ref="A5:L5"/>
    <mergeCell ref="A1:L1"/>
    <mergeCell ref="D2:L3"/>
    <mergeCell ref="A24:F24"/>
  </mergeCells>
  <dataValidations count="5">
    <dataValidation type="list" allowBlank="1" showInputMessage="1" showErrorMessage="1" promptTitle="Target Audience" prompt="Select from Drop Down List" errorTitle="Select from List" sqref="C7:C23">
      <formula1>$M$2:$M$8</formula1>
    </dataValidation>
    <dataValidation type="list" allowBlank="1" showInputMessage="1" showErrorMessage="1" promptTitle="Training Type" prompt="Select from Drop Down List" errorTitle="Select from List" error="Select from List" sqref="B7:B23">
      <formula1>$Q$2:$Q$11</formula1>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error="Enter date in mm/dd/yyyy format" sqref="B3:B4"/>
    <dataValidation type="list" allowBlank="1" showInputMessage="1" showErrorMessage="1" sqref="K1:K65536">
      <formula1>$O$2:$O$3</formula1>
    </dataValidation>
  </dataValidations>
  <printOptions horizontalCentered="1"/>
  <pageMargins left="0.14" right="0.14" top="0.75" bottom="0.57" header="0.3" footer="0.2"/>
  <pageSetup fitToHeight="0" horizontalDpi="600" verticalDpi="600" orientation="landscape" scale="76" r:id="rId1"/>
  <headerFooter>
    <oddHeader>&amp;C&amp;"Arial,Bold"&amp;16RATB Recovery Act Monthly Report</oddHeader>
    <oddFooter>&amp;R&amp;F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IV16384"/>
    </sheetView>
  </sheetViews>
  <sheetFormatPr defaultColWidth="9.140625" defaultRowHeight="12.75"/>
  <cols>
    <col min="1" max="1" width="46.7109375" style="3" customWidth="1"/>
    <col min="2" max="2" width="79.7109375" style="0" customWidth="1"/>
    <col min="3" max="3" width="31.7109375" style="0" customWidth="1"/>
    <col min="4" max="4" width="12.140625" style="3" customWidth="1"/>
    <col min="5" max="5" width="60.00390625" style="0" customWidth="1"/>
    <col min="6" max="6" width="22.28125" style="0" bestFit="1" customWidth="1"/>
    <col min="7" max="7" width="60.00390625" style="0" customWidth="1"/>
  </cols>
  <sheetData>
    <row r="1" spans="1:7" ht="12.75">
      <c r="A1" s="36" t="s">
        <v>47</v>
      </c>
      <c r="B1" s="50" t="s">
        <v>79</v>
      </c>
      <c r="C1" s="50" t="s">
        <v>176</v>
      </c>
      <c r="D1" s="13" t="s">
        <v>5</v>
      </c>
      <c r="E1" s="14" t="s">
        <v>80</v>
      </c>
      <c r="F1" s="189" t="s">
        <v>183</v>
      </c>
      <c r="G1" s="14" t="s">
        <v>80</v>
      </c>
    </row>
    <row r="2" spans="1:7" ht="12.75">
      <c r="A2" s="3" t="s">
        <v>16</v>
      </c>
      <c r="B2" s="51" t="s">
        <v>61</v>
      </c>
      <c r="C2" s="52" t="s">
        <v>35</v>
      </c>
      <c r="D2" s="3" t="s">
        <v>42</v>
      </c>
      <c r="E2" s="46" t="s">
        <v>81</v>
      </c>
      <c r="F2" s="190" t="s">
        <v>185</v>
      </c>
      <c r="G2" s="46" t="s">
        <v>187</v>
      </c>
    </row>
    <row r="3" spans="1:7" ht="12.75">
      <c r="A3" s="3" t="s">
        <v>17</v>
      </c>
      <c r="B3" s="51" t="s">
        <v>62</v>
      </c>
      <c r="C3" s="52" t="s">
        <v>36</v>
      </c>
      <c r="D3" s="3" t="s">
        <v>173</v>
      </c>
      <c r="E3" s="46" t="s">
        <v>82</v>
      </c>
      <c r="F3" s="190" t="s">
        <v>186</v>
      </c>
      <c r="G3" s="46" t="s">
        <v>188</v>
      </c>
    </row>
    <row r="4" spans="1:7" ht="12.75">
      <c r="A4" s="3" t="s">
        <v>6</v>
      </c>
      <c r="B4" s="51" t="s">
        <v>63</v>
      </c>
      <c r="C4" s="52" t="s">
        <v>37</v>
      </c>
      <c r="E4" s="46" t="s">
        <v>89</v>
      </c>
      <c r="G4" s="46" t="s">
        <v>189</v>
      </c>
    </row>
    <row r="5" spans="1:7" ht="12.75">
      <c r="A5" s="3" t="s">
        <v>7</v>
      </c>
      <c r="B5" s="51" t="s">
        <v>64</v>
      </c>
      <c r="C5" s="52" t="s">
        <v>182</v>
      </c>
      <c r="E5" s="46" t="s">
        <v>90</v>
      </c>
      <c r="G5" s="46" t="s">
        <v>190</v>
      </c>
    </row>
    <row r="6" spans="1:7" ht="12.75">
      <c r="A6" s="3" t="s">
        <v>18</v>
      </c>
      <c r="B6" s="51" t="s">
        <v>65</v>
      </c>
      <c r="C6" s="52" t="s">
        <v>38</v>
      </c>
      <c r="E6" s="46" t="s">
        <v>91</v>
      </c>
      <c r="G6" s="46" t="s">
        <v>191</v>
      </c>
    </row>
    <row r="7" spans="1:7" ht="12.75">
      <c r="A7" s="3" t="s">
        <v>8</v>
      </c>
      <c r="B7" s="51" t="s">
        <v>66</v>
      </c>
      <c r="C7" s="52" t="s">
        <v>39</v>
      </c>
      <c r="D7" s="8"/>
      <c r="E7" s="46" t="s">
        <v>92</v>
      </c>
      <c r="G7" s="46" t="s">
        <v>192</v>
      </c>
    </row>
    <row r="8" spans="1:7" ht="12.75">
      <c r="A8" s="3" t="s">
        <v>9</v>
      </c>
      <c r="B8" s="51" t="s">
        <v>67</v>
      </c>
      <c r="C8" s="52" t="s">
        <v>40</v>
      </c>
      <c r="D8" s="9"/>
      <c r="E8" s="46" t="s">
        <v>94</v>
      </c>
      <c r="G8" s="46" t="s">
        <v>193</v>
      </c>
    </row>
    <row r="9" spans="1:7" ht="12.75">
      <c r="A9" s="3" t="s">
        <v>10</v>
      </c>
      <c r="B9" s="51" t="s">
        <v>78</v>
      </c>
      <c r="C9" s="52" t="s">
        <v>177</v>
      </c>
      <c r="D9" s="9"/>
      <c r="E9" s="46" t="s">
        <v>101</v>
      </c>
      <c r="G9" s="46" t="s">
        <v>194</v>
      </c>
    </row>
    <row r="10" spans="1:7" ht="12.75">
      <c r="A10" s="8" t="s">
        <v>11</v>
      </c>
      <c r="B10" s="51" t="s">
        <v>54</v>
      </c>
      <c r="C10" s="52" t="s">
        <v>41</v>
      </c>
      <c r="D10" s="9"/>
      <c r="E10" s="47" t="s">
        <v>95</v>
      </c>
      <c r="G10" s="47" t="s">
        <v>195</v>
      </c>
    </row>
    <row r="11" spans="1:7" ht="12.75">
      <c r="A11" s="3" t="s">
        <v>22</v>
      </c>
      <c r="B11" s="52" t="s">
        <v>68</v>
      </c>
      <c r="C11" s="51"/>
      <c r="E11" s="46" t="s">
        <v>96</v>
      </c>
      <c r="G11" s="46" t="s">
        <v>196</v>
      </c>
    </row>
    <row r="12" spans="1:7" ht="12.75">
      <c r="A12" s="3" t="s">
        <v>23</v>
      </c>
      <c r="B12" s="52" t="s">
        <v>69</v>
      </c>
      <c r="C12" s="52"/>
      <c r="E12" s="46" t="s">
        <v>98</v>
      </c>
      <c r="G12" s="46" t="s">
        <v>197</v>
      </c>
    </row>
    <row r="13" spans="1:7" ht="12.75">
      <c r="A13" s="9" t="s">
        <v>12</v>
      </c>
      <c r="B13" s="51" t="s">
        <v>70</v>
      </c>
      <c r="C13" s="52"/>
      <c r="E13" s="46" t="s">
        <v>100</v>
      </c>
      <c r="G13" s="46" t="s">
        <v>198</v>
      </c>
    </row>
    <row r="14" spans="1:7" ht="12.75">
      <c r="A14" s="8" t="s">
        <v>24</v>
      </c>
      <c r="B14" s="51" t="s">
        <v>55</v>
      </c>
      <c r="C14" s="51"/>
      <c r="E14" s="4" t="s">
        <v>114</v>
      </c>
      <c r="G14" s="4" t="s">
        <v>199</v>
      </c>
    </row>
    <row r="15" spans="1:7" ht="12.75">
      <c r="A15" s="3" t="s">
        <v>31</v>
      </c>
      <c r="B15" s="51" t="s">
        <v>56</v>
      </c>
      <c r="C15" s="51"/>
      <c r="E15" s="46" t="s">
        <v>97</v>
      </c>
      <c r="G15" s="46" t="s">
        <v>200</v>
      </c>
    </row>
    <row r="16" spans="1:7" ht="12.75">
      <c r="A16" s="9" t="s">
        <v>13</v>
      </c>
      <c r="B16" s="51" t="s">
        <v>57</v>
      </c>
      <c r="C16" s="51"/>
      <c r="E16" s="46" t="s">
        <v>93</v>
      </c>
      <c r="G16" s="46" t="s">
        <v>201</v>
      </c>
    </row>
    <row r="17" spans="1:7" ht="12.75">
      <c r="A17" s="9" t="s">
        <v>14</v>
      </c>
      <c r="B17" s="51" t="s">
        <v>71</v>
      </c>
      <c r="C17" s="51"/>
      <c r="E17" s="46" t="s">
        <v>87</v>
      </c>
      <c r="G17" s="46" t="s">
        <v>202</v>
      </c>
    </row>
    <row r="18" spans="1:7" ht="12.75">
      <c r="A18" s="3" t="s">
        <v>33</v>
      </c>
      <c r="B18" s="51" t="s">
        <v>60</v>
      </c>
      <c r="C18" s="51"/>
      <c r="E18" s="46" t="s">
        <v>118</v>
      </c>
      <c r="G18" s="46" t="s">
        <v>203</v>
      </c>
    </row>
    <row r="19" spans="1:7" ht="12.75">
      <c r="A19" s="3" t="s">
        <v>19</v>
      </c>
      <c r="B19" s="51" t="s">
        <v>72</v>
      </c>
      <c r="C19" s="51"/>
      <c r="E19" s="46" t="s">
        <v>86</v>
      </c>
      <c r="G19" s="46" t="s">
        <v>204</v>
      </c>
    </row>
    <row r="20" spans="1:7" ht="12.75">
      <c r="A20" s="3" t="s">
        <v>20</v>
      </c>
      <c r="B20" s="51" t="s">
        <v>117</v>
      </c>
      <c r="C20" s="51"/>
      <c r="D20" s="8"/>
      <c r="E20" s="46" t="s">
        <v>99</v>
      </c>
      <c r="G20" s="46" t="s">
        <v>205</v>
      </c>
    </row>
    <row r="21" spans="1:7" ht="12.75">
      <c r="A21" s="3" t="s">
        <v>21</v>
      </c>
      <c r="B21" s="51" t="s">
        <v>73</v>
      </c>
      <c r="C21" s="51"/>
      <c r="E21" s="48" t="s">
        <v>88</v>
      </c>
      <c r="G21" s="48" t="s">
        <v>206</v>
      </c>
    </row>
    <row r="22" spans="1:7" ht="12.75">
      <c r="A22" s="3" t="s">
        <v>25</v>
      </c>
      <c r="B22" s="51" t="s">
        <v>58</v>
      </c>
      <c r="C22" s="51"/>
      <c r="E22" s="46" t="s">
        <v>85</v>
      </c>
      <c r="G22" s="46" t="s">
        <v>207</v>
      </c>
    </row>
    <row r="23" spans="1:7" ht="12.75">
      <c r="A23" s="3" t="s">
        <v>26</v>
      </c>
      <c r="B23" s="53" t="s">
        <v>74</v>
      </c>
      <c r="C23" s="51"/>
      <c r="E23" s="46" t="s">
        <v>84</v>
      </c>
      <c r="G23" s="46" t="s">
        <v>208</v>
      </c>
    </row>
    <row r="24" spans="1:7" ht="12.75">
      <c r="A24" s="3" t="s">
        <v>27</v>
      </c>
      <c r="B24" s="51" t="s">
        <v>75</v>
      </c>
      <c r="C24" s="53"/>
      <c r="E24" s="46" t="s">
        <v>102</v>
      </c>
      <c r="G24" s="46" t="s">
        <v>209</v>
      </c>
    </row>
    <row r="25" spans="1:7" ht="12.75">
      <c r="A25" s="3" t="s">
        <v>28</v>
      </c>
      <c r="B25" s="51" t="s">
        <v>76</v>
      </c>
      <c r="C25" s="51"/>
      <c r="E25" s="51" t="s">
        <v>83</v>
      </c>
      <c r="G25" s="51" t="s">
        <v>210</v>
      </c>
    </row>
    <row r="26" spans="1:7" ht="12.75">
      <c r="A26" s="3" t="s">
        <v>29</v>
      </c>
      <c r="B26" s="51" t="s">
        <v>59</v>
      </c>
      <c r="C26" s="51"/>
      <c r="E26" s="3" t="s">
        <v>16</v>
      </c>
      <c r="G26" s="3" t="s">
        <v>16</v>
      </c>
    </row>
    <row r="27" spans="1:7" ht="12.75">
      <c r="A27" s="3" t="s">
        <v>172</v>
      </c>
      <c r="B27" s="51" t="s">
        <v>34</v>
      </c>
      <c r="C27" s="51"/>
      <c r="E27" s="3" t="s">
        <v>104</v>
      </c>
      <c r="G27" s="3" t="s">
        <v>104</v>
      </c>
    </row>
    <row r="28" spans="1:7" ht="12.75">
      <c r="A28" s="3" t="s">
        <v>30</v>
      </c>
      <c r="B28" s="51" t="s">
        <v>77</v>
      </c>
      <c r="C28" s="51"/>
      <c r="E28" s="49" t="s">
        <v>28</v>
      </c>
      <c r="G28" s="49" t="s">
        <v>28</v>
      </c>
    </row>
    <row r="29" spans="1:7" ht="12.75">
      <c r="A29" s="3" t="s">
        <v>115</v>
      </c>
      <c r="B29" s="3"/>
      <c r="C29" s="51"/>
      <c r="E29" s="49" t="s">
        <v>172</v>
      </c>
      <c r="G29" s="49" t="s">
        <v>172</v>
      </c>
    </row>
    <row r="30" spans="1:7" ht="12.75">
      <c r="A30" s="3" t="s">
        <v>15</v>
      </c>
      <c r="B30" s="3"/>
      <c r="C30" s="3"/>
      <c r="E30" s="70" t="s">
        <v>103</v>
      </c>
      <c r="G30" s="70" t="s">
        <v>103</v>
      </c>
    </row>
    <row r="31" spans="1:7" ht="12.75">
      <c r="A31" s="3" t="s">
        <v>32</v>
      </c>
      <c r="B31" s="3"/>
      <c r="C31" s="3"/>
      <c r="E31" s="49" t="s">
        <v>105</v>
      </c>
      <c r="G31" s="49" t="s">
        <v>105</v>
      </c>
    </row>
    <row r="32" ht="12.75">
      <c r="C32" s="3"/>
    </row>
  </sheetData>
  <sheetProtection password="8DF3" sheet="1"/>
  <printOptions/>
  <pageMargins left="0.7" right="0.7" top="0.75" bottom="0.75" header="0.3" footer="0.3"/>
  <pageSetup fitToHeight="1" fitToWidth="1" horizontalDpi="600" verticalDpi="600" orientation="portrait"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RATB Financial and Activity Report - November 2009</dc:title>
  <dc:subject/>
  <dc:creator>MDJONES</dc:creator>
  <cp:keywords/>
  <dc:description/>
  <cp:lastModifiedBy>Cynthia.Williams</cp:lastModifiedBy>
  <cp:lastPrinted>2010-01-07T14:54:56Z</cp:lastPrinted>
  <dcterms:created xsi:type="dcterms:W3CDTF">2009-02-26T10:56:03Z</dcterms:created>
  <dcterms:modified xsi:type="dcterms:W3CDTF">2010-01-07T15:03:50Z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PublishingConta">
    <vt:lpwstr/>
  </property>
  <property fmtid="{D5CDD505-2E9C-101B-9397-08002B2CF9AE}" pid="5" name="PublishingPageConte">
    <vt:lpwstr/>
  </property>
  <property fmtid="{D5CDD505-2E9C-101B-9397-08002B2CF9AE}" pid="6" name="RecoveryUpperLeftConte">
    <vt:lpwstr/>
  </property>
  <property fmtid="{D5CDD505-2E9C-101B-9397-08002B2CF9AE}" pid="7" name="Ord">
    <vt:lpwstr>1600.00000000000</vt:lpwstr>
  </property>
  <property fmtid="{D5CDD505-2E9C-101B-9397-08002B2CF9AE}" pid="8" name="TemplateU">
    <vt:lpwstr/>
  </property>
  <property fmtid="{D5CDD505-2E9C-101B-9397-08002B2CF9AE}" pid="9" name="PublishingRollupIma">
    <vt:lpwstr/>
  </property>
  <property fmtid="{D5CDD505-2E9C-101B-9397-08002B2CF9AE}" pid="10" name="Audien">
    <vt:lpwstr/>
  </property>
  <property fmtid="{D5CDD505-2E9C-101B-9397-08002B2CF9AE}" pid="11" name="xd_Prog">
    <vt:lpwstr/>
  </property>
  <property fmtid="{D5CDD505-2E9C-101B-9397-08002B2CF9AE}" pid="12" name="PublishingStartDa">
    <vt:lpwstr/>
  </property>
  <property fmtid="{D5CDD505-2E9C-101B-9397-08002B2CF9AE}" pid="13" name="PublishingExpirationDa">
    <vt:lpwstr/>
  </property>
  <property fmtid="{D5CDD505-2E9C-101B-9397-08002B2CF9AE}" pid="14" name="PublishingContactPictu">
    <vt:lpwstr/>
  </property>
  <property fmtid="{D5CDD505-2E9C-101B-9397-08002B2CF9AE}" pid="15" name="PublishingVariationGroup">
    <vt:lpwstr/>
  </property>
  <property fmtid="{D5CDD505-2E9C-101B-9397-08002B2CF9AE}" pid="16" name="Conte">
    <vt:lpwstr/>
  </property>
  <property fmtid="{D5CDD505-2E9C-101B-9397-08002B2CF9AE}" pid="17" name="PublishingVariationRelationshipLinkField">
    <vt:lpwstr/>
  </property>
  <property fmtid="{D5CDD505-2E9C-101B-9397-08002B2CF9AE}" pid="18" name="PublishingContactNa">
    <vt:lpwstr/>
  </property>
  <property fmtid="{D5CDD505-2E9C-101B-9397-08002B2CF9AE}" pid="19" name="_SourceU">
    <vt:lpwstr/>
  </property>
  <property fmtid="{D5CDD505-2E9C-101B-9397-08002B2CF9AE}" pid="20" name="_SharedFileInd">
    <vt:lpwstr/>
  </property>
  <property fmtid="{D5CDD505-2E9C-101B-9397-08002B2CF9AE}" pid="21" name="Commen">
    <vt:lpwstr/>
  </property>
  <property fmtid="{D5CDD505-2E9C-101B-9397-08002B2CF9AE}" pid="22" name="PublishingContactEma">
    <vt:lpwstr/>
  </property>
  <property fmtid="{D5CDD505-2E9C-101B-9397-08002B2CF9AE}" pid="23" name="PublishingPageLayo">
    <vt:lpwstr/>
  </property>
  <property fmtid="{D5CDD505-2E9C-101B-9397-08002B2CF9AE}" pid="24" name="xd_Signatu">
    <vt:lpwstr/>
  </property>
  <property fmtid="{D5CDD505-2E9C-101B-9397-08002B2CF9AE}" pid="25" name="Page Content Alternati">
    <vt:lpwstr/>
  </property>
</Properties>
</file>