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05" activeTab="0"/>
  </bookViews>
  <sheets>
    <sheet name="Financial Data" sheetId="1" r:id="rId1"/>
    <sheet name="Work Products" sheetId="2" r:id="rId2"/>
    <sheet name="Significant Activities" sheetId="3" r:id="rId3"/>
    <sheet name="Training-Outreach Activities" sheetId="4" r:id="rId4"/>
    <sheet name="Material for Drop Down Menus" sheetId="5" state="hidden" r:id="rId5"/>
  </sheets>
  <externalReferences>
    <externalReference r:id="rId8"/>
    <externalReference r:id="rId9"/>
  </externalReferences>
  <definedNames>
    <definedName name="aaa">'[1]Material for Drop Down Menus'!$I$2:$I$3</definedName>
    <definedName name="AwardType">'Material for Drop Down Menus'!$C$2:$C$10</definedName>
    <definedName name="bbb">'[1]Material for Drop Down Menus'!$H$2:$H$8</definedName>
    <definedName name="DirectReimbursable">'Material for Drop Down Menus'!$F$2:$F$3</definedName>
    <definedName name="lllll">'[2]Material for Drop Down Menus'!$I$2:$I$3</definedName>
    <definedName name="ObligationType">'Material for Drop Down Menus'!#REF!</definedName>
    <definedName name="OIGNonRecoveryTAFS">'Material for Drop Down Menus'!$E$2:$E$31</definedName>
    <definedName name="OIGNonRecoveryTAFS2010">'Material for Drop Down Menus'!$G$2:$G$31</definedName>
    <definedName name="OIGOrganizations">'Material for Drop Down Menus'!$A$2:$A$31</definedName>
    <definedName name="OIGRecoveryActTAFS">'Material for Drop Down Menus'!$B$2:$B$28</definedName>
    <definedName name="PanelPresentation">'Material for Drop Down Menus'!$I$2:$I$3</definedName>
    <definedName name="_xlnm.Print_Area" localSheetId="0">'Financial Data'!$A$6:$I$22</definedName>
    <definedName name="_xlnm.Print_Area" localSheetId="2">'Significant Activities'!$A$1:$B$20</definedName>
    <definedName name="_xlnm.Print_Area" localSheetId="3">'Training-Outreach Activities'!$A$1:$L$26</definedName>
    <definedName name="_xlnm.Print_Area" localSheetId="1">'Work Products'!$A$1:$N$27</definedName>
    <definedName name="_xlnm.Print_Titles" localSheetId="0">'Financial Data'!$1:$5</definedName>
    <definedName name="_xlnm.Print_Titles" localSheetId="2">'Significant Activities'!$1:$4</definedName>
    <definedName name="StateCode">'Material for Drop Down Menus'!#REF!</definedName>
    <definedName name="TargetAudience">'Material for Drop Down Menus'!$H$2:$H$8</definedName>
    <definedName name="TypeofTraining">'Material for Drop Down Menus'!$J$2:$J$12</definedName>
    <definedName name="USIndicator">'Material for Drop Down Menus'!$D$2:$D$3</definedName>
  </definedNames>
  <calcPr fullCalcOnLoad="1"/>
</workbook>
</file>

<file path=xl/sharedStrings.xml><?xml version="1.0" encoding="utf-8"?>
<sst xmlns="http://schemas.openxmlformats.org/spreadsheetml/2006/main" count="444" uniqueCount="262">
  <si>
    <t>No.</t>
  </si>
  <si>
    <t>Month Ending Date:</t>
  </si>
  <si>
    <t>Recovery Act Funds Used on Recovery Act Activity</t>
  </si>
  <si>
    <t>Investigations</t>
  </si>
  <si>
    <t>Agency / Bureau</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</si>
  <si>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</si>
  <si>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</si>
  <si>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</si>
  <si>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</si>
  <si>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</si>
  <si>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</si>
  <si>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</si>
  <si>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</si>
  <si>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</si>
  <si>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</si>
  <si>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</si>
  <si>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</si>
  <si>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</si>
  <si>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</si>
  <si>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</si>
  <si>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</si>
  <si>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</si>
  <si>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</si>
  <si>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</si>
  <si>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</si>
  <si>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</si>
  <si>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</si>
  <si>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</si>
  <si>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</si>
  <si>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</si>
  <si>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</si>
  <si>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</si>
  <si>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</si>
  <si>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</si>
  <si>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(95-3725 2009 \ 2011) Recovery Act Accountability and Transparency Board, Recovery Act</t>
  </si>
  <si>
    <t>Contracts and Orders (including modifications)</t>
  </si>
  <si>
    <t>Formula and Block Grant</t>
  </si>
  <si>
    <t>Discretionary Grant</t>
  </si>
  <si>
    <t>Guaranteed Loan</t>
  </si>
  <si>
    <t>Cooperative Agreement</t>
  </si>
  <si>
    <t>Tribal Agreement</t>
  </si>
  <si>
    <t>Other</t>
  </si>
  <si>
    <t>Y - US</t>
  </si>
  <si>
    <t>Total Obligations</t>
  </si>
  <si>
    <t>Total Gross Outlays</t>
  </si>
  <si>
    <t>Complaints</t>
  </si>
  <si>
    <t>Monthly Data</t>
  </si>
  <si>
    <t>OIG Organizations</t>
  </si>
  <si>
    <t>Recovery Act TAFS</t>
  </si>
  <si>
    <t>Received:</t>
  </si>
  <si>
    <t>Accepted:</t>
  </si>
  <si>
    <t>Referred for Alternative Resolution:</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</si>
  <si>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</si>
  <si>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</si>
  <si>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</si>
  <si>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</si>
  <si>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</si>
  <si>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</si>
  <si>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</si>
  <si>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</si>
  <si>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</si>
  <si>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</si>
  <si>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</si>
  <si>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</si>
  <si>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</si>
  <si>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</si>
  <si>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</si>
  <si>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</si>
  <si>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</si>
  <si>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</si>
  <si>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</si>
  <si>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</si>
  <si>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</si>
  <si>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</si>
  <si>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</si>
  <si>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</si>
  <si>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</si>
  <si>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</si>
  <si>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</si>
  <si>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</si>
  <si>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</si>
  <si>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</si>
  <si>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</si>
  <si>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</si>
  <si>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(75-0128 2009) Health and Human Services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</si>
  <si>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</si>
  <si>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</si>
  <si>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</si>
  <si>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</si>
  <si>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</si>
  <si>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</si>
  <si>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</si>
  <si>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</si>
  <si>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</si>
  <si>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</si>
  <si>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</si>
  <si>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</si>
  <si>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</si>
  <si>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</si>
  <si>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</si>
  <si>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</si>
  <si>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</si>
  <si>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</si>
  <si>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</si>
  <si>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Closed without Action:</t>
  </si>
  <si>
    <t>Audits / Inspections / Evaluations / Reviews</t>
  </si>
  <si>
    <t>Whistleblower Reprisal Allegations</t>
  </si>
  <si>
    <t>Pending Decision:</t>
  </si>
  <si>
    <t>OTHER TYPES OF SIGNIFICANT ACTIVITIES (Completed/On-Going During Reporting Month)</t>
  </si>
  <si>
    <t>Testimonies:</t>
  </si>
  <si>
    <t>Provided (monthly):</t>
  </si>
  <si>
    <t>Provided (cumulative):</t>
  </si>
  <si>
    <t>(59-0100 2009) National Endowments of the Arts</t>
  </si>
  <si>
    <t>Recovery Accountability and Transparency Board</t>
  </si>
  <si>
    <t>Reporting Entity:</t>
  </si>
  <si>
    <t>(73-0201 2009 \ 2013) Small Business Adminstration - OIG - Recovery Act</t>
  </si>
  <si>
    <t>(73-0200 2009) Small Business Adminstration - OIG</t>
  </si>
  <si>
    <t>Cumulative Total:</t>
  </si>
  <si>
    <t>Completed Final Published Work Products:</t>
  </si>
  <si>
    <t>Cumulative Data Since 2/17/2009</t>
  </si>
  <si>
    <t>Local</t>
  </si>
  <si>
    <t>State</t>
  </si>
  <si>
    <t>Tribal</t>
  </si>
  <si>
    <t>Federal</t>
  </si>
  <si>
    <t>Private</t>
  </si>
  <si>
    <t>Target Audience</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</si>
  <si>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</si>
  <si>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</si>
  <si>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</si>
  <si>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</si>
  <si>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</si>
  <si>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</si>
  <si>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</si>
  <si>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</si>
  <si>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</si>
  <si>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</si>
  <si>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</si>
  <si>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</si>
  <si>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</si>
  <si>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</si>
  <si>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</si>
  <si>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</si>
  <si>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</si>
  <si>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</si>
  <si>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</si>
  <si>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</si>
  <si>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</si>
  <si>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</si>
  <si>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</si>
  <si>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</si>
  <si>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</si>
  <si>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Presentation with Other OIGs</t>
  </si>
  <si>
    <t>Number of Organizations Represented at Outreach Session</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</si>
  <si>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</si>
  <si>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</si>
  <si>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</si>
  <si>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</si>
  <si>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</si>
  <si>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</si>
  <si>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</si>
  <si>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Single Audit</t>
  </si>
  <si>
    <t>Suspension/Debarment</t>
  </si>
  <si>
    <t>Whistleblower</t>
  </si>
  <si>
    <t>Cost of Training</t>
  </si>
  <si>
    <t>Average Evaluation Rating</t>
  </si>
  <si>
    <t>Date of Training</t>
  </si>
  <si>
    <t>Date of Outreach</t>
  </si>
  <si>
    <t>TOTAL</t>
  </si>
  <si>
    <t>Hours of Training Provided (length x participants)</t>
  </si>
  <si>
    <t>FTE Working on Recovery</t>
  </si>
  <si>
    <t>Smithsonian Institution - OIG</t>
  </si>
  <si>
    <t>N - US</t>
  </si>
  <si>
    <t>Active (as of the end of the month):</t>
  </si>
  <si>
    <t>Opened (this month):</t>
  </si>
  <si>
    <t>Award Type</t>
  </si>
  <si>
    <t>Entitlement</t>
  </si>
  <si>
    <t>Monthly Update Report Data (sheet 1 of 4) Version 4.0a</t>
  </si>
  <si>
    <t>Monthly Update Report Data (sheet 2 of 4) Version 4.0a</t>
  </si>
  <si>
    <t>Monthly Update Report Data (sheet 3 of 4) Version 4.0a</t>
  </si>
  <si>
    <t>Monthly Update Report Data (sheet 4 of 4) Version 4.0a</t>
  </si>
  <si>
    <t>Direct Loan</t>
  </si>
  <si>
    <t>Direct or Reimbursable</t>
  </si>
  <si>
    <t>Ordering TAFS</t>
  </si>
  <si>
    <t>Direct</t>
  </si>
  <si>
    <t>Reimbursable</t>
  </si>
  <si>
    <t>(12-0900 2010) Agriculture - OIG</t>
  </si>
  <si>
    <t>(13-0126 2010) Commerce - OIG</t>
  </si>
  <si>
    <t>(14-0104 2010) Interior - OIG</t>
  </si>
  <si>
    <t>(15-0328 2010) Justice - OIG</t>
  </si>
  <si>
    <t>(16-0106 2010) Labor - OIG</t>
  </si>
  <si>
    <t>(19-0529 2010) State - OIG</t>
  </si>
  <si>
    <t>(20-0119 2010) TIGTA</t>
  </si>
  <si>
    <t>(28-0400 2010) Social Security Administration - OIG</t>
  </si>
  <si>
    <t>(36-0151 2010) Veterans Affairs - OIG</t>
  </si>
  <si>
    <t>(36-0170 2010) Veterans Affairs - OIG</t>
  </si>
  <si>
    <t>(47-0108 2010) General Services Administration - OIG</t>
  </si>
  <si>
    <t>(49-0300 2010) National Science Foundation - OIG</t>
  </si>
  <si>
    <t>(59-0100 2010) National Endowments of the Arts</t>
  </si>
  <si>
    <t>(68-0112 2010) Environmental Protection Agency - OIG</t>
  </si>
  <si>
    <t>(69-0130 2010) Transportation - OIG</t>
  </si>
  <si>
    <t>(70-0200 2010) Homeland Security - OIG</t>
  </si>
  <si>
    <t>(73-0200 2010) Small Business Adminstration - OIG</t>
  </si>
  <si>
    <t>(75-0128 2010) Health and Human Services - OIG</t>
  </si>
  <si>
    <t>(80-0109 2010 ) NASA - OIG</t>
  </si>
  <si>
    <t>(86-0189 2010) Housing &amp; Urban Development - OIG</t>
  </si>
  <si>
    <t>(89-0236 2010) Energy - OIG</t>
  </si>
  <si>
    <t>(91-1400 2010) Education - OIG</t>
  </si>
  <si>
    <t>(95-2721 2010) Corporation for National and Community Service - OIG</t>
  </si>
  <si>
    <t>(97-0107 2010) Defense - OIG</t>
  </si>
  <si>
    <t>Fiscal Year</t>
  </si>
  <si>
    <t>Cumulative</t>
  </si>
  <si>
    <t>OTHER TYPES OF SIGNIFICANT ACTIVITIES (Planned for Next Three Months)</t>
  </si>
  <si>
    <t>Note:  Per OMB guidance, performing agencies will separately record and report obligations and gross outlays financed from offsetting collections that originate from Recovery Act budget authority.</t>
  </si>
  <si>
    <t>Section1512 Reporting</t>
  </si>
  <si>
    <t>Excellent</t>
  </si>
  <si>
    <t>N/A</t>
  </si>
  <si>
    <t>Veterans Affairs Acquisition Academy</t>
  </si>
  <si>
    <t>Frederick, MD</t>
  </si>
  <si>
    <t>Prosecution Declined:</t>
  </si>
  <si>
    <t>NA</t>
  </si>
  <si>
    <t>Philadelphia, PA</t>
  </si>
  <si>
    <t>Washington, DC</t>
  </si>
  <si>
    <t>ARRA Whistleblower</t>
  </si>
  <si>
    <t>Des Moines, IA</t>
  </si>
  <si>
    <t>ARRA Oversight for the Hawkeye State</t>
  </si>
  <si>
    <t>Future Information Training</t>
  </si>
  <si>
    <t>Lancaster, PA</t>
  </si>
  <si>
    <t>Recovery Board Update</t>
  </si>
  <si>
    <t>GSA OIG Forensic Audits Conference</t>
  </si>
  <si>
    <t>New Orleans, LA</t>
  </si>
  <si>
    <t>Interagency Suspension and Debarment Committee</t>
  </si>
  <si>
    <t>Bethesda Chapter, AFCEA</t>
  </si>
  <si>
    <t>Various</t>
  </si>
  <si>
    <t>Implementing Federal Government Initiatives</t>
  </si>
  <si>
    <t>Good Jobs First</t>
  </si>
  <si>
    <t>Recovery.gov Website</t>
  </si>
  <si>
    <t>Technology Media Reporters</t>
  </si>
  <si>
    <t>Recovery Board's Move to the Cloud</t>
  </si>
  <si>
    <t>Environmental Information Symposium</t>
  </si>
  <si>
    <t>Recovery.gov</t>
  </si>
  <si>
    <t>San Antonio, TX</t>
  </si>
  <si>
    <t>Recovery Board Operations</t>
  </si>
  <si>
    <t>Council for Community and Economic Research</t>
  </si>
  <si>
    <t>Assessing the Impact of  the Federal Stimulus</t>
  </si>
  <si>
    <t>Council on Federal Procurement of Architectural and Engineering Service</t>
  </si>
  <si>
    <t>Recovery Board Accomplishments to Date</t>
  </si>
  <si>
    <t>Government 2.0 Conference</t>
  </si>
  <si>
    <t>GSA Acquisition Management Division executed a contract on the Board's behalf for office furnishings.</t>
  </si>
  <si>
    <t>05/04/2010 - RATB staff provided personnel from the Defense Security Service a capabilities demonstration of oversight activities in the Recovery Operations Center.</t>
  </si>
  <si>
    <t>05/13/2010 - RATB staff provided Department of Interior Office of Inspector General personnel a capabilities demonstration of oversight activities in the Recovery Operations Center.</t>
  </si>
  <si>
    <t>05/24/2010 - RATB staff provided personnel from the Federal Bureau Investigation (FBI) a capabilities demonstration of oversight activities in the Recovery Operations Center.</t>
  </si>
  <si>
    <t>05/17/2010 - RATB staff meets with DoD Senior Procurement Executive to discuss ongoing status of activities.</t>
  </si>
  <si>
    <t>Ongoing - Bi-weekly coordination meetings with Dun &amp; Bradstreet.</t>
  </si>
  <si>
    <t>Completion and launch of next round of refinements to Recovery.gov/FederalReporting.gov</t>
  </si>
  <si>
    <t>Preparation for July 2010 Recipient Reporting Period</t>
  </si>
  <si>
    <t>Board's technology team began implementation of updates and refinements of FederalReporting.gov for July 2010 reporting cycle.</t>
  </si>
  <si>
    <t>Board's technology team began implementation of Recovery.gov enhancements.</t>
  </si>
  <si>
    <t>Note:  The data reflected on this page is aggregated from the Recovery Board and each of the Inspectors General responsible for Recovery Act oversight.  The data on the other pages of this report is Recovery Board data only.</t>
  </si>
  <si>
    <t>05/18/2010 - Recovery.gov team launched Recovery.gov FlickR site.</t>
  </si>
  <si>
    <t>Biennial Forum of Government Speakers</t>
  </si>
  <si>
    <t>05/21/2010 - RATB staff participates in a conference call with the CIGIE Investigations Working Group to discuss Excluded Parties List System (EPLS) issues.</t>
  </si>
  <si>
    <t>05/27/2010 - United States Postal Service (USPS) completed Public Services Announcement filming of the ROC Operations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</si>
</sst>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 numFmtId="174" formatCode="mm/dd/yy;@"/>
    <numFmt numFmtId="175" formatCode="#,##0.0"/>
  </numFmts>
  <fonts count="48">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color indexed="63"/>
      </right>
      <top style="thin"/>
      <bottom style="medium"/>
    </border>
    <border>
      <left style="medium"/>
      <right style="thin"/>
      <top style="thin"/>
      <bottom style="thin"/>
    </border>
    <border>
      <left style="thin"/>
      <right style="medium"/>
      <top style="medium"/>
      <bottom style="thin"/>
    </border>
    <border>
      <left style="thin"/>
      <right style="medium"/>
      <top style="thin"/>
      <bottom style="medium"/>
    </border>
    <border>
      <left>
        <color indexed="63"/>
      </left>
      <right style="medium"/>
      <top>
        <color indexed="63"/>
      </top>
      <bottom style="medium"/>
    </border>
    <border>
      <left style="thin"/>
      <right style="medium"/>
      <top style="thin"/>
      <bottom style="thin"/>
    </border>
    <border>
      <left style="thin"/>
      <right style="medium"/>
      <top style="thin"/>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thin"/>
      <right>
        <color indexed="63"/>
      </right>
      <top style="thin"/>
      <bottom style="thin"/>
    </border>
    <border>
      <left>
        <color indexed="63"/>
      </left>
      <right>
        <color indexed="63"/>
      </right>
      <top style="thin"/>
      <bottom style="medium"/>
    </border>
    <border>
      <left style="medium"/>
      <right style="thin"/>
      <top>
        <color indexed="63"/>
      </top>
      <bottom>
        <color indexed="63"/>
      </bottom>
    </border>
    <border>
      <left style="thin"/>
      <right>
        <color indexed="63"/>
      </right>
      <top>
        <color indexed="63"/>
      </top>
      <bottom style="thin"/>
    </border>
    <border>
      <left>
        <color indexed="63"/>
      </left>
      <right style="thin"/>
      <top style="thin"/>
      <bottom style="medium"/>
    </border>
    <border>
      <left style="medium"/>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mediu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thin"/>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48">
    <xf numFmtId="0" fontId="0" fillId="0" borderId="0" xfId="0" applyAlignment="1">
      <alignment/>
    </xf>
    <xf numFmtId="0" fontId="0" fillId="0" borderId="0" xfId="0" applyAlignment="1">
      <alignment vertical="center"/>
    </xf>
    <xf numFmtId="0" fontId="0" fillId="0" borderId="10" xfId="57" applyBorder="1">
      <alignment/>
      <protection/>
    </xf>
    <xf numFmtId="0" fontId="0" fillId="0" borderId="0" xfId="57" applyFill="1" applyBorder="1">
      <alignment/>
      <protection/>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12" xfId="57" applyBorder="1">
      <alignment/>
      <protection/>
    </xf>
    <xf numFmtId="0" fontId="0" fillId="0" borderId="0" xfId="57" applyBorder="1">
      <alignment/>
      <protection/>
    </xf>
    <xf numFmtId="0" fontId="3" fillId="0" borderId="10" xfId="57" applyFont="1" applyBorder="1">
      <alignment/>
      <protection/>
    </xf>
    <xf numFmtId="0" fontId="3" fillId="0" borderId="0" xfId="0" applyFont="1" applyAlignment="1">
      <alignment/>
    </xf>
    <xf numFmtId="0" fontId="10" fillId="0" borderId="11" xfId="57" applyFont="1" applyBorder="1" applyAlignment="1">
      <alignment vertical="center"/>
      <protection/>
    </xf>
    <xf numFmtId="0" fontId="10" fillId="0" borderId="10" xfId="57" applyFont="1" applyBorder="1" applyAlignment="1">
      <alignment vertical="center"/>
      <protection/>
    </xf>
    <xf numFmtId="0" fontId="10" fillId="0" borderId="10" xfId="57" applyFont="1" applyFill="1" applyBorder="1" applyAlignment="1">
      <alignment vertical="center"/>
      <protection/>
    </xf>
    <xf numFmtId="0" fontId="10" fillId="0" borderId="0" xfId="57" applyFont="1" applyBorder="1" applyAlignment="1">
      <alignment vertical="center"/>
      <protection/>
    </xf>
    <xf numFmtId="0" fontId="10" fillId="0" borderId="12" xfId="57" applyFont="1" applyBorder="1" applyAlignment="1">
      <alignment vertical="center"/>
      <protection/>
    </xf>
    <xf numFmtId="0" fontId="10" fillId="0" borderId="11" xfId="57" applyFont="1" applyFill="1" applyBorder="1" applyAlignment="1">
      <alignment vertical="center"/>
      <protection/>
    </xf>
    <xf numFmtId="0" fontId="2" fillId="0" borderId="0" xfId="57" applyFont="1" applyFill="1" applyBorder="1" applyAlignment="1">
      <alignment vertical="center"/>
      <protection/>
    </xf>
    <xf numFmtId="0" fontId="10" fillId="0" borderId="13" xfId="57" applyFont="1" applyBorder="1" applyAlignment="1">
      <alignment vertical="center"/>
      <protection/>
    </xf>
    <xf numFmtId="0" fontId="10" fillId="0" borderId="14" xfId="57" applyFont="1" applyBorder="1" applyAlignment="1">
      <alignment vertical="center"/>
      <protection/>
    </xf>
    <xf numFmtId="0" fontId="10" fillId="0" borderId="15" xfId="57" applyFont="1" applyBorder="1" applyAlignment="1">
      <alignment vertical="center"/>
      <protection/>
    </xf>
    <xf numFmtId="0" fontId="9"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0" fillId="0" borderId="0" xfId="57" applyFont="1" applyFill="1" applyBorder="1" applyAlignment="1">
      <alignment vertical="center"/>
      <protection/>
    </xf>
    <xf numFmtId="0" fontId="10" fillId="0" borderId="16" xfId="57" applyFont="1" applyBorder="1" applyAlignment="1">
      <alignment vertical="center"/>
      <protection/>
    </xf>
    <xf numFmtId="0" fontId="10"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6"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0" fontId="11" fillId="0" borderId="14" xfId="57" applyFont="1" applyBorder="1" applyAlignment="1">
      <alignment vertical="center"/>
      <protection/>
    </xf>
    <xf numFmtId="0" fontId="5" fillId="0" borderId="18" xfId="57" applyFont="1" applyFill="1" applyBorder="1" applyAlignment="1" applyProtection="1">
      <alignment horizontal="right" vertical="center" wrapText="1"/>
      <protection/>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12" xfId="57" applyBorder="1" applyAlignment="1">
      <alignment wrapText="1"/>
      <protection/>
    </xf>
    <xf numFmtId="0" fontId="0" fillId="0" borderId="10" xfId="57" applyBorder="1" applyAlignment="1">
      <alignment wrapText="1"/>
      <protection/>
    </xf>
    <xf numFmtId="0" fontId="2" fillId="0" borderId="14" xfId="57" applyFont="1" applyBorder="1" applyAlignment="1" applyProtection="1">
      <alignment horizontal="right" vertical="center" wrapText="1"/>
      <protection/>
    </xf>
    <xf numFmtId="0" fontId="3" fillId="33" borderId="19"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34" borderId="20" xfId="57" applyFill="1" applyBorder="1" applyAlignment="1">
      <alignment/>
      <protection/>
    </xf>
    <xf numFmtId="0" fontId="0" fillId="34" borderId="21" xfId="57" applyFill="1" applyBorder="1" applyAlignment="1">
      <alignment/>
      <protection/>
    </xf>
    <xf numFmtId="0" fontId="5" fillId="0" borderId="10" xfId="57" applyFont="1" applyFill="1" applyBorder="1" applyAlignment="1" applyProtection="1">
      <alignment horizontal="right" vertical="center" wrapText="1"/>
      <protection/>
    </xf>
    <xf numFmtId="0" fontId="5" fillId="0" borderId="22" xfId="57" applyFont="1" applyFill="1" applyBorder="1" applyAlignment="1" applyProtection="1">
      <alignment horizontal="right" vertical="center" wrapText="1"/>
      <protection/>
    </xf>
    <xf numFmtId="0" fontId="5" fillId="34" borderId="23" xfId="57" applyFont="1" applyFill="1" applyBorder="1" applyAlignment="1">
      <alignment horizontal="right" vertical="center" wrapText="1"/>
      <protection/>
    </xf>
    <xf numFmtId="0" fontId="5" fillId="34" borderId="24" xfId="57" applyFont="1" applyFill="1" applyBorder="1" applyAlignment="1">
      <alignment vertical="center" wrapText="1"/>
      <protection/>
    </xf>
    <xf numFmtId="167" fontId="2" fillId="35" borderId="10" xfId="57" applyNumberFormat="1" applyFont="1" applyFill="1" applyBorder="1" applyAlignment="1" applyProtection="1">
      <alignment horizontal="right" vertical="center" wrapText="1"/>
      <protection/>
    </xf>
    <xf numFmtId="0" fontId="2" fillId="0" borderId="10" xfId="0" applyFont="1" applyFill="1" applyBorder="1" applyAlignment="1" applyProtection="1">
      <alignment horizontal="right" vertical="center" wrapText="1"/>
      <protection/>
    </xf>
    <xf numFmtId="1" fontId="5" fillId="0" borderId="25" xfId="57" applyNumberFormat="1" applyFont="1" applyFill="1" applyBorder="1" applyAlignment="1" applyProtection="1">
      <alignment horizontal="center" vertical="center" wrapText="1"/>
      <protection locked="0"/>
    </xf>
    <xf numFmtId="0" fontId="5" fillId="34" borderId="26" xfId="57" applyFont="1" applyFill="1" applyBorder="1" applyAlignment="1">
      <alignment vertical="center" wrapText="1"/>
      <protection/>
    </xf>
    <xf numFmtId="167" fontId="2" fillId="34" borderId="26" xfId="57" applyNumberFormat="1" applyFont="1" applyFill="1" applyBorder="1" applyAlignment="1" applyProtection="1">
      <alignment vertical="center" wrapText="1"/>
      <protection locked="0"/>
    </xf>
    <xf numFmtId="167" fontId="2" fillId="34" borderId="26" xfId="57" applyNumberFormat="1" applyFont="1" applyFill="1" applyBorder="1" applyAlignment="1" applyProtection="1">
      <alignment vertical="center" wrapText="1"/>
      <protection/>
    </xf>
    <xf numFmtId="0" fontId="2" fillId="34" borderId="24" xfId="0" applyNumberFormat="1" applyFont="1" applyFill="1" applyBorder="1" applyAlignment="1">
      <alignment horizontal="right" vertical="center" wrapText="1"/>
    </xf>
    <xf numFmtId="0" fontId="2" fillId="34" borderId="23" xfId="0" applyNumberFormat="1" applyFont="1" applyFill="1" applyBorder="1" applyAlignment="1">
      <alignment horizontal="right" vertical="center" wrapText="1"/>
    </xf>
    <xf numFmtId="0" fontId="0" fillId="0" borderId="17" xfId="57" applyBorder="1">
      <alignment/>
      <protection/>
    </xf>
    <xf numFmtId="1" fontId="2" fillId="0" borderId="27" xfId="57" applyNumberFormat="1" applyFont="1" applyFill="1" applyBorder="1" applyAlignment="1" applyProtection="1">
      <alignment horizontal="center" vertical="center"/>
      <protection locked="0"/>
    </xf>
    <xf numFmtId="1" fontId="2" fillId="0" borderId="28" xfId="57" applyNumberFormat="1" applyFont="1" applyFill="1" applyBorder="1" applyAlignment="1" applyProtection="1">
      <alignment horizontal="center" vertical="center"/>
      <protection locked="0"/>
    </xf>
    <xf numFmtId="0" fontId="0" fillId="0" borderId="29" xfId="0" applyBorder="1" applyAlignment="1">
      <alignment vertical="center" wrapText="1"/>
    </xf>
    <xf numFmtId="1" fontId="2" fillId="0" borderId="30" xfId="0" applyNumberFormat="1" applyFont="1" applyFill="1" applyBorder="1" applyAlignment="1" applyProtection="1">
      <alignment horizontal="center" vertical="center" wrapText="1"/>
      <protection locked="0"/>
    </xf>
    <xf numFmtId="3" fontId="2" fillId="35" borderId="31" xfId="57" applyNumberFormat="1" applyFont="1" applyFill="1" applyBorder="1" applyAlignment="1" applyProtection="1">
      <alignment horizontal="center" vertical="center" wrapText="1"/>
      <protection locked="0"/>
    </xf>
    <xf numFmtId="165" fontId="2" fillId="35" borderId="32" xfId="57" applyNumberFormat="1" applyFont="1" applyFill="1" applyBorder="1" applyAlignment="1" applyProtection="1">
      <alignment horizontal="right" vertical="center" wrapText="1"/>
      <protection/>
    </xf>
    <xf numFmtId="166" fontId="2" fillId="34" borderId="33" xfId="57" applyNumberFormat="1" applyFont="1" applyFill="1" applyBorder="1" applyAlignment="1" applyProtection="1">
      <alignment vertical="center" wrapText="1"/>
      <protection locked="0"/>
    </xf>
    <xf numFmtId="167" fontId="2" fillId="35" borderId="12" xfId="57" applyNumberFormat="1" applyFont="1" applyFill="1" applyBorder="1" applyAlignment="1" applyProtection="1">
      <alignment horizontal="right" vertical="center" wrapText="1"/>
      <protection/>
    </xf>
    <xf numFmtId="3" fontId="2" fillId="35" borderId="34" xfId="57" applyNumberFormat="1" applyFont="1" applyFill="1" applyBorder="1" applyAlignment="1" applyProtection="1">
      <alignment horizontal="center" vertical="center" wrapText="1"/>
      <protection locked="0"/>
    </xf>
    <xf numFmtId="0" fontId="2" fillId="0" borderId="26" xfId="0" applyFont="1" applyFill="1" applyBorder="1" applyAlignment="1" applyProtection="1">
      <alignment horizontal="right" vertical="center" wrapText="1"/>
      <protection/>
    </xf>
    <xf numFmtId="167" fontId="12" fillId="35" borderId="23" xfId="57" applyNumberFormat="1" applyFont="1" applyFill="1" applyBorder="1" applyAlignment="1" applyProtection="1">
      <alignment horizontal="right" vertical="center" wrapText="1"/>
      <protection/>
    </xf>
    <xf numFmtId="1" fontId="12" fillId="0" borderId="28" xfId="57" applyNumberFormat="1" applyFont="1" applyBorder="1" applyAlignment="1" applyProtection="1">
      <alignment horizontal="center" vertical="center"/>
      <protection/>
    </xf>
    <xf numFmtId="167" fontId="2" fillId="34" borderId="35" xfId="57" applyNumberFormat="1" applyFont="1" applyFill="1" applyBorder="1" applyAlignment="1" applyProtection="1">
      <alignment vertical="center" wrapText="1"/>
      <protection locked="0"/>
    </xf>
    <xf numFmtId="1" fontId="2" fillId="0" borderId="36" xfId="0" applyNumberFormat="1" applyFont="1" applyFill="1" applyBorder="1" applyAlignment="1" applyProtection="1">
      <alignment horizontal="center" vertical="center"/>
      <protection locked="0"/>
    </xf>
    <xf numFmtId="0" fontId="2" fillId="34" borderId="26" xfId="57" applyFont="1" applyFill="1" applyBorder="1" applyAlignment="1">
      <alignment vertical="center"/>
      <protection/>
    </xf>
    <xf numFmtId="0" fontId="2" fillId="34" borderId="26" xfId="0" applyFont="1" applyFill="1" applyBorder="1" applyAlignment="1">
      <alignment vertical="center"/>
    </xf>
    <xf numFmtId="0" fontId="8" fillId="34" borderId="23" xfId="0" applyFont="1" applyFill="1" applyBorder="1" applyAlignment="1">
      <alignment vertical="center"/>
    </xf>
    <xf numFmtId="0" fontId="12" fillId="35" borderId="22" xfId="0" applyFont="1" applyFill="1" applyBorder="1" applyAlignment="1">
      <alignment horizontal="right" vertical="center"/>
    </xf>
    <xf numFmtId="0" fontId="2" fillId="0" borderId="27" xfId="57" applyFont="1" applyFill="1" applyBorder="1" applyAlignment="1" applyProtection="1">
      <alignment horizontal="left" vertical="center" wrapText="1"/>
      <protection/>
    </xf>
    <xf numFmtId="164" fontId="2" fillId="0" borderId="28" xfId="57" applyNumberFormat="1" applyFont="1" applyFill="1" applyBorder="1" applyAlignment="1" applyProtection="1">
      <alignment horizontal="left" vertical="center" wrapText="1"/>
      <protection/>
    </xf>
    <xf numFmtId="0" fontId="5" fillId="34" borderId="23" xfId="57" applyFont="1" applyFill="1" applyBorder="1" applyAlignment="1" applyProtection="1">
      <alignment horizontal="right" vertical="center" wrapText="1"/>
      <protection/>
    </xf>
    <xf numFmtId="173" fontId="2" fillId="0" borderId="25" xfId="57" applyNumberFormat="1" applyFont="1" applyFill="1" applyBorder="1" applyAlignment="1" applyProtection="1">
      <alignment horizontal="left" vertical="center"/>
      <protection/>
    </xf>
    <xf numFmtId="173" fontId="2" fillId="0" borderId="37" xfId="57" applyNumberFormat="1" applyFont="1" applyFill="1" applyBorder="1" applyAlignment="1" applyProtection="1">
      <alignment horizontal="left" vertical="center"/>
      <protection/>
    </xf>
    <xf numFmtId="173" fontId="2" fillId="0" borderId="37" xfId="0" applyNumberFormat="1" applyFont="1" applyBorder="1" applyAlignment="1" applyProtection="1">
      <alignment horizontal="left" vertical="center"/>
      <protection/>
    </xf>
    <xf numFmtId="0" fontId="5" fillId="0" borderId="30" xfId="57" applyFont="1" applyFill="1" applyBorder="1" applyAlignment="1">
      <alignment horizontal="right" vertical="center" wrapText="1"/>
      <protection/>
    </xf>
    <xf numFmtId="0" fontId="2" fillId="0" borderId="30" xfId="0" applyFont="1" applyBorder="1" applyAlignment="1">
      <alignment horizontal="right" vertical="center" wrapText="1"/>
    </xf>
    <xf numFmtId="0" fontId="0" fillId="34" borderId="23" xfId="0" applyFill="1" applyBorder="1" applyAlignment="1">
      <alignment/>
    </xf>
    <xf numFmtId="0" fontId="2" fillId="0" borderId="28" xfId="0" applyFont="1" applyBorder="1" applyAlignment="1">
      <alignment horizontal="right" vertical="center" wrapText="1"/>
    </xf>
    <xf numFmtId="0" fontId="5" fillId="0" borderId="38" xfId="57" applyFont="1" applyFill="1" applyBorder="1" applyAlignment="1" applyProtection="1">
      <alignment horizontal="right" vertical="center" wrapText="1"/>
      <protection/>
    </xf>
    <xf numFmtId="0" fontId="5" fillId="34" borderId="33" xfId="57" applyFont="1" applyFill="1" applyBorder="1" applyAlignment="1">
      <alignment vertical="center" wrapText="1"/>
      <protection/>
    </xf>
    <xf numFmtId="0" fontId="5" fillId="0" borderId="12" xfId="57" applyFont="1" applyFill="1" applyBorder="1" applyAlignment="1" applyProtection="1">
      <alignment horizontal="right" vertical="center" wrapText="1"/>
      <protection/>
    </xf>
    <xf numFmtId="1" fontId="5" fillId="0" borderId="39" xfId="57" applyNumberFormat="1" applyFont="1" applyFill="1" applyBorder="1" applyAlignment="1" applyProtection="1">
      <alignment horizontal="center" vertical="center" wrapText="1"/>
      <protection locked="0"/>
    </xf>
    <xf numFmtId="0" fontId="5" fillId="0" borderId="34" xfId="57" applyFont="1" applyFill="1" applyBorder="1" applyAlignment="1">
      <alignment horizontal="right" vertical="center" wrapText="1"/>
      <protection/>
    </xf>
    <xf numFmtId="0" fontId="5" fillId="34" borderId="40" xfId="57" applyFont="1" applyFill="1" applyBorder="1" applyAlignment="1">
      <alignment vertical="center" wrapText="1"/>
      <protection/>
    </xf>
    <xf numFmtId="0" fontId="5" fillId="34" borderId="33" xfId="57" applyFont="1" applyFill="1" applyBorder="1" applyAlignment="1" applyProtection="1">
      <alignment horizontal="right" vertical="center" wrapText="1"/>
      <protection/>
    </xf>
    <xf numFmtId="0" fontId="12" fillId="34" borderId="41" xfId="0" applyFont="1" applyFill="1" applyBorder="1" applyAlignment="1">
      <alignment horizontal="center" vertical="center" wrapText="1"/>
    </xf>
    <xf numFmtId="0" fontId="2" fillId="0" borderId="33" xfId="0" applyFont="1" applyFill="1" applyBorder="1" applyAlignment="1">
      <alignment horizontal="right" vertical="center" wrapText="1"/>
    </xf>
    <xf numFmtId="1" fontId="2" fillId="0" borderId="39" xfId="0" applyNumberFormat="1" applyFont="1" applyFill="1" applyBorder="1" applyAlignment="1" applyProtection="1">
      <alignment horizontal="center" vertical="center" wrapText="1"/>
      <protection locked="0"/>
    </xf>
    <xf numFmtId="0" fontId="2" fillId="34" borderId="33" xfId="57" applyFont="1" applyFill="1" applyBorder="1" applyAlignment="1">
      <alignment vertical="center" wrapText="1"/>
      <protection/>
    </xf>
    <xf numFmtId="166" fontId="2" fillId="34" borderId="13" xfId="57" applyNumberFormat="1" applyFont="1" applyFill="1" applyBorder="1" applyAlignment="1" applyProtection="1">
      <alignment vertical="center" wrapText="1"/>
      <protection locked="0"/>
    </xf>
    <xf numFmtId="167" fontId="2" fillId="34" borderId="42" xfId="57" applyNumberFormat="1" applyFont="1" applyFill="1" applyBorder="1" applyAlignment="1" applyProtection="1">
      <alignment vertical="center" wrapText="1"/>
      <protection/>
    </xf>
    <xf numFmtId="0" fontId="2" fillId="34" borderId="42" xfId="0" applyFont="1" applyFill="1" applyBorder="1" applyAlignment="1" applyProtection="1">
      <alignment vertical="center"/>
      <protection/>
    </xf>
    <xf numFmtId="167" fontId="2" fillId="34" borderId="43" xfId="57" applyNumberFormat="1" applyFont="1" applyFill="1" applyBorder="1" applyAlignment="1" applyProtection="1">
      <alignment vertical="center" wrapText="1"/>
      <protection locked="0"/>
    </xf>
    <xf numFmtId="0" fontId="10" fillId="0" borderId="11" xfId="57" applyFont="1" applyFill="1" applyBorder="1" applyAlignment="1">
      <alignment vertical="center" wrapText="1"/>
      <protection/>
    </xf>
    <xf numFmtId="1" fontId="5" fillId="34" borderId="24" xfId="57" applyNumberFormat="1" applyFont="1" applyFill="1" applyBorder="1" applyAlignment="1" applyProtection="1">
      <alignment horizontal="center" vertical="center" wrapText="1"/>
      <protection locked="0"/>
    </xf>
    <xf numFmtId="1" fontId="5" fillId="34" borderId="26" xfId="57"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33" borderId="44"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9" fillId="34" borderId="24" xfId="57" applyFont="1" applyFill="1" applyBorder="1" applyAlignment="1" applyProtection="1">
      <alignment horizontal="right" vertical="center" wrapText="1"/>
      <protection/>
    </xf>
    <xf numFmtId="0" fontId="9" fillId="34" borderId="23" xfId="57" applyFont="1" applyFill="1" applyBorder="1" applyAlignment="1" applyProtection="1">
      <alignment horizontal="right" vertical="center" wrapText="1"/>
      <protection/>
    </xf>
    <xf numFmtId="0" fontId="0" fillId="0" borderId="0" xfId="0" applyFill="1" applyAlignment="1">
      <alignment vertical="center"/>
    </xf>
    <xf numFmtId="0" fontId="9" fillId="34" borderId="45" xfId="57" applyFont="1" applyFill="1" applyBorder="1" applyAlignment="1" applyProtection="1">
      <alignment horizontal="right" vertical="center" wrapText="1"/>
      <protection/>
    </xf>
    <xf numFmtId="0" fontId="9" fillId="34" borderId="46" xfId="57" applyFont="1" applyFill="1" applyBorder="1" applyAlignment="1" applyProtection="1">
      <alignment horizontal="right" vertical="center" wrapText="1"/>
      <protection/>
    </xf>
    <xf numFmtId="164" fontId="2" fillId="0" borderId="47" xfId="57" applyNumberFormat="1" applyFont="1" applyFill="1" applyBorder="1" applyAlignment="1" applyProtection="1">
      <alignment horizontal="left" vertical="center" wrapText="1"/>
      <protection/>
    </xf>
    <xf numFmtId="0" fontId="3" fillId="0" borderId="0" xfId="0" applyFont="1" applyAlignment="1">
      <alignment vertical="center"/>
    </xf>
    <xf numFmtId="0" fontId="3" fillId="0" borderId="0" xfId="0" applyFont="1" applyAlignment="1">
      <alignment vertical="center" wrapText="1"/>
    </xf>
    <xf numFmtId="1" fontId="5" fillId="0" borderId="27" xfId="57" applyNumberFormat="1" applyFont="1" applyFill="1" applyBorder="1" applyAlignment="1" applyProtection="1">
      <alignment horizontal="center" vertical="center" wrapText="1"/>
      <protection locked="0"/>
    </xf>
    <xf numFmtId="1" fontId="5" fillId="0" borderId="30" xfId="57" applyNumberFormat="1" applyFont="1" applyFill="1" applyBorder="1" applyAlignment="1" applyProtection="1">
      <alignment horizontal="center" vertical="center" wrapText="1"/>
      <protection locked="0"/>
    </xf>
    <xf numFmtId="1" fontId="2" fillId="0" borderId="30" xfId="57" applyNumberFormat="1" applyFont="1" applyBorder="1" applyAlignment="1" applyProtection="1">
      <alignment horizontal="center" vertical="center" wrapText="1"/>
      <protection locked="0"/>
    </xf>
    <xf numFmtId="0" fontId="2" fillId="0" borderId="10" xfId="57" applyFont="1" applyFill="1" applyBorder="1" applyAlignment="1">
      <alignment horizontal="right" vertical="center" wrapText="1"/>
      <protection/>
    </xf>
    <xf numFmtId="0" fontId="2" fillId="0" borderId="10" xfId="57" applyFont="1" applyFill="1" applyBorder="1" applyAlignment="1">
      <alignment horizontal="right" vertical="center"/>
      <protection/>
    </xf>
    <xf numFmtId="0" fontId="2" fillId="0" borderId="18" xfId="57" applyFont="1" applyFill="1" applyBorder="1" applyAlignment="1">
      <alignment horizontal="right" vertical="center" wrapText="1"/>
      <protection/>
    </xf>
    <xf numFmtId="1" fontId="0" fillId="34" borderId="23" xfId="0" applyNumberFormat="1" applyFill="1" applyBorder="1" applyAlignment="1" applyProtection="1">
      <alignment horizontal="center" vertical="center"/>
      <protection/>
    </xf>
    <xf numFmtId="0" fontId="2" fillId="0" borderId="22" xfId="0" applyFont="1" applyBorder="1" applyAlignment="1" applyProtection="1">
      <alignment horizontal="right" vertical="center" wrapText="1"/>
      <protection/>
    </xf>
    <xf numFmtId="0" fontId="2" fillId="35" borderId="22" xfId="0" applyFont="1" applyFill="1" applyBorder="1" applyAlignment="1" applyProtection="1">
      <alignment horizontal="right" vertical="center" wrapText="1"/>
      <protection/>
    </xf>
    <xf numFmtId="0" fontId="0" fillId="35" borderId="0" xfId="0" applyFill="1" applyAlignment="1">
      <alignment vertical="center" wrapText="1"/>
    </xf>
    <xf numFmtId="0" fontId="0" fillId="35" borderId="0" xfId="0" applyFill="1" applyAlignment="1">
      <alignment vertical="center"/>
    </xf>
    <xf numFmtId="0" fontId="0" fillId="35" borderId="0" xfId="0" applyFill="1" applyBorder="1" applyAlignment="1" applyProtection="1">
      <alignment horizontal="center" vertical="center"/>
      <protection locked="0"/>
    </xf>
    <xf numFmtId="0" fontId="0" fillId="35" borderId="0" xfId="0" applyFill="1" applyBorder="1" applyAlignment="1" applyProtection="1">
      <alignment vertical="center" wrapText="1"/>
      <protection locked="0"/>
    </xf>
    <xf numFmtId="0" fontId="0" fillId="35" borderId="0" xfId="0" applyFill="1" applyBorder="1" applyAlignment="1">
      <alignment vertical="center" wrapText="1"/>
    </xf>
    <xf numFmtId="0" fontId="0" fillId="34" borderId="26" xfId="0" applyFill="1" applyBorder="1" applyAlignment="1" applyProtection="1">
      <alignment horizontal="center" vertical="center"/>
      <protection locked="0"/>
    </xf>
    <xf numFmtId="0" fontId="9" fillId="35" borderId="0" xfId="57" applyFont="1" applyFill="1" applyBorder="1" applyAlignment="1" applyProtection="1">
      <alignment horizontal="right" vertical="center" wrapText="1"/>
      <protection/>
    </xf>
    <xf numFmtId="164" fontId="2" fillId="35" borderId="0" xfId="57" applyNumberFormat="1" applyFont="1" applyFill="1" applyBorder="1" applyAlignment="1" applyProtection="1">
      <alignment horizontal="left" vertical="center" wrapText="1"/>
      <protection/>
    </xf>
    <xf numFmtId="0" fontId="3" fillId="34" borderId="24" xfId="0"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wrapText="1"/>
      <protection/>
    </xf>
    <xf numFmtId="0" fontId="3" fillId="34" borderId="18" xfId="0" applyFont="1" applyFill="1" applyBorder="1" applyAlignment="1">
      <alignment horizontal="center" vertical="center" wrapText="1"/>
    </xf>
    <xf numFmtId="0" fontId="2" fillId="35" borderId="0" xfId="0" applyNumberFormat="1" applyFont="1" applyFill="1" applyBorder="1" applyAlignment="1">
      <alignment horizontal="right" vertical="center" wrapText="1"/>
    </xf>
    <xf numFmtId="1" fontId="2" fillId="35" borderId="0" xfId="57" applyNumberFormat="1" applyFont="1" applyFill="1" applyBorder="1" applyAlignment="1" applyProtection="1">
      <alignment horizontal="center" vertical="center"/>
      <protection locked="0"/>
    </xf>
    <xf numFmtId="0" fontId="10" fillId="35" borderId="0" xfId="57" applyFont="1" applyFill="1" applyBorder="1" applyAlignment="1">
      <alignment vertical="center"/>
      <protection/>
    </xf>
    <xf numFmtId="0" fontId="2" fillId="35" borderId="0" xfId="57" applyFont="1" applyFill="1" applyBorder="1" applyAlignment="1">
      <alignment vertical="center"/>
      <protection/>
    </xf>
    <xf numFmtId="0" fontId="10" fillId="35" borderId="15" xfId="57" applyFont="1" applyFill="1" applyBorder="1" applyAlignment="1">
      <alignment vertical="center"/>
      <protection/>
    </xf>
    <xf numFmtId="0" fontId="10" fillId="35" borderId="12" xfId="57" applyFont="1" applyFill="1" applyBorder="1" applyAlignment="1">
      <alignment vertical="center"/>
      <protection/>
    </xf>
    <xf numFmtId="0" fontId="5" fillId="34" borderId="26" xfId="57" applyFont="1" applyFill="1" applyBorder="1" applyAlignment="1">
      <alignment horizontal="right" vertical="center" wrapText="1"/>
      <protection/>
    </xf>
    <xf numFmtId="0" fontId="0" fillId="0" borderId="0" xfId="0" applyBorder="1" applyAlignment="1">
      <alignment vertical="center" wrapText="1"/>
    </xf>
    <xf numFmtId="1" fontId="5" fillId="0" borderId="48" xfId="57" applyNumberFormat="1" applyFont="1" applyFill="1" applyBorder="1" applyAlignment="1" applyProtection="1">
      <alignment horizontal="center" vertical="center" wrapText="1"/>
      <protection locked="0"/>
    </xf>
    <xf numFmtId="1" fontId="5" fillId="0" borderId="49" xfId="57" applyNumberFormat="1" applyFont="1" applyFill="1" applyBorder="1" applyAlignment="1" applyProtection="1">
      <alignment horizontal="center" vertical="center" wrapText="1"/>
      <protection locked="0"/>
    </xf>
    <xf numFmtId="1" fontId="2" fillId="0" borderId="49" xfId="0" applyNumberFormat="1" applyFont="1" applyBorder="1" applyAlignment="1" applyProtection="1">
      <alignment horizontal="center" vertical="center"/>
      <protection locked="0"/>
    </xf>
    <xf numFmtId="1" fontId="2" fillId="0" borderId="37" xfId="0" applyNumberFormat="1" applyFont="1" applyBorder="1" applyAlignment="1" applyProtection="1">
      <alignment horizontal="center" vertical="center"/>
      <protection locked="0"/>
    </xf>
    <xf numFmtId="0" fontId="2" fillId="0" borderId="12" xfId="57" applyFont="1" applyBorder="1" applyAlignment="1">
      <alignment horizontal="right" vertical="center" wrapText="1"/>
      <protection/>
    </xf>
    <xf numFmtId="1" fontId="2" fillId="0" borderId="39" xfId="57" applyNumberFormat="1" applyFont="1" applyBorder="1" applyAlignment="1" applyProtection="1">
      <alignment horizontal="center" vertical="center" wrapText="1"/>
      <protection locked="0"/>
    </xf>
    <xf numFmtId="1" fontId="2" fillId="34" borderId="24" xfId="57" applyNumberFormat="1" applyFont="1" applyFill="1" applyBorder="1" applyAlignment="1" applyProtection="1">
      <alignment horizontal="center" vertical="center" wrapText="1"/>
      <protection/>
    </xf>
    <xf numFmtId="0" fontId="2" fillId="0" borderId="18" xfId="57" applyFont="1" applyFill="1" applyBorder="1" applyAlignment="1" applyProtection="1">
      <alignment horizontal="right" vertical="center" wrapText="1"/>
      <protection/>
    </xf>
    <xf numFmtId="0" fontId="2" fillId="35" borderId="10" xfId="0" applyFont="1" applyFill="1" applyBorder="1" applyAlignment="1">
      <alignment horizontal="right" vertical="center" wrapText="1"/>
    </xf>
    <xf numFmtId="1" fontId="2" fillId="35" borderId="36" xfId="0" applyNumberFormat="1" applyFont="1" applyFill="1" applyBorder="1" applyAlignment="1" applyProtection="1">
      <alignment horizontal="center" vertical="center"/>
      <protection locked="0"/>
    </xf>
    <xf numFmtId="1" fontId="2" fillId="34" borderId="26" xfId="0" applyNumberFormat="1" applyFont="1" applyFill="1" applyBorder="1" applyAlignment="1" applyProtection="1">
      <alignment horizontal="center" vertical="center"/>
      <protection/>
    </xf>
    <xf numFmtId="0" fontId="2" fillId="0" borderId="10" xfId="57" applyFont="1" applyFill="1" applyBorder="1" applyAlignment="1" applyProtection="1">
      <alignment horizontal="right" vertical="center" wrapText="1"/>
      <protection/>
    </xf>
    <xf numFmtId="0" fontId="2" fillId="34" borderId="23" xfId="57" applyFont="1" applyFill="1" applyBorder="1" applyAlignment="1" applyProtection="1">
      <alignment horizontal="right" vertical="center"/>
      <protection/>
    </xf>
    <xf numFmtId="1" fontId="12" fillId="35" borderId="25" xfId="0" applyNumberFormat="1" applyFont="1" applyFill="1" applyBorder="1" applyAlignment="1">
      <alignment horizontal="center" vertical="center"/>
    </xf>
    <xf numFmtId="0" fontId="0" fillId="0" borderId="10" xfId="0" applyFont="1" applyBorder="1" applyAlignment="1" applyProtection="1">
      <alignment vertical="center" wrapText="1"/>
      <protection locked="0"/>
    </xf>
    <xf numFmtId="0" fontId="3" fillId="34" borderId="27" xfId="0" applyFont="1" applyFill="1" applyBorder="1" applyAlignment="1">
      <alignment horizontal="center" vertical="center" wrapText="1"/>
    </xf>
    <xf numFmtId="0" fontId="3" fillId="34" borderId="18" xfId="0" applyNumberFormat="1" applyFont="1" applyFill="1" applyBorder="1" applyAlignment="1">
      <alignment horizontal="center" vertical="center" wrapText="1"/>
    </xf>
    <xf numFmtId="0" fontId="0" fillId="35" borderId="0" xfId="0" applyNumberFormat="1" applyFill="1" applyBorder="1" applyAlignment="1">
      <alignment vertical="center" wrapText="1"/>
    </xf>
    <xf numFmtId="0" fontId="0" fillId="0" borderId="0" xfId="0" applyNumberFormat="1" applyAlignment="1">
      <alignment vertical="center" wrapText="1"/>
    </xf>
    <xf numFmtId="0" fontId="3" fillId="34" borderId="27" xfId="0" applyNumberFormat="1"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3" fillId="35" borderId="0" xfId="0" applyFont="1" applyFill="1" applyAlignment="1">
      <alignment horizontal="center" vertical="center"/>
    </xf>
    <xf numFmtId="0" fontId="0" fillId="34" borderId="45" xfId="57" applyFill="1" applyBorder="1" applyAlignment="1">
      <alignment horizontal="center"/>
      <protection/>
    </xf>
    <xf numFmtId="0" fontId="5" fillId="34" borderId="44" xfId="57" applyFont="1" applyFill="1" applyBorder="1" applyAlignment="1">
      <alignment horizontal="center" vertical="top" wrapText="1"/>
      <protection/>
    </xf>
    <xf numFmtId="0" fontId="5" fillId="34" borderId="50" xfId="57" applyFont="1" applyFill="1" applyBorder="1" applyAlignment="1">
      <alignment horizontal="center" vertical="top" wrapText="1"/>
      <protection/>
    </xf>
    <xf numFmtId="0" fontId="0" fillId="34" borderId="51" xfId="57" applyFill="1" applyBorder="1">
      <alignment/>
      <protection/>
    </xf>
    <xf numFmtId="0" fontId="0" fillId="34" borderId="29" xfId="57" applyFill="1" applyBorder="1">
      <alignment/>
      <protection/>
    </xf>
    <xf numFmtId="0" fontId="2" fillId="34" borderId="50" xfId="57" applyFont="1" applyFill="1" applyBorder="1" applyAlignment="1">
      <alignment horizontal="center" vertical="top" wrapText="1"/>
      <protection/>
    </xf>
    <xf numFmtId="0" fontId="3" fillId="0" borderId="0" xfId="0" applyFont="1" applyFill="1" applyBorder="1" applyAlignment="1">
      <alignment/>
    </xf>
    <xf numFmtId="0" fontId="0" fillId="0" borderId="52" xfId="57" applyFill="1" applyBorder="1">
      <alignment/>
      <protection/>
    </xf>
    <xf numFmtId="0" fontId="2" fillId="34" borderId="19" xfId="57" applyFont="1" applyFill="1" applyBorder="1" applyAlignment="1">
      <alignment horizontal="center" vertical="top"/>
      <protection/>
    </xf>
    <xf numFmtId="0" fontId="0" fillId="34" borderId="53" xfId="57" applyFill="1" applyBorder="1" applyAlignment="1">
      <alignment/>
      <protection/>
    </xf>
    <xf numFmtId="0" fontId="0" fillId="34" borderId="47" xfId="57" applyFill="1" applyBorder="1" applyAlignment="1">
      <alignment/>
      <protection/>
    </xf>
    <xf numFmtId="0" fontId="5" fillId="34" borderId="33" xfId="57" applyFont="1" applyFill="1" applyBorder="1" applyAlignment="1">
      <alignment horizontal="right" vertical="center" wrapText="1"/>
      <protection/>
    </xf>
    <xf numFmtId="0" fontId="9" fillId="34" borderId="44" xfId="57" applyFont="1" applyFill="1" applyBorder="1" applyAlignment="1">
      <alignment horizontal="center" vertical="center" wrapText="1"/>
      <protection/>
    </xf>
    <xf numFmtId="0" fontId="12" fillId="34" borderId="50" xfId="0" applyNumberFormat="1" applyFont="1" applyFill="1" applyBorder="1" applyAlignment="1">
      <alignment horizontal="center" vertical="center" wrapText="1"/>
    </xf>
    <xf numFmtId="0" fontId="12" fillId="35" borderId="0" xfId="0" applyNumberFormat="1" applyFont="1" applyFill="1" applyBorder="1" applyAlignment="1">
      <alignment horizontal="center" vertical="center" wrapText="1"/>
    </xf>
    <xf numFmtId="0" fontId="3" fillId="35" borderId="0" xfId="0" applyFont="1" applyFill="1" applyBorder="1" applyAlignment="1">
      <alignment horizontal="center" vertical="center"/>
    </xf>
    <xf numFmtId="2" fontId="2" fillId="0" borderId="12"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2" fontId="2" fillId="35" borderId="10" xfId="0" applyNumberFormat="1" applyFont="1" applyFill="1" applyBorder="1" applyAlignment="1" applyProtection="1">
      <alignment horizontal="center" vertical="center" wrapText="1"/>
      <protection locked="0"/>
    </xf>
    <xf numFmtId="3" fontId="2" fillId="35" borderId="28" xfId="0" applyNumberFormat="1" applyFont="1" applyFill="1" applyBorder="1" applyAlignment="1" applyProtection="1">
      <alignment horizontal="center" vertical="center"/>
      <protection locked="0"/>
    </xf>
    <xf numFmtId="3" fontId="2" fillId="0" borderId="27" xfId="57" applyNumberFormat="1" applyFont="1" applyFill="1" applyBorder="1" applyAlignment="1" applyProtection="1">
      <alignment horizontal="center" vertical="center"/>
      <protection locked="0"/>
    </xf>
    <xf numFmtId="3" fontId="2" fillId="0" borderId="30" xfId="57" applyNumberFormat="1" applyFont="1" applyFill="1" applyBorder="1" applyAlignment="1" applyProtection="1">
      <alignment horizontal="center" vertical="center"/>
      <protection locked="0"/>
    </xf>
    <xf numFmtId="3" fontId="2" fillId="0" borderId="28" xfId="0" applyNumberFormat="1" applyFont="1" applyBorder="1" applyAlignment="1" applyProtection="1">
      <alignment horizontal="center" vertical="center"/>
      <protection locked="0"/>
    </xf>
    <xf numFmtId="3" fontId="5" fillId="0" borderId="52" xfId="57" applyNumberFormat="1" applyFont="1" applyFill="1" applyBorder="1" applyAlignment="1" applyProtection="1">
      <alignment horizontal="center" vertical="center" wrapText="1"/>
      <protection locked="0"/>
    </xf>
    <xf numFmtId="3" fontId="2" fillId="35" borderId="54" xfId="57" applyNumberFormat="1"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5" fontId="0" fillId="0" borderId="10" xfId="0" applyNumberFormat="1" applyBorder="1" applyAlignment="1" applyProtection="1">
      <alignment horizontal="center" vertical="center" wrapText="1"/>
      <protection locked="0"/>
    </xf>
    <xf numFmtId="167" fontId="0" fillId="0" borderId="10" xfId="0" applyNumberForma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15" fontId="0" fillId="0" borderId="30" xfId="0" applyNumberForma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5" fillId="0" borderId="55" xfId="57" applyFont="1" applyFill="1" applyBorder="1" applyAlignment="1" applyProtection="1">
      <alignment horizontal="center" vertical="center" wrapText="1"/>
      <protection locked="0"/>
    </xf>
    <xf numFmtId="6" fontId="0" fillId="0" borderId="55" xfId="57" applyNumberFormat="1" applyBorder="1" applyAlignment="1" applyProtection="1">
      <alignment vertical="center"/>
      <protection locked="0"/>
    </xf>
    <xf numFmtId="0" fontId="0" fillId="0" borderId="55" xfId="57" applyBorder="1" applyAlignment="1" applyProtection="1">
      <alignment horizontal="center" vertical="center"/>
      <protection locked="0"/>
    </xf>
    <xf numFmtId="0" fontId="0" fillId="0" borderId="55" xfId="57" applyFont="1" applyBorder="1" applyAlignment="1" applyProtection="1">
      <alignment horizontal="center" vertical="center"/>
      <protection locked="0"/>
    </xf>
    <xf numFmtId="0" fontId="0" fillId="0" borderId="55" xfId="57" applyFont="1" applyFill="1" applyBorder="1" applyAlignment="1" applyProtection="1">
      <alignment horizontal="center" vertical="center"/>
      <protection locked="0"/>
    </xf>
    <xf numFmtId="167" fontId="0" fillId="35" borderId="55" xfId="57" applyNumberFormat="1" applyFill="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1" fontId="0" fillId="0" borderId="10" xfId="0" applyNumberFormat="1" applyFont="1" applyBorder="1" applyAlignment="1" applyProtection="1">
      <alignment horizontal="center" vertical="center" wrapText="1"/>
      <protection locked="0"/>
    </xf>
    <xf numFmtId="0" fontId="10" fillId="34" borderId="56" xfId="57" applyFont="1" applyFill="1" applyBorder="1" applyAlignment="1">
      <alignment vertical="center"/>
      <protection/>
    </xf>
    <xf numFmtId="0" fontId="10" fillId="34" borderId="57" xfId="57" applyFont="1" applyFill="1" applyBorder="1" applyAlignment="1">
      <alignment vertical="center"/>
      <protection/>
    </xf>
    <xf numFmtId="0" fontId="0" fillId="0" borderId="22" xfId="0" applyFont="1" applyBorder="1" applyAlignment="1" applyProtection="1">
      <alignment vertical="center" wrapText="1"/>
      <protection locked="0"/>
    </xf>
    <xf numFmtId="0" fontId="0" fillId="0" borderId="22" xfId="0" applyFont="1" applyBorder="1" applyAlignment="1" applyProtection="1">
      <alignment horizontal="left" vertical="center" wrapText="1"/>
      <protection locked="0"/>
    </xf>
    <xf numFmtId="15" fontId="0" fillId="0" borderId="28" xfId="0" applyNumberForma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locked="0"/>
    </xf>
    <xf numFmtId="3" fontId="0" fillId="0" borderId="10" xfId="0" applyNumberFormat="1" applyFont="1" applyBorder="1" applyAlignment="1">
      <alignment horizontal="center" vertical="center" wrapText="1"/>
    </xf>
    <xf numFmtId="3" fontId="0" fillId="0" borderId="10" xfId="0" applyNumberFormat="1" applyBorder="1" applyAlignment="1" applyProtection="1">
      <alignment horizontal="center" vertical="center" wrapText="1"/>
      <protection locked="0"/>
    </xf>
    <xf numFmtId="3" fontId="3" fillId="35" borderId="50" xfId="0" applyNumberFormat="1" applyFont="1" applyFill="1" applyBorder="1" applyAlignment="1">
      <alignment vertical="center" wrapText="1"/>
    </xf>
    <xf numFmtId="3" fontId="3" fillId="35" borderId="19" xfId="0" applyNumberFormat="1" applyFont="1" applyFill="1" applyBorder="1" applyAlignment="1">
      <alignment vertical="center" wrapText="1"/>
    </xf>
    <xf numFmtId="3" fontId="3" fillId="35"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1" fontId="0" fillId="0" borderId="22" xfId="0" applyNumberFormat="1" applyFont="1" applyBorder="1" applyAlignment="1" applyProtection="1">
      <alignment horizontal="center" vertical="center" wrapText="1"/>
      <protection locked="0"/>
    </xf>
    <xf numFmtId="0" fontId="0" fillId="0" borderId="18" xfId="57" applyFont="1" applyBorder="1" applyAlignment="1" applyProtection="1">
      <alignment vertical="center" wrapText="1"/>
      <protection locked="0"/>
    </xf>
    <xf numFmtId="0" fontId="0" fillId="34" borderId="23" xfId="0" applyFill="1" applyBorder="1" applyAlignment="1" applyProtection="1">
      <alignment horizontal="center" vertical="center"/>
      <protection locked="0"/>
    </xf>
    <xf numFmtId="0" fontId="0" fillId="0" borderId="10" xfId="0" applyFont="1" applyBorder="1" applyAlignment="1">
      <alignment vertical="center" wrapText="1"/>
    </xf>
    <xf numFmtId="0" fontId="0" fillId="34" borderId="58" xfId="57" applyFill="1" applyBorder="1" applyAlignment="1">
      <alignment horizontal="right" vertical="center"/>
      <protection/>
    </xf>
    <xf numFmtId="0" fontId="5" fillId="0" borderId="55" xfId="57" applyFont="1" applyFill="1" applyBorder="1" applyAlignment="1" applyProtection="1">
      <alignment horizontal="left" vertical="center" wrapText="1"/>
      <protection locked="0"/>
    </xf>
    <xf numFmtId="0" fontId="1" fillId="36" borderId="57" xfId="57" applyFont="1" applyFill="1" applyBorder="1" applyAlignment="1">
      <alignment horizontal="left" vertical="center"/>
      <protection/>
    </xf>
    <xf numFmtId="0" fontId="0" fillId="0" borderId="59" xfId="0" applyBorder="1" applyAlignment="1">
      <alignment vertical="center"/>
    </xf>
    <xf numFmtId="0" fontId="0" fillId="0" borderId="56" xfId="0" applyBorder="1" applyAlignment="1">
      <alignment/>
    </xf>
    <xf numFmtId="0" fontId="2" fillId="0" borderId="53" xfId="57" applyFont="1" applyFill="1" applyBorder="1" applyAlignment="1" applyProtection="1">
      <alignment horizontal="left" vertical="top"/>
      <protection locked="0"/>
    </xf>
    <xf numFmtId="0" fontId="0" fillId="0" borderId="20" xfId="0" applyBorder="1" applyAlignment="1" applyProtection="1">
      <alignment/>
      <protection locked="0"/>
    </xf>
    <xf numFmtId="164" fontId="2" fillId="0" borderId="47" xfId="57" applyNumberFormat="1" applyFont="1" applyFill="1" applyBorder="1" applyAlignment="1" applyProtection="1">
      <alignment horizontal="left" vertical="top" wrapText="1"/>
      <protection locked="0"/>
    </xf>
    <xf numFmtId="0" fontId="0" fillId="0" borderId="21" xfId="0" applyBorder="1" applyAlignment="1" applyProtection="1">
      <alignment horizontal="left" wrapText="1"/>
      <protection locked="0"/>
    </xf>
    <xf numFmtId="0" fontId="14" fillId="0" borderId="0" xfId="57" applyFont="1" applyBorder="1" applyAlignment="1">
      <alignment vertical="center" wrapText="1"/>
      <protection/>
    </xf>
    <xf numFmtId="0" fontId="14" fillId="0" borderId="0" xfId="0" applyFont="1" applyBorder="1" applyAlignment="1">
      <alignment vertical="center" wrapText="1"/>
    </xf>
    <xf numFmtId="0" fontId="4" fillId="34" borderId="24" xfId="57" applyFont="1" applyFill="1" applyBorder="1" applyAlignment="1">
      <alignment horizontal="right" vertical="top" wrapText="1"/>
      <protection/>
    </xf>
    <xf numFmtId="0" fontId="0" fillId="34" borderId="27" xfId="0" applyFill="1" applyBorder="1" applyAlignment="1">
      <alignment/>
    </xf>
    <xf numFmtId="0" fontId="4" fillId="34" borderId="23" xfId="57" applyFont="1" applyFill="1" applyBorder="1" applyAlignment="1">
      <alignment horizontal="right" vertical="top" wrapText="1"/>
      <protection/>
    </xf>
    <xf numFmtId="0" fontId="0" fillId="34" borderId="28" xfId="0" applyFill="1" applyBorder="1" applyAlignment="1">
      <alignment/>
    </xf>
    <xf numFmtId="0" fontId="3" fillId="33" borderId="57" xfId="57" applyFont="1" applyFill="1" applyBorder="1" applyAlignment="1">
      <alignment horizontal="center"/>
      <protection/>
    </xf>
    <xf numFmtId="0" fontId="0" fillId="0" borderId="59" xfId="0" applyBorder="1" applyAlignment="1">
      <alignment/>
    </xf>
    <xf numFmtId="0" fontId="10" fillId="0" borderId="0" xfId="57" applyFont="1" applyBorder="1" applyAlignment="1">
      <alignment vertical="center" wrapText="1"/>
      <protection/>
    </xf>
    <xf numFmtId="0" fontId="0" fillId="34" borderId="57" xfId="0" applyFill="1" applyBorder="1" applyAlignment="1">
      <alignment vertical="center"/>
    </xf>
    <xf numFmtId="0" fontId="0" fillId="0" borderId="56" xfId="0" applyBorder="1" applyAlignment="1">
      <alignment vertical="center"/>
    </xf>
    <xf numFmtId="0" fontId="12" fillId="33" borderId="57" xfId="57" applyFont="1" applyFill="1" applyBorder="1" applyAlignment="1">
      <alignment horizontal="center" vertical="center" wrapText="1"/>
      <protection/>
    </xf>
    <xf numFmtId="0" fontId="0" fillId="0" borderId="59" xfId="0" applyBorder="1" applyAlignment="1">
      <alignment horizontal="center" vertical="center" wrapText="1"/>
    </xf>
    <xf numFmtId="0" fontId="0" fillId="0" borderId="56" xfId="0" applyBorder="1" applyAlignment="1">
      <alignment horizontal="center" vertical="center" wrapText="1"/>
    </xf>
    <xf numFmtId="0" fontId="9" fillId="34" borderId="57" xfId="57" applyFont="1" applyFill="1" applyBorder="1" applyAlignment="1">
      <alignment horizontal="center" vertical="center" wrapText="1"/>
      <protection/>
    </xf>
    <xf numFmtId="0" fontId="9" fillId="34" borderId="59" xfId="57" applyFont="1" applyFill="1" applyBorder="1" applyAlignment="1">
      <alignment horizontal="center" vertical="center" wrapText="1"/>
      <protection/>
    </xf>
    <xf numFmtId="0" fontId="9" fillId="34" borderId="56" xfId="57" applyFont="1" applyFill="1" applyBorder="1" applyAlignment="1">
      <alignment horizontal="center" vertical="center" wrapText="1"/>
      <protection/>
    </xf>
    <xf numFmtId="0" fontId="9" fillId="34" borderId="53" xfId="57" applyFont="1" applyFill="1" applyBorder="1" applyAlignment="1">
      <alignment horizontal="center" vertical="center" wrapText="1"/>
      <protection/>
    </xf>
    <xf numFmtId="0" fontId="0" fillId="0" borderId="20" xfId="0" applyBorder="1" applyAlignment="1">
      <alignment vertical="center"/>
    </xf>
    <xf numFmtId="0" fontId="0" fillId="0" borderId="51" xfId="0" applyBorder="1" applyAlignment="1">
      <alignment vertical="center"/>
    </xf>
    <xf numFmtId="0" fontId="9" fillId="33" borderId="53" xfId="57" applyFont="1" applyFill="1" applyBorder="1" applyAlignment="1">
      <alignment horizontal="center" vertical="center" wrapText="1"/>
      <protection/>
    </xf>
    <xf numFmtId="0" fontId="10" fillId="33" borderId="51"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2" fillId="34" borderId="57" xfId="0" applyFont="1" applyFill="1" applyBorder="1" applyAlignment="1">
      <alignment horizontal="center" vertical="center" wrapText="1"/>
    </xf>
    <xf numFmtId="0" fontId="12" fillId="34" borderId="59" xfId="0" applyFont="1" applyFill="1" applyBorder="1" applyAlignment="1">
      <alignment horizontal="center" vertical="center" wrapText="1"/>
    </xf>
    <xf numFmtId="0" fontId="12" fillId="34" borderId="56" xfId="0" applyFont="1" applyFill="1" applyBorder="1" applyAlignment="1">
      <alignment horizontal="center" vertical="center" wrapText="1"/>
    </xf>
    <xf numFmtId="0" fontId="1" fillId="36" borderId="57" xfId="57" applyFont="1" applyFill="1" applyBorder="1" applyAlignment="1" applyProtection="1">
      <alignment horizontal="left" vertical="center"/>
      <protection/>
    </xf>
    <xf numFmtId="0" fontId="1" fillId="36" borderId="59" xfId="57" applyFont="1" applyFill="1" applyBorder="1" applyAlignment="1" applyProtection="1">
      <alignment horizontal="left" vertical="center"/>
      <protection/>
    </xf>
    <xf numFmtId="0" fontId="10" fillId="0" borderId="59" xfId="57" applyFont="1" applyBorder="1" applyAlignment="1" applyProtection="1">
      <alignment vertical="center"/>
      <protection/>
    </xf>
    <xf numFmtId="0" fontId="10" fillId="34" borderId="53" xfId="57" applyFont="1" applyFill="1" applyBorder="1" applyAlignment="1">
      <alignment vertical="center"/>
      <protection/>
    </xf>
    <xf numFmtId="0" fontId="0" fillId="34" borderId="20" xfId="0" applyFill="1" applyBorder="1" applyAlignment="1">
      <alignment vertical="center"/>
    </xf>
    <xf numFmtId="0" fontId="0" fillId="34" borderId="51" xfId="0" applyFill="1" applyBorder="1" applyAlignment="1">
      <alignment vertical="center"/>
    </xf>
    <xf numFmtId="0" fontId="0" fillId="0" borderId="47" xfId="0"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12" fillId="34" borderId="53" xfId="0" applyFont="1" applyFill="1" applyBorder="1" applyAlignment="1">
      <alignment horizontal="center" vertical="center"/>
    </xf>
    <xf numFmtId="0" fontId="0" fillId="0" borderId="20" xfId="0" applyBorder="1" applyAlignment="1">
      <alignment horizontal="center" vertical="center"/>
    </xf>
    <xf numFmtId="0" fontId="0" fillId="0" borderId="51" xfId="0" applyBorder="1" applyAlignment="1">
      <alignment horizontal="center" vertical="center"/>
    </xf>
    <xf numFmtId="0" fontId="5" fillId="34" borderId="53" xfId="57" applyFont="1" applyFill="1" applyBorder="1" applyAlignment="1" applyProtection="1">
      <alignment horizontal="right" vertical="center" wrapText="1"/>
      <protection/>
    </xf>
    <xf numFmtId="0" fontId="10" fillId="34" borderId="51" xfId="0" applyFont="1" applyFill="1" applyBorder="1" applyAlignment="1">
      <alignment vertical="center" wrapText="1"/>
    </xf>
    <xf numFmtId="0" fontId="5" fillId="34" borderId="60" xfId="57" applyFont="1" applyFill="1" applyBorder="1" applyAlignment="1" applyProtection="1">
      <alignment horizontal="right" vertical="center" wrapText="1"/>
      <protection/>
    </xf>
    <xf numFmtId="0" fontId="10" fillId="34" borderId="61" xfId="0" applyFont="1" applyFill="1" applyBorder="1" applyAlignment="1">
      <alignment vertical="center" wrapText="1"/>
    </xf>
    <xf numFmtId="0" fontId="10" fillId="34" borderId="60" xfId="0" applyFont="1" applyFill="1" applyBorder="1" applyAlignment="1">
      <alignment vertical="center" wrapText="1"/>
    </xf>
    <xf numFmtId="0" fontId="0" fillId="34" borderId="53" xfId="0" applyFill="1" applyBorder="1" applyAlignment="1">
      <alignment/>
    </xf>
    <xf numFmtId="0" fontId="0" fillId="34" borderId="20" xfId="0" applyFill="1" applyBorder="1" applyAlignment="1">
      <alignment/>
    </xf>
    <xf numFmtId="0" fontId="0" fillId="34" borderId="51" xfId="0" applyFill="1" applyBorder="1" applyAlignment="1">
      <alignment/>
    </xf>
    <xf numFmtId="0" fontId="0" fillId="34" borderId="60" xfId="0" applyFill="1" applyBorder="1" applyAlignment="1">
      <alignment/>
    </xf>
    <xf numFmtId="0" fontId="0" fillId="34" borderId="0" xfId="0" applyFill="1" applyAlignment="1">
      <alignment/>
    </xf>
    <xf numFmtId="0" fontId="0" fillId="34" borderId="61" xfId="0" applyFill="1" applyBorder="1" applyAlignment="1">
      <alignment/>
    </xf>
    <xf numFmtId="2" fontId="2" fillId="35" borderId="10" xfId="57" applyNumberFormat="1" applyFont="1" applyFill="1" applyBorder="1" applyAlignment="1" applyProtection="1">
      <alignment horizontal="center" vertical="center"/>
      <protection/>
    </xf>
    <xf numFmtId="2" fontId="0" fillId="0" borderId="10" xfId="0" applyNumberFormat="1" applyBorder="1" applyAlignment="1" applyProtection="1">
      <alignment horizontal="center" vertical="center"/>
      <protection/>
    </xf>
    <xf numFmtId="0" fontId="12" fillId="33" borderId="53" xfId="0" applyNumberFormat="1" applyFont="1" applyFill="1" applyBorder="1" applyAlignment="1">
      <alignment horizontal="center" vertical="center" wrapText="1"/>
    </xf>
    <xf numFmtId="0" fontId="3" fillId="33" borderId="51" xfId="0" applyFont="1" applyFill="1" applyBorder="1" applyAlignment="1">
      <alignment horizontal="center" vertical="center"/>
    </xf>
    <xf numFmtId="0" fontId="0" fillId="0" borderId="47" xfId="0" applyBorder="1" applyAlignment="1">
      <alignment horizontal="center" vertical="center"/>
    </xf>
    <xf numFmtId="0" fontId="0" fillId="0" borderId="29" xfId="0" applyBorder="1" applyAlignment="1">
      <alignment horizontal="center" vertical="center"/>
    </xf>
    <xf numFmtId="0" fontId="12" fillId="35" borderId="0" xfId="0" applyNumberFormat="1" applyFont="1" applyFill="1" applyBorder="1" applyAlignment="1">
      <alignment horizontal="center" vertical="center" wrapText="1"/>
    </xf>
    <xf numFmtId="0" fontId="3" fillId="35" borderId="0" xfId="0" applyFont="1" applyFill="1" applyBorder="1" applyAlignment="1">
      <alignment horizontal="center" vertical="center"/>
    </xf>
    <xf numFmtId="0" fontId="11" fillId="34" borderId="50" xfId="0" applyFont="1" applyFill="1" applyBorder="1" applyAlignment="1">
      <alignment horizontal="center" vertical="center" wrapText="1"/>
    </xf>
    <xf numFmtId="0" fontId="3" fillId="34" borderId="50" xfId="0" applyFont="1" applyFill="1" applyBorder="1" applyAlignment="1">
      <alignment vertical="center" wrapText="1"/>
    </xf>
    <xf numFmtId="165" fontId="2" fillId="34" borderId="53" xfId="57" applyNumberFormat="1" applyFont="1" applyFill="1" applyBorder="1" applyAlignment="1" applyProtection="1">
      <alignment horizontal="left" vertical="center" wrapText="1"/>
      <protection/>
    </xf>
    <xf numFmtId="0" fontId="2" fillId="34" borderId="51" xfId="0" applyFont="1" applyFill="1" applyBorder="1" applyAlignment="1" applyProtection="1">
      <alignment vertical="center" wrapText="1"/>
      <protection/>
    </xf>
    <xf numFmtId="0" fontId="2" fillId="34" borderId="60" xfId="0" applyFont="1" applyFill="1" applyBorder="1" applyAlignment="1" applyProtection="1">
      <alignment vertical="center" wrapText="1"/>
      <protection/>
    </xf>
    <xf numFmtId="0" fontId="2" fillId="34" borderId="61" xfId="0" applyFont="1" applyFill="1" applyBorder="1" applyAlignment="1" applyProtection="1">
      <alignment vertical="center" wrapText="1"/>
      <protection/>
    </xf>
    <xf numFmtId="0" fontId="8" fillId="0" borderId="60" xfId="0" applyFont="1" applyBorder="1" applyAlignment="1">
      <alignment vertical="center" wrapText="1"/>
    </xf>
    <xf numFmtId="0" fontId="8" fillId="0" borderId="61" xfId="0" applyFont="1" applyBorder="1" applyAlignment="1">
      <alignment vertical="center" wrapText="1"/>
    </xf>
    <xf numFmtId="0" fontId="8" fillId="0" borderId="47" xfId="0" applyFont="1" applyBorder="1" applyAlignment="1">
      <alignment vertical="center"/>
    </xf>
    <xf numFmtId="0" fontId="8" fillId="0" borderId="29" xfId="0" applyFont="1" applyBorder="1" applyAlignment="1">
      <alignment vertical="center"/>
    </xf>
    <xf numFmtId="166" fontId="2" fillId="34" borderId="53" xfId="57" applyNumberFormat="1" applyFont="1" applyFill="1" applyBorder="1" applyAlignment="1" applyProtection="1">
      <alignment vertical="center" wrapText="1"/>
      <protection/>
    </xf>
    <xf numFmtId="0" fontId="2" fillId="34" borderId="20" xfId="0" applyFont="1" applyFill="1" applyBorder="1" applyAlignment="1" applyProtection="1">
      <alignment vertical="center" wrapText="1"/>
      <protection/>
    </xf>
    <xf numFmtId="0" fontId="8" fillId="0" borderId="0" xfId="0" applyFont="1" applyBorder="1" applyAlignment="1">
      <alignment vertical="center" wrapText="1"/>
    </xf>
    <xf numFmtId="0" fontId="8" fillId="0" borderId="21" xfId="0" applyFont="1" applyBorder="1" applyAlignment="1">
      <alignment vertical="center"/>
    </xf>
    <xf numFmtId="165" fontId="9" fillId="34" borderId="57" xfId="57" applyNumberFormat="1" applyFont="1" applyFill="1" applyBorder="1" applyAlignment="1" applyProtection="1">
      <alignment horizontal="center" vertical="center" wrapText="1"/>
      <protection locked="0"/>
    </xf>
    <xf numFmtId="0" fontId="5" fillId="34" borderId="53" xfId="57" applyFont="1" applyFill="1" applyBorder="1" applyAlignment="1">
      <alignment vertical="center" wrapText="1"/>
      <protection/>
    </xf>
    <xf numFmtId="0" fontId="0" fillId="0" borderId="20" xfId="0" applyBorder="1" applyAlignment="1">
      <alignment vertical="center" wrapText="1"/>
    </xf>
    <xf numFmtId="0" fontId="0" fillId="0" borderId="51" xfId="0" applyBorder="1" applyAlignment="1">
      <alignment vertical="center" wrapText="1"/>
    </xf>
    <xf numFmtId="0" fontId="0" fillId="0" borderId="60" xfId="0" applyBorder="1" applyAlignment="1">
      <alignment vertical="center" wrapText="1"/>
    </xf>
    <xf numFmtId="0" fontId="0" fillId="0" borderId="0" xfId="0" applyBorder="1" applyAlignment="1">
      <alignment vertical="center" wrapText="1"/>
    </xf>
    <xf numFmtId="0" fontId="0" fillId="0" borderId="61" xfId="0" applyBorder="1" applyAlignment="1">
      <alignment vertical="center" wrapText="1"/>
    </xf>
    <xf numFmtId="0" fontId="2" fillId="0" borderId="62" xfId="57" applyNumberFormat="1" applyFont="1" applyFill="1" applyBorder="1" applyAlignment="1" applyProtection="1">
      <alignment horizontal="left" vertical="center"/>
      <protection/>
    </xf>
    <xf numFmtId="0" fontId="0" fillId="0" borderId="63" xfId="0" applyBorder="1" applyAlignment="1">
      <alignment vertical="center"/>
    </xf>
    <xf numFmtId="0" fontId="0" fillId="0" borderId="64" xfId="0" applyBorder="1" applyAlignment="1">
      <alignment vertical="center"/>
    </xf>
    <xf numFmtId="2" fontId="2" fillId="0" borderId="12" xfId="57" applyNumberFormat="1"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2" fontId="2" fillId="0" borderId="10" xfId="57" applyNumberFormat="1"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2" fontId="2" fillId="35" borderId="10" xfId="57" applyNumberFormat="1" applyFont="1" applyFill="1" applyBorder="1" applyAlignment="1" applyProtection="1">
      <alignment horizontal="center" vertical="center" wrapText="1"/>
      <protection locked="0"/>
    </xf>
    <xf numFmtId="0" fontId="3" fillId="34" borderId="50" xfId="0" applyFont="1" applyFill="1" applyBorder="1" applyAlignment="1">
      <alignment horizontal="center" vertical="center"/>
    </xf>
    <xf numFmtId="0" fontId="0" fillId="0" borderId="19" xfId="0" applyBorder="1" applyAlignment="1">
      <alignment vertical="center"/>
    </xf>
    <xf numFmtId="2" fontId="2" fillId="0" borderId="12" xfId="57" applyNumberFormat="1" applyFont="1" applyFill="1" applyBorder="1" applyAlignment="1" applyProtection="1">
      <alignment horizontal="center" vertical="center"/>
      <protection/>
    </xf>
    <xf numFmtId="2" fontId="0" fillId="0" borderId="12" xfId="0" applyNumberFormat="1" applyBorder="1" applyAlignment="1" applyProtection="1">
      <alignment horizontal="center" vertical="center"/>
      <protection/>
    </xf>
    <xf numFmtId="2" fontId="2" fillId="0" borderId="10" xfId="57" applyNumberFormat="1" applyFont="1" applyFill="1" applyBorder="1" applyAlignment="1" applyProtection="1">
      <alignment horizontal="center" vertical="center"/>
      <protection/>
    </xf>
    <xf numFmtId="0" fontId="1" fillId="36" borderId="65" xfId="57" applyFont="1" applyFill="1" applyBorder="1" applyAlignment="1" applyProtection="1">
      <alignment horizontal="left" vertical="center"/>
      <protection/>
    </xf>
    <xf numFmtId="0" fontId="0" fillId="0" borderId="66" xfId="0" applyBorder="1" applyAlignment="1" applyProtection="1">
      <alignment vertical="center"/>
      <protection/>
    </xf>
    <xf numFmtId="0" fontId="3" fillId="33" borderId="53" xfId="0" applyFont="1" applyFill="1" applyBorder="1" applyAlignment="1" applyProtection="1">
      <alignment horizontal="center" vertical="center"/>
      <protection locked="0"/>
    </xf>
    <xf numFmtId="0" fontId="0" fillId="35" borderId="0" xfId="0" applyFill="1" applyBorder="1" applyAlignment="1">
      <alignment vertical="center" wrapText="1"/>
    </xf>
    <xf numFmtId="0" fontId="3" fillId="33" borderId="53" xfId="0" applyFont="1" applyFill="1" applyBorder="1" applyAlignment="1">
      <alignment horizontal="center" vertical="center"/>
    </xf>
    <xf numFmtId="0" fontId="0" fillId="33" borderId="20" xfId="0" applyFill="1" applyBorder="1" applyAlignment="1">
      <alignment horizontal="center" vertical="center"/>
    </xf>
    <xf numFmtId="0" fontId="0" fillId="0" borderId="59" xfId="0" applyBorder="1" applyAlignment="1" applyProtection="1">
      <alignment vertical="center"/>
      <protection/>
    </xf>
    <xf numFmtId="0" fontId="0" fillId="34" borderId="53" xfId="0" applyFill="1" applyBorder="1" applyAlignment="1">
      <alignment vertical="center" wrapText="1"/>
    </xf>
    <xf numFmtId="0" fontId="0" fillId="34" borderId="20" xfId="0" applyFill="1" applyBorder="1" applyAlignment="1">
      <alignment vertical="center" wrapText="1"/>
    </xf>
    <xf numFmtId="0" fontId="0" fillId="34" borderId="47" xfId="0" applyFill="1" applyBorder="1" applyAlignment="1">
      <alignment vertical="center" wrapText="1"/>
    </xf>
    <xf numFmtId="0" fontId="0" fillId="34" borderId="21" xfId="0" applyFill="1" applyBorder="1" applyAlignment="1">
      <alignment vertical="center" wrapText="1"/>
    </xf>
    <xf numFmtId="0" fontId="0" fillId="0" borderId="21" xfId="0" applyBorder="1" applyAlignment="1">
      <alignment vertical="center" wrapText="1"/>
    </xf>
    <xf numFmtId="0" fontId="0" fillId="0" borderId="29" xfId="0" applyBorder="1" applyAlignment="1">
      <alignment vertical="center" wrapText="1"/>
    </xf>
    <xf numFmtId="0" fontId="2" fillId="0" borderId="45" xfId="57" applyFont="1" applyFill="1" applyBorder="1" applyAlignment="1" applyProtection="1">
      <alignment horizontal="left" vertical="center" wrapText="1"/>
      <protection/>
    </xf>
    <xf numFmtId="0" fontId="0" fillId="0" borderId="64" xfId="0"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Cynthia.Williams\My%20Documents\Reports%20&amp;%20Information\Monthly%20Training%20and%20Outreach\Responses_February\Nancy_RATB%20Monthly%20Reporting%20TemplateFeb%20Nanc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ynthia.Williams\Local%20Settings\Temporary%20Internet%20Files\Content.Outlook\E467W06D\RATB%20Monthly%20Reporting%20Template%20(4-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Data"/>
      <sheetName val="Work Products"/>
      <sheetName val="Significant Activities"/>
      <sheetName val="Training-Outreach Activities"/>
      <sheetName val="Material for Drop Down Menus"/>
    </sheetNames>
    <sheetDataSet>
      <sheetData sheetId="4">
        <row r="2">
          <cell r="H2" t="str">
            <v>Local</v>
          </cell>
          <cell r="I2" t="str">
            <v>Yes</v>
          </cell>
        </row>
        <row r="3">
          <cell r="H3" t="str">
            <v>State</v>
          </cell>
          <cell r="I3" t="str">
            <v>No</v>
          </cell>
        </row>
        <row r="4">
          <cell r="H4" t="str">
            <v>Tribal</v>
          </cell>
        </row>
        <row r="5">
          <cell r="H5" t="str">
            <v>Federal</v>
          </cell>
        </row>
        <row r="6">
          <cell r="H6" t="str">
            <v>Private</v>
          </cell>
        </row>
        <row r="7">
          <cell r="H7" t="str">
            <v>Mixed</v>
          </cell>
        </row>
        <row r="8">
          <cell r="H8" t="str">
            <v>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 Data"/>
      <sheetName val="Work Products"/>
      <sheetName val="Significant Activities"/>
      <sheetName val="Training-Outreach Activities"/>
      <sheetName val="Material for Drop Down Menus"/>
    </sheetNames>
    <sheetDataSet>
      <sheetData sheetId="4">
        <row r="2">
          <cell r="I2" t="str">
            <v>Yes</v>
          </cell>
        </row>
        <row r="3">
          <cell r="I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PageLayoutView="0" workbookViewId="0" topLeftCell="A1">
      <selection activeCell="A1" sqref="A1:I1"/>
    </sheetView>
  </sheetViews>
  <sheetFormatPr defaultColWidth="9.140625" defaultRowHeight="12.75"/>
  <cols>
    <col min="1" max="1" width="3.8515625" style="2" bestFit="1" customWidth="1"/>
    <col min="2" max="2" width="25.7109375" style="2" customWidth="1"/>
    <col min="3" max="3" width="20.7109375" style="2" customWidth="1"/>
    <col min="4" max="5" width="15.7109375" style="2" customWidth="1"/>
    <col min="6" max="6" width="20.7109375" style="2" customWidth="1"/>
    <col min="7" max="8" width="15.7109375" style="2" customWidth="1"/>
    <col min="9" max="9" width="20.7109375" style="2" customWidth="1"/>
    <col min="10" max="16384" width="9.140625" style="2" customWidth="1"/>
  </cols>
  <sheetData>
    <row r="1" spans="1:10" ht="21.75" thickBot="1">
      <c r="A1" s="235" t="s">
        <v>176</v>
      </c>
      <c r="B1" s="236"/>
      <c r="C1" s="236"/>
      <c r="D1" s="236"/>
      <c r="E1" s="236"/>
      <c r="F1" s="236"/>
      <c r="G1" s="236"/>
      <c r="H1" s="236"/>
      <c r="I1" s="237"/>
      <c r="J1" s="6"/>
    </row>
    <row r="2" spans="1:10" ht="21.75" customHeight="1">
      <c r="A2" s="244" t="s">
        <v>114</v>
      </c>
      <c r="B2" s="245"/>
      <c r="C2" s="238" t="s">
        <v>113</v>
      </c>
      <c r="D2" s="239"/>
      <c r="E2" s="239"/>
      <c r="F2" s="184"/>
      <c r="G2" s="48"/>
      <c r="H2" s="48"/>
      <c r="I2" s="178"/>
      <c r="J2" s="6"/>
    </row>
    <row r="3" spans="1:10" ht="18" customHeight="1" thickBot="1">
      <c r="A3" s="246" t="s">
        <v>1</v>
      </c>
      <c r="B3" s="247"/>
      <c r="C3" s="240">
        <v>40329</v>
      </c>
      <c r="D3" s="241"/>
      <c r="E3" s="241"/>
      <c r="F3" s="185"/>
      <c r="G3" s="49"/>
      <c r="H3" s="49"/>
      <c r="I3" s="179"/>
      <c r="J3" s="6"/>
    </row>
    <row r="4" spans="1:10" ht="15" customHeight="1" thickBot="1">
      <c r="A4" s="31"/>
      <c r="B4" s="27"/>
      <c r="C4" s="28"/>
      <c r="D4" s="29"/>
      <c r="E4" s="29"/>
      <c r="F4" s="30"/>
      <c r="G4" s="30"/>
      <c r="H4" s="30"/>
      <c r="I4" s="8"/>
      <c r="J4" s="6"/>
    </row>
    <row r="5" spans="1:10" ht="15" customHeight="1" thickBot="1">
      <c r="A5" s="248" t="s">
        <v>2</v>
      </c>
      <c r="B5" s="249"/>
      <c r="C5" s="249"/>
      <c r="D5" s="249"/>
      <c r="E5" s="249"/>
      <c r="F5" s="249"/>
      <c r="G5" s="249"/>
      <c r="H5" s="249"/>
      <c r="I5" s="237"/>
      <c r="J5" s="6"/>
    </row>
    <row r="6" spans="1:9" ht="30.75" thickBot="1">
      <c r="A6" s="175" t="s">
        <v>0</v>
      </c>
      <c r="B6" s="176" t="s">
        <v>4</v>
      </c>
      <c r="C6" s="177" t="s">
        <v>48</v>
      </c>
      <c r="D6" s="177" t="s">
        <v>174</v>
      </c>
      <c r="E6" s="177" t="s">
        <v>5</v>
      </c>
      <c r="F6" s="177" t="s">
        <v>43</v>
      </c>
      <c r="G6" s="177" t="s">
        <v>44</v>
      </c>
      <c r="H6" s="180" t="s">
        <v>181</v>
      </c>
      <c r="I6" s="183" t="s">
        <v>182</v>
      </c>
    </row>
    <row r="7" spans="1:9" ht="75.75" thickBot="1">
      <c r="A7" s="233">
        <v>1</v>
      </c>
      <c r="B7" s="234" t="s">
        <v>113</v>
      </c>
      <c r="C7" s="234" t="s">
        <v>34</v>
      </c>
      <c r="D7" s="208" t="s">
        <v>35</v>
      </c>
      <c r="E7" s="208" t="s">
        <v>42</v>
      </c>
      <c r="F7" s="209">
        <v>35698.5</v>
      </c>
      <c r="G7" s="209">
        <v>35698.5</v>
      </c>
      <c r="H7" s="210" t="s">
        <v>183</v>
      </c>
      <c r="I7" s="210" t="s">
        <v>215</v>
      </c>
    </row>
    <row r="8" spans="1:9" s="4" customFormat="1" ht="75.75" thickBot="1">
      <c r="A8" s="233">
        <f>A7+1</f>
        <v>2</v>
      </c>
      <c r="B8" s="234" t="s">
        <v>113</v>
      </c>
      <c r="C8" s="234" t="s">
        <v>34</v>
      </c>
      <c r="D8" s="208" t="s">
        <v>35</v>
      </c>
      <c r="E8" s="208" t="s">
        <v>42</v>
      </c>
      <c r="F8" s="209">
        <v>198759.97</v>
      </c>
      <c r="G8" s="209">
        <v>198759.97</v>
      </c>
      <c r="H8" s="211" t="s">
        <v>183</v>
      </c>
      <c r="I8" s="210" t="s">
        <v>215</v>
      </c>
    </row>
    <row r="9" spans="1:9" s="5" customFormat="1" ht="75.75" thickBot="1">
      <c r="A9" s="233">
        <f aca="true" t="shared" si="0" ref="A9:A20">A8+1</f>
        <v>3</v>
      </c>
      <c r="B9" s="234" t="s">
        <v>113</v>
      </c>
      <c r="C9" s="234" t="s">
        <v>34</v>
      </c>
      <c r="D9" s="208" t="s">
        <v>35</v>
      </c>
      <c r="E9" s="208" t="s">
        <v>42</v>
      </c>
      <c r="F9" s="209">
        <v>1320788</v>
      </c>
      <c r="G9" s="209">
        <v>818129</v>
      </c>
      <c r="H9" s="212" t="s">
        <v>183</v>
      </c>
      <c r="I9" s="210" t="s">
        <v>215</v>
      </c>
    </row>
    <row r="10" spans="1:9" s="5" customFormat="1" ht="75.75" thickBot="1">
      <c r="A10" s="233">
        <f t="shared" si="0"/>
        <v>4</v>
      </c>
      <c r="B10" s="234" t="s">
        <v>113</v>
      </c>
      <c r="C10" s="234" t="s">
        <v>34</v>
      </c>
      <c r="D10" s="208" t="s">
        <v>35</v>
      </c>
      <c r="E10" s="213" t="s">
        <v>42</v>
      </c>
      <c r="F10" s="209">
        <v>11788321</v>
      </c>
      <c r="G10" s="209">
        <v>7436826.880000001</v>
      </c>
      <c r="H10" s="212" t="s">
        <v>183</v>
      </c>
      <c r="I10" s="210" t="s">
        <v>215</v>
      </c>
    </row>
    <row r="11" spans="1:9" s="5" customFormat="1" ht="75.75" thickBot="1">
      <c r="A11" s="233">
        <f t="shared" si="0"/>
        <v>5</v>
      </c>
      <c r="B11" s="234" t="s">
        <v>113</v>
      </c>
      <c r="C11" s="234" t="s">
        <v>34</v>
      </c>
      <c r="D11" s="208" t="s">
        <v>35</v>
      </c>
      <c r="E11" s="213" t="s">
        <v>42</v>
      </c>
      <c r="F11" s="209">
        <v>51000</v>
      </c>
      <c r="G11" s="209">
        <v>17000</v>
      </c>
      <c r="H11" s="212" t="s">
        <v>183</v>
      </c>
      <c r="I11" s="210" t="s">
        <v>215</v>
      </c>
    </row>
    <row r="12" spans="1:9" ht="75.75" thickBot="1">
      <c r="A12" s="233">
        <f t="shared" si="0"/>
        <v>6</v>
      </c>
      <c r="B12" s="234" t="s">
        <v>113</v>
      </c>
      <c r="C12" s="234" t="s">
        <v>34</v>
      </c>
      <c r="D12" s="208" t="s">
        <v>35</v>
      </c>
      <c r="E12" s="213" t="s">
        <v>42</v>
      </c>
      <c r="F12" s="209">
        <v>24972.62</v>
      </c>
      <c r="G12" s="209">
        <v>24972.62</v>
      </c>
      <c r="H12" s="210" t="s">
        <v>183</v>
      </c>
      <c r="I12" s="210" t="s">
        <v>215</v>
      </c>
    </row>
    <row r="13" spans="1:9" ht="75.75" thickBot="1">
      <c r="A13" s="233">
        <f t="shared" si="0"/>
        <v>7</v>
      </c>
      <c r="B13" s="234" t="s">
        <v>113</v>
      </c>
      <c r="C13" s="234" t="s">
        <v>34</v>
      </c>
      <c r="D13" s="208" t="s">
        <v>35</v>
      </c>
      <c r="E13" s="213" t="s">
        <v>42</v>
      </c>
      <c r="F13" s="209">
        <v>1948974</v>
      </c>
      <c r="G13" s="209">
        <v>1460452</v>
      </c>
      <c r="H13" s="210" t="s">
        <v>183</v>
      </c>
      <c r="I13" s="210" t="s">
        <v>215</v>
      </c>
    </row>
    <row r="14" spans="1:9" ht="75.75" thickBot="1">
      <c r="A14" s="233">
        <f t="shared" si="0"/>
        <v>8</v>
      </c>
      <c r="B14" s="234" t="s">
        <v>113</v>
      </c>
      <c r="C14" s="234" t="s">
        <v>34</v>
      </c>
      <c r="D14" s="208" t="s">
        <v>35</v>
      </c>
      <c r="E14" s="213" t="s">
        <v>42</v>
      </c>
      <c r="F14" s="209">
        <v>24900</v>
      </c>
      <c r="G14" s="209">
        <v>7125</v>
      </c>
      <c r="H14" s="210" t="s">
        <v>183</v>
      </c>
      <c r="I14" s="210" t="s">
        <v>215</v>
      </c>
    </row>
    <row r="15" spans="1:9" ht="75.75" thickBot="1">
      <c r="A15" s="233">
        <f t="shared" si="0"/>
        <v>9</v>
      </c>
      <c r="B15" s="234" t="s">
        <v>113</v>
      </c>
      <c r="C15" s="234" t="s">
        <v>34</v>
      </c>
      <c r="D15" s="208" t="s">
        <v>35</v>
      </c>
      <c r="E15" s="213" t="s">
        <v>42</v>
      </c>
      <c r="F15" s="209">
        <v>108097</v>
      </c>
      <c r="G15" s="209">
        <v>0</v>
      </c>
      <c r="H15" s="210" t="s">
        <v>183</v>
      </c>
      <c r="I15" s="210" t="s">
        <v>215</v>
      </c>
    </row>
    <row r="16" spans="1:9" ht="75.75" thickBot="1">
      <c r="A16" s="233">
        <f t="shared" si="0"/>
        <v>10</v>
      </c>
      <c r="B16" s="234" t="s">
        <v>113</v>
      </c>
      <c r="C16" s="234" t="s">
        <v>34</v>
      </c>
      <c r="D16" s="208" t="s">
        <v>35</v>
      </c>
      <c r="E16" s="213" t="s">
        <v>42</v>
      </c>
      <c r="F16" s="209">
        <v>7353</v>
      </c>
      <c r="G16" s="209">
        <v>7353</v>
      </c>
      <c r="H16" s="210" t="s">
        <v>183</v>
      </c>
      <c r="I16" s="210" t="s">
        <v>215</v>
      </c>
    </row>
    <row r="17" spans="1:9" ht="75.75" thickBot="1">
      <c r="A17" s="233">
        <f t="shared" si="0"/>
        <v>11</v>
      </c>
      <c r="B17" s="234" t="s">
        <v>113</v>
      </c>
      <c r="C17" s="234" t="s">
        <v>34</v>
      </c>
      <c r="D17" s="208" t="s">
        <v>35</v>
      </c>
      <c r="E17" s="213" t="s">
        <v>42</v>
      </c>
      <c r="F17" s="209">
        <v>15331</v>
      </c>
      <c r="G17" s="209">
        <v>15331</v>
      </c>
      <c r="H17" s="210" t="s">
        <v>183</v>
      </c>
      <c r="I17" s="210" t="s">
        <v>215</v>
      </c>
    </row>
    <row r="18" spans="1:9" ht="75.75" thickBot="1">
      <c r="A18" s="233">
        <f t="shared" si="0"/>
        <v>12</v>
      </c>
      <c r="B18" s="234" t="s">
        <v>113</v>
      </c>
      <c r="C18" s="234" t="s">
        <v>34</v>
      </c>
      <c r="D18" s="208" t="s">
        <v>35</v>
      </c>
      <c r="E18" s="213" t="s">
        <v>42</v>
      </c>
      <c r="F18" s="209">
        <v>12339</v>
      </c>
      <c r="G18" s="209">
        <v>12339</v>
      </c>
      <c r="H18" s="210" t="s">
        <v>183</v>
      </c>
      <c r="I18" s="210" t="s">
        <v>215</v>
      </c>
    </row>
    <row r="19" spans="1:9" ht="75.75" thickBot="1">
      <c r="A19" s="233">
        <f t="shared" si="0"/>
        <v>13</v>
      </c>
      <c r="B19" s="234" t="s">
        <v>113</v>
      </c>
      <c r="C19" s="234" t="s">
        <v>34</v>
      </c>
      <c r="D19" s="208" t="s">
        <v>35</v>
      </c>
      <c r="E19" s="213" t="s">
        <v>42</v>
      </c>
      <c r="F19" s="209">
        <v>10295.06</v>
      </c>
      <c r="G19" s="209">
        <v>10295.06</v>
      </c>
      <c r="H19" s="210" t="s">
        <v>183</v>
      </c>
      <c r="I19" s="210" t="s">
        <v>215</v>
      </c>
    </row>
    <row r="20" spans="1:9" ht="75.75" thickBot="1">
      <c r="A20" s="233">
        <f t="shared" si="0"/>
        <v>14</v>
      </c>
      <c r="B20" s="234" t="s">
        <v>113</v>
      </c>
      <c r="C20" s="234" t="s">
        <v>34</v>
      </c>
      <c r="D20" s="208" t="s">
        <v>35</v>
      </c>
      <c r="E20" s="210" t="s">
        <v>42</v>
      </c>
      <c r="F20" s="209">
        <v>8750.39</v>
      </c>
      <c r="G20" s="209">
        <v>8750.39</v>
      </c>
      <c r="H20" s="210" t="s">
        <v>183</v>
      </c>
      <c r="I20" s="210" t="s">
        <v>215</v>
      </c>
    </row>
    <row r="21" spans="1:9" ht="75.75" thickBot="1">
      <c r="A21" s="233">
        <f>A20+1</f>
        <v>15</v>
      </c>
      <c r="B21" s="234" t="s">
        <v>113</v>
      </c>
      <c r="C21" s="234" t="s">
        <v>34</v>
      </c>
      <c r="D21" s="208" t="s">
        <v>41</v>
      </c>
      <c r="E21" s="213" t="s">
        <v>42</v>
      </c>
      <c r="F21" s="209">
        <v>3676813</v>
      </c>
      <c r="G21" s="209">
        <v>3487845</v>
      </c>
      <c r="H21" s="210" t="s">
        <v>183</v>
      </c>
      <c r="I21" s="210" t="s">
        <v>215</v>
      </c>
    </row>
    <row r="22" spans="1:10" ht="22.5" customHeight="1">
      <c r="A22" s="242" t="s">
        <v>212</v>
      </c>
      <c r="B22" s="243"/>
      <c r="C22" s="243"/>
      <c r="D22" s="243"/>
      <c r="E22" s="243"/>
      <c r="F22" s="243"/>
      <c r="G22" s="243"/>
      <c r="H22" s="243"/>
      <c r="I22" s="243"/>
      <c r="J22" s="6"/>
    </row>
    <row r="23" spans="1:9" ht="12.75">
      <c r="A23" s="7"/>
      <c r="B23" s="36"/>
      <c r="C23" s="7"/>
      <c r="D23" s="7"/>
      <c r="E23" s="7"/>
      <c r="F23" s="7"/>
      <c r="G23" s="7"/>
      <c r="H23" s="7"/>
      <c r="I23" s="7"/>
    </row>
    <row r="24" ht="12.75">
      <c r="B24" s="37"/>
    </row>
    <row r="25" ht="12.75">
      <c r="B25" s="37"/>
    </row>
    <row r="26" ht="12.75">
      <c r="B26" s="37"/>
    </row>
    <row r="27" ht="12.75">
      <c r="B27" s="37"/>
    </row>
    <row r="28" ht="12.75">
      <c r="B28" s="37"/>
    </row>
    <row r="29" ht="12.75">
      <c r="B29" s="37"/>
    </row>
    <row r="30" ht="12.75">
      <c r="B30" s="37"/>
    </row>
    <row r="31" ht="12.75">
      <c r="B31" s="37"/>
    </row>
    <row r="32" ht="12.75">
      <c r="B32" s="37"/>
    </row>
    <row r="33" ht="12.75">
      <c r="B33" s="37"/>
    </row>
    <row r="34" ht="12.75">
      <c r="B34" s="37"/>
    </row>
    <row r="35" ht="12.75">
      <c r="B35" s="37"/>
    </row>
  </sheetData>
  <sheetProtection password="C4F4" sheet="1" formatCells="0" formatRows="0" insertRows="0"/>
  <mergeCells count="7">
    <mergeCell ref="A1:I1"/>
    <mergeCell ref="C2:E2"/>
    <mergeCell ref="C3:E3"/>
    <mergeCell ref="A22:I22"/>
    <mergeCell ref="A2:B2"/>
    <mergeCell ref="A3:B3"/>
    <mergeCell ref="A5:I5"/>
  </mergeCells>
  <dataValidations count="8">
    <dataValidation type="list" allowBlank="1" showInputMessage="1" showErrorMessage="1" sqref="H7:H21">
      <formula1>DirectReimbursable</formula1>
    </dataValidation>
    <dataValidation type="list" allowBlank="1" showInputMessage="1" showErrorMessage="1" promptTitle="US Indicator:" prompt="Choose indicator as to whether place of performance is within US or its territories (Y or N)." sqref="E7:E21">
      <formula1>USIndicator</formula1>
    </dataValidation>
    <dataValidation allowBlank="1" showInputMessage="1" showErrorMessage="1" promptTitle="Submitter Contact Info:" prompt="Provide email address and telephone number for submitter." sqref="C4:E4"/>
    <dataValidation type="list" allowBlank="1" showInputMessage="1" showErrorMessage="1" promptTitle="TAFS:" prompt="Choose OIG Recovery Act TAFS from drop down list." sqref="C7:C21">
      <formula1>OIGRecoveryActTAFS</formula1>
    </dataValidation>
    <dataValidation type="list" allowBlank="1" showInputMessage="1" showErrorMessage="1" promptTitle="Agency / Bureau:" prompt="Choose organization name from drop down list." sqref="B7:B21">
      <formula1>OIGOrganizations</formula1>
    </dataValidation>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OIGOrganizations</formula1>
    </dataValidation>
    <dataValidation type="list" allowBlank="1" showInputMessage="1" showErrorMessage="1" promptTitle="Award Type:" prompt="Chose selection from drop down list" sqref="D7:D21">
      <formula1>AwardType</formula1>
    </dataValidation>
  </dataValidations>
  <printOptions/>
  <pageMargins left="0.14" right="0.14" top="1" bottom="0.4" header="0.5" footer="0.14"/>
  <pageSetup fitToHeight="0" fitToWidth="1" horizontalDpi="600" verticalDpi="600" orientation="landscape" scale="88" r:id="rId1"/>
  <headerFooter alignWithMargins="0">
    <oddHeader>&amp;C&amp;"Arial,Bold"&amp;16RATB Recovery Act Monthly Report</oddHeader>
    <oddFooter>&amp;R&amp;F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7"/>
  <sheetViews>
    <sheetView zoomScale="75" zoomScaleNormal="75" zoomScalePageLayoutView="0" workbookViewId="0" topLeftCell="A1">
      <selection activeCell="A1" sqref="A1:N1"/>
    </sheetView>
  </sheetViews>
  <sheetFormatPr defaultColWidth="9.140625" defaultRowHeight="12.75"/>
  <cols>
    <col min="1" max="1" width="20.7109375" style="12" customWidth="1"/>
    <col min="2" max="2" width="11.7109375" style="12" customWidth="1"/>
    <col min="3" max="3" width="1.7109375" style="12" customWidth="1"/>
    <col min="4" max="4" width="20.7109375" style="12" customWidth="1"/>
    <col min="5" max="5" width="10.7109375" style="12" customWidth="1"/>
    <col min="6" max="6" width="1.7109375" style="12" customWidth="1"/>
    <col min="7" max="7" width="20.7109375" style="12" customWidth="1"/>
    <col min="8" max="8" width="10.7109375" style="12" customWidth="1"/>
    <col min="9" max="9" width="1.7109375" style="12" customWidth="1"/>
    <col min="10" max="10" width="20.7109375" style="12" customWidth="1"/>
    <col min="11" max="11" width="10.7109375" style="12" customWidth="1"/>
    <col min="12" max="12" width="1.7109375" style="12" customWidth="1"/>
    <col min="13" max="13" width="20.7109375" style="12" customWidth="1"/>
    <col min="14" max="14" width="10.7109375" style="12" customWidth="1"/>
    <col min="15" max="16384" width="9.140625" style="12" customWidth="1"/>
  </cols>
  <sheetData>
    <row r="1" spans="1:15" ht="21.75" thickBot="1">
      <c r="A1" s="268" t="s">
        <v>177</v>
      </c>
      <c r="B1" s="269"/>
      <c r="C1" s="269"/>
      <c r="D1" s="269"/>
      <c r="E1" s="269"/>
      <c r="F1" s="269"/>
      <c r="G1" s="269"/>
      <c r="H1" s="270"/>
      <c r="I1" s="270"/>
      <c r="J1" s="270"/>
      <c r="K1" s="270"/>
      <c r="L1" s="270"/>
      <c r="M1" s="236"/>
      <c r="N1" s="252"/>
      <c r="O1" s="11"/>
    </row>
    <row r="2" spans="1:15" ht="29.25" customHeight="1">
      <c r="A2" s="97" t="s">
        <v>114</v>
      </c>
      <c r="B2" s="320" t="str">
        <f>'Financial Data'!C2</f>
        <v>Recovery Accountability and Transparency Board</v>
      </c>
      <c r="C2" s="321"/>
      <c r="D2" s="321"/>
      <c r="E2" s="321"/>
      <c r="F2" s="321"/>
      <c r="G2" s="322"/>
      <c r="H2" s="271"/>
      <c r="I2" s="272"/>
      <c r="J2" s="272"/>
      <c r="K2" s="272"/>
      <c r="L2" s="272"/>
      <c r="M2" s="272"/>
      <c r="N2" s="273"/>
      <c r="O2" s="11"/>
    </row>
    <row r="3" spans="1:15" ht="15.75" thickBot="1">
      <c r="A3" s="83" t="s">
        <v>1</v>
      </c>
      <c r="B3" s="84">
        <f>'Financial Data'!C3</f>
        <v>40329</v>
      </c>
      <c r="C3" s="85"/>
      <c r="D3" s="86"/>
      <c r="E3" s="86"/>
      <c r="F3" s="86"/>
      <c r="G3" s="86"/>
      <c r="H3" s="274"/>
      <c r="I3" s="275"/>
      <c r="J3" s="275"/>
      <c r="K3" s="275"/>
      <c r="L3" s="275"/>
      <c r="M3" s="275"/>
      <c r="N3" s="276"/>
      <c r="O3" s="11"/>
    </row>
    <row r="4" spans="1:15" ht="15.75" thickBot="1">
      <c r="A4" s="21"/>
      <c r="B4" s="22"/>
      <c r="C4" s="22"/>
      <c r="D4" s="23"/>
      <c r="E4" s="23"/>
      <c r="F4" s="23"/>
      <c r="G4" s="23"/>
      <c r="H4" s="17"/>
      <c r="I4" s="17"/>
      <c r="J4" s="17"/>
      <c r="K4" s="17"/>
      <c r="L4" s="17"/>
      <c r="M4" s="14"/>
      <c r="N4" s="14"/>
      <c r="O4" s="11"/>
    </row>
    <row r="5" spans="1:15" s="19" customFormat="1" ht="15.75" thickBot="1">
      <c r="A5" s="262" t="s">
        <v>169</v>
      </c>
      <c r="B5" s="264"/>
      <c r="C5" s="315"/>
      <c r="D5" s="260"/>
      <c r="E5" s="260"/>
      <c r="F5" s="261"/>
      <c r="G5" s="14"/>
      <c r="H5" s="14"/>
      <c r="I5" s="17"/>
      <c r="J5" s="293" t="s">
        <v>109</v>
      </c>
      <c r="K5" s="294"/>
      <c r="L5" s="17"/>
      <c r="M5" s="297"/>
      <c r="N5" s="298"/>
      <c r="O5" s="18"/>
    </row>
    <row r="6" spans="1:14" s="14" customFormat="1" ht="15.75" thickBot="1">
      <c r="A6" s="187" t="s">
        <v>209</v>
      </c>
      <c r="B6" s="299">
        <v>2009</v>
      </c>
      <c r="C6" s="300"/>
      <c r="D6" s="188">
        <v>2010</v>
      </c>
      <c r="E6" s="328" t="s">
        <v>210</v>
      </c>
      <c r="F6" s="329"/>
      <c r="I6" s="17"/>
      <c r="J6" s="295"/>
      <c r="K6" s="296"/>
      <c r="L6" s="17"/>
      <c r="M6" s="189"/>
      <c r="N6" s="190"/>
    </row>
    <row r="7" spans="1:14" s="24" customFormat="1" ht="30">
      <c r="A7" s="186" t="s">
        <v>147</v>
      </c>
      <c r="B7" s="323">
        <v>30.73</v>
      </c>
      <c r="C7" s="324"/>
      <c r="D7" s="191">
        <v>102.03</v>
      </c>
      <c r="E7" s="330">
        <v>132.76</v>
      </c>
      <c r="F7" s="331"/>
      <c r="I7" s="17"/>
      <c r="J7" s="60" t="s">
        <v>110</v>
      </c>
      <c r="K7" s="63">
        <v>0</v>
      </c>
      <c r="L7" s="17"/>
      <c r="M7" s="143"/>
      <c r="N7" s="144"/>
    </row>
    <row r="8" spans="1:15" s="15" customFormat="1" ht="45.75" thickBot="1">
      <c r="A8" s="149" t="s">
        <v>153</v>
      </c>
      <c r="B8" s="325">
        <v>106.71</v>
      </c>
      <c r="C8" s="326"/>
      <c r="D8" s="192">
        <v>261.4</v>
      </c>
      <c r="E8" s="332">
        <v>368.11</v>
      </c>
      <c r="F8" s="292"/>
      <c r="G8" s="14"/>
      <c r="H8" s="14"/>
      <c r="I8" s="17"/>
      <c r="J8" s="61" t="s">
        <v>111</v>
      </c>
      <c r="K8" s="64">
        <v>23</v>
      </c>
      <c r="L8" s="17"/>
      <c r="M8" s="143"/>
      <c r="N8" s="144"/>
      <c r="O8" s="20"/>
    </row>
    <row r="9" spans="1:15" s="148" customFormat="1" ht="45.75" thickBot="1">
      <c r="A9" s="52" t="s">
        <v>154</v>
      </c>
      <c r="B9" s="327">
        <v>176.52</v>
      </c>
      <c r="C9" s="326"/>
      <c r="D9" s="193">
        <v>218.92</v>
      </c>
      <c r="E9" s="291">
        <v>395.44</v>
      </c>
      <c r="F9" s="292"/>
      <c r="G9" s="145"/>
      <c r="H9" s="145"/>
      <c r="I9" s="146"/>
      <c r="J9" s="146"/>
      <c r="K9" s="146"/>
      <c r="L9" s="146"/>
      <c r="M9" s="145"/>
      <c r="N9" s="145"/>
      <c r="O9" s="147"/>
    </row>
    <row r="10" spans="1:15" s="15" customFormat="1" ht="15.75" thickBot="1">
      <c r="A10" s="21"/>
      <c r="B10" s="22"/>
      <c r="C10" s="22"/>
      <c r="D10" s="23"/>
      <c r="E10" s="23"/>
      <c r="F10" s="23"/>
      <c r="G10" s="23"/>
      <c r="H10" s="17"/>
      <c r="I10" s="17"/>
      <c r="J10" s="17"/>
      <c r="K10" s="17"/>
      <c r="L10" s="17"/>
      <c r="M10" s="14"/>
      <c r="N10" s="14"/>
      <c r="O10" s="20"/>
    </row>
    <row r="11" spans="1:15" s="26" customFormat="1" ht="30" customHeight="1" thickBot="1">
      <c r="A11" s="262" t="s">
        <v>45</v>
      </c>
      <c r="B11" s="263"/>
      <c r="C11" s="262" t="s">
        <v>106</v>
      </c>
      <c r="D11" s="264"/>
      <c r="E11" s="263"/>
      <c r="F11" s="262" t="s">
        <v>3</v>
      </c>
      <c r="G11" s="264"/>
      <c r="H11" s="263"/>
      <c r="I11" s="262" t="s">
        <v>105</v>
      </c>
      <c r="J11" s="264"/>
      <c r="K11" s="263"/>
      <c r="L11" s="253" t="s">
        <v>136</v>
      </c>
      <c r="M11" s="254"/>
      <c r="N11" s="255"/>
      <c r="O11" s="25"/>
    </row>
    <row r="12" spans="1:14" s="24" customFormat="1" ht="15.75" thickBot="1">
      <c r="A12" s="256" t="s">
        <v>46</v>
      </c>
      <c r="B12" s="255"/>
      <c r="C12" s="256" t="s">
        <v>46</v>
      </c>
      <c r="D12" s="254"/>
      <c r="E12" s="255"/>
      <c r="F12" s="256" t="s">
        <v>46</v>
      </c>
      <c r="G12" s="257"/>
      <c r="H12" s="258"/>
      <c r="I12" s="256" t="s">
        <v>46</v>
      </c>
      <c r="J12" s="257"/>
      <c r="K12" s="258"/>
      <c r="L12" s="259" t="s">
        <v>46</v>
      </c>
      <c r="M12" s="260"/>
      <c r="N12" s="261"/>
    </row>
    <row r="13" spans="1:15" s="13" customFormat="1" ht="45.75" customHeight="1" thickBot="1">
      <c r="A13" s="91" t="s">
        <v>49</v>
      </c>
      <c r="B13" s="198">
        <v>306</v>
      </c>
      <c r="C13" s="92"/>
      <c r="D13" s="93" t="s">
        <v>49</v>
      </c>
      <c r="E13" s="94">
        <v>7</v>
      </c>
      <c r="F13" s="53"/>
      <c r="G13" s="33" t="s">
        <v>173</v>
      </c>
      <c r="H13" s="123">
        <v>62</v>
      </c>
      <c r="I13" s="92"/>
      <c r="J13" s="95" t="s">
        <v>139</v>
      </c>
      <c r="K13" s="151">
        <v>57</v>
      </c>
      <c r="L13" s="107"/>
      <c r="M13" s="128" t="s">
        <v>131</v>
      </c>
      <c r="N13" s="195">
        <v>69</v>
      </c>
      <c r="O13" s="106"/>
    </row>
    <row r="14" spans="1:15" s="13" customFormat="1" ht="30.75" thickBot="1">
      <c r="A14" s="280"/>
      <c r="B14" s="281"/>
      <c r="C14" s="96"/>
      <c r="D14" s="51" t="s">
        <v>50</v>
      </c>
      <c r="E14" s="56">
        <v>0</v>
      </c>
      <c r="F14" s="57"/>
      <c r="G14" s="50" t="s">
        <v>172</v>
      </c>
      <c r="H14" s="124">
        <v>333</v>
      </c>
      <c r="I14" s="57"/>
      <c r="J14" s="87" t="s">
        <v>140</v>
      </c>
      <c r="K14" s="152">
        <v>467</v>
      </c>
      <c r="L14" s="108"/>
      <c r="M14" s="127" t="s">
        <v>130</v>
      </c>
      <c r="N14" s="196">
        <v>9028</v>
      </c>
      <c r="O14" s="16"/>
    </row>
    <row r="15" spans="1:15" s="13" customFormat="1" ht="45">
      <c r="A15" s="282"/>
      <c r="B15" s="283"/>
      <c r="C15" s="314"/>
      <c r="D15" s="315"/>
      <c r="E15" s="316"/>
      <c r="F15" s="57"/>
      <c r="G15" s="50" t="s">
        <v>107</v>
      </c>
      <c r="H15" s="124">
        <v>14</v>
      </c>
      <c r="I15" s="57"/>
      <c r="J15" s="87" t="s">
        <v>118</v>
      </c>
      <c r="K15" s="152">
        <v>26</v>
      </c>
      <c r="L15" s="108"/>
      <c r="M15" s="126" t="s">
        <v>132</v>
      </c>
      <c r="N15" s="196">
        <v>7318</v>
      </c>
      <c r="O15" s="16"/>
    </row>
    <row r="16" spans="1:15" s="13" customFormat="1" ht="45.75" thickBot="1">
      <c r="A16" s="282"/>
      <c r="B16" s="283"/>
      <c r="C16" s="317"/>
      <c r="D16" s="318"/>
      <c r="E16" s="319"/>
      <c r="F16" s="57"/>
      <c r="G16" s="50" t="s">
        <v>104</v>
      </c>
      <c r="H16" s="124">
        <v>12</v>
      </c>
      <c r="I16" s="57"/>
      <c r="J16" s="88" t="s">
        <v>146</v>
      </c>
      <c r="K16" s="153">
        <v>5</v>
      </c>
      <c r="L16" s="129"/>
      <c r="M16" s="130" t="s">
        <v>137</v>
      </c>
      <c r="N16" s="197">
        <v>32</v>
      </c>
      <c r="O16" s="16"/>
    </row>
    <row r="17" spans="1:15" s="13" customFormat="1" ht="30.75" thickBot="1">
      <c r="A17" s="284"/>
      <c r="B17" s="283"/>
      <c r="C17" s="317"/>
      <c r="D17" s="318"/>
      <c r="E17" s="319"/>
      <c r="F17" s="58"/>
      <c r="G17" s="54" t="s">
        <v>218</v>
      </c>
      <c r="H17" s="125">
        <v>5</v>
      </c>
      <c r="I17" s="89"/>
      <c r="J17" s="90" t="s">
        <v>138</v>
      </c>
      <c r="K17" s="154">
        <v>3</v>
      </c>
      <c r="L17" s="285"/>
      <c r="M17" s="286"/>
      <c r="N17" s="287"/>
      <c r="O17" s="16"/>
    </row>
    <row r="18" spans="1:15" s="13" customFormat="1" ht="45.75" thickBot="1">
      <c r="A18" s="284"/>
      <c r="B18" s="283"/>
      <c r="C18" s="317"/>
      <c r="D18" s="318"/>
      <c r="E18" s="319"/>
      <c r="F18" s="59"/>
      <c r="G18" s="55" t="s">
        <v>51</v>
      </c>
      <c r="H18" s="66">
        <v>0</v>
      </c>
      <c r="I18" s="285"/>
      <c r="J18" s="286"/>
      <c r="K18" s="287"/>
      <c r="L18" s="288"/>
      <c r="M18" s="289"/>
      <c r="N18" s="290"/>
      <c r="O18" s="16"/>
    </row>
    <row r="19" spans="1:15" ht="15.75" thickBot="1">
      <c r="A19" s="313" t="s">
        <v>119</v>
      </c>
      <c r="B19" s="255"/>
      <c r="C19" s="265" t="s">
        <v>119</v>
      </c>
      <c r="D19" s="266"/>
      <c r="E19" s="266"/>
      <c r="F19" s="265" t="s">
        <v>119</v>
      </c>
      <c r="G19" s="266"/>
      <c r="H19" s="267"/>
      <c r="I19" s="265" t="s">
        <v>119</v>
      </c>
      <c r="J19" s="266"/>
      <c r="K19" s="267"/>
      <c r="L19" s="277" t="s">
        <v>119</v>
      </c>
      <c r="M19" s="278"/>
      <c r="N19" s="279"/>
      <c r="O19" s="11"/>
    </row>
    <row r="20" spans="1:15" ht="45.75" thickBot="1">
      <c r="A20" s="68" t="s">
        <v>49</v>
      </c>
      <c r="B20" s="199">
        <v>3102</v>
      </c>
      <c r="C20" s="69"/>
      <c r="D20" s="70" t="s">
        <v>49</v>
      </c>
      <c r="E20" s="71">
        <v>42</v>
      </c>
      <c r="F20" s="98"/>
      <c r="G20" s="99" t="s">
        <v>104</v>
      </c>
      <c r="H20" s="100">
        <v>120</v>
      </c>
      <c r="I20" s="101"/>
      <c r="J20" s="155" t="s">
        <v>118</v>
      </c>
      <c r="K20" s="156">
        <v>393</v>
      </c>
      <c r="L20" s="157"/>
      <c r="M20" s="158" t="s">
        <v>131</v>
      </c>
      <c r="N20" s="195">
        <v>1348</v>
      </c>
      <c r="O20" s="11"/>
    </row>
    <row r="21" spans="1:15" ht="45.75" thickBot="1">
      <c r="A21" s="301"/>
      <c r="B21" s="302"/>
      <c r="C21" s="102"/>
      <c r="D21" s="38" t="s">
        <v>50</v>
      </c>
      <c r="E21" s="67">
        <v>4</v>
      </c>
      <c r="F21" s="75"/>
      <c r="G21" s="72" t="s">
        <v>218</v>
      </c>
      <c r="H21" s="76">
        <v>18</v>
      </c>
      <c r="I21" s="77"/>
      <c r="J21" s="159" t="s">
        <v>146</v>
      </c>
      <c r="K21" s="160">
        <v>53</v>
      </c>
      <c r="L21" s="161"/>
      <c r="M21" s="162" t="s">
        <v>130</v>
      </c>
      <c r="N21" s="196">
        <v>96490</v>
      </c>
      <c r="O21" s="11"/>
    </row>
    <row r="22" spans="1:15" ht="45">
      <c r="A22" s="303"/>
      <c r="B22" s="304"/>
      <c r="C22" s="309"/>
      <c r="D22" s="310"/>
      <c r="E22" s="302"/>
      <c r="F22" s="103"/>
      <c r="G22" s="72" t="s">
        <v>51</v>
      </c>
      <c r="H22" s="76">
        <v>18</v>
      </c>
      <c r="I22" s="78"/>
      <c r="J22" s="159" t="s">
        <v>138</v>
      </c>
      <c r="K22" s="160">
        <v>146</v>
      </c>
      <c r="L22" s="161"/>
      <c r="M22" s="162" t="s">
        <v>132</v>
      </c>
      <c r="N22" s="196">
        <v>155630</v>
      </c>
      <c r="O22" s="11"/>
    </row>
    <row r="23" spans="1:15" ht="30.75" thickBot="1">
      <c r="A23" s="305"/>
      <c r="B23" s="306"/>
      <c r="C23" s="305"/>
      <c r="D23" s="311"/>
      <c r="E23" s="306"/>
      <c r="F23" s="104"/>
      <c r="G23" s="73" t="s">
        <v>117</v>
      </c>
      <c r="H23" s="74">
        <f>SUM(H20:H22)</f>
        <v>156</v>
      </c>
      <c r="I23" s="79"/>
      <c r="J23" s="80" t="s">
        <v>117</v>
      </c>
      <c r="K23" s="164">
        <f>SUM(K20:K22)</f>
        <v>592</v>
      </c>
      <c r="L23" s="163"/>
      <c r="M23" s="131" t="s">
        <v>137</v>
      </c>
      <c r="N23" s="194">
        <v>717</v>
      </c>
      <c r="O23" s="11"/>
    </row>
    <row r="24" spans="1:15" ht="15.75" thickBot="1">
      <c r="A24" s="307"/>
      <c r="B24" s="308"/>
      <c r="C24" s="307"/>
      <c r="D24" s="312"/>
      <c r="E24" s="308"/>
      <c r="F24" s="105"/>
      <c r="G24" s="218"/>
      <c r="H24" s="217"/>
      <c r="I24" s="251"/>
      <c r="J24" s="236"/>
      <c r="K24" s="252"/>
      <c r="L24" s="251"/>
      <c r="M24" s="236"/>
      <c r="N24" s="252"/>
      <c r="O24" s="11"/>
    </row>
    <row r="25" spans="1:14" ht="12.75">
      <c r="A25" s="15"/>
      <c r="B25" s="15"/>
      <c r="C25" s="15"/>
      <c r="D25" s="15"/>
      <c r="E25" s="15"/>
      <c r="F25" s="15"/>
      <c r="G25" s="15"/>
      <c r="H25" s="15"/>
      <c r="I25" s="15"/>
      <c r="J25" s="15"/>
      <c r="K25" s="15"/>
      <c r="L25" s="15"/>
      <c r="M25" s="15"/>
      <c r="N25" s="15"/>
    </row>
    <row r="26" spans="1:14" ht="12.75">
      <c r="A26" s="250" t="s">
        <v>257</v>
      </c>
      <c r="B26" s="250"/>
      <c r="C26" s="250"/>
      <c r="D26" s="250"/>
      <c r="E26" s="250"/>
      <c r="F26" s="250"/>
      <c r="G26" s="250"/>
      <c r="H26" s="250"/>
      <c r="I26" s="250"/>
      <c r="J26" s="250"/>
      <c r="K26" s="250"/>
      <c r="L26" s="250"/>
      <c r="M26" s="250"/>
      <c r="N26" s="250"/>
    </row>
    <row r="27" spans="1:14" ht="12.75">
      <c r="A27" s="250"/>
      <c r="B27" s="250"/>
      <c r="C27" s="250"/>
      <c r="D27" s="250"/>
      <c r="E27" s="250"/>
      <c r="F27" s="250"/>
      <c r="G27" s="250"/>
      <c r="H27" s="250"/>
      <c r="I27" s="250"/>
      <c r="J27" s="250"/>
      <c r="K27" s="250"/>
      <c r="L27" s="250"/>
      <c r="M27" s="250"/>
      <c r="N27" s="250"/>
    </row>
  </sheetData>
  <sheetProtection password="C4F4" sheet="1" formatCells="0" formatRows="0" insertRows="0"/>
  <mergeCells count="38">
    <mergeCell ref="B2:G2"/>
    <mergeCell ref="B7:C7"/>
    <mergeCell ref="B8:C8"/>
    <mergeCell ref="B9:C9"/>
    <mergeCell ref="E6:F6"/>
    <mergeCell ref="A5:F5"/>
    <mergeCell ref="E7:F7"/>
    <mergeCell ref="E8:F8"/>
    <mergeCell ref="A21:B24"/>
    <mergeCell ref="C22:E24"/>
    <mergeCell ref="I24:K24"/>
    <mergeCell ref="A12:B12"/>
    <mergeCell ref="C12:E12"/>
    <mergeCell ref="F12:H12"/>
    <mergeCell ref="A19:B19"/>
    <mergeCell ref="I19:K19"/>
    <mergeCell ref="C15:E18"/>
    <mergeCell ref="I18:K18"/>
    <mergeCell ref="F19:H19"/>
    <mergeCell ref="A1:N1"/>
    <mergeCell ref="H2:N3"/>
    <mergeCell ref="L19:N19"/>
    <mergeCell ref="A14:B18"/>
    <mergeCell ref="L17:N18"/>
    <mergeCell ref="E9:F9"/>
    <mergeCell ref="J5:K6"/>
    <mergeCell ref="M5:N5"/>
    <mergeCell ref="B6:C6"/>
    <mergeCell ref="A26:N27"/>
    <mergeCell ref="L24:N24"/>
    <mergeCell ref="L11:N11"/>
    <mergeCell ref="I12:K12"/>
    <mergeCell ref="L12:N12"/>
    <mergeCell ref="A11:B11"/>
    <mergeCell ref="C11:E11"/>
    <mergeCell ref="F11:H11"/>
    <mergeCell ref="I11:K11"/>
    <mergeCell ref="C19:E19"/>
  </mergeCells>
  <dataValidations count="4">
    <dataValidation allowBlank="1" showInputMessage="1" showErrorMessage="1" errorTitle="Total Disbursements" error="Provide Integer only." sqref="G23"/>
    <dataValidation type="whole" allowBlank="1" showInputMessage="1" showErrorMessage="1" promptTitle="Total Obligations" prompt="Provide Integer only." errorTitle="Total Obligations" error="Provide Integer only." sqref="F24">
      <formula1>-999999999999</formula1>
      <formula2>999999999999</formula2>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s>
  <printOptions horizontalCentered="1"/>
  <pageMargins left="0.39" right="0.42" top="0.56" bottom="0.38" header="0.16" footer="0.14"/>
  <pageSetup fitToHeight="1" fitToWidth="1" horizontalDpi="600" verticalDpi="600" orientation="landscape" scale="71" r:id="rId1"/>
  <headerFooter alignWithMargins="0">
    <oddHeader>&amp;C&amp;"Arial,Bold"&amp;16RATB Recovery Act Monthly Report</oddHeader>
    <oddFooter>&amp;L&amp;8*These work products were not published because they contain proprietary or other sensitive information that cannot be made available to the public.&amp;R&amp;8&amp;F</oddFooter>
  </headerFooter>
  <ignoredErrors>
    <ignoredError sqref="B2" unlockedFormula="1"/>
  </ignoredErrors>
</worksheet>
</file>

<file path=xl/worksheets/sheet3.xml><?xml version="1.0" encoding="utf-8"?>
<worksheet xmlns="http://schemas.openxmlformats.org/spreadsheetml/2006/main" xmlns:r="http://schemas.openxmlformats.org/officeDocument/2006/relationships">
  <dimension ref="A1:D111"/>
  <sheetViews>
    <sheetView workbookViewId="0" topLeftCell="A1">
      <selection activeCell="A1" sqref="A1:B1"/>
    </sheetView>
  </sheetViews>
  <sheetFormatPr defaultColWidth="9.140625" defaultRowHeight="12.75"/>
  <cols>
    <col min="1" max="1" width="20.7109375" style="1" customWidth="1"/>
    <col min="2" max="2" width="99.140625" style="1" customWidth="1"/>
    <col min="3" max="16384" width="9.140625" style="1" customWidth="1"/>
  </cols>
  <sheetData>
    <row r="1" spans="1:2" ht="21.75" thickBot="1">
      <c r="A1" s="333" t="s">
        <v>178</v>
      </c>
      <c r="B1" s="334"/>
    </row>
    <row r="2" spans="1:2" ht="30.75" customHeight="1">
      <c r="A2" s="115" t="s">
        <v>114</v>
      </c>
      <c r="B2" s="81" t="str">
        <f>'Financial Data'!C2</f>
        <v>Recovery Accountability and Transparency Board</v>
      </c>
    </row>
    <row r="3" spans="1:2" ht="18.75" customHeight="1" thickBot="1">
      <c r="A3" s="116" t="s">
        <v>1</v>
      </c>
      <c r="B3" s="82">
        <f>'Financial Data'!C3</f>
        <v>40329</v>
      </c>
    </row>
    <row r="4" ht="15" customHeight="1" thickBot="1">
      <c r="A4" s="117"/>
    </row>
    <row r="5" spans="1:2" ht="15" customHeight="1" thickBot="1">
      <c r="A5" s="112" t="s">
        <v>0</v>
      </c>
      <c r="B5" s="39" t="s">
        <v>108</v>
      </c>
    </row>
    <row r="6" spans="1:2" ht="43.5" customHeight="1">
      <c r="A6" s="113">
        <v>1</v>
      </c>
      <c r="B6" s="230" t="s">
        <v>247</v>
      </c>
    </row>
    <row r="7" spans="1:2" ht="39" customHeight="1">
      <c r="A7" s="114">
        <f aca="true" t="shared" si="0" ref="A7:A16">A6+1</f>
        <v>2</v>
      </c>
      <c r="B7" s="165" t="s">
        <v>255</v>
      </c>
    </row>
    <row r="8" spans="1:2" ht="41.25" customHeight="1">
      <c r="A8" s="114">
        <f t="shared" si="0"/>
        <v>3</v>
      </c>
      <c r="B8" s="165" t="s">
        <v>256</v>
      </c>
    </row>
    <row r="9" spans="1:2" ht="41.25" customHeight="1">
      <c r="A9" s="114">
        <f t="shared" si="0"/>
        <v>4</v>
      </c>
      <c r="B9" s="165" t="s">
        <v>248</v>
      </c>
    </row>
    <row r="10" spans="1:2" ht="44.25" customHeight="1">
      <c r="A10" s="114">
        <f t="shared" si="0"/>
        <v>5</v>
      </c>
      <c r="B10" s="165" t="s">
        <v>249</v>
      </c>
    </row>
    <row r="11" spans="1:2" ht="41.25" customHeight="1">
      <c r="A11" s="114">
        <f t="shared" si="0"/>
        <v>6</v>
      </c>
      <c r="B11" s="165" t="s">
        <v>251</v>
      </c>
    </row>
    <row r="12" spans="1:2" ht="38.25" customHeight="1">
      <c r="A12" s="114">
        <f t="shared" si="0"/>
        <v>7</v>
      </c>
      <c r="B12" s="165" t="s">
        <v>258</v>
      </c>
    </row>
    <row r="13" spans="1:2" ht="47.25" customHeight="1">
      <c r="A13" s="114">
        <f t="shared" si="0"/>
        <v>8</v>
      </c>
      <c r="B13" s="232" t="s">
        <v>260</v>
      </c>
    </row>
    <row r="14" spans="1:2" ht="44.25" customHeight="1">
      <c r="A14" s="114">
        <f t="shared" si="0"/>
        <v>9</v>
      </c>
      <c r="B14" s="165" t="s">
        <v>250</v>
      </c>
    </row>
    <row r="15" spans="1:2" ht="48.75" customHeight="1">
      <c r="A15" s="114">
        <f t="shared" si="0"/>
        <v>10</v>
      </c>
      <c r="B15" s="165" t="s">
        <v>261</v>
      </c>
    </row>
    <row r="16" spans="1:4" ht="44.25" customHeight="1">
      <c r="A16" s="114">
        <f t="shared" si="0"/>
        <v>11</v>
      </c>
      <c r="B16" s="165" t="s">
        <v>252</v>
      </c>
      <c r="D16" s="215"/>
    </row>
    <row r="17" spans="1:2" ht="19.5" customHeight="1" thickBot="1">
      <c r="A17" s="117"/>
      <c r="B17" s="34"/>
    </row>
    <row r="18" spans="1:2" ht="13.5" thickBot="1">
      <c r="A18" s="112" t="s">
        <v>0</v>
      </c>
      <c r="B18" s="39" t="s">
        <v>211</v>
      </c>
    </row>
    <row r="19" spans="1:2" ht="38.25" customHeight="1">
      <c r="A19" s="113">
        <v>1</v>
      </c>
      <c r="B19" s="165" t="s">
        <v>253</v>
      </c>
    </row>
    <row r="20" spans="1:2" ht="39.75" customHeight="1">
      <c r="A20" s="113">
        <f>A19+1</f>
        <v>2</v>
      </c>
      <c r="B20" s="165" t="s">
        <v>254</v>
      </c>
    </row>
    <row r="21" ht="12.75">
      <c r="B21" s="34"/>
    </row>
    <row r="22" ht="12.75">
      <c r="B22" s="34"/>
    </row>
    <row r="23" ht="12.75">
      <c r="B23" s="34"/>
    </row>
    <row r="24" ht="12.75">
      <c r="B24" s="34"/>
    </row>
    <row r="25" ht="12.75">
      <c r="B25" s="34"/>
    </row>
    <row r="26" ht="12.75">
      <c r="B26" s="34"/>
    </row>
    <row r="27" ht="12.75">
      <c r="B27" s="34"/>
    </row>
    <row r="28" ht="12.75">
      <c r="B28" s="34"/>
    </row>
    <row r="29" ht="12.75">
      <c r="B29" s="34"/>
    </row>
    <row r="30" ht="12.75">
      <c r="B30" s="35"/>
    </row>
    <row r="31" ht="12.75">
      <c r="B31" s="35"/>
    </row>
    <row r="32" ht="12.75">
      <c r="B32" s="35"/>
    </row>
    <row r="33" ht="12.75">
      <c r="B33" s="35"/>
    </row>
    <row r="34" ht="12.75">
      <c r="B34" s="35"/>
    </row>
    <row r="35" ht="12.75">
      <c r="B35" s="35"/>
    </row>
    <row r="36" ht="12.75">
      <c r="B36" s="35"/>
    </row>
    <row r="37" ht="12.75">
      <c r="B37" s="35"/>
    </row>
    <row r="38" ht="12.75">
      <c r="B38" s="35"/>
    </row>
    <row r="39" ht="12.75">
      <c r="B39" s="35"/>
    </row>
    <row r="40" ht="12.75">
      <c r="B40" s="35"/>
    </row>
    <row r="41" ht="12.75">
      <c r="B41" s="35"/>
    </row>
    <row r="42" ht="12.75">
      <c r="B42" s="35"/>
    </row>
    <row r="43" ht="12.75">
      <c r="B43" s="35"/>
    </row>
    <row r="44" ht="12.75">
      <c r="B44" s="35"/>
    </row>
    <row r="45" ht="12.75">
      <c r="B45" s="35"/>
    </row>
    <row r="46" ht="12.75">
      <c r="B46" s="35"/>
    </row>
    <row r="47" ht="12.75">
      <c r="B47" s="35"/>
    </row>
    <row r="48" ht="12.75">
      <c r="B48" s="35"/>
    </row>
    <row r="49" ht="12.75">
      <c r="B49" s="35"/>
    </row>
    <row r="50" ht="12.75">
      <c r="B50" s="35"/>
    </row>
    <row r="51" ht="12.75">
      <c r="B51" s="35"/>
    </row>
    <row r="52" ht="12.75">
      <c r="B52" s="35"/>
    </row>
    <row r="53" ht="12.75">
      <c r="B53" s="35"/>
    </row>
    <row r="54" ht="12.75">
      <c r="B54" s="35"/>
    </row>
    <row r="55" ht="12.75">
      <c r="B55" s="35"/>
    </row>
    <row r="56" ht="12.75">
      <c r="B56" s="35"/>
    </row>
    <row r="57" ht="12.75">
      <c r="B57" s="35"/>
    </row>
    <row r="58" ht="12.75">
      <c r="B58" s="35"/>
    </row>
    <row r="59" ht="12.75">
      <c r="B59" s="35"/>
    </row>
    <row r="60" ht="12.75">
      <c r="B60" s="35"/>
    </row>
    <row r="61" ht="12.75">
      <c r="B61" s="35"/>
    </row>
    <row r="62" ht="12.75">
      <c r="B62" s="35"/>
    </row>
    <row r="63" ht="12.75">
      <c r="B63" s="35"/>
    </row>
    <row r="64" ht="12.75">
      <c r="B64" s="35"/>
    </row>
    <row r="65" ht="12.75">
      <c r="B65" s="35"/>
    </row>
    <row r="66" ht="12.75">
      <c r="B66" s="35"/>
    </row>
    <row r="67" ht="12.75">
      <c r="B67" s="35"/>
    </row>
    <row r="68" ht="12.75">
      <c r="B68" s="35"/>
    </row>
    <row r="69" ht="12.75">
      <c r="B69" s="35"/>
    </row>
    <row r="70" ht="12.75">
      <c r="B70" s="35"/>
    </row>
    <row r="71" ht="12.75">
      <c r="B71" s="35"/>
    </row>
    <row r="72" ht="12.75">
      <c r="B72" s="35"/>
    </row>
    <row r="73" ht="12.75">
      <c r="B73" s="35"/>
    </row>
    <row r="74" ht="12.75">
      <c r="B74" s="35"/>
    </row>
    <row r="75" ht="12.75">
      <c r="B75" s="35"/>
    </row>
    <row r="76" ht="12.75">
      <c r="B76" s="35"/>
    </row>
    <row r="77" ht="12.75">
      <c r="B77" s="35"/>
    </row>
    <row r="78" ht="12.75">
      <c r="B78" s="35"/>
    </row>
    <row r="79" ht="12.75">
      <c r="B79" s="35"/>
    </row>
    <row r="80" ht="12.75">
      <c r="B80" s="35"/>
    </row>
    <row r="81" ht="12.75">
      <c r="B81" s="35"/>
    </row>
    <row r="82" ht="12.75">
      <c r="B82" s="35"/>
    </row>
    <row r="83" ht="12.75">
      <c r="B83" s="35"/>
    </row>
    <row r="84" ht="12.75">
      <c r="B84" s="35"/>
    </row>
    <row r="85" ht="12.75">
      <c r="B85" s="35"/>
    </row>
    <row r="86" ht="12.75">
      <c r="B86" s="35"/>
    </row>
    <row r="87" ht="12.75">
      <c r="B87" s="35"/>
    </row>
    <row r="88" ht="12.75">
      <c r="B88" s="35"/>
    </row>
    <row r="89" ht="12.75">
      <c r="B89" s="35"/>
    </row>
    <row r="90" ht="12.75">
      <c r="B90" s="35"/>
    </row>
    <row r="91" ht="12.75">
      <c r="B91" s="35"/>
    </row>
    <row r="92" ht="12.75">
      <c r="B92" s="35"/>
    </row>
    <row r="93" ht="12.75">
      <c r="B93" s="35"/>
    </row>
    <row r="94" ht="12.75">
      <c r="B94" s="35"/>
    </row>
    <row r="95" ht="12.75">
      <c r="B95" s="35"/>
    </row>
    <row r="96" ht="12.75">
      <c r="B96" s="35"/>
    </row>
    <row r="97" ht="12.75">
      <c r="B97" s="35"/>
    </row>
    <row r="98" ht="12.75">
      <c r="B98" s="35"/>
    </row>
    <row r="99" ht="12.75">
      <c r="B99" s="35"/>
    </row>
    <row r="100" ht="12.75">
      <c r="B100" s="35"/>
    </row>
    <row r="101" ht="12.75">
      <c r="B101" s="35"/>
    </row>
    <row r="102" ht="12.75">
      <c r="B102" s="35"/>
    </row>
    <row r="103" ht="12.75">
      <c r="B103" s="35"/>
    </row>
    <row r="104" ht="12.75">
      <c r="B104" s="35"/>
    </row>
    <row r="105" ht="12.75">
      <c r="B105" s="35"/>
    </row>
    <row r="106" ht="12.75">
      <c r="B106" s="35"/>
    </row>
    <row r="107" ht="12.75">
      <c r="B107" s="35"/>
    </row>
    <row r="108" ht="12.75">
      <c r="B108" s="35"/>
    </row>
    <row r="109" ht="12.75">
      <c r="B109" s="35"/>
    </row>
    <row r="110" ht="12.75">
      <c r="B110" s="35"/>
    </row>
    <row r="111" ht="12.75">
      <c r="B111" s="35"/>
    </row>
  </sheetData>
  <sheetProtection password="C4F4" sheet="1"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horizontalCentered="1"/>
  <pageMargins left="0.4" right="0.35" top="0.75" bottom="0.57" header="0.3" footer="0.2"/>
  <pageSetup horizontalDpi="600" verticalDpi="600" orientation="landscape" scale="90" r:id="rId1"/>
  <headerFooter>
    <oddHeader>&amp;C&amp;"Arial,Bold"&amp;16RATB Recovery Act Monthly Report</oddHeader>
    <oddFooter>&amp;R&amp;F</oddFooter>
  </headerFooter>
  <ignoredErrors>
    <ignoredError sqref="B2:B3" unlockedFormula="1"/>
  </ignoredErrors>
</worksheet>
</file>

<file path=xl/worksheets/sheet4.xml><?xml version="1.0" encoding="utf-8"?>
<worksheet xmlns="http://schemas.openxmlformats.org/spreadsheetml/2006/main" xmlns:r="http://schemas.openxmlformats.org/officeDocument/2006/relationships">
  <dimension ref="A1:R109"/>
  <sheetViews>
    <sheetView zoomScale="75" zoomScaleNormal="75" workbookViewId="0" topLeftCell="A1">
      <selection activeCell="B7" sqref="B7"/>
    </sheetView>
  </sheetViews>
  <sheetFormatPr defaultColWidth="9.140625" defaultRowHeight="12.75"/>
  <cols>
    <col min="1" max="1" width="15.7109375" style="1" customWidth="1"/>
    <col min="2" max="2" width="25.7109375" style="110" customWidth="1"/>
    <col min="3" max="3" width="14.8515625" style="110" customWidth="1"/>
    <col min="4" max="4" width="20.7109375" style="110" customWidth="1"/>
    <col min="5" max="5" width="15.7109375" style="110" customWidth="1"/>
    <col min="6" max="6" width="12.421875" style="169" customWidth="1"/>
    <col min="7" max="7" width="10.7109375" style="110" customWidth="1"/>
    <col min="8" max="8" width="11.7109375" style="110" customWidth="1"/>
    <col min="9" max="9" width="12.7109375" style="110" customWidth="1"/>
    <col min="10" max="10" width="11.7109375" style="110" customWidth="1"/>
    <col min="11" max="11" width="14.140625" style="110" customWidth="1"/>
    <col min="12" max="12" width="12.7109375" style="110" customWidth="1"/>
    <col min="13" max="13" width="16.140625" style="1" bestFit="1" customWidth="1"/>
    <col min="14" max="14" width="6.28125" style="1" customWidth="1"/>
    <col min="15" max="15" width="18.57421875" style="1" bestFit="1" customWidth="1"/>
    <col min="16" max="16" width="2.421875" style="1" customWidth="1"/>
    <col min="17" max="17" width="30.7109375" style="110" bestFit="1" customWidth="1"/>
    <col min="18" max="16384" width="9.140625" style="1" customWidth="1"/>
  </cols>
  <sheetData>
    <row r="1" spans="1:17" ht="21.75" thickBot="1">
      <c r="A1" s="268" t="s">
        <v>179</v>
      </c>
      <c r="B1" s="339"/>
      <c r="C1" s="236"/>
      <c r="D1" s="236"/>
      <c r="E1" s="236"/>
      <c r="F1" s="236"/>
      <c r="G1" s="236"/>
      <c r="H1" s="236"/>
      <c r="I1" s="236"/>
      <c r="J1" s="236"/>
      <c r="K1" s="236"/>
      <c r="L1" s="252"/>
      <c r="M1" s="121"/>
      <c r="O1" s="121"/>
      <c r="Q1" s="122"/>
    </row>
    <row r="2" spans="1:17" ht="34.5" customHeight="1">
      <c r="A2" s="118" t="s">
        <v>114</v>
      </c>
      <c r="B2" s="346" t="str">
        <f>'Financial Data'!C2</f>
        <v>Recovery Accountability and Transparency Board</v>
      </c>
      <c r="C2" s="347"/>
      <c r="D2" s="340"/>
      <c r="E2" s="341"/>
      <c r="F2" s="341"/>
      <c r="G2" s="341"/>
      <c r="H2" s="341"/>
      <c r="I2" s="341"/>
      <c r="J2" s="341"/>
      <c r="K2" s="315"/>
      <c r="L2" s="316"/>
      <c r="M2" s="109"/>
      <c r="O2" s="109"/>
      <c r="Q2" s="109"/>
    </row>
    <row r="3" spans="1:17" ht="29.25" customHeight="1" thickBot="1">
      <c r="A3" s="119" t="s">
        <v>1</v>
      </c>
      <c r="B3" s="120">
        <f>'Financial Data'!C3</f>
        <v>40329</v>
      </c>
      <c r="C3" s="65"/>
      <c r="D3" s="342"/>
      <c r="E3" s="343"/>
      <c r="F3" s="343"/>
      <c r="G3" s="343"/>
      <c r="H3" s="343"/>
      <c r="I3" s="343"/>
      <c r="J3" s="343"/>
      <c r="K3" s="344"/>
      <c r="L3" s="345"/>
      <c r="M3" s="109"/>
      <c r="O3" s="109"/>
      <c r="Q3" s="109"/>
    </row>
    <row r="4" spans="1:17" s="133" customFormat="1" ht="15.75" thickBot="1">
      <c r="A4" s="138"/>
      <c r="B4" s="139"/>
      <c r="C4" s="136"/>
      <c r="D4" s="136"/>
      <c r="E4" s="336"/>
      <c r="F4" s="336"/>
      <c r="G4" s="318"/>
      <c r="H4" s="318"/>
      <c r="I4" s="318"/>
      <c r="J4" s="318"/>
      <c r="K4" s="318"/>
      <c r="L4" s="150"/>
      <c r="M4" s="109"/>
      <c r="Q4" s="109"/>
    </row>
    <row r="5" spans="1:17" ht="15" customHeight="1" thickBot="1">
      <c r="A5" s="337" t="s">
        <v>141</v>
      </c>
      <c r="B5" s="338"/>
      <c r="C5" s="338"/>
      <c r="D5" s="338"/>
      <c r="E5" s="338"/>
      <c r="F5" s="338"/>
      <c r="G5" s="338"/>
      <c r="H5" s="338"/>
      <c r="I5" s="338"/>
      <c r="J5" s="338"/>
      <c r="K5" s="260"/>
      <c r="L5" s="261"/>
      <c r="M5" s="109"/>
      <c r="Q5" s="109"/>
    </row>
    <row r="6" spans="1:17" ht="69" customHeight="1">
      <c r="A6" s="140" t="s">
        <v>0</v>
      </c>
      <c r="B6" s="141" t="s">
        <v>126</v>
      </c>
      <c r="C6" s="142" t="s">
        <v>125</v>
      </c>
      <c r="D6" s="142" t="s">
        <v>127</v>
      </c>
      <c r="E6" s="142" t="s">
        <v>133</v>
      </c>
      <c r="F6" s="167" t="s">
        <v>165</v>
      </c>
      <c r="G6" s="142" t="s">
        <v>134</v>
      </c>
      <c r="H6" s="142" t="s">
        <v>135</v>
      </c>
      <c r="I6" s="142" t="s">
        <v>168</v>
      </c>
      <c r="J6" s="142" t="s">
        <v>163</v>
      </c>
      <c r="K6" s="142" t="s">
        <v>151</v>
      </c>
      <c r="L6" s="166" t="s">
        <v>164</v>
      </c>
      <c r="M6" s="109"/>
      <c r="Q6" s="109"/>
    </row>
    <row r="7" spans="1:17" ht="54.75" customHeight="1">
      <c r="A7" s="137">
        <v>1</v>
      </c>
      <c r="B7" s="165" t="s">
        <v>162</v>
      </c>
      <c r="C7" s="201" t="s">
        <v>121</v>
      </c>
      <c r="D7" s="200" t="s">
        <v>222</v>
      </c>
      <c r="E7" s="200" t="s">
        <v>223</v>
      </c>
      <c r="F7" s="202">
        <v>40301</v>
      </c>
      <c r="G7" s="201">
        <v>1</v>
      </c>
      <c r="H7" s="222">
        <v>50</v>
      </c>
      <c r="I7" s="223">
        <f aca="true" t="shared" si="0" ref="I7:I14">G7*H7</f>
        <v>50</v>
      </c>
      <c r="J7" s="203">
        <v>0</v>
      </c>
      <c r="K7" s="201" t="s">
        <v>150</v>
      </c>
      <c r="L7" s="214" t="s">
        <v>214</v>
      </c>
      <c r="M7" s="109"/>
      <c r="Q7" s="109"/>
    </row>
    <row r="8" spans="1:17" ht="61.5" customHeight="1">
      <c r="A8" s="137">
        <f aca="true" t="shared" si="1" ref="A8:A14">A7+1</f>
        <v>2</v>
      </c>
      <c r="B8" s="165" t="s">
        <v>157</v>
      </c>
      <c r="C8" s="201" t="s">
        <v>121</v>
      </c>
      <c r="D8" s="200" t="s">
        <v>224</v>
      </c>
      <c r="E8" s="201" t="s">
        <v>223</v>
      </c>
      <c r="F8" s="202">
        <v>40301</v>
      </c>
      <c r="G8" s="201">
        <v>1</v>
      </c>
      <c r="H8" s="224">
        <v>50</v>
      </c>
      <c r="I8" s="223">
        <f t="shared" si="0"/>
        <v>50</v>
      </c>
      <c r="J8" s="203">
        <v>0</v>
      </c>
      <c r="K8" s="201" t="s">
        <v>150</v>
      </c>
      <c r="L8" s="204" t="s">
        <v>214</v>
      </c>
      <c r="M8" s="109"/>
      <c r="Q8" s="109"/>
    </row>
    <row r="9" spans="1:17" ht="61.5" customHeight="1">
      <c r="A9" s="137">
        <f t="shared" si="1"/>
        <v>3</v>
      </c>
      <c r="B9" s="165" t="s">
        <v>157</v>
      </c>
      <c r="C9" s="201" t="s">
        <v>123</v>
      </c>
      <c r="D9" s="200" t="s">
        <v>225</v>
      </c>
      <c r="E9" s="201" t="s">
        <v>226</v>
      </c>
      <c r="F9" s="202">
        <v>40304</v>
      </c>
      <c r="G9" s="201">
        <v>1</v>
      </c>
      <c r="H9" s="224">
        <v>70</v>
      </c>
      <c r="I9" s="223">
        <f t="shared" si="0"/>
        <v>70</v>
      </c>
      <c r="J9" s="203">
        <v>0</v>
      </c>
      <c r="K9" s="201" t="s">
        <v>149</v>
      </c>
      <c r="L9" s="204" t="s">
        <v>219</v>
      </c>
      <c r="M9" s="109"/>
      <c r="Q9" s="109"/>
    </row>
    <row r="10" spans="1:17" ht="60.75" customHeight="1">
      <c r="A10" s="137">
        <f t="shared" si="1"/>
        <v>4</v>
      </c>
      <c r="B10" s="165" t="s">
        <v>128</v>
      </c>
      <c r="C10" s="201" t="s">
        <v>123</v>
      </c>
      <c r="D10" s="200" t="s">
        <v>216</v>
      </c>
      <c r="E10" s="201" t="s">
        <v>217</v>
      </c>
      <c r="F10" s="202">
        <v>40308</v>
      </c>
      <c r="G10" s="201">
        <v>2</v>
      </c>
      <c r="H10" s="224">
        <v>20</v>
      </c>
      <c r="I10" s="223">
        <f t="shared" si="0"/>
        <v>40</v>
      </c>
      <c r="J10" s="203">
        <v>0</v>
      </c>
      <c r="K10" s="201" t="s">
        <v>150</v>
      </c>
      <c r="L10" s="204" t="s">
        <v>214</v>
      </c>
      <c r="M10" s="109"/>
      <c r="Q10" s="109"/>
    </row>
    <row r="11" spans="1:17" ht="67.5" customHeight="1">
      <c r="A11" s="137">
        <f t="shared" si="1"/>
        <v>5</v>
      </c>
      <c r="B11" s="165" t="s">
        <v>213</v>
      </c>
      <c r="C11" s="201" t="s">
        <v>129</v>
      </c>
      <c r="D11" s="200" t="s">
        <v>227</v>
      </c>
      <c r="E11" s="200" t="s">
        <v>221</v>
      </c>
      <c r="F11" s="202">
        <v>40309</v>
      </c>
      <c r="G11" s="201">
        <v>0.75</v>
      </c>
      <c r="H11" s="224">
        <v>250</v>
      </c>
      <c r="I11" s="223">
        <f t="shared" si="0"/>
        <v>187.5</v>
      </c>
      <c r="J11" s="203">
        <v>0</v>
      </c>
      <c r="K11" s="201" t="s">
        <v>150</v>
      </c>
      <c r="L11" s="204" t="s">
        <v>214</v>
      </c>
      <c r="M11" s="109"/>
      <c r="Q11" s="109"/>
    </row>
    <row r="12" spans="1:17" ht="67.5" customHeight="1">
      <c r="A12" s="137">
        <f t="shared" si="1"/>
        <v>6</v>
      </c>
      <c r="B12" s="165" t="s">
        <v>157</v>
      </c>
      <c r="C12" s="201" t="s">
        <v>123</v>
      </c>
      <c r="D12" s="200" t="s">
        <v>228</v>
      </c>
      <c r="E12" s="200" t="s">
        <v>229</v>
      </c>
      <c r="F12" s="202">
        <v>40309</v>
      </c>
      <c r="G12" s="201">
        <v>1</v>
      </c>
      <c r="H12" s="224">
        <v>375</v>
      </c>
      <c r="I12" s="223">
        <f>G12*H12</f>
        <v>375</v>
      </c>
      <c r="J12" s="203">
        <v>0</v>
      </c>
      <c r="K12" s="201" t="s">
        <v>149</v>
      </c>
      <c r="L12" s="204" t="s">
        <v>219</v>
      </c>
      <c r="M12" s="109"/>
      <c r="Q12" s="109"/>
    </row>
    <row r="13" spans="1:17" ht="61.5" customHeight="1">
      <c r="A13" s="137">
        <f t="shared" si="1"/>
        <v>7</v>
      </c>
      <c r="B13" s="165" t="s">
        <v>128</v>
      </c>
      <c r="C13" s="201" t="s">
        <v>123</v>
      </c>
      <c r="D13" s="200" t="s">
        <v>230</v>
      </c>
      <c r="E13" s="201" t="s">
        <v>221</v>
      </c>
      <c r="F13" s="202">
        <v>40310</v>
      </c>
      <c r="G13" s="201">
        <v>2</v>
      </c>
      <c r="H13" s="224">
        <v>30</v>
      </c>
      <c r="I13" s="223">
        <f t="shared" si="0"/>
        <v>60</v>
      </c>
      <c r="J13" s="203">
        <v>0</v>
      </c>
      <c r="K13" s="201" t="s">
        <v>150</v>
      </c>
      <c r="L13" s="204" t="s">
        <v>214</v>
      </c>
      <c r="M13" s="109"/>
      <c r="Q13" s="109"/>
    </row>
    <row r="14" spans="1:17" ht="69.75" customHeight="1" thickBot="1">
      <c r="A14" s="137">
        <f t="shared" si="1"/>
        <v>8</v>
      </c>
      <c r="B14" s="165" t="s">
        <v>157</v>
      </c>
      <c r="C14" s="201" t="s">
        <v>123</v>
      </c>
      <c r="D14" s="200" t="s">
        <v>246</v>
      </c>
      <c r="E14" s="201" t="s">
        <v>221</v>
      </c>
      <c r="F14" s="202">
        <v>40323</v>
      </c>
      <c r="G14" s="201">
        <v>0.75</v>
      </c>
      <c r="H14" s="224">
        <v>25</v>
      </c>
      <c r="I14" s="223">
        <f t="shared" si="0"/>
        <v>18.75</v>
      </c>
      <c r="J14" s="203">
        <v>0</v>
      </c>
      <c r="K14" s="201" t="s">
        <v>150</v>
      </c>
      <c r="L14" s="204" t="s">
        <v>219</v>
      </c>
      <c r="M14" s="109"/>
      <c r="Q14" s="109"/>
    </row>
    <row r="15" spans="1:18" s="133" customFormat="1" ht="13.5" thickBot="1">
      <c r="A15" s="134"/>
      <c r="B15" s="135"/>
      <c r="C15" s="136"/>
      <c r="D15" s="136"/>
      <c r="E15" s="136"/>
      <c r="F15" s="168"/>
      <c r="G15" s="171" t="s">
        <v>167</v>
      </c>
      <c r="H15" s="225">
        <f>SUM(H7:H14)</f>
        <v>870</v>
      </c>
      <c r="I15" s="226">
        <f>SUM(I7:I14)</f>
        <v>851.25</v>
      </c>
      <c r="J15" s="136"/>
      <c r="K15" s="132"/>
      <c r="L15" s="132"/>
      <c r="M15" s="172"/>
      <c r="N15" s="172"/>
      <c r="O15" s="172"/>
      <c r="P15" s="172"/>
      <c r="Q15" s="173"/>
      <c r="R15" s="174"/>
    </row>
    <row r="16" spans="1:18" s="133" customFormat="1" ht="12.75">
      <c r="A16" s="134"/>
      <c r="B16" s="135"/>
      <c r="C16" s="136"/>
      <c r="D16" s="136"/>
      <c r="E16" s="136"/>
      <c r="F16" s="168"/>
      <c r="G16" s="228"/>
      <c r="H16" s="227"/>
      <c r="I16" s="227"/>
      <c r="J16" s="136"/>
      <c r="K16" s="132"/>
      <c r="L16" s="132"/>
      <c r="M16" s="172"/>
      <c r="N16" s="172"/>
      <c r="O16" s="172"/>
      <c r="P16" s="172"/>
      <c r="Q16" s="173"/>
      <c r="R16" s="174"/>
    </row>
    <row r="17" spans="1:17" s="133" customFormat="1" ht="13.5" thickBot="1">
      <c r="A17" s="134"/>
      <c r="B17" s="135"/>
      <c r="C17" s="136"/>
      <c r="D17" s="136"/>
      <c r="E17" s="136"/>
      <c r="F17" s="168"/>
      <c r="G17" s="136"/>
      <c r="H17" s="136"/>
      <c r="I17" s="136"/>
      <c r="J17" s="136"/>
      <c r="K17" s="132"/>
      <c r="L17" s="132"/>
      <c r="Q17" s="132"/>
    </row>
    <row r="18" spans="1:7" s="133" customFormat="1" ht="13.5" thickBot="1">
      <c r="A18" s="335" t="s">
        <v>142</v>
      </c>
      <c r="B18" s="278"/>
      <c r="C18" s="278"/>
      <c r="D18" s="278"/>
      <c r="E18" s="260"/>
      <c r="F18" s="261"/>
      <c r="G18" s="132"/>
    </row>
    <row r="19" spans="1:17" ht="83.25" customHeight="1">
      <c r="A19" s="140" t="s">
        <v>0</v>
      </c>
      <c r="B19" s="141" t="s">
        <v>143</v>
      </c>
      <c r="C19" s="142" t="s">
        <v>152</v>
      </c>
      <c r="D19" s="142" t="s">
        <v>144</v>
      </c>
      <c r="E19" s="142" t="s">
        <v>145</v>
      </c>
      <c r="F19" s="170" t="s">
        <v>166</v>
      </c>
      <c r="G19" s="111"/>
      <c r="H19" s="109"/>
      <c r="I19" s="109"/>
      <c r="J19" s="109"/>
      <c r="K19" s="1"/>
      <c r="L19" s="1"/>
      <c r="Q19" s="1"/>
    </row>
    <row r="20" spans="1:17" ht="60.75" customHeight="1">
      <c r="A20" s="137">
        <v>1</v>
      </c>
      <c r="B20" s="165" t="s">
        <v>234</v>
      </c>
      <c r="C20" s="216" t="s">
        <v>232</v>
      </c>
      <c r="D20" s="207" t="s">
        <v>235</v>
      </c>
      <c r="E20" s="207" t="s">
        <v>221</v>
      </c>
      <c r="F20" s="206">
        <v>40309</v>
      </c>
      <c r="H20" s="1"/>
      <c r="I20" s="1"/>
      <c r="J20" s="1"/>
      <c r="K20" s="1"/>
      <c r="L20" s="1"/>
      <c r="Q20" s="1"/>
    </row>
    <row r="21" spans="1:17" ht="55.5" customHeight="1">
      <c r="A21" s="137">
        <f aca="true" t="shared" si="2" ref="A21:A26">A20+1</f>
        <v>2</v>
      </c>
      <c r="B21" s="165" t="s">
        <v>236</v>
      </c>
      <c r="C21" s="216" t="s">
        <v>232</v>
      </c>
      <c r="D21" s="207" t="s">
        <v>237</v>
      </c>
      <c r="E21" s="207" t="s">
        <v>221</v>
      </c>
      <c r="F21" s="206">
        <v>40311</v>
      </c>
      <c r="H21" s="1"/>
      <c r="I21" s="1"/>
      <c r="J21" s="1"/>
      <c r="K21" s="1"/>
      <c r="L21" s="1"/>
      <c r="Q21" s="1"/>
    </row>
    <row r="22" spans="1:17" ht="45" customHeight="1">
      <c r="A22" s="137">
        <f t="shared" si="2"/>
        <v>3</v>
      </c>
      <c r="B22" s="165" t="s">
        <v>238</v>
      </c>
      <c r="C22" s="205" t="s">
        <v>232</v>
      </c>
      <c r="D22" s="207" t="s">
        <v>239</v>
      </c>
      <c r="E22" s="207" t="s">
        <v>220</v>
      </c>
      <c r="F22" s="206">
        <v>40311</v>
      </c>
      <c r="H22" s="1"/>
      <c r="I22" s="1"/>
      <c r="J22" s="1"/>
      <c r="K22" s="1"/>
      <c r="L22" s="1"/>
      <c r="Q22" s="1"/>
    </row>
    <row r="23" spans="1:17" ht="45" customHeight="1">
      <c r="A23" s="137">
        <f t="shared" si="2"/>
        <v>4</v>
      </c>
      <c r="B23" s="165" t="s">
        <v>259</v>
      </c>
      <c r="C23" s="205" t="s">
        <v>232</v>
      </c>
      <c r="D23" s="207" t="s">
        <v>241</v>
      </c>
      <c r="E23" s="207" t="s">
        <v>240</v>
      </c>
      <c r="F23" s="206">
        <v>40317</v>
      </c>
      <c r="H23" s="1"/>
      <c r="I23" s="1"/>
      <c r="J23" s="1"/>
      <c r="K23" s="1"/>
      <c r="L23" s="1"/>
      <c r="Q23" s="1"/>
    </row>
    <row r="24" spans="1:17" ht="54.75" customHeight="1">
      <c r="A24" s="137">
        <f t="shared" si="2"/>
        <v>5</v>
      </c>
      <c r="B24" s="165" t="s">
        <v>231</v>
      </c>
      <c r="C24" s="216" t="s">
        <v>232</v>
      </c>
      <c r="D24" s="207" t="s">
        <v>233</v>
      </c>
      <c r="E24" s="207" t="s">
        <v>221</v>
      </c>
      <c r="F24" s="206">
        <v>40318</v>
      </c>
      <c r="H24" s="1"/>
      <c r="I24" s="1"/>
      <c r="J24" s="1"/>
      <c r="K24" s="1"/>
      <c r="L24" s="1"/>
      <c r="Q24" s="1"/>
    </row>
    <row r="25" spans="1:17" ht="55.5" customHeight="1">
      <c r="A25" s="137">
        <f t="shared" si="2"/>
        <v>6</v>
      </c>
      <c r="B25" s="165" t="s">
        <v>242</v>
      </c>
      <c r="C25" s="216">
        <v>1</v>
      </c>
      <c r="D25" s="207" t="s">
        <v>243</v>
      </c>
      <c r="E25" s="207" t="s">
        <v>221</v>
      </c>
      <c r="F25" s="206">
        <v>40318</v>
      </c>
      <c r="H25" s="1"/>
      <c r="I25" s="1"/>
      <c r="J25" s="1"/>
      <c r="K25" s="1"/>
      <c r="L25" s="1"/>
      <c r="Q25" s="1"/>
    </row>
    <row r="26" spans="1:17" ht="51" customHeight="1" thickBot="1">
      <c r="A26" s="231">
        <f t="shared" si="2"/>
        <v>7</v>
      </c>
      <c r="B26" s="219" t="s">
        <v>244</v>
      </c>
      <c r="C26" s="229">
        <v>1</v>
      </c>
      <c r="D26" s="220" t="s">
        <v>245</v>
      </c>
      <c r="E26" s="220" t="s">
        <v>221</v>
      </c>
      <c r="F26" s="221">
        <v>40323</v>
      </c>
      <c r="H26" s="1"/>
      <c r="I26" s="1"/>
      <c r="J26" s="1"/>
      <c r="K26" s="1"/>
      <c r="L26" s="1"/>
      <c r="Q26" s="1"/>
    </row>
    <row r="27" ht="12.75">
      <c r="B27" s="34"/>
    </row>
    <row r="28" ht="12.75">
      <c r="B28" s="34"/>
    </row>
    <row r="29" ht="12.75">
      <c r="B29" s="34"/>
    </row>
    <row r="30" ht="12.75">
      <c r="B30" s="34"/>
    </row>
    <row r="31" ht="12.75">
      <c r="B31" s="34"/>
    </row>
    <row r="32" ht="12.75">
      <c r="B32" s="34"/>
    </row>
    <row r="33" ht="12.75">
      <c r="B33" s="34"/>
    </row>
    <row r="34" ht="12.75">
      <c r="B34" s="34"/>
    </row>
    <row r="35" ht="12.75">
      <c r="B35" s="34"/>
    </row>
    <row r="36" ht="12.75">
      <c r="B36" s="34"/>
    </row>
    <row r="37" ht="12.75">
      <c r="B37" s="34"/>
    </row>
    <row r="38" ht="12.75">
      <c r="B38" s="34"/>
    </row>
    <row r="39" ht="12.75">
      <c r="B39" s="34"/>
    </row>
    <row r="40" ht="12.75">
      <c r="B40" s="34"/>
    </row>
    <row r="41" ht="12.75">
      <c r="B41" s="34"/>
    </row>
    <row r="42" ht="12.75">
      <c r="B42" s="34"/>
    </row>
    <row r="43" ht="12.75">
      <c r="B43" s="34"/>
    </row>
    <row r="44" ht="12.75">
      <c r="B44" s="34"/>
    </row>
    <row r="45" ht="12.75">
      <c r="B45" s="34"/>
    </row>
    <row r="46" ht="12.75">
      <c r="B46" s="34"/>
    </row>
    <row r="47" ht="12.75">
      <c r="B47" s="34"/>
    </row>
    <row r="48" ht="12.75">
      <c r="B48" s="34"/>
    </row>
    <row r="49" ht="12.75">
      <c r="B49" s="34"/>
    </row>
    <row r="50" ht="12.75">
      <c r="B50" s="34"/>
    </row>
    <row r="51" ht="12.75">
      <c r="B51" s="34"/>
    </row>
    <row r="52" ht="12.75">
      <c r="B52" s="34"/>
    </row>
    <row r="53" ht="12.75">
      <c r="B53" s="34"/>
    </row>
    <row r="54" ht="12.75">
      <c r="B54" s="34"/>
    </row>
    <row r="55" ht="12.75">
      <c r="B55" s="34"/>
    </row>
    <row r="56" ht="12.75">
      <c r="B56" s="34"/>
    </row>
    <row r="57" ht="12.75">
      <c r="B57" s="34"/>
    </row>
    <row r="58" ht="12.75">
      <c r="B58" s="34"/>
    </row>
    <row r="59" ht="12.75">
      <c r="B59" s="34"/>
    </row>
    <row r="60" ht="12.75">
      <c r="B60" s="34"/>
    </row>
    <row r="61" ht="12.75">
      <c r="B61" s="34"/>
    </row>
    <row r="62" ht="12.75">
      <c r="B62" s="34"/>
    </row>
    <row r="63" ht="12.75">
      <c r="B63" s="34"/>
    </row>
    <row r="64" ht="12.75">
      <c r="B64" s="34"/>
    </row>
    <row r="65" ht="12.75">
      <c r="B65" s="34"/>
    </row>
    <row r="66" ht="12.75">
      <c r="B66" s="34"/>
    </row>
    <row r="67" ht="12.75">
      <c r="B67" s="34"/>
    </row>
    <row r="68" ht="12.75">
      <c r="B68" s="34"/>
    </row>
    <row r="69" ht="12.75">
      <c r="B69" s="34"/>
    </row>
    <row r="70" ht="12.75">
      <c r="B70" s="34"/>
    </row>
    <row r="71" ht="12.75">
      <c r="B71" s="34"/>
    </row>
    <row r="72" ht="12.75">
      <c r="B72" s="34"/>
    </row>
    <row r="73" ht="12.75">
      <c r="B73" s="34"/>
    </row>
    <row r="74" ht="12.75">
      <c r="B74" s="34"/>
    </row>
    <row r="75" ht="12.75">
      <c r="B75" s="34"/>
    </row>
    <row r="76" ht="12.75">
      <c r="B76" s="34"/>
    </row>
    <row r="77" ht="12.75">
      <c r="B77" s="34"/>
    </row>
    <row r="78" ht="12.75">
      <c r="B78" s="34"/>
    </row>
    <row r="79" ht="12.75">
      <c r="B79" s="34"/>
    </row>
    <row r="80" ht="12.75">
      <c r="B80" s="34"/>
    </row>
    <row r="81" ht="12.75">
      <c r="B81" s="34"/>
    </row>
    <row r="82" ht="12.75">
      <c r="B82" s="34"/>
    </row>
    <row r="83" ht="12.75">
      <c r="B83" s="34"/>
    </row>
    <row r="84" ht="12.75">
      <c r="B84" s="34"/>
    </row>
    <row r="85" ht="12.75">
      <c r="B85" s="34"/>
    </row>
    <row r="86" ht="12.75">
      <c r="B86" s="34"/>
    </row>
    <row r="87" ht="12.75">
      <c r="B87" s="34"/>
    </row>
    <row r="88" ht="12.75">
      <c r="B88" s="34"/>
    </row>
    <row r="89" ht="12.75">
      <c r="B89" s="34"/>
    </row>
    <row r="90" ht="12.75">
      <c r="B90" s="34"/>
    </row>
    <row r="91" ht="12.75">
      <c r="B91" s="34"/>
    </row>
    <row r="92" ht="12.75">
      <c r="B92" s="34"/>
    </row>
    <row r="93" ht="12.75">
      <c r="B93" s="34"/>
    </row>
    <row r="94" ht="12.75">
      <c r="B94" s="34"/>
    </row>
    <row r="95" ht="12.75">
      <c r="B95" s="34"/>
    </row>
    <row r="96" ht="12.75">
      <c r="B96" s="34"/>
    </row>
    <row r="97" ht="12.75">
      <c r="B97" s="34"/>
    </row>
    <row r="98" ht="12.75">
      <c r="B98" s="34"/>
    </row>
    <row r="99" ht="12.75">
      <c r="B99" s="34"/>
    </row>
    <row r="100" ht="12.75">
      <c r="B100" s="34"/>
    </row>
    <row r="101" ht="12.75">
      <c r="B101" s="34"/>
    </row>
    <row r="102" ht="12.75">
      <c r="B102" s="34"/>
    </row>
    <row r="103" ht="12.75">
      <c r="B103" s="34"/>
    </row>
    <row r="104" ht="12.75">
      <c r="B104" s="34"/>
    </row>
    <row r="105" ht="12.75">
      <c r="B105" s="34"/>
    </row>
    <row r="106" ht="12.75">
      <c r="B106" s="34"/>
    </row>
    <row r="107" ht="12.75">
      <c r="B107" s="34"/>
    </row>
    <row r="108" ht="12.75">
      <c r="B108" s="34"/>
    </row>
    <row r="109" ht="12.75">
      <c r="B109" s="34"/>
    </row>
  </sheetData>
  <sheetProtection password="C4F4" sheet="1" formatColumns="0" formatRows="0" insertRows="0" deleteRows="0"/>
  <mergeCells count="6">
    <mergeCell ref="A18:F18"/>
    <mergeCell ref="E4:K4"/>
    <mergeCell ref="A5:L5"/>
    <mergeCell ref="A1:L1"/>
    <mergeCell ref="D2:L3"/>
    <mergeCell ref="B2:C2"/>
  </mergeCells>
  <dataValidations count="8">
    <dataValidation type="list" allowBlank="1" showInputMessage="1" showErrorMessage="1" promptTitle="Target Audience" prompt="Select from Drop Down List" errorTitle="Select from List" sqref="C8:C17">
      <formula1>$M$2:$M$8</formula1>
    </dataValidation>
    <dataValidation type="list" allowBlank="1" showInputMessage="1" showErrorMessage="1" promptTitle="Training Type" prompt="Select from Drop Down List" errorTitle="Select from List" error="Select from List" sqref="B8:B9 B14:B17 B12">
      <formula1>$Q$2:$Q$14</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sqref="K1:K6 K13:K65536 K10:K11 K8">
      <formula1>$O$2:$O$3</formula1>
    </dataValidation>
    <dataValidation type="list" allowBlank="1" showInputMessage="1" showErrorMessage="1" promptTitle="Training Type" prompt="Select from Drop Down List" errorTitle="Select from List" error="Select from List" sqref="B7 B13 B10:B11">
      <formula1>TypeofTraining</formula1>
    </dataValidation>
    <dataValidation type="list" allowBlank="1" showInputMessage="1" showErrorMessage="1" promptTitle="Target Audience" prompt="Select from Drop Down List" errorTitle="Select from List" sqref="C7">
      <formula1>TargetAudience</formula1>
    </dataValidation>
    <dataValidation type="list" allowBlank="1" showInputMessage="1" showErrorMessage="1" sqref="K7 K12 K9">
      <formula1>PanelPresentation</formula1>
    </dataValidation>
  </dataValidations>
  <printOptions horizontalCentered="1"/>
  <pageMargins left="0.14" right="0.14" top="0.75" bottom="0.57" header="0.3" footer="0.2"/>
  <pageSetup horizontalDpi="600" verticalDpi="600" orientation="landscape" scale="73" r:id="rId1"/>
  <headerFooter>
    <oddHeader>&amp;C&amp;"Arial,Bold"&amp;16RATB Recovery Act Monthly Report</oddHeader>
    <oddFooter>&amp;R&amp;F</oddFooter>
  </headerFooter>
  <rowBreaks count="1" manualBreakCount="1">
    <brk id="1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
    </sheetView>
  </sheetViews>
  <sheetFormatPr defaultColWidth="9.140625" defaultRowHeight="12.75"/>
  <cols>
    <col min="1" max="1" width="46.7109375" style="2" customWidth="1"/>
    <col min="2" max="2" width="79.7109375" style="0" customWidth="1"/>
    <col min="3" max="3" width="31.7109375" style="0" customWidth="1"/>
    <col min="4" max="4" width="12.140625" style="2" customWidth="1"/>
    <col min="5" max="5" width="60.00390625" style="0" customWidth="1"/>
    <col min="6" max="6" width="22.28125" style="0" bestFit="1" customWidth="1"/>
    <col min="7" max="7" width="60.00390625" style="0" customWidth="1"/>
    <col min="8" max="8" width="16.140625" style="0" customWidth="1"/>
    <col min="9" max="9" width="20.00390625" style="0" customWidth="1"/>
    <col min="10" max="10" width="25.7109375" style="0" customWidth="1"/>
  </cols>
  <sheetData>
    <row r="1" spans="1:10" ht="12.75">
      <c r="A1" s="32" t="s">
        <v>47</v>
      </c>
      <c r="B1" s="44" t="s">
        <v>77</v>
      </c>
      <c r="C1" s="44" t="s">
        <v>174</v>
      </c>
      <c r="D1" s="9" t="s">
        <v>5</v>
      </c>
      <c r="E1" s="10" t="s">
        <v>78</v>
      </c>
      <c r="F1" s="181" t="s">
        <v>181</v>
      </c>
      <c r="G1" s="10" t="s">
        <v>78</v>
      </c>
      <c r="H1" s="121" t="s">
        <v>125</v>
      </c>
      <c r="I1" s="121" t="s">
        <v>148</v>
      </c>
      <c r="J1" s="122" t="s">
        <v>126</v>
      </c>
    </row>
    <row r="2" spans="1:10" ht="12.75">
      <c r="A2" s="2" t="s">
        <v>16</v>
      </c>
      <c r="B2" s="45" t="s">
        <v>59</v>
      </c>
      <c r="C2" s="46" t="s">
        <v>35</v>
      </c>
      <c r="D2" s="2" t="s">
        <v>42</v>
      </c>
      <c r="E2" s="40" t="s">
        <v>79</v>
      </c>
      <c r="F2" s="182" t="s">
        <v>183</v>
      </c>
      <c r="G2" s="40" t="s">
        <v>185</v>
      </c>
      <c r="H2" s="109" t="s">
        <v>120</v>
      </c>
      <c r="I2" s="109" t="s">
        <v>149</v>
      </c>
      <c r="J2" s="109" t="s">
        <v>155</v>
      </c>
    </row>
    <row r="3" spans="1:10" ht="12.75">
      <c r="A3" s="2" t="s">
        <v>17</v>
      </c>
      <c r="B3" s="45" t="s">
        <v>60</v>
      </c>
      <c r="C3" s="46" t="s">
        <v>36</v>
      </c>
      <c r="D3" s="2" t="s">
        <v>171</v>
      </c>
      <c r="E3" s="40" t="s">
        <v>80</v>
      </c>
      <c r="F3" s="182" t="s">
        <v>184</v>
      </c>
      <c r="G3" s="40" t="s">
        <v>186</v>
      </c>
      <c r="H3" s="109" t="s">
        <v>121</v>
      </c>
      <c r="I3" s="109" t="s">
        <v>150</v>
      </c>
      <c r="J3" s="109" t="s">
        <v>156</v>
      </c>
    </row>
    <row r="4" spans="1:10" ht="12.75">
      <c r="A4" s="2" t="s">
        <v>6</v>
      </c>
      <c r="B4" s="45" t="s">
        <v>61</v>
      </c>
      <c r="C4" s="46" t="s">
        <v>37</v>
      </c>
      <c r="E4" s="40" t="s">
        <v>87</v>
      </c>
      <c r="G4" s="40" t="s">
        <v>187</v>
      </c>
      <c r="H4" s="109" t="s">
        <v>122</v>
      </c>
      <c r="I4" s="133"/>
      <c r="J4" s="109" t="s">
        <v>157</v>
      </c>
    </row>
    <row r="5" spans="1:10" ht="12.75">
      <c r="A5" s="2" t="s">
        <v>7</v>
      </c>
      <c r="B5" s="45" t="s">
        <v>62</v>
      </c>
      <c r="C5" s="46" t="s">
        <v>180</v>
      </c>
      <c r="E5" s="40" t="s">
        <v>88</v>
      </c>
      <c r="G5" s="40" t="s">
        <v>188</v>
      </c>
      <c r="H5" s="109" t="s">
        <v>123</v>
      </c>
      <c r="I5" s="1"/>
      <c r="J5" s="109" t="s">
        <v>158</v>
      </c>
    </row>
    <row r="6" spans="1:10" ht="12.75">
      <c r="A6" s="2" t="s">
        <v>18</v>
      </c>
      <c r="B6" s="45" t="s">
        <v>63</v>
      </c>
      <c r="C6" s="46" t="s">
        <v>38</v>
      </c>
      <c r="E6" s="40" t="s">
        <v>89</v>
      </c>
      <c r="G6" s="40" t="s">
        <v>189</v>
      </c>
      <c r="H6" s="109" t="s">
        <v>124</v>
      </c>
      <c r="I6" s="1"/>
      <c r="J6" s="109" t="s">
        <v>159</v>
      </c>
    </row>
    <row r="7" spans="1:10" ht="12.75">
      <c r="A7" s="2" t="s">
        <v>8</v>
      </c>
      <c r="B7" s="45" t="s">
        <v>64</v>
      </c>
      <c r="C7" s="46" t="s">
        <v>39</v>
      </c>
      <c r="D7" s="4"/>
      <c r="E7" s="40" t="s">
        <v>90</v>
      </c>
      <c r="G7" s="40" t="s">
        <v>190</v>
      </c>
      <c r="H7" s="109" t="s">
        <v>129</v>
      </c>
      <c r="I7" s="1"/>
      <c r="J7" s="109" t="s">
        <v>128</v>
      </c>
    </row>
    <row r="8" spans="1:10" ht="12.75">
      <c r="A8" s="2" t="s">
        <v>9</v>
      </c>
      <c r="B8" s="45" t="s">
        <v>65</v>
      </c>
      <c r="C8" s="46" t="s">
        <v>40</v>
      </c>
      <c r="D8" s="5"/>
      <c r="E8" s="40" t="s">
        <v>92</v>
      </c>
      <c r="G8" s="40" t="s">
        <v>191</v>
      </c>
      <c r="H8" s="109" t="s">
        <v>41</v>
      </c>
      <c r="I8" s="1"/>
      <c r="J8" s="109" t="s">
        <v>160</v>
      </c>
    </row>
    <row r="9" spans="1:10" ht="12.75">
      <c r="A9" s="2" t="s">
        <v>10</v>
      </c>
      <c r="B9" s="45" t="s">
        <v>76</v>
      </c>
      <c r="C9" s="46" t="s">
        <v>175</v>
      </c>
      <c r="D9" s="5"/>
      <c r="E9" s="40" t="s">
        <v>99</v>
      </c>
      <c r="G9" s="40" t="s">
        <v>192</v>
      </c>
      <c r="J9" s="109" t="s">
        <v>161</v>
      </c>
    </row>
    <row r="10" spans="1:10" ht="12.75">
      <c r="A10" s="4" t="s">
        <v>11</v>
      </c>
      <c r="B10" s="45" t="s">
        <v>52</v>
      </c>
      <c r="C10" s="46" t="s">
        <v>41</v>
      </c>
      <c r="D10" s="5"/>
      <c r="E10" s="41" t="s">
        <v>93</v>
      </c>
      <c r="G10" s="41" t="s">
        <v>193</v>
      </c>
      <c r="J10" s="109" t="s">
        <v>162</v>
      </c>
    </row>
    <row r="11" spans="1:10" ht="12.75">
      <c r="A11" s="2" t="s">
        <v>22</v>
      </c>
      <c r="B11" s="46" t="s">
        <v>66</v>
      </c>
      <c r="C11" s="45"/>
      <c r="E11" s="40" t="s">
        <v>94</v>
      </c>
      <c r="G11" s="40" t="s">
        <v>194</v>
      </c>
      <c r="J11" s="109" t="s">
        <v>213</v>
      </c>
    </row>
    <row r="12" spans="1:10" ht="12.75">
      <c r="A12" s="2" t="s">
        <v>23</v>
      </c>
      <c r="B12" s="46" t="s">
        <v>67</v>
      </c>
      <c r="C12" s="46"/>
      <c r="E12" s="40" t="s">
        <v>96</v>
      </c>
      <c r="G12" s="40" t="s">
        <v>195</v>
      </c>
      <c r="J12" s="109" t="s">
        <v>41</v>
      </c>
    </row>
    <row r="13" spans="1:7" ht="12.75">
      <c r="A13" s="5" t="s">
        <v>12</v>
      </c>
      <c r="B13" s="45" t="s">
        <v>68</v>
      </c>
      <c r="C13" s="46"/>
      <c r="E13" s="40" t="s">
        <v>98</v>
      </c>
      <c r="G13" s="40" t="s">
        <v>196</v>
      </c>
    </row>
    <row r="14" spans="1:7" ht="12.75">
      <c r="A14" s="4" t="s">
        <v>24</v>
      </c>
      <c r="B14" s="45" t="s">
        <v>53</v>
      </c>
      <c r="C14" s="45"/>
      <c r="E14" s="3" t="s">
        <v>112</v>
      </c>
      <c r="G14" s="3" t="s">
        <v>197</v>
      </c>
    </row>
    <row r="15" spans="1:7" ht="12.75">
      <c r="A15" s="2" t="s">
        <v>31</v>
      </c>
      <c r="B15" s="45" t="s">
        <v>54</v>
      </c>
      <c r="C15" s="45"/>
      <c r="E15" s="40" t="s">
        <v>95</v>
      </c>
      <c r="G15" s="40" t="s">
        <v>198</v>
      </c>
    </row>
    <row r="16" spans="1:7" ht="12.75">
      <c r="A16" s="5" t="s">
        <v>13</v>
      </c>
      <c r="B16" s="45" t="s">
        <v>55</v>
      </c>
      <c r="C16" s="45"/>
      <c r="E16" s="40" t="s">
        <v>91</v>
      </c>
      <c r="G16" s="40" t="s">
        <v>199</v>
      </c>
    </row>
    <row r="17" spans="1:7" ht="12.75">
      <c r="A17" s="5" t="s">
        <v>14</v>
      </c>
      <c r="B17" s="45" t="s">
        <v>69</v>
      </c>
      <c r="C17" s="45"/>
      <c r="E17" s="40" t="s">
        <v>85</v>
      </c>
      <c r="G17" s="40" t="s">
        <v>200</v>
      </c>
    </row>
    <row r="18" spans="1:7" ht="12.75">
      <c r="A18" s="2" t="s">
        <v>33</v>
      </c>
      <c r="B18" s="45" t="s">
        <v>58</v>
      </c>
      <c r="C18" s="45"/>
      <c r="E18" s="40" t="s">
        <v>116</v>
      </c>
      <c r="G18" s="40" t="s">
        <v>201</v>
      </c>
    </row>
    <row r="19" spans="1:7" ht="12.75">
      <c r="A19" s="2" t="s">
        <v>19</v>
      </c>
      <c r="B19" s="45" t="s">
        <v>70</v>
      </c>
      <c r="C19" s="45"/>
      <c r="E19" s="40" t="s">
        <v>84</v>
      </c>
      <c r="G19" s="40" t="s">
        <v>202</v>
      </c>
    </row>
    <row r="20" spans="1:7" ht="12.75">
      <c r="A20" s="2" t="s">
        <v>20</v>
      </c>
      <c r="B20" s="45" t="s">
        <v>115</v>
      </c>
      <c r="C20" s="45"/>
      <c r="D20" s="4"/>
      <c r="E20" s="40" t="s">
        <v>97</v>
      </c>
      <c r="G20" s="40" t="s">
        <v>203</v>
      </c>
    </row>
    <row r="21" spans="1:7" ht="12.75">
      <c r="A21" s="2" t="s">
        <v>21</v>
      </c>
      <c r="B21" s="45" t="s">
        <v>71</v>
      </c>
      <c r="C21" s="45"/>
      <c r="E21" s="42" t="s">
        <v>86</v>
      </c>
      <c r="G21" s="42" t="s">
        <v>204</v>
      </c>
    </row>
    <row r="22" spans="1:7" ht="12.75">
      <c r="A22" s="2" t="s">
        <v>25</v>
      </c>
      <c r="B22" s="45" t="s">
        <v>56</v>
      </c>
      <c r="C22" s="45"/>
      <c r="E22" s="40" t="s">
        <v>83</v>
      </c>
      <c r="G22" s="40" t="s">
        <v>205</v>
      </c>
    </row>
    <row r="23" spans="1:7" ht="12.75">
      <c r="A23" s="2" t="s">
        <v>26</v>
      </c>
      <c r="B23" s="47" t="s">
        <v>72</v>
      </c>
      <c r="C23" s="45"/>
      <c r="E23" s="40" t="s">
        <v>82</v>
      </c>
      <c r="G23" s="40" t="s">
        <v>206</v>
      </c>
    </row>
    <row r="24" spans="1:7" ht="12.75">
      <c r="A24" s="2" t="s">
        <v>27</v>
      </c>
      <c r="B24" s="45" t="s">
        <v>73</v>
      </c>
      <c r="C24" s="47"/>
      <c r="E24" s="40" t="s">
        <v>100</v>
      </c>
      <c r="G24" s="40" t="s">
        <v>207</v>
      </c>
    </row>
    <row r="25" spans="1:7" ht="12.75">
      <c r="A25" s="2" t="s">
        <v>28</v>
      </c>
      <c r="B25" s="45" t="s">
        <v>74</v>
      </c>
      <c r="C25" s="45"/>
      <c r="E25" s="45" t="s">
        <v>81</v>
      </c>
      <c r="G25" s="45" t="s">
        <v>208</v>
      </c>
    </row>
    <row r="26" spans="1:7" ht="12.75">
      <c r="A26" s="2" t="s">
        <v>29</v>
      </c>
      <c r="B26" s="45" t="s">
        <v>57</v>
      </c>
      <c r="C26" s="45"/>
      <c r="E26" s="2" t="s">
        <v>16</v>
      </c>
      <c r="G26" s="2" t="s">
        <v>16</v>
      </c>
    </row>
    <row r="27" spans="1:7" ht="12.75">
      <c r="A27" s="2" t="s">
        <v>170</v>
      </c>
      <c r="B27" s="45" t="s">
        <v>34</v>
      </c>
      <c r="C27" s="45"/>
      <c r="E27" s="2" t="s">
        <v>102</v>
      </c>
      <c r="G27" s="2" t="s">
        <v>102</v>
      </c>
    </row>
    <row r="28" spans="1:7" ht="12.75">
      <c r="A28" s="2" t="s">
        <v>30</v>
      </c>
      <c r="B28" s="45" t="s">
        <v>75</v>
      </c>
      <c r="C28" s="45"/>
      <c r="E28" s="43" t="s">
        <v>28</v>
      </c>
      <c r="G28" s="43" t="s">
        <v>28</v>
      </c>
    </row>
    <row r="29" spans="1:7" ht="12.75">
      <c r="A29" s="2" t="s">
        <v>113</v>
      </c>
      <c r="B29" s="2"/>
      <c r="C29" s="45"/>
      <c r="E29" s="43" t="s">
        <v>170</v>
      </c>
      <c r="G29" s="43" t="s">
        <v>170</v>
      </c>
    </row>
    <row r="30" spans="1:7" ht="12.75">
      <c r="A30" s="2" t="s">
        <v>15</v>
      </c>
      <c r="B30" s="2"/>
      <c r="C30" s="2"/>
      <c r="E30" s="62" t="s">
        <v>101</v>
      </c>
      <c r="G30" s="62" t="s">
        <v>101</v>
      </c>
    </row>
    <row r="31" spans="1:7" ht="12.75">
      <c r="A31" s="2" t="s">
        <v>32</v>
      </c>
      <c r="B31" s="2"/>
      <c r="C31" s="2"/>
      <c r="E31" s="43" t="s">
        <v>103</v>
      </c>
      <c r="G31" s="43" t="s">
        <v>103</v>
      </c>
    </row>
    <row r="32" ht="12.75">
      <c r="C32" s="2"/>
    </row>
  </sheetData>
  <sheetProtection password="C4F4" sheet="1"/>
  <printOptions/>
  <pageMargins left="0.7" right="0.7" top="0.75" bottom="0.75" header="0.3" footer="0.3"/>
  <pageSetup fitToHeight="1" fitToWidth="1" horizontalDpi="600" verticalDpi="600" orientation="portrait"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Cynthia.Williams</cp:lastModifiedBy>
  <cp:lastPrinted>2010-06-24T21:22:50Z</cp:lastPrinted>
  <dcterms:created xsi:type="dcterms:W3CDTF">2009-02-26T10:56:03Z</dcterms:created>
  <dcterms:modified xsi:type="dcterms:W3CDTF">2010-06-24T22:54:35Z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PublishingConta">
    <vt:lpwstr/>
  </property>
  <property fmtid="{D5CDD505-2E9C-101B-9397-08002B2CF9AE}" pid="5" name="PublishingPageConte">
    <vt:lpwstr/>
  </property>
  <property fmtid="{D5CDD505-2E9C-101B-9397-08002B2CF9AE}" pid="6" name="RecoveryUpperLeftConte">
    <vt:lpwstr/>
  </property>
  <property fmtid="{D5CDD505-2E9C-101B-9397-08002B2CF9AE}" pid="7" name="Ord">
    <vt:lpwstr>3500.00000000000</vt:lpwstr>
  </property>
  <property fmtid="{D5CDD505-2E9C-101B-9397-08002B2CF9AE}" pid="8" name="TemplateU">
    <vt:lpwstr/>
  </property>
  <property fmtid="{D5CDD505-2E9C-101B-9397-08002B2CF9AE}" pid="9" name="PublishingRollupIma">
    <vt:lpwstr/>
  </property>
  <property fmtid="{D5CDD505-2E9C-101B-9397-08002B2CF9AE}" pid="10" name="Audien">
    <vt:lpwstr/>
  </property>
  <property fmtid="{D5CDD505-2E9C-101B-9397-08002B2CF9AE}" pid="11" name="xd_Prog">
    <vt:lpwstr/>
  </property>
  <property fmtid="{D5CDD505-2E9C-101B-9397-08002B2CF9AE}" pid="12" name="PublishingStartDa">
    <vt:lpwstr/>
  </property>
  <property fmtid="{D5CDD505-2E9C-101B-9397-08002B2CF9AE}" pid="13" name="PublishingExpirationDa">
    <vt:lpwstr/>
  </property>
  <property fmtid="{D5CDD505-2E9C-101B-9397-08002B2CF9AE}" pid="14" name="PublishingContactPictu">
    <vt:lpwstr/>
  </property>
  <property fmtid="{D5CDD505-2E9C-101B-9397-08002B2CF9AE}" pid="15" name="PublishingVariationGroup">
    <vt:lpwstr/>
  </property>
  <property fmtid="{D5CDD505-2E9C-101B-9397-08002B2CF9AE}" pid="16" name="Conte">
    <vt:lpwstr/>
  </property>
  <property fmtid="{D5CDD505-2E9C-101B-9397-08002B2CF9AE}" pid="17" name="PublishingVariationRelationshipLinkField">
    <vt:lpwstr/>
  </property>
  <property fmtid="{D5CDD505-2E9C-101B-9397-08002B2CF9AE}" pid="18" name="PublishingContactNa">
    <vt:lpwstr/>
  </property>
  <property fmtid="{D5CDD505-2E9C-101B-9397-08002B2CF9AE}" pid="19" name="_SourceU">
    <vt:lpwstr/>
  </property>
  <property fmtid="{D5CDD505-2E9C-101B-9397-08002B2CF9AE}" pid="20" name="_SharedFileInd">
    <vt:lpwstr/>
  </property>
  <property fmtid="{D5CDD505-2E9C-101B-9397-08002B2CF9AE}" pid="21" name="Commen">
    <vt:lpwstr/>
  </property>
  <property fmtid="{D5CDD505-2E9C-101B-9397-08002B2CF9AE}" pid="22" name="PublishingContactEma">
    <vt:lpwstr/>
  </property>
  <property fmtid="{D5CDD505-2E9C-101B-9397-08002B2CF9AE}" pid="23" name="PublishingPageLayo">
    <vt:lpwstr/>
  </property>
  <property fmtid="{D5CDD505-2E9C-101B-9397-08002B2CF9AE}" pid="24" name="xd_Signatu">
    <vt:lpwstr/>
  </property>
  <property fmtid="{D5CDD505-2E9C-101B-9397-08002B2CF9AE}" pid="25" name="Page Content Alternati">
    <vt:lpwstr/>
  </property>
</Properties>
</file>