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5"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TAFS" localSheetId="1">'[2]Material for Drop Down Menus'!$E$2:$E$31</definedName>
    <definedName name="OIGNonRecoveryTAFS">'Material for Drop Down Menus'!$E$2:$E$31</definedName>
    <definedName name="OIGNonRecoveryTAFS2009" localSheetId="1">'[2]Material for Drop Down Menus'!$E$2:$E$32</definedName>
    <definedName name="OIGNonRecoveryTAFS2009">'Material for Drop Down Menus'!$E$2:$E$32</definedName>
    <definedName name="OIGNonRecoveryTAFS2010" localSheetId="1">'[2]Material for Drop Down Menus'!$G$2:$G$31</definedName>
    <definedName name="OIGNonRecoveryTAFS2010">'Material for Drop Down Menus'!$G$2:$G$31</definedName>
    <definedName name="OIGNonRecoveryTAFSCYR" localSheetId="1">'[2]Material for Drop Down Menus'!$G$2:$G$32</definedName>
    <definedName name="OIGNonRecoveryTAFSCYR">'Material for Drop Down Menus'!$G$2:$G$32</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Data'!$A$1:$I$30</definedName>
    <definedName name="_xlnm.Print_Area" localSheetId="1">'Monetary Results'!$A$1:$G$26</definedName>
    <definedName name="_xlnm.Print_Area" localSheetId="4">'Training-Outreach Activities'!$A$1:$J$16</definedName>
    <definedName name="_xlnm.Print_Area" localSheetId="2">'Work Products'!$A$1:$O$29</definedName>
    <definedName name="_xlnm.Print_Titles" localSheetId="0">'Financial Data'!$1:$6</definedName>
    <definedName name="_xlnm.Print_Titles" localSheetId="3">'Significant Activities'!$1:$3</definedName>
    <definedName name="_xlnm.Print_Titles" localSheetId="4">'Training-Outreach Activities'!$1:$3</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sharedStrings.xml><?xml version="1.0" encoding="utf-8"?>
<sst xmlns="http://schemas.openxmlformats.org/spreadsheetml/2006/main" count="436" uniqueCount="275">
  <si>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</si>
  <si>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</si>
  <si>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</si>
  <si>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</si>
  <si>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</si>
  <si>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</si>
  <si>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</si>
  <si>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</si>
  <si>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</si>
  <si>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</si>
  <si>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</si>
  <si>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</si>
  <si>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</si>
  <si>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</si>
  <si>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</si>
  <si>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</si>
  <si>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</si>
  <si>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</si>
  <si>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</si>
  <si>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</si>
  <si>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</si>
  <si>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</si>
  <si>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</si>
  <si>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</si>
  <si>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</si>
  <si>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</si>
  <si>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</si>
  <si>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</si>
  <si>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</si>
  <si>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</si>
  <si>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</si>
  <si>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</si>
  <si>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</si>
  <si>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</si>
  <si>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</si>
  <si>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</si>
  <si>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</si>
  <si>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</si>
  <si>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</si>
  <si>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</si>
  <si>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</si>
  <si>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</si>
  <si>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</si>
  <si>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</si>
  <si>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</si>
  <si>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</si>
  <si>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</si>
  <si>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</si>
  <si>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</si>
  <si>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</si>
  <si>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</si>
  <si>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</si>
  <si>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</si>
  <si>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</si>
  <si>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</si>
  <si>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</si>
  <si>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</si>
  <si>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</si>
  <si>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</si>
  <si>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</si>
  <si>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</si>
  <si>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</si>
  <si>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</si>
  <si>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</si>
  <si>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</si>
  <si>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</si>
  <si>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</si>
  <si>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</si>
  <si>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</si>
  <si>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</si>
  <si>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</si>
  <si>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</si>
  <si>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</si>
  <si>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</si>
  <si>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</si>
  <si>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</si>
  <si>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</si>
  <si>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</si>
  <si>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</si>
  <si>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</si>
  <si>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</si>
  <si>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</si>
  <si>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</si>
  <si>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</si>
  <si>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</si>
  <si>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</si>
  <si>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</si>
  <si>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</si>
  <si>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</si>
  <si>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</si>
  <si>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</si>
  <si>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</si>
  <si>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</si>
  <si>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</si>
  <si>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</si>
  <si>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</si>
  <si>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</si>
  <si>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</si>
  <si>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</si>
  <si>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</si>
  <si>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</si>
  <si>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</si>
  <si>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</si>
  <si>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</si>
  <si>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</si>
  <si>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</si>
  <si>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</si>
  <si>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</si>
  <si>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</si>
  <si>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</si>
  <si>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</si>
  <si>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</si>
  <si>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</si>
  <si>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Pending Decision:</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</si>
  <si>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</si>
  <si>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</si>
  <si>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</si>
  <si>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</si>
  <si>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</si>
  <si>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</si>
  <si>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</si>
  <si>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</si>
  <si>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</si>
  <si>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</si>
  <si>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</si>
  <si>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</si>
  <si>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</si>
  <si>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</si>
  <si>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</si>
  <si>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</si>
  <si>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</si>
  <si>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</si>
  <si>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</si>
  <si>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</si>
  <si>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</si>
  <si>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</si>
  <si>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</si>
  <si>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</si>
  <si>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</si>
  <si>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</si>
  <si>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</si>
  <si>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</si>
  <si>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</si>
  <si>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</si>
  <si>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</si>
  <si>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</si>
  <si>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</si>
  <si>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</si>
  <si>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</si>
  <si>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</si>
  <si>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</si>
  <si>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</si>
  <si>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</si>
  <si>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</si>
  <si>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</si>
  <si>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</si>
  <si>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</si>
  <si>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</si>
  <si>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</si>
  <si>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</si>
  <si>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</si>
  <si>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</si>
  <si>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</si>
  <si>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</si>
  <si>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</si>
  <si>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</si>
  <si>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</si>
  <si>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</si>
  <si>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</si>
  <si>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</si>
  <si>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</si>
  <si>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</si>
  <si>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</si>
  <si>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</si>
  <si>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</si>
  <si>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</si>
  <si>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</si>
  <si>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</si>
  <si>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</si>
  <si>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</si>
  <si>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</si>
  <si>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</si>
  <si>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</si>
  <si>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</si>
  <si>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</si>
  <si>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</si>
  <si>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</si>
  <si>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</si>
  <si>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</si>
  <si>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</si>
  <si>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</si>
  <si>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</si>
  <si>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</si>
  <si>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</si>
  <si>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</si>
  <si>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</si>
  <si>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</si>
  <si>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</si>
  <si>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</si>
  <si>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</si>
  <si>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</si>
  <si>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</si>
  <si>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</si>
  <si>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</si>
  <si>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</si>
  <si>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</si>
  <si>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</si>
  <si>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</si>
  <si>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</si>
  <si>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</si>
  <si>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</si>
  <si>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</si>
  <si>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</si>
  <si>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</si>
  <si>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</si>
  <si>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</si>
  <si>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</si>
  <si>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</si>
  <si>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</si>
  <si>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</si>
  <si>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</si>
  <si>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</si>
  <si>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</si>
  <si>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</si>
  <si>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</si>
  <si>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</si>
  <si>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</si>
  <si>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</si>
  <si>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</si>
  <si>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</si>
  <si>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</si>
  <si>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</si>
  <si>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</si>
  <si>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</si>
  <si>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</si>
  <si>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</si>
  <si>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</si>
  <si>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</si>
  <si>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</si>
  <si>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</si>
  <si>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</si>
  <si>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</si>
  <si>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</si>
  <si>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N/A</t>
  </si>
  <si>
    <t>Ongoing - Bi-weekly coordination meetings with Dun &amp; Bradstreet.</t>
  </si>
  <si>
    <t>Recovery Board Operations</t>
  </si>
  <si>
    <t>Note:  The data reflected on this page is aggregated from the Recovery Board and each of the Inspectors General responsible for Recovery Act oversight.  The data on the other pages of this report, unless otherwise indicated,  is Recovery Board data only.</t>
  </si>
  <si>
    <t>Forfeitures/Seizures (FY 09):</t>
  </si>
  <si>
    <t>Forfeitures/Seizures (FY 10):</t>
  </si>
  <si>
    <t>Forfeitures/Seizures (cumulative):</t>
  </si>
  <si>
    <t>update</t>
  </si>
  <si>
    <t>The Board entered into an interagency agreement with USPS-OIG for training.  Per OMB guidance, the Postal Service will separately show obligations incurred against reimbursable income incurred from Recovery Act funds.</t>
  </si>
  <si>
    <t>07/01/2010 - RATB staff provided HHS OIG personnel a capabilities demonstration of oversight activities in the Recovery Operations Center.</t>
  </si>
  <si>
    <t>07/08/2010 - RATB staff provided DHS OIG and USAID OIG personnel a capabilities demonstration of oversight activities in the Recovery Operations Center.</t>
  </si>
  <si>
    <t>07/09/2010 - RATB staff provided USPS OIG personnel a capabilities demonstration of oversight activities in the Recovery Operations Center.</t>
  </si>
  <si>
    <t>7/09/2010 - RATB staff participated in meeting with the CIGIE Investigations Working Group to discuss Excluded Parties List System (EPLS) issues.</t>
  </si>
  <si>
    <t>07/13/2010 - RATB staff participated in Federal Business Opportunities User Group meeting hosted by GSA.</t>
  </si>
  <si>
    <t>07/23/2010 - RATB staff provided CNCS OIG personnel a capabilities demonstration of oversight activities in the Recovery Operations Center.</t>
  </si>
  <si>
    <t>07/27/2010 - RATB staff provided Neil MacBride U.S. Attorney for the Eastern District of Virginia  a capabilities demonstration of oversight activities in the Recovery Operations Center.</t>
  </si>
  <si>
    <t>07/29/2010 - RATB staff members of the media a capabilities demonstration of oversight activities in the Recovery Operations Center.</t>
  </si>
  <si>
    <t>07/30/2010 - Quarter 2, 2010 Recovery Act recipient reported data displayed on Recovery.gov</t>
  </si>
  <si>
    <t>Board Review of Accuracy of Recipient Reporting</t>
  </si>
  <si>
    <t>Board Review of Jobs Estimates - Statistical Sampling Initiative</t>
  </si>
  <si>
    <t>Veterans Affairs Acquisition Academy</t>
  </si>
  <si>
    <t>Frederick, MD</t>
  </si>
  <si>
    <t>Sixth Biennial National Fraud Conference on Transportation Infrastructure</t>
  </si>
  <si>
    <t>Crystal City, MD</t>
  </si>
  <si>
    <t>European Commission Committee on Budget</t>
  </si>
  <si>
    <t>Various</t>
  </si>
  <si>
    <t>Transparency and Accountability of Recovery Funds</t>
  </si>
  <si>
    <t>Brussels, Belgium</t>
  </si>
  <si>
    <t>Association of Government Accountants (AGA)</t>
  </si>
  <si>
    <t>Orlando, Florida</t>
  </si>
  <si>
    <t>Development and implementation of a Grant Fraud Indicators Workgroup to identify mechanisms for the grant oversight community to help identify risk, waste, and potential fraud associated with Recovery Act grants.</t>
  </si>
  <si>
    <t>Completion of the Single Audit Risk Assessment Initiative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</si>
</sst>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s>
  <fonts count="50">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medium"/>
      <top>
        <color indexed="63"/>
      </top>
      <bottom style="thin"/>
    </border>
    <border>
      <left>
        <color indexed="63"/>
      </left>
      <right style="medium"/>
      <top style="thin"/>
      <bottom style="thin"/>
    </border>
    <border>
      <left style="medium"/>
      <right style="thin"/>
      <top style="medium"/>
      <bottom style="medium"/>
    </border>
    <border>
      <left style="medium"/>
      <right>
        <color indexed="63"/>
      </right>
      <top style="thin"/>
      <bottom style="medium"/>
    </border>
    <border>
      <left style="medium"/>
      <right>
        <color indexed="63"/>
      </right>
      <top>
        <color indexed="63"/>
      </top>
      <bottom style="mediu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color indexed="63"/>
      </top>
      <bottom style="thin"/>
    </border>
    <border>
      <left style="medium"/>
      <right style="thin"/>
      <top style="thin"/>
      <bottom>
        <color indexed="63"/>
      </bottom>
    </border>
    <border>
      <left style="thin"/>
      <right style="thin"/>
      <top>
        <color indexed="63"/>
      </top>
      <bottom style="medium"/>
    </border>
    <border>
      <left style="medium"/>
      <right style="medium"/>
      <top style="medium"/>
      <bottom style="medium"/>
    </border>
    <border>
      <left style="medium"/>
      <right style="medium"/>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1">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1" xfId="57" applyFont="1" applyBorder="1">
      <alignment/>
      <protection/>
    </xf>
    <xf numFmtId="0" fontId="0" fillId="0" borderId="12" xfId="57" applyBorder="1">
      <alignment/>
      <protection/>
    </xf>
    <xf numFmtId="0" fontId="0" fillId="0" borderId="0" xfId="57" applyBorder="1">
      <alignment/>
      <protection/>
    </xf>
    <xf numFmtId="0" fontId="0" fillId="0" borderId="0" xfId="57" applyFont="1"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6" fontId="0" fillId="33" borderId="18" xfId="57" applyNumberFormat="1" applyFill="1" applyBorder="1" applyAlignment="1" applyProtection="1">
      <alignment vertical="top" wrapText="1"/>
      <protection locked="0"/>
    </xf>
    <xf numFmtId="167" fontId="0" fillId="33" borderId="18" xfId="57" applyNumberFormat="1" applyFill="1" applyBorder="1" applyAlignment="1" applyProtection="1">
      <alignment vertical="top" wrapText="1"/>
      <protection locked="0"/>
    </xf>
    <xf numFmtId="0" fontId="12" fillId="0" borderId="14" xfId="57" applyFont="1" applyBorder="1" applyAlignment="1">
      <alignment vertical="center"/>
      <protection/>
    </xf>
    <xf numFmtId="165" fontId="6" fillId="33" borderId="19" xfId="57" applyNumberFormat="1" applyFont="1" applyFill="1" applyBorder="1" applyAlignment="1" applyProtection="1">
      <alignment vertical="top" wrapText="1"/>
      <protection locked="0"/>
    </xf>
    <xf numFmtId="165" fontId="0" fillId="33" borderId="20"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0" fillId="35" borderId="26" xfId="57" applyFill="1" applyBorder="1">
      <alignment/>
      <protection/>
    </xf>
    <xf numFmtId="0" fontId="5" fillId="0" borderId="10" xfId="57" applyFont="1" applyFill="1" applyBorder="1" applyAlignment="1" applyProtection="1">
      <alignment horizontal="right" vertical="center" wrapText="1"/>
      <protection/>
    </xf>
    <xf numFmtId="0" fontId="5" fillId="0" borderId="18" xfId="57" applyFont="1" applyFill="1" applyBorder="1" applyAlignment="1" applyProtection="1">
      <alignment horizontal="right" vertical="center" wrapText="1"/>
      <protection/>
    </xf>
    <xf numFmtId="0" fontId="5" fillId="35" borderId="27"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1" fontId="5" fillId="0" borderId="28" xfId="57" applyNumberFormat="1" applyFont="1" applyFill="1" applyBorder="1" applyAlignment="1" applyProtection="1">
      <alignment horizontal="center" vertical="center" wrapText="1"/>
      <protection locked="0"/>
    </xf>
    <xf numFmtId="0" fontId="5" fillId="35" borderId="19" xfId="57" applyFont="1" applyFill="1" applyBorder="1" applyAlignment="1">
      <alignment vertical="center" wrapText="1"/>
      <protection/>
    </xf>
    <xf numFmtId="167" fontId="2" fillId="35" borderId="19" xfId="57" applyNumberFormat="1" applyFont="1" applyFill="1" applyBorder="1" applyAlignment="1" applyProtection="1">
      <alignment vertical="center" wrapText="1"/>
      <protection locked="0"/>
    </xf>
    <xf numFmtId="167" fontId="2" fillId="35" borderId="19" xfId="57" applyNumberFormat="1" applyFont="1" applyFill="1" applyBorder="1" applyAlignment="1" applyProtection="1">
      <alignment vertical="center" wrapText="1"/>
      <protection/>
    </xf>
    <xf numFmtId="0" fontId="2" fillId="35" borderId="27" xfId="0" applyNumberFormat="1" applyFont="1" applyFill="1" applyBorder="1" applyAlignment="1">
      <alignment horizontal="right" vertical="center" wrapText="1"/>
    </xf>
    <xf numFmtId="0" fontId="2" fillId="35" borderId="20"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67" fontId="0" fillId="0" borderId="18" xfId="57" applyNumberFormat="1" applyBorder="1" applyAlignment="1" applyProtection="1">
      <alignment vertical="top"/>
      <protection locked="0"/>
    </xf>
    <xf numFmtId="167" fontId="0" fillId="0" borderId="30" xfId="57" applyNumberFormat="1" applyBorder="1" applyAlignment="1" applyProtection="1">
      <alignment vertical="top"/>
      <protection locked="0"/>
    </xf>
    <xf numFmtId="1" fontId="2" fillId="0" borderId="31" xfId="57" applyNumberFormat="1" applyFont="1" applyFill="1" applyBorder="1" applyAlignment="1" applyProtection="1">
      <alignment horizontal="center" vertical="center"/>
      <protection locked="0"/>
    </xf>
    <xf numFmtId="1" fontId="2" fillId="0" borderId="30" xfId="57" applyNumberFormat="1" applyFont="1" applyFill="1" applyBorder="1" applyAlignment="1" applyProtection="1">
      <alignment horizontal="center" vertical="center"/>
      <protection locked="0"/>
    </xf>
    <xf numFmtId="0" fontId="0" fillId="0" borderId="32" xfId="0" applyBorder="1" applyAlignment="1">
      <alignment vertical="center" wrapText="1"/>
    </xf>
    <xf numFmtId="1" fontId="2" fillId="0" borderId="29" xfId="0" applyNumberFormat="1" applyFont="1" applyFill="1" applyBorder="1" applyAlignment="1" applyProtection="1">
      <alignment horizontal="center" vertical="center" wrapText="1"/>
      <protection locked="0"/>
    </xf>
    <xf numFmtId="3" fontId="2" fillId="33" borderId="33" xfId="57" applyNumberFormat="1" applyFont="1" applyFill="1" applyBorder="1" applyAlignment="1" applyProtection="1">
      <alignment horizontal="center" vertical="center" wrapText="1"/>
      <protection locked="0"/>
    </xf>
    <xf numFmtId="165" fontId="2" fillId="33" borderId="34" xfId="57" applyNumberFormat="1" applyFont="1" applyFill="1" applyBorder="1" applyAlignment="1" applyProtection="1">
      <alignment horizontal="right" vertical="center" wrapText="1"/>
      <protection/>
    </xf>
    <xf numFmtId="166" fontId="2" fillId="35" borderId="35"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6" xfId="57" applyNumberFormat="1"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vertical="center" wrapText="1"/>
      <protection/>
    </xf>
    <xf numFmtId="167" fontId="2" fillId="35" borderId="37" xfId="57" applyNumberFormat="1" applyFont="1" applyFill="1" applyBorder="1" applyAlignment="1" applyProtection="1">
      <alignment vertical="center" wrapText="1"/>
      <protection locked="0"/>
    </xf>
    <xf numFmtId="1" fontId="2" fillId="0" borderId="38" xfId="0" applyNumberFormat="1" applyFont="1" applyFill="1" applyBorder="1" applyAlignment="1" applyProtection="1">
      <alignment horizontal="center" vertical="center"/>
      <protection locked="0"/>
    </xf>
    <xf numFmtId="0" fontId="2" fillId="35" borderId="19" xfId="57" applyFont="1" applyFill="1" applyBorder="1" applyAlignment="1">
      <alignment vertical="center"/>
      <protection/>
    </xf>
    <xf numFmtId="0" fontId="2" fillId="35" borderId="19" xfId="0" applyFont="1" applyFill="1" applyBorder="1" applyAlignment="1">
      <alignment vertical="center"/>
    </xf>
    <xf numFmtId="0" fontId="2" fillId="0" borderId="31" xfId="57" applyFont="1" applyFill="1" applyBorder="1" applyAlignment="1" applyProtection="1">
      <alignment horizontal="left" vertical="center" wrapText="1"/>
      <protection/>
    </xf>
    <xf numFmtId="164" fontId="2" fillId="0" borderId="30" xfId="57" applyNumberFormat="1" applyFont="1" applyFill="1" applyBorder="1" applyAlignment="1" applyProtection="1">
      <alignment horizontal="left" vertical="center" wrapText="1"/>
      <protection/>
    </xf>
    <xf numFmtId="0" fontId="5" fillId="35" borderId="20" xfId="57" applyFont="1" applyFill="1" applyBorder="1" applyAlignment="1" applyProtection="1">
      <alignment horizontal="right" vertical="center" wrapText="1"/>
      <protection/>
    </xf>
    <xf numFmtId="173" fontId="2" fillId="0" borderId="28" xfId="57" applyNumberFormat="1" applyFont="1" applyFill="1" applyBorder="1" applyAlignment="1" applyProtection="1">
      <alignment horizontal="left" vertical="center"/>
      <protection/>
    </xf>
    <xf numFmtId="173" fontId="2" fillId="0" borderId="39" xfId="57" applyNumberFormat="1" applyFont="1" applyFill="1" applyBorder="1" applyAlignment="1" applyProtection="1">
      <alignment horizontal="left" vertical="center"/>
      <protection/>
    </xf>
    <xf numFmtId="173" fontId="2" fillId="0" borderId="39" xfId="0" applyNumberFormat="1" applyFont="1" applyBorder="1" applyAlignment="1" applyProtection="1">
      <alignment horizontal="left" vertical="center"/>
      <protection/>
    </xf>
    <xf numFmtId="0" fontId="5" fillId="0" borderId="40" xfId="57" applyFont="1" applyFill="1" applyBorder="1" applyAlignment="1" applyProtection="1">
      <alignment horizontal="right" vertical="center" wrapText="1"/>
      <protection/>
    </xf>
    <xf numFmtId="1" fontId="5" fillId="0" borderId="41" xfId="57" applyNumberFormat="1" applyFont="1" applyFill="1" applyBorder="1" applyAlignment="1" applyProtection="1">
      <alignment horizontal="center" vertical="center" wrapText="1"/>
      <protection locked="0"/>
    </xf>
    <xf numFmtId="0" fontId="5" fillId="35" borderId="35"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42" xfId="57" applyNumberFormat="1" applyFont="1" applyFill="1" applyBorder="1" applyAlignment="1" applyProtection="1">
      <alignment horizontal="center" vertical="center" wrapText="1"/>
      <protection locked="0"/>
    </xf>
    <xf numFmtId="0" fontId="5" fillId="35" borderId="43" xfId="57" applyFont="1" applyFill="1" applyBorder="1" applyAlignment="1">
      <alignment vertical="center" wrapText="1"/>
      <protection/>
    </xf>
    <xf numFmtId="0" fontId="5" fillId="35" borderId="35" xfId="57" applyFont="1" applyFill="1" applyBorder="1" applyAlignment="1" applyProtection="1">
      <alignment horizontal="right" vertical="center" wrapText="1"/>
      <protection/>
    </xf>
    <xf numFmtId="0" fontId="2" fillId="0" borderId="42" xfId="57" applyNumberFormat="1" applyFont="1" applyFill="1" applyBorder="1" applyAlignment="1" applyProtection="1">
      <alignment horizontal="left" vertical="center"/>
      <protection/>
    </xf>
    <xf numFmtId="0" fontId="2" fillId="0" borderId="44" xfId="57" applyNumberFormat="1" applyFont="1" applyFill="1" applyBorder="1" applyAlignment="1" applyProtection="1">
      <alignment horizontal="left" vertical="center"/>
      <protection/>
    </xf>
    <xf numFmtId="0" fontId="2" fillId="0" borderId="44" xfId="0" applyNumberFormat="1" applyFont="1" applyBorder="1" applyAlignment="1" applyProtection="1">
      <alignment vertical="center"/>
      <protection/>
    </xf>
    <xf numFmtId="0" fontId="13" fillId="35" borderId="45" xfId="0" applyFont="1" applyFill="1" applyBorder="1" applyAlignment="1">
      <alignment horizontal="center" vertical="center" wrapText="1"/>
    </xf>
    <xf numFmtId="0" fontId="2" fillId="0" borderId="35" xfId="0" applyFont="1" applyFill="1" applyBorder="1" applyAlignment="1">
      <alignment horizontal="right" vertical="center" wrapText="1"/>
    </xf>
    <xf numFmtId="1" fontId="2" fillId="0" borderId="42" xfId="0" applyNumberFormat="1" applyFont="1" applyFill="1" applyBorder="1" applyAlignment="1" applyProtection="1">
      <alignment horizontal="center" vertical="center" wrapText="1"/>
      <protection locked="0"/>
    </xf>
    <xf numFmtId="0" fontId="2" fillId="35" borderId="35"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167" fontId="2" fillId="35" borderId="46" xfId="57" applyNumberFormat="1" applyFont="1" applyFill="1" applyBorder="1" applyAlignment="1" applyProtection="1">
      <alignment vertical="center" wrapText="1"/>
      <protection/>
    </xf>
    <xf numFmtId="0" fontId="2" fillId="35" borderId="46" xfId="0" applyFont="1" applyFill="1" applyBorder="1" applyAlignment="1" applyProtection="1">
      <alignment vertical="center"/>
      <protection/>
    </xf>
    <xf numFmtId="0" fontId="11" fillId="0" borderId="11" xfId="57" applyFont="1" applyFill="1" applyBorder="1" applyAlignment="1">
      <alignment vertical="center" wrapText="1"/>
      <protection/>
    </xf>
    <xf numFmtId="1" fontId="5" fillId="35" borderId="27" xfId="57" applyNumberFormat="1" applyFont="1" applyFill="1" applyBorder="1" applyAlignment="1" applyProtection="1">
      <alignment horizontal="center" vertical="center" wrapText="1"/>
      <protection locked="0"/>
    </xf>
    <xf numFmtId="1" fontId="5" fillId="35" borderId="19"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7"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0" fillId="35" borderId="27" xfId="57" applyFont="1" applyFill="1" applyBorder="1" applyAlignment="1" applyProtection="1">
      <alignment horizontal="right" vertical="center" wrapText="1"/>
      <protection/>
    </xf>
    <xf numFmtId="0" fontId="10" fillId="35" borderId="20"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48" xfId="57" applyFont="1" applyFill="1" applyBorder="1" applyAlignment="1" applyProtection="1">
      <alignment horizontal="right" vertical="center" wrapText="1"/>
      <protection/>
    </xf>
    <xf numFmtId="164" fontId="2" fillId="0" borderId="49"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31" xfId="57" applyNumberFormat="1" applyFont="1" applyFill="1" applyBorder="1" applyAlignment="1" applyProtection="1">
      <alignment horizontal="center" vertical="center" wrapText="1"/>
      <protection locked="0"/>
    </xf>
    <xf numFmtId="1" fontId="5" fillId="0" borderId="29" xfId="57" applyNumberFormat="1" applyFont="1" applyFill="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9"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7"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1"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1" xfId="0" applyNumberFormat="1"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3" fillId="33" borderId="50" xfId="0" applyFont="1" applyFill="1" applyBorder="1" applyAlignment="1">
      <alignment vertical="center" wrapText="1"/>
    </xf>
    <xf numFmtId="0" fontId="0" fillId="35" borderId="26" xfId="57" applyFill="1" applyBorder="1" applyAlignment="1">
      <alignment horizontal="right"/>
      <protection/>
    </xf>
    <xf numFmtId="0" fontId="0" fillId="0" borderId="15" xfId="57" applyBorder="1">
      <alignment/>
      <protection/>
    </xf>
    <xf numFmtId="0" fontId="0" fillId="35" borderId="25" xfId="57" applyFill="1" applyBorder="1" applyAlignment="1">
      <alignment horizontal="center"/>
      <protection/>
    </xf>
    <xf numFmtId="0" fontId="5" fillId="35" borderId="47" xfId="57" applyFont="1" applyFill="1" applyBorder="1" applyAlignment="1">
      <alignment horizontal="center" vertical="top" wrapText="1"/>
      <protection/>
    </xf>
    <xf numFmtId="0" fontId="5" fillId="35" borderId="50" xfId="57" applyFont="1" applyFill="1" applyBorder="1" applyAlignment="1">
      <alignment horizontal="center" vertical="top" wrapText="1"/>
      <protection/>
    </xf>
    <xf numFmtId="0" fontId="0" fillId="35" borderId="51" xfId="57" applyFill="1" applyBorder="1">
      <alignment/>
      <protection/>
    </xf>
    <xf numFmtId="0" fontId="0" fillId="35" borderId="32" xfId="57" applyFill="1" applyBorder="1">
      <alignment/>
      <protection/>
    </xf>
    <xf numFmtId="165" fontId="6" fillId="33" borderId="35"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167" fontId="0" fillId="0" borderId="12" xfId="57" applyNumberFormat="1" applyBorder="1" applyAlignment="1" applyProtection="1">
      <alignment vertical="top"/>
      <protection locked="0"/>
    </xf>
    <xf numFmtId="167" fontId="0" fillId="0" borderId="36" xfId="57" applyNumberFormat="1" applyBorder="1" applyAlignment="1" applyProtection="1">
      <alignment vertical="top"/>
      <protection locked="0"/>
    </xf>
    <xf numFmtId="0" fontId="2" fillId="35" borderId="50"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1" xfId="57" applyFill="1" applyBorder="1">
      <alignment/>
      <protection/>
    </xf>
    <xf numFmtId="0" fontId="2" fillId="35" borderId="22" xfId="57" applyFont="1" applyFill="1" applyBorder="1" applyAlignment="1">
      <alignment horizontal="center" vertical="top"/>
      <protection/>
    </xf>
    <xf numFmtId="0" fontId="0" fillId="35" borderId="52" xfId="57" applyFill="1" applyBorder="1" applyAlignment="1">
      <alignment/>
      <protection/>
    </xf>
    <xf numFmtId="0" fontId="0" fillId="35" borderId="49" xfId="57" applyFill="1" applyBorder="1" applyAlignment="1">
      <alignment/>
      <protection/>
    </xf>
    <xf numFmtId="0" fontId="0" fillId="0" borderId="18" xfId="0" applyNumberFormat="1" applyBorder="1" applyAlignment="1" applyProtection="1">
      <alignment vertical="center" wrapText="1"/>
      <protection locked="0"/>
    </xf>
    <xf numFmtId="0" fontId="0" fillId="35" borderId="53" xfId="0" applyFill="1" applyBorder="1" applyAlignment="1">
      <alignment/>
    </xf>
    <xf numFmtId="167" fontId="0" fillId="0" borderId="30" xfId="0" applyNumberFormat="1" applyBorder="1" applyAlignment="1" applyProtection="1">
      <alignment vertical="center" wrapText="1"/>
      <protection locked="0"/>
    </xf>
    <xf numFmtId="0" fontId="0" fillId="0" borderId="0" xfId="0" applyBorder="1" applyAlignment="1">
      <alignment vertical="center"/>
    </xf>
    <xf numFmtId="1" fontId="5" fillId="0" borderId="44" xfId="57" applyNumberFormat="1" applyFont="1" applyFill="1" applyBorder="1" applyAlignment="1" applyProtection="1">
      <alignment horizontal="center" vertical="center" wrapText="1"/>
      <protection locked="0"/>
    </xf>
    <xf numFmtId="1" fontId="5" fillId="0" borderId="54" xfId="57" applyNumberFormat="1" applyFont="1" applyFill="1" applyBorder="1" applyAlignment="1" applyProtection="1">
      <alignment horizontal="center" vertical="center" wrapText="1"/>
      <protection locked="0"/>
    </xf>
    <xf numFmtId="1" fontId="2" fillId="0" borderId="54" xfId="0" applyNumberFormat="1" applyFont="1" applyBorder="1" applyAlignment="1" applyProtection="1">
      <alignment horizontal="center" vertical="center"/>
      <protection locked="0"/>
    </xf>
    <xf numFmtId="0" fontId="2" fillId="0" borderId="18"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0" borderId="42" xfId="57" applyNumberFormat="1" applyFont="1" applyBorder="1" applyAlignment="1" applyProtection="1">
      <alignment horizontal="center" vertical="center" wrapText="1"/>
      <protection locked="0"/>
    </xf>
    <xf numFmtId="1" fontId="2" fillId="35" borderId="27"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3" borderId="38" xfId="0" applyNumberFormat="1" applyFont="1" applyFill="1" applyBorder="1" applyAlignment="1" applyProtection="1">
      <alignment horizontal="center" vertical="center"/>
      <protection locked="0"/>
    </xf>
    <xf numFmtId="1" fontId="2" fillId="35" borderId="19"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5"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6" xfId="0" applyFont="1" applyFill="1" applyBorder="1" applyAlignment="1">
      <alignment horizontal="center" vertical="center" wrapText="1"/>
    </xf>
    <xf numFmtId="167" fontId="2" fillId="35" borderId="26" xfId="57" applyNumberFormat="1" applyFont="1" applyFill="1" applyBorder="1" applyAlignment="1" applyProtection="1">
      <alignment vertical="center" wrapText="1"/>
      <protection locked="0"/>
    </xf>
    <xf numFmtId="167" fontId="2" fillId="35" borderId="54" xfId="57" applyNumberFormat="1" applyFont="1" applyFill="1" applyBorder="1" applyAlignment="1" applyProtection="1">
      <alignment vertical="center" wrapText="1"/>
      <protection/>
    </xf>
    <xf numFmtId="0" fontId="2" fillId="35" borderId="54" xfId="0" applyFont="1" applyFill="1" applyBorder="1" applyAlignment="1" applyProtection="1">
      <alignment vertical="center"/>
      <protection/>
    </xf>
    <xf numFmtId="0" fontId="0" fillId="35" borderId="57" xfId="0" applyFill="1" applyBorder="1" applyAlignment="1">
      <alignment/>
    </xf>
    <xf numFmtId="0" fontId="0" fillId="35" borderId="40" xfId="0" applyFill="1" applyBorder="1" applyAlignment="1">
      <alignment/>
    </xf>
    <xf numFmtId="1" fontId="2" fillId="0" borderId="46" xfId="0" applyNumberFormat="1" applyFont="1" applyBorder="1" applyAlignment="1" applyProtection="1">
      <alignment horizontal="center" vertical="center"/>
      <protection locked="0"/>
    </xf>
    <xf numFmtId="0" fontId="9" fillId="35" borderId="57"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8" xfId="0" applyFont="1" applyBorder="1" applyAlignment="1">
      <alignment horizontal="right" vertical="center" wrapText="1"/>
    </xf>
    <xf numFmtId="167" fontId="2" fillId="35" borderId="57"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1" fontId="2" fillId="0" borderId="33" xfId="0" applyNumberFormat="1" applyFont="1" applyFill="1" applyBorder="1" applyAlignment="1" applyProtection="1">
      <alignment horizontal="center" vertical="center" wrapText="1"/>
      <protection locked="0"/>
    </xf>
    <xf numFmtId="0" fontId="2" fillId="0" borderId="58" xfId="0" applyFont="1" applyFill="1" applyBorder="1" applyAlignment="1" applyProtection="1">
      <alignment horizontal="right" vertical="center" wrapText="1"/>
      <protection/>
    </xf>
    <xf numFmtId="0" fontId="2" fillId="35" borderId="57"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67" fontId="13" fillId="33" borderId="48" xfId="57" applyNumberFormat="1" applyFont="1" applyFill="1" applyBorder="1" applyAlignment="1" applyProtection="1">
      <alignment horizontal="right" vertical="center" wrapText="1"/>
      <protection/>
    </xf>
    <xf numFmtId="1" fontId="13" fillId="0" borderId="59" xfId="57" applyNumberFormat="1" applyFont="1" applyBorder="1" applyAlignment="1" applyProtection="1">
      <alignment horizontal="center" vertical="center"/>
      <protection/>
    </xf>
    <xf numFmtId="1" fontId="0" fillId="35" borderId="57" xfId="0" applyNumberFormat="1" applyFill="1" applyBorder="1" applyAlignment="1" applyProtection="1">
      <alignment horizontal="center" vertical="center"/>
      <protection/>
    </xf>
    <xf numFmtId="0" fontId="11" fillId="35" borderId="35"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20" xfId="57" applyFont="1" applyFill="1" applyBorder="1" applyAlignment="1">
      <alignment horizontal="right" vertical="center" wrapText="1"/>
      <protection/>
    </xf>
    <xf numFmtId="0" fontId="11" fillId="35" borderId="34" xfId="57" applyFont="1" applyFill="1" applyBorder="1" applyAlignment="1">
      <alignment horizontal="right" vertical="center" wrapText="1"/>
      <protection/>
    </xf>
    <xf numFmtId="0" fontId="11" fillId="35" borderId="27" xfId="57" applyFont="1" applyFill="1" applyBorder="1" applyAlignment="1">
      <alignment horizontal="right" vertical="center" wrapText="1"/>
      <protection/>
    </xf>
    <xf numFmtId="0" fontId="11" fillId="35" borderId="19"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18" xfId="0" applyFont="1" applyFill="1" applyBorder="1" applyAlignment="1">
      <alignment horizontal="right" vertical="center"/>
    </xf>
    <xf numFmtId="1" fontId="13" fillId="33" borderId="30" xfId="0" applyNumberFormat="1" applyFont="1" applyFill="1" applyBorder="1" applyAlignment="1">
      <alignment horizontal="center" vertical="center"/>
    </xf>
    <xf numFmtId="0" fontId="2" fillId="35" borderId="49" xfId="57" applyFont="1" applyFill="1" applyBorder="1" applyAlignment="1" applyProtection="1">
      <alignment horizontal="right" vertical="center"/>
      <protection/>
    </xf>
    <xf numFmtId="0" fontId="9" fillId="35" borderId="34" xfId="0" applyFont="1" applyFill="1" applyBorder="1" applyAlignment="1">
      <alignment vertical="center"/>
    </xf>
    <xf numFmtId="0" fontId="2" fillId="35" borderId="60" xfId="0" applyFont="1" applyFill="1" applyBorder="1" applyAlignment="1" applyProtection="1">
      <alignment vertical="center"/>
      <protection/>
    </xf>
    <xf numFmtId="0" fontId="2" fillId="35" borderId="61" xfId="0" applyFont="1" applyFill="1" applyBorder="1" applyAlignment="1" applyProtection="1">
      <alignment vertical="center"/>
      <protection/>
    </xf>
    <xf numFmtId="0" fontId="2" fillId="0" borderId="20" xfId="0" applyFont="1" applyFill="1" applyBorder="1" applyAlignment="1" applyProtection="1">
      <alignment horizontal="right" vertical="center" wrapText="1"/>
      <protection/>
    </xf>
    <xf numFmtId="0" fontId="10" fillId="35" borderId="47" xfId="57" applyFont="1" applyFill="1" applyBorder="1" applyAlignment="1">
      <alignment horizontal="center" vertical="center" wrapText="1"/>
      <protection/>
    </xf>
    <xf numFmtId="0" fontId="13" fillId="35" borderId="50" xfId="0" applyNumberFormat="1" applyFont="1" applyFill="1" applyBorder="1" applyAlignment="1">
      <alignment horizontal="center" vertical="center" wrapText="1"/>
    </xf>
    <xf numFmtId="0" fontId="5" fillId="35" borderId="35" xfId="57" applyFont="1" applyFill="1" applyBorder="1" applyAlignment="1">
      <alignment horizontal="right" vertical="center" wrapText="1"/>
      <protection/>
    </xf>
    <xf numFmtId="2" fontId="2" fillId="0" borderId="12" xfId="0" applyNumberFormat="1" applyFont="1" applyFill="1" applyBorder="1" applyAlignment="1" applyProtection="1">
      <alignment horizontal="center" vertical="center" wrapText="1"/>
      <protection locked="0"/>
    </xf>
    <xf numFmtId="0" fontId="5" fillId="35" borderId="19" xfId="57" applyFont="1" applyFill="1" applyBorder="1" applyAlignment="1">
      <alignment horizontal="right" vertical="center" wrapText="1"/>
      <protection/>
    </xf>
    <xf numFmtId="2" fontId="2" fillId="0" borderId="10" xfId="0" applyNumberFormat="1" applyFont="1" applyFill="1" applyBorder="1" applyAlignment="1" applyProtection="1">
      <alignment horizontal="center" vertical="center" wrapText="1"/>
      <protection locked="0"/>
    </xf>
    <xf numFmtId="0" fontId="5" fillId="35" borderId="20" xfId="57" applyFont="1" applyFill="1" applyBorder="1" applyAlignment="1">
      <alignment horizontal="right" vertical="center" wrapText="1"/>
      <protection/>
    </xf>
    <xf numFmtId="0" fontId="12" fillId="35" borderId="50" xfId="0" applyFont="1" applyFill="1" applyBorder="1" applyAlignment="1">
      <alignment horizontal="center" vertical="center" wrapText="1"/>
    </xf>
    <xf numFmtId="2" fontId="2" fillId="0" borderId="12"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pplyProtection="1">
      <alignment horizontal="center" vertical="center" wrapText="1"/>
      <protection locked="0"/>
    </xf>
    <xf numFmtId="0" fontId="3" fillId="35" borderId="22" xfId="0" applyFont="1" applyFill="1" applyBorder="1" applyAlignment="1">
      <alignment horizontal="center" vertical="center"/>
    </xf>
    <xf numFmtId="2" fontId="2" fillId="0" borderId="36" xfId="57" applyNumberFormat="1" applyFont="1" applyFill="1" applyBorder="1" applyAlignment="1" applyProtection="1">
      <alignment horizontal="center" vertical="center"/>
      <protection/>
    </xf>
    <xf numFmtId="2" fontId="2" fillId="0" borderId="29" xfId="57" applyNumberFormat="1" applyFont="1" applyFill="1" applyBorder="1" applyAlignment="1" applyProtection="1">
      <alignment horizontal="center" vertical="center"/>
      <protection/>
    </xf>
    <xf numFmtId="2" fontId="2" fillId="33" borderId="18" xfId="57" applyNumberFormat="1" applyFont="1" applyFill="1" applyBorder="1" applyAlignment="1" applyProtection="1">
      <alignment horizontal="center" vertical="center" wrapText="1"/>
      <protection locked="0"/>
    </xf>
    <xf numFmtId="2" fontId="2" fillId="33" borderId="18" xfId="0" applyNumberFormat="1" applyFont="1" applyFill="1" applyBorder="1" applyAlignment="1" applyProtection="1">
      <alignment horizontal="center" vertical="center" wrapText="1"/>
      <protection locked="0"/>
    </xf>
    <xf numFmtId="2" fontId="2" fillId="33" borderId="30" xfId="57" applyNumberFormat="1" applyFont="1" applyFill="1" applyBorder="1" applyAlignment="1" applyProtection="1">
      <alignment horizontal="center" vertical="center"/>
      <protection/>
    </xf>
    <xf numFmtId="0" fontId="0" fillId="0" borderId="23" xfId="0" applyBorder="1" applyAlignment="1">
      <alignment/>
    </xf>
    <xf numFmtId="0" fontId="11" fillId="36" borderId="52" xfId="57" applyFont="1" applyFill="1" applyBorder="1" applyAlignment="1">
      <alignment vertical="center"/>
      <protection/>
    </xf>
    <xf numFmtId="0" fontId="2" fillId="0" borderId="44" xfId="57" applyNumberFormat="1" applyFont="1" applyBorder="1" applyAlignment="1" applyProtection="1">
      <alignment vertical="center"/>
      <protection/>
    </xf>
    <xf numFmtId="173" fontId="2" fillId="0" borderId="39" xfId="57" applyNumberFormat="1" applyFont="1" applyBorder="1" applyAlignment="1" applyProtection="1">
      <alignment horizontal="left" vertical="center"/>
      <protection/>
    </xf>
    <xf numFmtId="0" fontId="0" fillId="36" borderId="49" xfId="57" applyFill="1" applyBorder="1" applyAlignment="1">
      <alignment vertical="center"/>
      <protection/>
    </xf>
    <xf numFmtId="0" fontId="0" fillId="36" borderId="24" xfId="57" applyFill="1" applyBorder="1" applyAlignment="1">
      <alignment vertical="center"/>
      <protection/>
    </xf>
    <xf numFmtId="0" fontId="0" fillId="36" borderId="32"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51"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62" xfId="0" applyBorder="1" applyAlignment="1">
      <alignment/>
    </xf>
    <xf numFmtId="8" fontId="2" fillId="0" borderId="62" xfId="57" applyNumberFormat="1" applyFont="1" applyFill="1" applyBorder="1" applyAlignment="1" applyProtection="1">
      <alignment horizontal="center" vertical="center" wrapText="1"/>
      <protection locked="0"/>
    </xf>
    <xf numFmtId="8" fontId="2" fillId="0" borderId="63" xfId="57" applyNumberFormat="1" applyFont="1" applyFill="1" applyBorder="1" applyAlignment="1" applyProtection="1">
      <alignment horizontal="center" vertical="center" wrapText="1"/>
      <protection locked="0"/>
    </xf>
    <xf numFmtId="8" fontId="11" fillId="0" borderId="62" xfId="57" applyNumberFormat="1" applyFont="1" applyFill="1" applyBorder="1" applyAlignment="1">
      <alignment vertical="center"/>
      <protection/>
    </xf>
    <xf numFmtId="0" fontId="2" fillId="0" borderId="64" xfId="57" applyNumberFormat="1" applyFont="1" applyBorder="1" applyAlignment="1" applyProtection="1">
      <alignment vertical="center"/>
      <protection/>
    </xf>
    <xf numFmtId="3" fontId="0" fillId="0" borderId="18" xfId="0" applyNumberFormat="1" applyFont="1" applyBorder="1" applyAlignment="1">
      <alignment vertical="center" wrapText="1"/>
    </xf>
    <xf numFmtId="3" fontId="3" fillId="33" borderId="22" xfId="0" applyNumberFormat="1" applyFont="1" applyFill="1" applyBorder="1" applyAlignment="1">
      <alignment vertical="center" wrapText="1"/>
    </xf>
    <xf numFmtId="3" fontId="2" fillId="33" borderId="33" xfId="0" applyNumberFormat="1" applyFont="1" applyFill="1" applyBorder="1" applyAlignment="1" applyProtection="1">
      <alignment horizontal="center" vertical="center"/>
      <protection locked="0"/>
    </xf>
    <xf numFmtId="3" fontId="2" fillId="33" borderId="65" xfId="57" applyNumberFormat="1" applyFont="1" applyFill="1" applyBorder="1" applyAlignment="1" applyProtection="1">
      <alignment horizontal="center" vertical="center" wrapText="1"/>
      <protection locked="0"/>
    </xf>
    <xf numFmtId="3" fontId="2" fillId="0" borderId="31" xfId="57" applyNumberFormat="1" applyFont="1" applyFill="1" applyBorder="1" applyAlignment="1" applyProtection="1">
      <alignment horizontal="center" vertical="center"/>
      <protection locked="0"/>
    </xf>
    <xf numFmtId="3" fontId="2" fillId="0" borderId="29" xfId="57" applyNumberFormat="1" applyFont="1" applyFill="1" applyBorder="1" applyAlignment="1" applyProtection="1">
      <alignment horizontal="center" vertical="center"/>
      <protection locked="0"/>
    </xf>
    <xf numFmtId="3" fontId="2" fillId="0" borderId="30" xfId="0" applyNumberFormat="1" applyFont="1" applyBorder="1" applyAlignment="1" applyProtection="1">
      <alignment horizontal="center" vertical="center"/>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16" fontId="2"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vertical="center" wrapText="1"/>
    </xf>
    <xf numFmtId="167" fontId="2" fillId="0" borderId="29" xfId="0" applyNumberFormat="1" applyFont="1" applyBorder="1" applyAlignment="1" applyProtection="1">
      <alignment vertical="center" wrapText="1"/>
      <protection locked="0"/>
    </xf>
    <xf numFmtId="1" fontId="2" fillId="0" borderId="10" xfId="0" applyNumberFormat="1" applyFont="1" applyBorder="1" applyAlignment="1" applyProtection="1">
      <alignment horizontal="center" vertical="center" wrapText="1"/>
      <protection locked="0"/>
    </xf>
    <xf numFmtId="16" fontId="2" fillId="0" borderId="29" xfId="0" applyNumberFormat="1" applyFont="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1" fontId="2" fillId="0" borderId="18" xfId="0" applyNumberFormat="1" applyFont="1" applyBorder="1" applyAlignment="1" applyProtection="1">
      <alignment vertical="center" wrapText="1"/>
      <protection locked="0"/>
    </xf>
    <xf numFmtId="0" fontId="2" fillId="0" borderId="30" xfId="0" applyNumberFormat="1" applyFont="1" applyBorder="1" applyAlignment="1" applyProtection="1">
      <alignment vertical="center" wrapText="1"/>
      <protection locked="0"/>
    </xf>
    <xf numFmtId="0" fontId="5" fillId="0" borderId="27" xfId="57" applyFont="1" applyFill="1" applyBorder="1" applyAlignment="1" applyProtection="1">
      <alignment horizontal="left" vertical="center" wrapText="1"/>
      <protection locked="0"/>
    </xf>
    <xf numFmtId="0" fontId="5" fillId="0" borderId="21" xfId="57" applyFont="1" applyFill="1" applyBorder="1" applyAlignment="1" applyProtection="1">
      <alignment horizontal="left" vertical="center" wrapText="1"/>
      <protection locked="0"/>
    </xf>
    <xf numFmtId="0" fontId="5" fillId="0" borderId="21" xfId="57" applyFont="1" applyFill="1" applyBorder="1" applyAlignment="1" applyProtection="1">
      <alignment horizontal="center" vertical="center" wrapText="1"/>
      <protection locked="0"/>
    </xf>
    <xf numFmtId="6" fontId="5" fillId="0" borderId="21" xfId="57" applyNumberFormat="1" applyFont="1" applyFill="1" applyBorder="1" applyAlignment="1" applyProtection="1">
      <alignment horizontal="right" vertical="center" wrapText="1"/>
      <protection locked="0"/>
    </xf>
    <xf numFmtId="0" fontId="2" fillId="0" borderId="21" xfId="57" applyFont="1" applyBorder="1" applyAlignment="1" applyProtection="1">
      <alignment horizontal="center" vertical="center"/>
      <protection locked="0"/>
    </xf>
    <xf numFmtId="0" fontId="2" fillId="0" borderId="31" xfId="57" applyFont="1" applyBorder="1" applyAlignment="1" applyProtection="1">
      <alignment horizontal="center" vertical="center"/>
      <protection locked="0"/>
    </xf>
    <xf numFmtId="0" fontId="5" fillId="0" borderId="19" xfId="57" applyFont="1" applyFill="1" applyBorder="1" applyAlignment="1" applyProtection="1">
      <alignment horizontal="left" vertical="center" wrapText="1"/>
      <protection locked="0"/>
    </xf>
    <xf numFmtId="0" fontId="5" fillId="0" borderId="10" xfId="57" applyFont="1" applyFill="1" applyBorder="1" applyAlignment="1" applyProtection="1">
      <alignment horizontal="left" vertical="center" wrapText="1"/>
      <protection locked="0"/>
    </xf>
    <xf numFmtId="0" fontId="5" fillId="0" borderId="10" xfId="57" applyFont="1" applyFill="1" applyBorder="1" applyAlignment="1" applyProtection="1">
      <alignment horizontal="center" vertical="center" wrapText="1"/>
      <protection locked="0"/>
    </xf>
    <xf numFmtId="6" fontId="5" fillId="0" borderId="10" xfId="57" applyNumberFormat="1" applyFont="1" applyFill="1" applyBorder="1" applyAlignment="1" applyProtection="1">
      <alignment horizontal="right" vertical="center" wrapText="1"/>
      <protection locked="0"/>
    </xf>
    <xf numFmtId="0" fontId="2" fillId="0" borderId="10" xfId="57" applyFont="1" applyBorder="1" applyAlignment="1" applyProtection="1">
      <alignment horizontal="center" vertical="center"/>
      <protection locked="0"/>
    </xf>
    <xf numFmtId="0" fontId="2" fillId="0" borderId="29" xfId="57" applyFont="1" applyBorder="1" applyAlignment="1" applyProtection="1">
      <alignment horizontal="center" vertical="center"/>
      <protection locked="0"/>
    </xf>
    <xf numFmtId="0" fontId="2" fillId="0" borderId="10" xfId="57" applyFont="1" applyFill="1" applyBorder="1" applyAlignment="1" applyProtection="1">
      <alignment horizontal="center" vertical="center"/>
      <protection locked="0"/>
    </xf>
    <xf numFmtId="0" fontId="2" fillId="0" borderId="29" xfId="57" applyFont="1" applyFill="1" applyBorder="1" applyAlignment="1" applyProtection="1">
      <alignment horizontal="center" vertical="center"/>
      <protection locked="0"/>
    </xf>
    <xf numFmtId="165" fontId="5" fillId="33" borderId="19" xfId="57" applyNumberFormat="1" applyFont="1" applyFill="1" applyBorder="1" applyAlignment="1" applyProtection="1">
      <alignment horizontal="left" vertical="center" wrapText="1"/>
      <protection locked="0"/>
    </xf>
    <xf numFmtId="166" fontId="2" fillId="33" borderId="10" xfId="57" applyNumberFormat="1" applyFont="1" applyFill="1" applyBorder="1" applyAlignment="1" applyProtection="1">
      <alignment horizontal="left" vertical="center" wrapText="1"/>
      <protection locked="0"/>
    </xf>
    <xf numFmtId="167" fontId="2" fillId="33" borderId="10" xfId="57" applyNumberFormat="1" applyFont="1" applyFill="1" applyBorder="1" applyAlignment="1" applyProtection="1">
      <alignment vertical="center" wrapText="1"/>
      <protection locked="0"/>
    </xf>
    <xf numFmtId="167" fontId="2" fillId="33" borderId="10" xfId="57" applyNumberFormat="1" applyFont="1" applyFill="1" applyBorder="1" applyAlignment="1" applyProtection="1">
      <alignment horizontal="center" vertical="center" wrapText="1"/>
      <protection locked="0"/>
    </xf>
    <xf numFmtId="6" fontId="2" fillId="0" borderId="10" xfId="57" applyNumberFormat="1" applyFont="1" applyBorder="1" applyAlignment="1" applyProtection="1">
      <alignment horizontal="right" vertical="center"/>
      <protection locked="0"/>
    </xf>
    <xf numFmtId="0" fontId="11" fillId="0" borderId="0" xfId="57" applyFont="1" applyBorder="1" applyAlignment="1">
      <alignment vertical="center" wrapText="1"/>
      <protection/>
    </xf>
    <xf numFmtId="0" fontId="11" fillId="0" borderId="16" xfId="57" applyFont="1" applyBorder="1" applyAlignment="1">
      <alignment vertical="center" wrapText="1"/>
      <protection/>
    </xf>
    <xf numFmtId="8" fontId="11" fillId="0" borderId="64" xfId="57" applyNumberFormat="1" applyFont="1" applyFill="1" applyBorder="1" applyAlignment="1" applyProtection="1">
      <alignment vertical="center"/>
      <protection locked="0"/>
    </xf>
    <xf numFmtId="8" fontId="11" fillId="0" borderId="46" xfId="57" applyNumberFormat="1" applyFont="1" applyFill="1" applyBorder="1" applyAlignment="1" applyProtection="1">
      <alignment vertical="center"/>
      <protection locked="0"/>
    </xf>
    <xf numFmtId="8" fontId="11" fillId="0" borderId="32" xfId="57" applyNumberFormat="1" applyFont="1" applyFill="1" applyBorder="1" applyAlignment="1" applyProtection="1">
      <alignment vertical="center"/>
      <protection locked="0"/>
    </xf>
    <xf numFmtId="8" fontId="11" fillId="0" borderId="66" xfId="57" applyNumberFormat="1" applyFont="1" applyFill="1" applyBorder="1" applyAlignment="1" applyProtection="1">
      <alignment vertical="center"/>
      <protection locked="0"/>
    </xf>
    <xf numFmtId="8" fontId="11" fillId="0" borderId="61" xfId="57" applyNumberFormat="1" applyFont="1" applyFill="1" applyBorder="1" applyAlignment="1" applyProtection="1">
      <alignment vertical="center"/>
      <protection locked="0"/>
    </xf>
    <xf numFmtId="8" fontId="2" fillId="0" borderId="61" xfId="57" applyNumberFormat="1" applyFont="1" applyFill="1" applyBorder="1" applyAlignment="1" applyProtection="1">
      <alignment vertical="center"/>
      <protection locked="0"/>
    </xf>
    <xf numFmtId="8" fontId="2" fillId="0" borderId="36" xfId="57" applyNumberFormat="1" applyFont="1" applyFill="1" applyBorder="1" applyAlignment="1" applyProtection="1">
      <alignment horizontal="center" vertical="center" wrapText="1"/>
      <protection locked="0"/>
    </xf>
    <xf numFmtId="8" fontId="2" fillId="0" borderId="30" xfId="57" applyNumberFormat="1" applyFont="1" applyFill="1" applyBorder="1" applyAlignment="1" applyProtection="1">
      <alignment horizontal="center" vertical="center" wrapText="1"/>
      <protection locked="0"/>
    </xf>
    <xf numFmtId="8" fontId="2" fillId="0" borderId="32" xfId="57" applyNumberFormat="1" applyFont="1" applyFill="1" applyBorder="1" applyAlignment="1" applyProtection="1">
      <alignment vertical="center"/>
      <protection locked="0"/>
    </xf>
    <xf numFmtId="1" fontId="2" fillId="0" borderId="30" xfId="0" applyNumberFormat="1" applyFont="1" applyFill="1" applyBorder="1" applyAlignment="1" applyProtection="1">
      <alignment horizontal="center" vertical="center" wrapText="1"/>
      <protection locked="0"/>
    </xf>
    <xf numFmtId="1" fontId="2" fillId="0" borderId="24" xfId="0" applyNumberFormat="1" applyFont="1" applyFill="1" applyBorder="1" applyAlignment="1" applyProtection="1">
      <alignment horizontal="center" vertical="center"/>
      <protection locked="0"/>
    </xf>
    <xf numFmtId="1" fontId="2" fillId="0" borderId="67" xfId="0" applyNumberFormat="1" applyFont="1" applyFill="1" applyBorder="1" applyAlignment="1" applyProtection="1">
      <alignment horizontal="center" vertical="center"/>
      <protection locked="0"/>
    </xf>
    <xf numFmtId="1" fontId="2" fillId="0" borderId="46" xfId="0" applyNumberFormat="1" applyFont="1" applyFill="1" applyBorder="1" applyAlignment="1" applyProtection="1">
      <alignment horizontal="center" vertical="center"/>
      <protection locked="0"/>
    </xf>
    <xf numFmtId="0" fontId="49" fillId="0" borderId="10" xfId="57" applyFont="1" applyBorder="1">
      <alignment/>
      <protection/>
    </xf>
    <xf numFmtId="0" fontId="49" fillId="0" borderId="0" xfId="57" applyFont="1" applyBorder="1">
      <alignment/>
      <protection/>
    </xf>
    <xf numFmtId="0" fontId="49" fillId="0" borderId="0" xfId="0" applyFont="1" applyAlignment="1">
      <alignment vertical="center"/>
    </xf>
    <xf numFmtId="6" fontId="2" fillId="0" borderId="18" xfId="57" applyNumberFormat="1" applyFont="1" applyBorder="1" applyAlignment="1" applyProtection="1">
      <alignment horizontal="right" vertical="center"/>
      <protection locked="0"/>
    </xf>
    <xf numFmtId="165" fontId="0" fillId="33" borderId="20" xfId="57" applyNumberFormat="1" applyFill="1" applyBorder="1" applyAlignment="1" applyProtection="1">
      <alignment horizontal="left" vertical="center" wrapText="1"/>
      <protection locked="0"/>
    </xf>
    <xf numFmtId="166" fontId="0" fillId="33" borderId="18" xfId="57" applyNumberFormat="1" applyFill="1" applyBorder="1" applyAlignment="1" applyProtection="1">
      <alignment horizontal="left" vertical="center" wrapText="1"/>
      <protection locked="0"/>
    </xf>
    <xf numFmtId="167" fontId="0" fillId="33" borderId="18" xfId="57" applyNumberFormat="1" applyFill="1" applyBorder="1" applyAlignment="1" applyProtection="1">
      <alignment vertical="center" wrapText="1"/>
      <protection locked="0"/>
    </xf>
    <xf numFmtId="167" fontId="0" fillId="33" borderId="18" xfId="57" applyNumberFormat="1" applyFill="1" applyBorder="1" applyAlignment="1" applyProtection="1">
      <alignment horizontal="center" vertical="center" wrapText="1"/>
      <protection locked="0"/>
    </xf>
    <xf numFmtId="0" fontId="0" fillId="0" borderId="18" xfId="57" applyBorder="1" applyAlignment="1" applyProtection="1">
      <alignment horizontal="center" vertical="center"/>
      <protection locked="0"/>
    </xf>
    <xf numFmtId="0" fontId="0" fillId="0" borderId="30" xfId="57" applyBorder="1" applyAlignment="1" applyProtection="1">
      <alignment horizontal="center" vertical="center"/>
      <protection locked="0"/>
    </xf>
    <xf numFmtId="0" fontId="0" fillId="0" borderId="12" xfId="57" applyFont="1" applyBorder="1" applyAlignment="1" applyProtection="1">
      <alignment vertical="center" wrapText="1"/>
      <protection locked="0"/>
    </xf>
    <xf numFmtId="0" fontId="2" fillId="0" borderId="10" xfId="0" applyFont="1" applyBorder="1" applyAlignment="1" applyProtection="1">
      <alignment horizontal="left" vertical="center" wrapText="1"/>
      <protection locked="0"/>
    </xf>
    <xf numFmtId="0" fontId="0" fillId="35" borderId="20" xfId="0" applyFill="1" applyBorder="1" applyAlignment="1" applyProtection="1">
      <alignment horizontal="center" vertical="center"/>
      <protection locked="0"/>
    </xf>
    <xf numFmtId="0" fontId="3" fillId="34" borderId="68" xfId="57" applyFont="1" applyFill="1" applyBorder="1" applyAlignment="1">
      <alignment horizontal="center"/>
      <protection/>
    </xf>
    <xf numFmtId="0" fontId="3" fillId="34" borderId="69" xfId="0" applyFont="1" applyFill="1" applyBorder="1" applyAlignment="1">
      <alignment horizontal="center"/>
    </xf>
    <xf numFmtId="0" fontId="0" fillId="0" borderId="69" xfId="0" applyBorder="1" applyAlignment="1">
      <alignment/>
    </xf>
    <xf numFmtId="0" fontId="0" fillId="0" borderId="70" xfId="0" applyBorder="1" applyAlignment="1">
      <alignment/>
    </xf>
    <xf numFmtId="0" fontId="4" fillId="35" borderId="27" xfId="57" applyFont="1" applyFill="1" applyBorder="1" applyAlignment="1">
      <alignment horizontal="right" vertical="top" wrapText="1"/>
      <protection/>
    </xf>
    <xf numFmtId="0" fontId="0" fillId="35" borderId="31" xfId="0" applyFill="1" applyBorder="1" applyAlignment="1">
      <alignment/>
    </xf>
    <xf numFmtId="0" fontId="4" fillId="35" borderId="20" xfId="57" applyFont="1" applyFill="1" applyBorder="1" applyAlignment="1">
      <alignment horizontal="right" vertical="top" wrapText="1"/>
      <protection/>
    </xf>
    <xf numFmtId="0" fontId="0" fillId="35" borderId="30" xfId="0" applyFill="1" applyBorder="1" applyAlignment="1">
      <alignment/>
    </xf>
    <xf numFmtId="0" fontId="1" fillId="37" borderId="68" xfId="57" applyFont="1" applyFill="1" applyBorder="1" applyAlignment="1">
      <alignment horizontal="left" vertical="center"/>
      <protection/>
    </xf>
    <xf numFmtId="0" fontId="0" fillId="0" borderId="69" xfId="0" applyBorder="1" applyAlignment="1">
      <alignment vertical="center"/>
    </xf>
    <xf numFmtId="0" fontId="2" fillId="0" borderId="52"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9"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52" xfId="57" applyFont="1" applyFill="1" applyBorder="1" applyAlignment="1">
      <alignment horizontal="center" vertical="center" wrapText="1"/>
      <protection/>
    </xf>
    <xf numFmtId="0" fontId="0" fillId="0" borderId="51" xfId="0" applyBorder="1" applyAlignment="1">
      <alignment/>
    </xf>
    <xf numFmtId="0" fontId="0" fillId="0" borderId="49" xfId="0" applyBorder="1" applyAlignment="1">
      <alignment/>
    </xf>
    <xf numFmtId="0" fontId="0" fillId="0" borderId="32" xfId="0" applyBorder="1" applyAlignment="1">
      <alignment/>
    </xf>
    <xf numFmtId="0" fontId="11" fillId="0" borderId="0" xfId="57" applyFont="1" applyBorder="1" applyAlignment="1">
      <alignment vertical="center" wrapText="1"/>
      <protection/>
    </xf>
    <xf numFmtId="0" fontId="1" fillId="37" borderId="68" xfId="57" applyFont="1" applyFill="1" applyBorder="1" applyAlignment="1" applyProtection="1">
      <alignment horizontal="left" vertical="center"/>
      <protection/>
    </xf>
    <xf numFmtId="0" fontId="1" fillId="37" borderId="69" xfId="57" applyFont="1" applyFill="1" applyBorder="1" applyAlignment="1" applyProtection="1">
      <alignment horizontal="left" vertical="center"/>
      <protection/>
    </xf>
    <xf numFmtId="0" fontId="1" fillId="37" borderId="70" xfId="57" applyFont="1" applyFill="1" applyBorder="1" applyAlignment="1" applyProtection="1">
      <alignment horizontal="left" vertical="center"/>
      <protection/>
    </xf>
    <xf numFmtId="0" fontId="10" fillId="35" borderId="68" xfId="57" applyFont="1" applyFill="1" applyBorder="1" applyAlignment="1">
      <alignment horizontal="center" vertical="center" wrapText="1"/>
      <protection/>
    </xf>
    <xf numFmtId="0" fontId="2" fillId="35" borderId="69" xfId="0" applyFont="1" applyFill="1" applyBorder="1" applyAlignment="1" applyProtection="1">
      <alignment horizontal="right" vertical="center" wrapText="1"/>
      <protection/>
    </xf>
    <xf numFmtId="0" fontId="0" fillId="35" borderId="70" xfId="0" applyFill="1" applyBorder="1" applyAlignment="1">
      <alignment vertical="center"/>
    </xf>
    <xf numFmtId="0" fontId="11" fillId="34" borderId="23"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0" fillId="35" borderId="53" xfId="0" applyFill="1" applyBorder="1" applyAlignment="1">
      <alignment/>
    </xf>
    <xf numFmtId="0" fontId="0" fillId="35" borderId="23" xfId="0" applyFill="1" applyBorder="1" applyAlignment="1">
      <alignment/>
    </xf>
    <xf numFmtId="0" fontId="0" fillId="35" borderId="51" xfId="0" applyFill="1" applyBorder="1" applyAlignment="1">
      <alignment/>
    </xf>
    <xf numFmtId="0" fontId="0" fillId="35" borderId="0" xfId="0" applyFill="1" applyAlignment="1">
      <alignment/>
    </xf>
    <xf numFmtId="0" fontId="0" fillId="35" borderId="71" xfId="0" applyFill="1" applyBorder="1" applyAlignment="1">
      <alignment/>
    </xf>
    <xf numFmtId="0" fontId="13" fillId="35" borderId="68" xfId="0" applyFont="1" applyFill="1" applyBorder="1" applyAlignment="1">
      <alignment horizontal="center" vertical="center" wrapText="1"/>
    </xf>
    <xf numFmtId="0" fontId="13" fillId="35" borderId="69" xfId="0" applyFont="1" applyFill="1" applyBorder="1" applyAlignment="1">
      <alignment horizontal="center" vertical="center" wrapText="1"/>
    </xf>
    <xf numFmtId="0" fontId="13" fillId="35" borderId="70" xfId="0" applyFont="1" applyFill="1" applyBorder="1" applyAlignment="1">
      <alignment horizontal="center" vertical="center" wrapText="1"/>
    </xf>
    <xf numFmtId="0" fontId="13" fillId="35" borderId="52" xfId="0" applyFont="1" applyFill="1"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xf>
    <xf numFmtId="0" fontId="13" fillId="34" borderId="68" xfId="57" applyFont="1" applyFill="1" applyBorder="1" applyAlignment="1">
      <alignment horizontal="center" vertical="center" wrapText="1"/>
      <protection/>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10" fillId="35" borderId="52" xfId="57" applyFont="1" applyFill="1" applyBorder="1" applyAlignment="1">
      <alignment horizontal="center" vertical="center" wrapText="1"/>
      <protection/>
    </xf>
    <xf numFmtId="0" fontId="0" fillId="0" borderId="23" xfId="0" applyBorder="1" applyAlignment="1">
      <alignment vertical="center"/>
    </xf>
    <xf numFmtId="0" fontId="0" fillId="0" borderId="51" xfId="0" applyBorder="1" applyAlignment="1">
      <alignment vertical="center"/>
    </xf>
    <xf numFmtId="0" fontId="2" fillId="35" borderId="23" xfId="0" applyFont="1" applyFill="1" applyBorder="1" applyAlignment="1">
      <alignment horizontal="right" vertical="center" wrapText="1"/>
    </xf>
    <xf numFmtId="165" fontId="2" fillId="35" borderId="52" xfId="57" applyNumberFormat="1" applyFont="1" applyFill="1" applyBorder="1" applyAlignment="1" applyProtection="1">
      <alignment horizontal="left" vertical="center" wrapText="1"/>
      <protection/>
    </xf>
    <xf numFmtId="0" fontId="2" fillId="35" borderId="51" xfId="0" applyFont="1" applyFill="1" applyBorder="1" applyAlignment="1" applyProtection="1">
      <alignment vertical="center" wrapText="1"/>
      <protection/>
    </xf>
    <xf numFmtId="0" fontId="2" fillId="35" borderId="53" xfId="0" applyFont="1" applyFill="1" applyBorder="1" applyAlignment="1" applyProtection="1">
      <alignment vertical="center" wrapText="1"/>
      <protection/>
    </xf>
    <xf numFmtId="0" fontId="2" fillId="35" borderId="71" xfId="0" applyFont="1" applyFill="1" applyBorder="1" applyAlignment="1" applyProtection="1">
      <alignment vertical="center" wrapText="1"/>
      <protection/>
    </xf>
    <xf numFmtId="0" fontId="9" fillId="0" borderId="53" xfId="0" applyFont="1" applyBorder="1" applyAlignment="1">
      <alignment vertical="center" wrapText="1"/>
    </xf>
    <xf numFmtId="0" fontId="9" fillId="0" borderId="71" xfId="0" applyFont="1" applyBorder="1" applyAlignment="1">
      <alignment vertical="center" wrapText="1"/>
    </xf>
    <xf numFmtId="0" fontId="9" fillId="0" borderId="49" xfId="0" applyFont="1" applyBorder="1" applyAlignment="1">
      <alignment vertical="center" wrapText="1"/>
    </xf>
    <xf numFmtId="0" fontId="9" fillId="0" borderId="32" xfId="0" applyFont="1" applyBorder="1" applyAlignment="1">
      <alignment vertical="center" wrapText="1"/>
    </xf>
    <xf numFmtId="166" fontId="2" fillId="35" borderId="52"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8" xfId="57" applyNumberFormat="1" applyFont="1" applyFill="1" applyBorder="1" applyAlignment="1" applyProtection="1">
      <alignment horizontal="center" vertical="center" wrapText="1"/>
      <protection locked="0"/>
    </xf>
    <xf numFmtId="0" fontId="5" fillId="35" borderId="52" xfId="57" applyFont="1" applyFill="1" applyBorder="1" applyAlignment="1" applyProtection="1">
      <alignment horizontal="right" vertical="center" wrapText="1"/>
      <protection/>
    </xf>
    <xf numFmtId="0" fontId="11" fillId="35" borderId="51" xfId="0" applyFont="1" applyFill="1" applyBorder="1" applyAlignment="1">
      <alignment vertical="center" wrapText="1"/>
    </xf>
    <xf numFmtId="0" fontId="5" fillId="35" borderId="53" xfId="57" applyFont="1" applyFill="1" applyBorder="1" applyAlignment="1" applyProtection="1">
      <alignment horizontal="right" vertical="center" wrapText="1"/>
      <protection/>
    </xf>
    <xf numFmtId="0" fontId="11" fillId="35" borderId="71" xfId="0" applyFont="1" applyFill="1" applyBorder="1" applyAlignment="1">
      <alignment vertical="center" wrapText="1"/>
    </xf>
    <xf numFmtId="0" fontId="11" fillId="35" borderId="53" xfId="0" applyFont="1" applyFill="1" applyBorder="1" applyAlignment="1">
      <alignment vertical="center" wrapText="1"/>
    </xf>
    <xf numFmtId="0" fontId="5" fillId="35" borderId="52" xfId="57" applyFont="1" applyFill="1" applyBorder="1" applyAlignment="1">
      <alignment vertical="center" wrapText="1"/>
      <protection/>
    </xf>
    <xf numFmtId="0" fontId="0" fillId="0" borderId="23"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wrapText="1"/>
    </xf>
    <xf numFmtId="0" fontId="0" fillId="0" borderId="0" xfId="0" applyBorder="1" applyAlignment="1">
      <alignment vertical="center" wrapText="1"/>
    </xf>
    <xf numFmtId="0" fontId="0" fillId="0" borderId="71" xfId="0" applyBorder="1" applyAlignment="1">
      <alignment vertical="center" wrapText="1"/>
    </xf>
    <xf numFmtId="0" fontId="10" fillId="35" borderId="69" xfId="57" applyFont="1" applyFill="1" applyBorder="1" applyAlignment="1">
      <alignment horizontal="center" vertical="center" wrapText="1"/>
      <protection/>
    </xf>
    <xf numFmtId="0" fontId="10" fillId="35" borderId="70" xfId="57" applyFont="1" applyFill="1" applyBorder="1" applyAlignment="1">
      <alignment horizontal="center" vertical="center" wrapText="1"/>
      <protection/>
    </xf>
    <xf numFmtId="0" fontId="11" fillId="0" borderId="69" xfId="57" applyFont="1" applyBorder="1" applyAlignment="1" applyProtection="1">
      <alignment vertical="center"/>
      <protection/>
    </xf>
    <xf numFmtId="0" fontId="0" fillId="0" borderId="70" xfId="0" applyBorder="1" applyAlignment="1">
      <alignment vertical="center"/>
    </xf>
    <xf numFmtId="0" fontId="11" fillId="35" borderId="52" xfId="57" applyFont="1" applyFill="1" applyBorder="1" applyAlignment="1">
      <alignment vertical="center"/>
      <protection/>
    </xf>
    <xf numFmtId="0" fontId="0" fillId="35" borderId="23" xfId="0" applyFill="1" applyBorder="1" applyAlignment="1">
      <alignment vertical="center"/>
    </xf>
    <xf numFmtId="0" fontId="0" fillId="35" borderId="51" xfId="0" applyFill="1"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10" fillId="34" borderId="23" xfId="57" applyFont="1" applyFill="1" applyBorder="1" applyAlignment="1">
      <alignment horizontal="center" vertical="center" wrapText="1"/>
      <protection/>
    </xf>
    <xf numFmtId="0" fontId="10" fillId="38" borderId="68" xfId="57" applyFont="1" applyFill="1" applyBorder="1" applyAlignment="1">
      <alignment horizontal="center" vertical="center" wrapText="1"/>
      <protection/>
    </xf>
    <xf numFmtId="0" fontId="13" fillId="34" borderId="52" xfId="0" applyNumberFormat="1" applyFont="1" applyFill="1" applyBorder="1" applyAlignment="1">
      <alignment horizontal="center" vertical="center" wrapText="1"/>
    </xf>
    <xf numFmtId="0" fontId="1" fillId="37" borderId="72" xfId="57" applyFont="1" applyFill="1" applyBorder="1" applyAlignment="1" applyProtection="1">
      <alignment horizontal="left" vertical="center"/>
      <protection/>
    </xf>
    <xf numFmtId="0" fontId="0" fillId="0" borderId="73" xfId="0" applyBorder="1" applyAlignment="1" applyProtection="1">
      <alignment vertical="center"/>
      <protection/>
    </xf>
    <xf numFmtId="0" fontId="3" fillId="34" borderId="52"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52" xfId="0" applyFont="1" applyFill="1" applyBorder="1" applyAlignment="1">
      <alignment horizontal="center" vertical="center"/>
    </xf>
    <xf numFmtId="0" fontId="0" fillId="34" borderId="23" xfId="0" applyFill="1" applyBorder="1" applyAlignment="1">
      <alignment horizontal="center" vertical="center"/>
    </xf>
    <xf numFmtId="0" fontId="0" fillId="34" borderId="51" xfId="0" applyFill="1" applyBorder="1" applyAlignment="1">
      <alignment horizontal="center" vertical="center"/>
    </xf>
    <xf numFmtId="0" fontId="0" fillId="0" borderId="69" xfId="0" applyBorder="1" applyAlignment="1" applyProtection="1">
      <alignment vertical="center"/>
      <protection/>
    </xf>
    <xf numFmtId="0" fontId="0" fillId="35" borderId="52" xfId="0" applyFill="1" applyBorder="1" applyAlignment="1">
      <alignment vertical="center" wrapText="1"/>
    </xf>
    <xf numFmtId="0" fontId="0" fillId="35" borderId="23" xfId="0" applyFill="1" applyBorder="1" applyAlignment="1">
      <alignment vertical="center" wrapText="1"/>
    </xf>
    <xf numFmtId="0" fontId="0" fillId="35" borderId="51" xfId="0" applyFill="1" applyBorder="1" applyAlignment="1">
      <alignment vertical="center" wrapText="1"/>
    </xf>
    <xf numFmtId="0" fontId="0" fillId="35" borderId="49" xfId="0" applyFill="1" applyBorder="1" applyAlignment="1">
      <alignment vertical="center" wrapText="1"/>
    </xf>
    <xf numFmtId="0" fontId="0" fillId="35" borderId="24" xfId="0" applyFill="1" applyBorder="1" applyAlignment="1">
      <alignment vertical="center" wrapText="1"/>
    </xf>
    <xf numFmtId="0" fontId="0" fillId="35" borderId="32" xfId="0" applyFill="1" applyBorder="1" applyAlignment="1">
      <alignment vertical="center" wrapText="1"/>
    </xf>
    <xf numFmtId="0" fontId="2" fillId="0" borderId="25" xfId="57" applyFont="1" applyFill="1" applyBorder="1" applyAlignment="1" applyProtection="1">
      <alignment horizontal="left" vertical="center" wrapText="1"/>
      <protection/>
    </xf>
    <xf numFmtId="0" fontId="0" fillId="0" borderId="64"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showGridLines="0" tabSelected="1" zoomScalePageLayoutView="0" workbookViewId="0" topLeftCell="A1">
      <selection activeCell="A4" sqref="A4"/>
    </sheetView>
  </sheetViews>
  <sheetFormatPr defaultColWidth="9.140625" defaultRowHeight="12.75"/>
  <cols>
    <col min="1" max="1" width="3.8515625" style="4" bestFit="1" customWidth="1"/>
    <col min="2" max="2" width="25.7109375" style="4" customWidth="1"/>
    <col min="3" max="3" width="18.421875" style="4" customWidth="1"/>
    <col min="4" max="5" width="15.7109375" style="4" customWidth="1"/>
    <col min="6" max="6" width="18.8515625" style="4" customWidth="1"/>
    <col min="7" max="8" width="15.7109375" style="4" customWidth="1"/>
    <col min="9" max="9" width="19.00390625" style="4" customWidth="1"/>
    <col min="10" max="16384" width="9.140625" style="4" customWidth="1"/>
  </cols>
  <sheetData>
    <row r="1" spans="1:10" ht="21.75" thickBot="1">
      <c r="A1" s="351" t="s">
        <v>228</v>
      </c>
      <c r="B1" s="352"/>
      <c r="C1" s="352"/>
      <c r="D1" s="352"/>
      <c r="E1" s="352"/>
      <c r="F1" s="352"/>
      <c r="G1" s="352"/>
      <c r="H1" s="352"/>
      <c r="I1" s="346"/>
      <c r="J1" s="11"/>
    </row>
    <row r="2" spans="1:10" ht="15">
      <c r="A2" s="347" t="s">
        <v>1</v>
      </c>
      <c r="B2" s="348"/>
      <c r="C2" s="353" t="s">
        <v>119</v>
      </c>
      <c r="D2" s="354"/>
      <c r="E2" s="354"/>
      <c r="F2" s="182"/>
      <c r="G2" s="61"/>
      <c r="H2" s="61"/>
      <c r="I2" s="170"/>
      <c r="J2" s="11"/>
    </row>
    <row r="3" spans="1:10" ht="17.25" customHeight="1" thickBot="1">
      <c r="A3" s="349" t="s">
        <v>2</v>
      </c>
      <c r="B3" s="350"/>
      <c r="C3" s="355">
        <v>40390</v>
      </c>
      <c r="D3" s="356"/>
      <c r="E3" s="356"/>
      <c r="F3" s="183"/>
      <c r="G3" s="62"/>
      <c r="H3" s="62"/>
      <c r="I3" s="171"/>
      <c r="J3" s="11"/>
    </row>
    <row r="4" spans="1:10" ht="15" customHeight="1" thickBot="1">
      <c r="A4" s="38"/>
      <c r="B4" s="34"/>
      <c r="C4" s="35"/>
      <c r="D4" s="36"/>
      <c r="E4" s="36"/>
      <c r="F4" s="37"/>
      <c r="G4" s="37"/>
      <c r="H4" s="37"/>
      <c r="I4" s="14"/>
      <c r="J4" s="11"/>
    </row>
    <row r="5" spans="1:10" ht="15" customHeight="1" thickBot="1">
      <c r="A5" s="343" t="s">
        <v>3</v>
      </c>
      <c r="B5" s="345"/>
      <c r="C5" s="345"/>
      <c r="D5" s="345"/>
      <c r="E5" s="345"/>
      <c r="F5" s="345"/>
      <c r="G5" s="345"/>
      <c r="H5" s="345"/>
      <c r="I5" s="346"/>
      <c r="J5" s="11"/>
    </row>
    <row r="6" spans="1:9" ht="30.75" thickBot="1">
      <c r="A6" s="167" t="s">
        <v>0</v>
      </c>
      <c r="B6" s="168" t="s">
        <v>6</v>
      </c>
      <c r="C6" s="169" t="s">
        <v>52</v>
      </c>
      <c r="D6" s="169" t="s">
        <v>177</v>
      </c>
      <c r="E6" s="169" t="s">
        <v>7</v>
      </c>
      <c r="F6" s="169" t="s">
        <v>45</v>
      </c>
      <c r="G6" s="169" t="s">
        <v>46</v>
      </c>
      <c r="H6" s="177" t="s">
        <v>180</v>
      </c>
      <c r="I6" s="181" t="s">
        <v>181</v>
      </c>
    </row>
    <row r="7" spans="1:10" ht="90">
      <c r="A7" s="165">
        <v>1</v>
      </c>
      <c r="B7" s="296" t="s">
        <v>119</v>
      </c>
      <c r="C7" s="297" t="s">
        <v>36</v>
      </c>
      <c r="D7" s="298" t="s">
        <v>37</v>
      </c>
      <c r="E7" s="298" t="s">
        <v>44</v>
      </c>
      <c r="F7" s="299">
        <v>35698.5</v>
      </c>
      <c r="G7" s="299">
        <v>35698.5</v>
      </c>
      <c r="H7" s="300" t="s">
        <v>182</v>
      </c>
      <c r="I7" s="301" t="s">
        <v>243</v>
      </c>
      <c r="J7" s="330"/>
    </row>
    <row r="8" spans="1:9" s="9" customFormat="1" ht="90">
      <c r="A8" s="165">
        <f>A7+1</f>
        <v>2</v>
      </c>
      <c r="B8" s="302" t="s">
        <v>119</v>
      </c>
      <c r="C8" s="303" t="s">
        <v>36</v>
      </c>
      <c r="D8" s="304" t="s">
        <v>37</v>
      </c>
      <c r="E8" s="304" t="s">
        <v>44</v>
      </c>
      <c r="F8" s="305">
        <v>198759.97000000003</v>
      </c>
      <c r="G8" s="305">
        <v>198759.97000000003</v>
      </c>
      <c r="H8" s="306" t="s">
        <v>182</v>
      </c>
      <c r="I8" s="307" t="s">
        <v>243</v>
      </c>
    </row>
    <row r="9" spans="1:9" s="10" customFormat="1" ht="90">
      <c r="A9" s="165">
        <f aca="true" t="shared" si="0" ref="A9:A22">A8+1</f>
        <v>3</v>
      </c>
      <c r="B9" s="302" t="s">
        <v>119</v>
      </c>
      <c r="C9" s="303" t="s">
        <v>36</v>
      </c>
      <c r="D9" s="304" t="s">
        <v>37</v>
      </c>
      <c r="E9" s="304" t="s">
        <v>44</v>
      </c>
      <c r="F9" s="305">
        <v>1320788</v>
      </c>
      <c r="G9" s="305">
        <v>902108</v>
      </c>
      <c r="H9" s="308" t="s">
        <v>182</v>
      </c>
      <c r="I9" s="309" t="s">
        <v>243</v>
      </c>
    </row>
    <row r="10" spans="1:9" s="10" customFormat="1" ht="90">
      <c r="A10" s="165">
        <f t="shared" si="0"/>
        <v>4</v>
      </c>
      <c r="B10" s="310" t="s">
        <v>119</v>
      </c>
      <c r="C10" s="311" t="s">
        <v>36</v>
      </c>
      <c r="D10" s="312" t="s">
        <v>37</v>
      </c>
      <c r="E10" s="313" t="s">
        <v>44</v>
      </c>
      <c r="F10" s="314">
        <v>11788321</v>
      </c>
      <c r="G10" s="314">
        <v>8949599</v>
      </c>
      <c r="H10" s="308" t="s">
        <v>182</v>
      </c>
      <c r="I10" s="309" t="s">
        <v>243</v>
      </c>
    </row>
    <row r="11" spans="1:9" s="10" customFormat="1" ht="90">
      <c r="A11" s="165">
        <f t="shared" si="0"/>
        <v>5</v>
      </c>
      <c r="B11" s="310" t="s">
        <v>119</v>
      </c>
      <c r="C11" s="311" t="s">
        <v>36</v>
      </c>
      <c r="D11" s="312" t="s">
        <v>37</v>
      </c>
      <c r="E11" s="313" t="s">
        <v>44</v>
      </c>
      <c r="F11" s="314">
        <v>51000</v>
      </c>
      <c r="G11" s="314">
        <v>17000</v>
      </c>
      <c r="H11" s="308" t="s">
        <v>182</v>
      </c>
      <c r="I11" s="309" t="s">
        <v>243</v>
      </c>
    </row>
    <row r="12" spans="1:9" s="10" customFormat="1" ht="90">
      <c r="A12" s="165">
        <f t="shared" si="0"/>
        <v>6</v>
      </c>
      <c r="B12" s="310" t="s">
        <v>119</v>
      </c>
      <c r="C12" s="311" t="s">
        <v>36</v>
      </c>
      <c r="D12" s="312" t="s">
        <v>37</v>
      </c>
      <c r="E12" s="313" t="s">
        <v>44</v>
      </c>
      <c r="F12" s="314">
        <v>24972.62</v>
      </c>
      <c r="G12" s="314">
        <v>24972.62</v>
      </c>
      <c r="H12" s="308" t="s">
        <v>182</v>
      </c>
      <c r="I12" s="309" t="s">
        <v>243</v>
      </c>
    </row>
    <row r="13" spans="1:9" s="10" customFormat="1" ht="90">
      <c r="A13" s="165">
        <f t="shared" si="0"/>
        <v>7</v>
      </c>
      <c r="B13" s="310" t="s">
        <v>119</v>
      </c>
      <c r="C13" s="311" t="s">
        <v>36</v>
      </c>
      <c r="D13" s="312" t="s">
        <v>37</v>
      </c>
      <c r="E13" s="313" t="s">
        <v>44</v>
      </c>
      <c r="F13" s="314">
        <v>1948973.8800000001</v>
      </c>
      <c r="G13" s="314">
        <v>1610766</v>
      </c>
      <c r="H13" s="308" t="s">
        <v>182</v>
      </c>
      <c r="I13" s="309" t="s">
        <v>243</v>
      </c>
    </row>
    <row r="14" spans="1:9" s="10" customFormat="1" ht="90">
      <c r="A14" s="165">
        <f t="shared" si="0"/>
        <v>8</v>
      </c>
      <c r="B14" s="310" t="s">
        <v>119</v>
      </c>
      <c r="C14" s="311" t="s">
        <v>36</v>
      </c>
      <c r="D14" s="312" t="s">
        <v>37</v>
      </c>
      <c r="E14" s="313" t="s">
        <v>44</v>
      </c>
      <c r="F14" s="314">
        <v>24900</v>
      </c>
      <c r="G14" s="314">
        <v>22650</v>
      </c>
      <c r="H14" s="308" t="s">
        <v>182</v>
      </c>
      <c r="I14" s="309" t="s">
        <v>243</v>
      </c>
    </row>
    <row r="15" spans="1:9" s="10" customFormat="1" ht="90">
      <c r="A15" s="165">
        <f t="shared" si="0"/>
        <v>9</v>
      </c>
      <c r="B15" s="310" t="s">
        <v>119</v>
      </c>
      <c r="C15" s="311" t="s">
        <v>36</v>
      </c>
      <c r="D15" s="312" t="s">
        <v>37</v>
      </c>
      <c r="E15" s="313" t="s">
        <v>44</v>
      </c>
      <c r="F15" s="314">
        <v>45000</v>
      </c>
      <c r="G15" s="314">
        <v>0</v>
      </c>
      <c r="H15" s="308" t="s">
        <v>182</v>
      </c>
      <c r="I15" s="309" t="s">
        <v>243</v>
      </c>
    </row>
    <row r="16" spans="1:9" s="10" customFormat="1" ht="90">
      <c r="A16" s="165">
        <f t="shared" si="0"/>
        <v>10</v>
      </c>
      <c r="B16" s="310" t="s">
        <v>119</v>
      </c>
      <c r="C16" s="311" t="s">
        <v>36</v>
      </c>
      <c r="D16" s="312" t="s">
        <v>37</v>
      </c>
      <c r="E16" s="313" t="s">
        <v>44</v>
      </c>
      <c r="F16" s="314">
        <v>108096.98</v>
      </c>
      <c r="G16" s="314">
        <v>0</v>
      </c>
      <c r="H16" s="308" t="s">
        <v>182</v>
      </c>
      <c r="I16" s="309" t="s">
        <v>243</v>
      </c>
    </row>
    <row r="17" spans="1:9" s="10" customFormat="1" ht="90">
      <c r="A17" s="165">
        <f t="shared" si="0"/>
        <v>11</v>
      </c>
      <c r="B17" s="310" t="s">
        <v>119</v>
      </c>
      <c r="C17" s="311" t="s">
        <v>36</v>
      </c>
      <c r="D17" s="312" t="s">
        <v>37</v>
      </c>
      <c r="E17" s="313" t="s">
        <v>44</v>
      </c>
      <c r="F17" s="314">
        <v>7352.549999999982</v>
      </c>
      <c r="G17" s="314">
        <v>7352.549999999987</v>
      </c>
      <c r="H17" s="308" t="s">
        <v>182</v>
      </c>
      <c r="I17" s="309" t="s">
        <v>243</v>
      </c>
    </row>
    <row r="18" spans="1:9" s="10" customFormat="1" ht="90">
      <c r="A18" s="165">
        <f t="shared" si="0"/>
        <v>12</v>
      </c>
      <c r="B18" s="310" t="s">
        <v>119</v>
      </c>
      <c r="C18" s="311" t="s">
        <v>36</v>
      </c>
      <c r="D18" s="312" t="s">
        <v>37</v>
      </c>
      <c r="E18" s="313" t="s">
        <v>44</v>
      </c>
      <c r="F18" s="314">
        <v>15330.520000000035</v>
      </c>
      <c r="G18" s="314">
        <v>15330.51999999999</v>
      </c>
      <c r="H18" s="308" t="s">
        <v>182</v>
      </c>
      <c r="I18" s="309" t="s">
        <v>243</v>
      </c>
    </row>
    <row r="19" spans="1:9" s="10" customFormat="1" ht="90">
      <c r="A19" s="165">
        <f t="shared" si="0"/>
        <v>13</v>
      </c>
      <c r="B19" s="310" t="s">
        <v>119</v>
      </c>
      <c r="C19" s="311" t="s">
        <v>36</v>
      </c>
      <c r="D19" s="312" t="s">
        <v>37</v>
      </c>
      <c r="E19" s="313" t="s">
        <v>44</v>
      </c>
      <c r="F19" s="314">
        <v>12338.71</v>
      </c>
      <c r="G19" s="314">
        <v>12338.710000000003</v>
      </c>
      <c r="H19" s="308" t="s">
        <v>182</v>
      </c>
      <c r="I19" s="309" t="s">
        <v>243</v>
      </c>
    </row>
    <row r="20" spans="1:9" s="10" customFormat="1" ht="90">
      <c r="A20" s="165">
        <f t="shared" si="0"/>
        <v>14</v>
      </c>
      <c r="B20" s="310" t="s">
        <v>119</v>
      </c>
      <c r="C20" s="311" t="s">
        <v>36</v>
      </c>
      <c r="D20" s="312" t="s">
        <v>37</v>
      </c>
      <c r="E20" s="313" t="s">
        <v>44</v>
      </c>
      <c r="F20" s="314">
        <v>10295.06</v>
      </c>
      <c r="G20" s="314">
        <v>10295.06</v>
      </c>
      <c r="H20" s="308" t="s">
        <v>182</v>
      </c>
      <c r="I20" s="309" t="s">
        <v>243</v>
      </c>
    </row>
    <row r="21" spans="1:9" s="10" customFormat="1" ht="90">
      <c r="A21" s="165">
        <f t="shared" si="0"/>
        <v>15</v>
      </c>
      <c r="B21" s="310" t="s">
        <v>119</v>
      </c>
      <c r="C21" s="311" t="s">
        <v>36</v>
      </c>
      <c r="D21" s="312" t="s">
        <v>37</v>
      </c>
      <c r="E21" s="313" t="s">
        <v>44</v>
      </c>
      <c r="F21" s="314">
        <v>8750.39</v>
      </c>
      <c r="G21" s="314">
        <v>8750.39</v>
      </c>
      <c r="H21" s="308" t="s">
        <v>182</v>
      </c>
      <c r="I21" s="309" t="s">
        <v>243</v>
      </c>
    </row>
    <row r="22" spans="1:9" ht="53.25" customHeight="1" thickBot="1">
      <c r="A22" s="165">
        <f t="shared" si="0"/>
        <v>16</v>
      </c>
      <c r="B22" s="334" t="s">
        <v>119</v>
      </c>
      <c r="C22" s="335" t="s">
        <v>36</v>
      </c>
      <c r="D22" s="336" t="s">
        <v>37</v>
      </c>
      <c r="E22" s="337" t="s">
        <v>44</v>
      </c>
      <c r="F22" s="333">
        <v>4575997</v>
      </c>
      <c r="G22" s="333">
        <v>4307262</v>
      </c>
      <c r="H22" s="338" t="s">
        <v>182</v>
      </c>
      <c r="I22" s="339" t="s">
        <v>243</v>
      </c>
    </row>
    <row r="23" spans="1:10" ht="13.5" thickBot="1">
      <c r="A23" s="5"/>
      <c r="B23" s="6"/>
      <c r="C23" s="7"/>
      <c r="D23" s="8"/>
      <c r="E23" s="8"/>
      <c r="F23" s="14"/>
      <c r="G23" s="14"/>
      <c r="H23" s="14"/>
      <c r="I23" s="14"/>
      <c r="J23" s="11"/>
    </row>
    <row r="24" spans="1:10" ht="13.5" thickBot="1">
      <c r="A24" s="343" t="s">
        <v>4</v>
      </c>
      <c r="B24" s="344"/>
      <c r="C24" s="344"/>
      <c r="D24" s="344"/>
      <c r="E24" s="344"/>
      <c r="F24" s="345"/>
      <c r="G24" s="345"/>
      <c r="H24" s="346"/>
      <c r="I24" s="14"/>
      <c r="J24" s="11"/>
    </row>
    <row r="25" spans="1:11" ht="30.75" thickBot="1">
      <c r="A25" s="63" t="s">
        <v>0</v>
      </c>
      <c r="B25" s="168" t="s">
        <v>6</v>
      </c>
      <c r="C25" s="169" t="s">
        <v>184</v>
      </c>
      <c r="D25" s="169" t="s">
        <v>47</v>
      </c>
      <c r="E25" s="169" t="s">
        <v>48</v>
      </c>
      <c r="F25" s="169" t="s">
        <v>185</v>
      </c>
      <c r="G25" s="177" t="s">
        <v>108</v>
      </c>
      <c r="H25" s="178" t="s">
        <v>109</v>
      </c>
      <c r="I25" s="15"/>
      <c r="J25" s="14"/>
      <c r="K25" s="11"/>
    </row>
    <row r="26" spans="1:11" ht="12.75">
      <c r="A26" s="64">
        <v>1</v>
      </c>
      <c r="B26" s="172"/>
      <c r="C26" s="173"/>
      <c r="D26" s="174"/>
      <c r="E26" s="174"/>
      <c r="F26" s="174"/>
      <c r="G26" s="175"/>
      <c r="H26" s="176"/>
      <c r="I26" s="14"/>
      <c r="J26" s="14"/>
      <c r="K26" s="11"/>
    </row>
    <row r="27" spans="1:11" s="9" customFormat="1" ht="12.75">
      <c r="A27" s="64">
        <f>A26+1</f>
        <v>2</v>
      </c>
      <c r="B27" s="42"/>
      <c r="C27" s="2"/>
      <c r="D27" s="3"/>
      <c r="E27" s="3"/>
      <c r="F27" s="3"/>
      <c r="G27" s="76"/>
      <c r="H27" s="77"/>
      <c r="I27" s="14"/>
      <c r="J27" s="15"/>
      <c r="K27" s="12"/>
    </row>
    <row r="28" spans="1:11" ht="12.75">
      <c r="A28" s="64">
        <f>A27+1</f>
        <v>3</v>
      </c>
      <c r="B28" s="42"/>
      <c r="C28" s="2"/>
      <c r="D28" s="3"/>
      <c r="E28" s="3"/>
      <c r="F28" s="3"/>
      <c r="G28" s="76"/>
      <c r="H28" s="77"/>
      <c r="I28" s="14"/>
      <c r="J28" s="14"/>
      <c r="K28" s="11"/>
    </row>
    <row r="29" spans="1:11" ht="12.75">
      <c r="A29" s="64">
        <f>A28+1</f>
        <v>4</v>
      </c>
      <c r="B29" s="42"/>
      <c r="C29" s="2"/>
      <c r="D29" s="3"/>
      <c r="E29" s="3"/>
      <c r="F29" s="3"/>
      <c r="G29" s="76"/>
      <c r="H29" s="77"/>
      <c r="I29" s="14"/>
      <c r="J29" s="14"/>
      <c r="K29" s="11"/>
    </row>
    <row r="30" spans="1:11" ht="15.75" customHeight="1" thickBot="1">
      <c r="A30" s="64">
        <f>A29+1</f>
        <v>5</v>
      </c>
      <c r="B30" s="43"/>
      <c r="C30" s="39"/>
      <c r="D30" s="40"/>
      <c r="E30" s="40"/>
      <c r="F30" s="40"/>
      <c r="G30" s="78"/>
      <c r="H30" s="79"/>
      <c r="I30" s="14"/>
      <c r="J30" s="14"/>
      <c r="K30" s="11"/>
    </row>
    <row r="31" spans="1:9" ht="15.75" customHeight="1">
      <c r="A31" s="13"/>
      <c r="B31" s="49"/>
      <c r="C31" s="13"/>
      <c r="D31" s="13"/>
      <c r="E31" s="13"/>
      <c r="F31" s="13"/>
      <c r="G31" s="13"/>
      <c r="H31" s="13"/>
      <c r="I31" s="166"/>
    </row>
    <row r="32" spans="2:9" ht="15.75" customHeight="1">
      <c r="B32" s="50"/>
      <c r="I32" s="11"/>
    </row>
    <row r="33" ht="12.75">
      <c r="B33" s="50"/>
    </row>
    <row r="34" ht="12.75">
      <c r="B34" s="50"/>
    </row>
    <row r="35" ht="12.75">
      <c r="B35" s="50"/>
    </row>
    <row r="36" ht="12.75">
      <c r="B36" s="50"/>
    </row>
    <row r="37" ht="12.75">
      <c r="B37" s="50"/>
    </row>
    <row r="38" ht="12.75">
      <c r="B38" s="50"/>
    </row>
    <row r="39" ht="12.75">
      <c r="B39" s="50"/>
    </row>
    <row r="40" ht="12.75">
      <c r="B40" s="50"/>
    </row>
    <row r="41" ht="12.75">
      <c r="B41" s="50"/>
    </row>
    <row r="42" ht="12.75">
      <c r="B42" s="50"/>
    </row>
    <row r="43" ht="12.75">
      <c r="B43" s="50"/>
    </row>
    <row r="44" ht="12.75">
      <c r="B44" s="50"/>
    </row>
    <row r="45" ht="12.75">
      <c r="B45" s="50"/>
    </row>
    <row r="46" ht="12.75">
      <c r="B46" s="50"/>
    </row>
  </sheetData>
  <sheetProtection formatCells="0" formatRows="0" insertRows="0"/>
  <mergeCells count="7">
    <mergeCell ref="A24:H24"/>
    <mergeCell ref="A2:B2"/>
    <mergeCell ref="A3:B3"/>
    <mergeCell ref="A5:I5"/>
    <mergeCell ref="A1:I1"/>
    <mergeCell ref="C2:E2"/>
    <mergeCell ref="C3:E3"/>
  </mergeCells>
  <dataValidations count="16">
    <dataValidation type="whole" allowBlank="1" showInputMessage="1" showErrorMessage="1" promptTitle="Total Obligations" prompt="Provide Integer only." errorTitle="Total Obligations" error="Provide Integer only." sqref="D23">
      <formula1>-999999999999</formula1>
      <formula2>999999999999</formula2>
    </dataValidation>
    <dataValidation type="whole" allowBlank="1" showInputMessage="1" showErrorMessage="1" promptTitle="Total Disbursement" prompt="Provide Integer only." errorTitle="Total Disbursements" error="Provide Integer only." sqref="E23">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23">
      <formula1>0</formula1>
      <formula2>9999</formula2>
    </dataValidation>
    <dataValidation type="whole" allowBlank="1" showInputMessage="1" showErrorMessage="1" promptTitle="Provide Treasury Agency Code" prompt="2-digit Agency Code" errorTitle="Treasury Agency Code" error="2-digit Agency Code" sqref="B23">
      <formula1>0</formula1>
      <formula2>99</formula2>
    </dataValidation>
    <dataValidation type="list" allowBlank="1" showInputMessage="1" showErrorMessage="1" promptTitle="TAFS:" prompt="Choose OIG Non-Recovery Act TAFS from drop down list." sqref="C27:C30">
      <formula1>OIGNonRecoveryTAFS</formula1>
    </dataValidation>
    <dataValidation type="list" allowBlank="1" showInputMessage="1" showErrorMessage="1" promptTitle="Agency / Bureau:" prompt="Choose organization name from drop down list." sqref="B7:B22 B26:B30">
      <formula1>OIGOrganizations</formula1>
    </dataValidation>
    <dataValidation type="list" allowBlank="1" showInputMessage="1" showErrorMessage="1" sqref="F27:F30">
      <formula1>OIGNonRecoveryTAFS2010</formula1>
    </dataValidation>
    <dataValidation type="list" allowBlank="1" showInputMessage="1" showErrorMessage="1" promptTitle="TAFS:" prompt="Choose OIG Non-Recovery Act TAFS from drop down list." sqref="C26">
      <formula1>OIGNonRecoveryTAFS2009</formula1>
    </dataValidation>
    <dataValidation type="list" allowBlank="1" showInputMessage="1" showErrorMessage="1" sqref="F26">
      <formula1>OIGNonRecoveryTAFSCYR</formula1>
    </dataValidation>
    <dataValidation type="list" allowBlank="1" showInputMessage="1" showErrorMessage="1" sqref="H7:H22">
      <formula1>DirectReimbursable</formula1>
    </dataValidation>
    <dataValidation type="list" allowBlank="1" showInputMessage="1" showErrorMessage="1" promptTitle="US Indicator:" prompt="Choose indicator as to whether place of performance is within US or its territories (Y or N)." sqref="E7:E22">
      <formula1>USIndicator</formula1>
    </dataValidation>
    <dataValidation type="list" allowBlank="1" showInputMessage="1" showErrorMessage="1" promptTitle="TAFS:" prompt="Choose OIG Recovery Act TAFS from drop down list." sqref="C7:C22">
      <formula1>OIGRecoveryActTAFS</formula1>
    </dataValidation>
    <dataValidation type="list" allowBlank="1" showInputMessage="1" showErrorMessage="1" promptTitle="Award Type:" prompt="Chose selection from drop down list" sqref="D7:D22">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s>
  <printOptions/>
  <pageMargins left="0.14" right="0.14" top="1" bottom="0.4" header="0.5" footer="0.14"/>
  <pageSetup fitToHeight="0" fitToWidth="1" horizontalDpi="600" verticalDpi="600" orientation="landscape" scale="91" r:id="rId1"/>
  <headerFooter alignWithMargins="0">
    <oddHeader>&amp;C&amp;"Arial,Bold"&amp;16OIG Recovery Act Monthly Report</oddHeader>
    <oddFooter>&amp;R&amp;F Page &amp;P</oddFooter>
  </headerFooter>
  <rowBreaks count="1" manualBreakCount="1">
    <brk id="20" max="8" man="1"/>
  </rowBreaks>
  <colBreaks count="1" manualBreakCount="1">
    <brk id="1" max="29" man="1"/>
  </colBreaks>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zoomScale="70" zoomScaleNormal="70" zoomScalePageLayoutView="0" workbookViewId="0" topLeftCell="A1">
      <selection activeCell="A4" sqref="A4"/>
    </sheetView>
  </sheetViews>
  <sheetFormatPr defaultColWidth="9.140625" defaultRowHeight="12.75"/>
  <cols>
    <col min="1" max="1" width="18.28125" style="19" customWidth="1"/>
    <col min="2" max="2" width="22.8515625" style="19" customWidth="1"/>
    <col min="3" max="3" width="18.28125" style="19" customWidth="1"/>
    <col min="4" max="4" width="1.57421875" style="19" customWidth="1"/>
    <col min="5" max="5" width="17.421875" style="19" customWidth="1"/>
    <col min="6" max="6" width="18.28125" style="19" customWidth="1"/>
    <col min="7" max="7" width="17.7109375" style="19" customWidth="1"/>
    <col min="8" max="16384" width="9.140625" style="19" customWidth="1"/>
  </cols>
  <sheetData>
    <row r="1" spans="1:8" ht="21.75" thickBot="1">
      <c r="A1" s="362" t="s">
        <v>229</v>
      </c>
      <c r="B1" s="363"/>
      <c r="C1" s="363"/>
      <c r="D1" s="363"/>
      <c r="E1" s="363"/>
      <c r="F1" s="363"/>
      <c r="G1" s="364"/>
      <c r="H1" s="18"/>
    </row>
    <row r="2" spans="1:8" ht="15">
      <c r="A2" s="106" t="s">
        <v>1</v>
      </c>
      <c r="B2" s="107" t="str">
        <f>'Financial Data'!C2</f>
        <v>Recovery Accountability and Transparency Board</v>
      </c>
      <c r="C2" s="258"/>
      <c r="D2" s="278"/>
      <c r="E2" s="257"/>
      <c r="F2" s="270"/>
      <c r="G2" s="271"/>
      <c r="H2" s="18"/>
    </row>
    <row r="3" spans="1:8" ht="30.75" thickBot="1">
      <c r="A3" s="96" t="s">
        <v>2</v>
      </c>
      <c r="B3" s="97">
        <f>'Financial Data'!C3</f>
        <v>40390</v>
      </c>
      <c r="C3" s="259"/>
      <c r="D3" s="272"/>
      <c r="E3" s="260"/>
      <c r="F3" s="261"/>
      <c r="G3" s="262"/>
      <c r="H3" s="18"/>
    </row>
    <row r="4" spans="1:8" ht="15" customHeight="1" thickBot="1">
      <c r="A4" s="232"/>
      <c r="B4" s="231"/>
      <c r="C4" s="263"/>
      <c r="D4" s="263"/>
      <c r="E4" s="264"/>
      <c r="F4" s="264"/>
      <c r="G4" s="264"/>
      <c r="H4" s="18"/>
    </row>
    <row r="5" spans="1:8" ht="20.25" customHeight="1" thickBot="1">
      <c r="A5" s="21"/>
      <c r="B5" s="365" t="s">
        <v>220</v>
      </c>
      <c r="C5" s="345"/>
      <c r="D5" s="345"/>
      <c r="E5" s="345"/>
      <c r="F5" s="346"/>
      <c r="G5" s="269"/>
      <c r="H5" s="18"/>
    </row>
    <row r="6" spans="1:8" s="26" customFormat="1" ht="15.75" customHeight="1">
      <c r="A6" s="267"/>
      <c r="B6" s="357" t="s">
        <v>241</v>
      </c>
      <c r="C6" s="358"/>
      <c r="D6" s="256"/>
      <c r="E6" s="357" t="s">
        <v>242</v>
      </c>
      <c r="F6" s="358"/>
      <c r="G6" s="21"/>
      <c r="H6" s="25"/>
    </row>
    <row r="7" spans="1:6" s="21" customFormat="1" ht="13.5" thickBot="1">
      <c r="A7" s="268"/>
      <c r="B7" s="359"/>
      <c r="C7" s="360"/>
      <c r="D7" s="274"/>
      <c r="E7" s="359"/>
      <c r="F7" s="360"/>
    </row>
    <row r="8" spans="1:6" s="31" customFormat="1" ht="49.5" customHeight="1">
      <c r="A8" s="266"/>
      <c r="B8" s="229" t="s">
        <v>222</v>
      </c>
      <c r="C8" s="317"/>
      <c r="D8" s="277"/>
      <c r="E8" s="229" t="s">
        <v>225</v>
      </c>
      <c r="F8" s="317"/>
    </row>
    <row r="9" spans="1:8" s="22" customFormat="1" ht="49.5" customHeight="1">
      <c r="A9" s="266"/>
      <c r="B9" s="230" t="s">
        <v>247</v>
      </c>
      <c r="C9" s="318"/>
      <c r="D9" s="277"/>
      <c r="E9" s="225" t="s">
        <v>226</v>
      </c>
      <c r="F9" s="320"/>
      <c r="G9" s="21"/>
      <c r="H9" s="27"/>
    </row>
    <row r="10" spans="1:8" s="153" customFormat="1" ht="49.5" customHeight="1" thickBot="1">
      <c r="A10" s="266"/>
      <c r="B10" s="228" t="s">
        <v>223</v>
      </c>
      <c r="C10" s="319"/>
      <c r="D10" s="273"/>
      <c r="E10" s="227" t="s">
        <v>227</v>
      </c>
      <c r="F10" s="325"/>
      <c r="G10" s="151"/>
      <c r="H10" s="152"/>
    </row>
    <row r="11" spans="1:8" s="22" customFormat="1" ht="15">
      <c r="A11" s="28"/>
      <c r="B11" s="29"/>
      <c r="C11" s="265"/>
      <c r="D11" s="265"/>
      <c r="E11" s="24"/>
      <c r="F11" s="24"/>
      <c r="G11" s="24"/>
      <c r="H11" s="27"/>
    </row>
    <row r="12" spans="1:8" ht="13.5" thickBot="1">
      <c r="A12" s="21"/>
      <c r="B12" s="21"/>
      <c r="C12" s="21"/>
      <c r="D12" s="21"/>
      <c r="E12" s="21"/>
      <c r="F12" s="21"/>
      <c r="G12" s="21"/>
      <c r="H12" s="18"/>
    </row>
    <row r="13" spans="1:8" ht="16.5" customHeight="1" thickBot="1">
      <c r="A13" s="21"/>
      <c r="B13" s="365" t="s">
        <v>221</v>
      </c>
      <c r="C13" s="345"/>
      <c r="D13" s="345"/>
      <c r="E13" s="345"/>
      <c r="F13" s="346"/>
      <c r="G13" s="269"/>
      <c r="H13" s="18"/>
    </row>
    <row r="14" spans="1:8" ht="15" customHeight="1">
      <c r="A14" s="267"/>
      <c r="B14" s="357" t="s">
        <v>241</v>
      </c>
      <c r="C14" s="358"/>
      <c r="D14" s="256"/>
      <c r="E14" s="357" t="s">
        <v>242</v>
      </c>
      <c r="F14" s="358"/>
      <c r="G14" s="21"/>
      <c r="H14" s="18"/>
    </row>
    <row r="15" spans="1:8" ht="13.5" thickBot="1">
      <c r="A15" s="268"/>
      <c r="B15" s="359"/>
      <c r="C15" s="360"/>
      <c r="D15" s="274"/>
      <c r="E15" s="359"/>
      <c r="F15" s="360"/>
      <c r="G15" s="21"/>
      <c r="H15" s="18"/>
    </row>
    <row r="16" spans="1:8" ht="49.5" customHeight="1">
      <c r="A16" s="266"/>
      <c r="B16" s="229" t="s">
        <v>224</v>
      </c>
      <c r="C16" s="317"/>
      <c r="D16" s="277"/>
      <c r="E16" s="229" t="s">
        <v>234</v>
      </c>
      <c r="F16" s="317"/>
      <c r="G16" s="21"/>
      <c r="H16" s="18"/>
    </row>
    <row r="17" spans="1:8" ht="49.5" customHeight="1">
      <c r="A17" s="266"/>
      <c r="B17" s="230" t="s">
        <v>248</v>
      </c>
      <c r="C17" s="318"/>
      <c r="D17" s="277"/>
      <c r="E17" s="225" t="s">
        <v>235</v>
      </c>
      <c r="F17" s="320"/>
      <c r="G17" s="21"/>
      <c r="H17" s="18"/>
    </row>
    <row r="18" spans="1:8" ht="49.5" customHeight="1" thickBot="1">
      <c r="A18" s="266"/>
      <c r="B18" s="228" t="s">
        <v>233</v>
      </c>
      <c r="C18" s="321"/>
      <c r="D18" s="273"/>
      <c r="E18" s="227" t="s">
        <v>236</v>
      </c>
      <c r="F18" s="322"/>
      <c r="G18" s="21"/>
      <c r="H18" s="18"/>
    </row>
    <row r="19" spans="1:8" ht="12.75">
      <c r="A19" s="21"/>
      <c r="B19" s="21"/>
      <c r="C19" s="21"/>
      <c r="D19" s="21"/>
      <c r="E19" s="21"/>
      <c r="F19" s="21"/>
      <c r="G19" s="21"/>
      <c r="H19" s="18"/>
    </row>
    <row r="20" spans="1:8" ht="13.5" thickBot="1">
      <c r="A20" s="21"/>
      <c r="B20" s="21"/>
      <c r="C20" s="21"/>
      <c r="D20" s="21"/>
      <c r="E20" s="21"/>
      <c r="F20" s="21"/>
      <c r="G20" s="21"/>
      <c r="H20" s="18"/>
    </row>
    <row r="21" spans="1:8" ht="16.5" customHeight="1" thickBot="1">
      <c r="A21" s="21"/>
      <c r="B21" s="365" t="s">
        <v>237</v>
      </c>
      <c r="C21" s="345"/>
      <c r="D21" s="345"/>
      <c r="E21" s="345"/>
      <c r="F21" s="346"/>
      <c r="G21" s="269"/>
      <c r="H21" s="18"/>
    </row>
    <row r="22" spans="1:8" ht="15" customHeight="1">
      <c r="A22" s="267"/>
      <c r="B22" s="357" t="s">
        <v>241</v>
      </c>
      <c r="C22" s="358"/>
      <c r="D22" s="256"/>
      <c r="E22" s="357" t="s">
        <v>242</v>
      </c>
      <c r="F22" s="358"/>
      <c r="G22" s="21"/>
      <c r="H22" s="18"/>
    </row>
    <row r="23" spans="1:8" ht="13.5" thickBot="1">
      <c r="A23" s="268"/>
      <c r="B23" s="359"/>
      <c r="C23" s="360"/>
      <c r="D23" s="274"/>
      <c r="E23" s="359"/>
      <c r="F23" s="360"/>
      <c r="G23" s="21"/>
      <c r="H23" s="18"/>
    </row>
    <row r="24" spans="1:8" ht="49.5" customHeight="1">
      <c r="A24" s="266"/>
      <c r="B24" s="229" t="s">
        <v>215</v>
      </c>
      <c r="C24" s="323">
        <f>C8+C16</f>
        <v>0</v>
      </c>
      <c r="D24" s="275"/>
      <c r="E24" s="229" t="s">
        <v>218</v>
      </c>
      <c r="F24" s="323">
        <f>F8+F16</f>
        <v>0</v>
      </c>
      <c r="G24" s="21"/>
      <c r="H24" s="18"/>
    </row>
    <row r="25" spans="1:8" ht="49.5" customHeight="1">
      <c r="A25" s="266"/>
      <c r="B25" s="230" t="s">
        <v>249</v>
      </c>
      <c r="C25" s="323">
        <f>C9+C17</f>
        <v>0</v>
      </c>
      <c r="D25" s="275"/>
      <c r="E25" s="225" t="s">
        <v>217</v>
      </c>
      <c r="F25" s="323">
        <f>F9+F17</f>
        <v>0</v>
      </c>
      <c r="G25" s="21"/>
      <c r="H25" s="18"/>
    </row>
    <row r="26" spans="1:8" ht="61.5" customHeight="1" thickBot="1">
      <c r="A26" s="266"/>
      <c r="B26" s="227" t="s">
        <v>216</v>
      </c>
      <c r="C26" s="324">
        <f>C10+C18</f>
        <v>0</v>
      </c>
      <c r="D26" s="276"/>
      <c r="E26" s="227" t="s">
        <v>219</v>
      </c>
      <c r="F26" s="324">
        <f>F10+F18</f>
        <v>0</v>
      </c>
      <c r="G26" s="21"/>
      <c r="H26" s="18"/>
    </row>
    <row r="27" spans="1:8" ht="12.75">
      <c r="A27" s="21"/>
      <c r="B27" s="21"/>
      <c r="C27" s="21"/>
      <c r="D27" s="21"/>
      <c r="E27" s="21"/>
      <c r="F27" s="21"/>
      <c r="G27" s="21"/>
      <c r="H27" s="18"/>
    </row>
    <row r="28" spans="1:14" ht="53.25" customHeight="1">
      <c r="A28" s="361"/>
      <c r="B28" s="361"/>
      <c r="C28" s="361"/>
      <c r="D28" s="361"/>
      <c r="E28" s="361"/>
      <c r="F28" s="361"/>
      <c r="G28" s="315"/>
      <c r="H28" s="315"/>
      <c r="I28" s="315"/>
      <c r="J28" s="315"/>
      <c r="K28" s="315"/>
      <c r="L28" s="315"/>
      <c r="M28" s="315"/>
      <c r="N28" s="316"/>
    </row>
    <row r="29" spans="1:14" ht="12.75">
      <c r="A29" s="315"/>
      <c r="B29" s="315"/>
      <c r="C29" s="315"/>
      <c r="D29" s="315"/>
      <c r="E29" s="315"/>
      <c r="F29" s="315"/>
      <c r="G29" s="315"/>
      <c r="H29" s="315"/>
      <c r="I29" s="315"/>
      <c r="J29" s="315"/>
      <c r="K29" s="315"/>
      <c r="L29" s="315"/>
      <c r="M29" s="315"/>
      <c r="N29" s="316"/>
    </row>
    <row r="30" spans="1:8" ht="12.75">
      <c r="A30" s="21"/>
      <c r="B30" s="21"/>
      <c r="C30" s="21"/>
      <c r="D30" s="21"/>
      <c r="E30" s="21"/>
      <c r="F30" s="21"/>
      <c r="G30" s="21"/>
      <c r="H30" s="18"/>
    </row>
    <row r="31" spans="1:8" ht="12.75">
      <c r="A31" s="21"/>
      <c r="B31" s="21"/>
      <c r="C31" s="21"/>
      <c r="D31" s="21"/>
      <c r="E31" s="21"/>
      <c r="F31" s="21"/>
      <c r="G31" s="21"/>
      <c r="H31" s="18"/>
    </row>
    <row r="32" spans="1:7" ht="12.75">
      <c r="A32" s="22"/>
      <c r="B32" s="22"/>
      <c r="C32" s="22"/>
      <c r="D32" s="22"/>
      <c r="E32" s="22"/>
      <c r="F32" s="22"/>
      <c r="G32" s="22"/>
    </row>
  </sheetData>
  <sheetProtection password="C4F4" sheet="1" formatCells="0" formatRows="0" insertRows="0"/>
  <mergeCells count="11">
    <mergeCell ref="E6:F7"/>
    <mergeCell ref="B14:C15"/>
    <mergeCell ref="E14:F15"/>
    <mergeCell ref="A28:F28"/>
    <mergeCell ref="B22:C23"/>
    <mergeCell ref="E22:F23"/>
    <mergeCell ref="A1:G1"/>
    <mergeCell ref="B5:F5"/>
    <mergeCell ref="B13:F13"/>
    <mergeCell ref="B21:F21"/>
    <mergeCell ref="B6:C7"/>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71"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0"/>
  <sheetViews>
    <sheetView zoomScale="75" zoomScaleNormal="75" zoomScalePageLayoutView="0" workbookViewId="0" topLeftCell="A1">
      <selection activeCell="A4" sqref="A4"/>
    </sheetView>
  </sheetViews>
  <sheetFormatPr defaultColWidth="9.140625" defaultRowHeight="12.75"/>
  <cols>
    <col min="1" max="1" width="20.7109375" style="19" customWidth="1"/>
    <col min="2" max="2" width="14.57421875" style="19" customWidth="1"/>
    <col min="3" max="3" width="16.00390625" style="19" customWidth="1"/>
    <col min="4" max="4" width="17.140625" style="19" customWidth="1"/>
    <col min="5" max="5" width="10.7109375" style="19" customWidth="1"/>
    <col min="6" max="7" width="1.7109375" style="19" customWidth="1"/>
    <col min="8" max="8" width="20.7109375" style="19" customWidth="1"/>
    <col min="9" max="9" width="10.7109375" style="19" customWidth="1"/>
    <col min="10" max="10" width="1.7109375" style="19" customWidth="1"/>
    <col min="11" max="11" width="20.7109375" style="19" customWidth="1"/>
    <col min="12" max="12" width="10.7109375" style="19" customWidth="1"/>
    <col min="13" max="13" width="1.7109375" style="19" customWidth="1"/>
    <col min="14" max="14" width="20.7109375" style="19" customWidth="1"/>
    <col min="15" max="15" width="10.7109375" style="19" customWidth="1"/>
    <col min="16" max="16384" width="9.140625" style="19" customWidth="1"/>
  </cols>
  <sheetData>
    <row r="1" spans="1:16" ht="21.75" thickBot="1">
      <c r="A1" s="362" t="s">
        <v>230</v>
      </c>
      <c r="B1" s="363"/>
      <c r="C1" s="363"/>
      <c r="D1" s="363"/>
      <c r="E1" s="363"/>
      <c r="F1" s="363"/>
      <c r="G1" s="363"/>
      <c r="H1" s="363"/>
      <c r="I1" s="414"/>
      <c r="J1" s="414"/>
      <c r="K1" s="414"/>
      <c r="L1" s="414"/>
      <c r="M1" s="414"/>
      <c r="N1" s="352"/>
      <c r="O1" s="415"/>
      <c r="P1" s="18"/>
    </row>
    <row r="2" spans="1:16" ht="15">
      <c r="A2" s="106" t="s">
        <v>1</v>
      </c>
      <c r="B2" s="107" t="str">
        <f>'Financial Data'!C2</f>
        <v>Recovery Accountability and Transparency Board</v>
      </c>
      <c r="C2" s="108"/>
      <c r="D2" s="109"/>
      <c r="E2" s="109"/>
      <c r="F2" s="109"/>
      <c r="G2" s="109"/>
      <c r="H2" s="109"/>
      <c r="I2" s="416"/>
      <c r="J2" s="417"/>
      <c r="K2" s="417"/>
      <c r="L2" s="417"/>
      <c r="M2" s="417"/>
      <c r="N2" s="417"/>
      <c r="O2" s="418"/>
      <c r="P2" s="18"/>
    </row>
    <row r="3" spans="1:16" ht="15.75" thickBot="1">
      <c r="A3" s="96" t="s">
        <v>2</v>
      </c>
      <c r="B3" s="97">
        <f>'Financial Data'!C3</f>
        <v>40390</v>
      </c>
      <c r="C3" s="98"/>
      <c r="D3" s="99"/>
      <c r="E3" s="99"/>
      <c r="F3" s="99"/>
      <c r="G3" s="99"/>
      <c r="H3" s="99"/>
      <c r="I3" s="419"/>
      <c r="J3" s="420"/>
      <c r="K3" s="420"/>
      <c r="L3" s="420"/>
      <c r="M3" s="420"/>
      <c r="N3" s="420"/>
      <c r="O3" s="421"/>
      <c r="P3" s="18"/>
    </row>
    <row r="4" spans="1:23" ht="15.75" thickBot="1">
      <c r="A4" s="28"/>
      <c r="B4" s="29"/>
      <c r="C4" s="29"/>
      <c r="D4" s="30"/>
      <c r="E4" s="30"/>
      <c r="F4" s="30"/>
      <c r="G4" s="30"/>
      <c r="H4" s="30"/>
      <c r="I4" s="24"/>
      <c r="J4" s="24"/>
      <c r="K4" s="24"/>
      <c r="L4" s="24"/>
      <c r="M4" s="24"/>
      <c r="N4" s="21"/>
      <c r="O4" s="21"/>
      <c r="P4" s="25"/>
      <c r="Q4" s="26"/>
      <c r="R4" s="26"/>
      <c r="S4" s="26"/>
      <c r="T4" s="26"/>
      <c r="U4" s="26"/>
      <c r="V4" s="26"/>
      <c r="W4" s="26"/>
    </row>
    <row r="5" spans="1:23" s="4" customFormat="1" ht="15" customHeight="1" thickBot="1">
      <c r="A5" s="423" t="s">
        <v>172</v>
      </c>
      <c r="B5" s="352"/>
      <c r="C5" s="352"/>
      <c r="D5" s="415"/>
      <c r="E5" s="14"/>
      <c r="F5" s="187"/>
      <c r="G5" s="187"/>
      <c r="H5" s="37"/>
      <c r="I5" s="14"/>
      <c r="J5" s="14"/>
      <c r="K5" s="424" t="s">
        <v>115</v>
      </c>
      <c r="L5" s="358"/>
      <c r="M5" s="14"/>
      <c r="N5" s="14"/>
      <c r="O5" s="14"/>
      <c r="P5" s="14"/>
      <c r="Q5" s="14"/>
      <c r="R5" s="14"/>
      <c r="S5" s="14"/>
      <c r="T5" s="14"/>
      <c r="U5" s="14"/>
      <c r="V5" s="14"/>
      <c r="W5" s="14"/>
    </row>
    <row r="6" spans="1:23" s="4" customFormat="1" ht="15" customHeight="1" thickBot="1">
      <c r="A6" s="240" t="s">
        <v>238</v>
      </c>
      <c r="B6" s="247">
        <v>2009</v>
      </c>
      <c r="C6" s="241">
        <v>2010</v>
      </c>
      <c r="D6" s="250" t="s">
        <v>239</v>
      </c>
      <c r="E6" s="14"/>
      <c r="F6" s="14"/>
      <c r="G6" s="187"/>
      <c r="H6" s="37"/>
      <c r="I6" s="14"/>
      <c r="J6" s="14"/>
      <c r="K6" s="359"/>
      <c r="L6" s="360"/>
      <c r="M6" s="14"/>
      <c r="N6" s="14"/>
      <c r="O6" s="14"/>
      <c r="P6" s="14"/>
      <c r="Q6" s="14"/>
      <c r="R6" s="14"/>
      <c r="S6" s="14"/>
      <c r="T6" s="14"/>
      <c r="U6" s="14"/>
      <c r="V6" s="14"/>
      <c r="W6" s="14"/>
    </row>
    <row r="7" spans="1:23" s="4" customFormat="1" ht="37.5" customHeight="1">
      <c r="A7" s="242" t="s">
        <v>152</v>
      </c>
      <c r="B7" s="248">
        <v>30.73</v>
      </c>
      <c r="C7" s="243">
        <v>131.27</v>
      </c>
      <c r="D7" s="251">
        <f>SUM(B7:C7)</f>
        <v>162</v>
      </c>
      <c r="E7" s="14"/>
      <c r="F7" s="14"/>
      <c r="G7" s="226"/>
      <c r="H7" s="37"/>
      <c r="I7" s="14"/>
      <c r="J7" s="14"/>
      <c r="K7" s="73" t="s">
        <v>116</v>
      </c>
      <c r="L7" s="80">
        <v>0</v>
      </c>
      <c r="M7" s="14"/>
      <c r="N7" s="331"/>
      <c r="O7" s="14"/>
      <c r="P7" s="14"/>
      <c r="Q7" s="14"/>
      <c r="R7" s="14"/>
      <c r="S7" s="14"/>
      <c r="T7" s="14"/>
      <c r="U7" s="14"/>
      <c r="V7" s="14"/>
      <c r="W7" s="14"/>
    </row>
    <row r="8" spans="1:23" s="4" customFormat="1" ht="49.5" customHeight="1" thickBot="1">
      <c r="A8" s="244" t="s">
        <v>157</v>
      </c>
      <c r="B8" s="249">
        <v>106.71</v>
      </c>
      <c r="C8" s="245">
        <v>315.22</v>
      </c>
      <c r="D8" s="252">
        <f>SUM(B8:C8)</f>
        <v>421.93</v>
      </c>
      <c r="E8" s="14"/>
      <c r="F8" s="14"/>
      <c r="G8" s="226"/>
      <c r="H8" s="37"/>
      <c r="I8" s="14"/>
      <c r="J8" s="14"/>
      <c r="K8" s="74" t="s">
        <v>117</v>
      </c>
      <c r="L8" s="81">
        <v>23</v>
      </c>
      <c r="M8" s="14"/>
      <c r="N8" s="14"/>
      <c r="O8" s="14"/>
      <c r="P8" s="14"/>
      <c r="Q8" s="14"/>
      <c r="R8" s="14"/>
      <c r="S8" s="14"/>
      <c r="T8" s="14"/>
      <c r="U8" s="14"/>
      <c r="V8" s="14"/>
      <c r="W8" s="14"/>
    </row>
    <row r="9" spans="1:23" s="4" customFormat="1" ht="51.75" customHeight="1" thickBot="1">
      <c r="A9" s="246" t="s">
        <v>158</v>
      </c>
      <c r="B9" s="253">
        <v>176.52</v>
      </c>
      <c r="C9" s="254">
        <v>281.29</v>
      </c>
      <c r="D9" s="255">
        <f>SUM(B9:C9)</f>
        <v>457.81000000000006</v>
      </c>
      <c r="E9" s="14"/>
      <c r="F9" s="14"/>
      <c r="G9" s="226"/>
      <c r="H9" s="37"/>
      <c r="I9" s="14"/>
      <c r="J9" s="14"/>
      <c r="K9" s="14"/>
      <c r="L9" s="14"/>
      <c r="M9" s="14"/>
      <c r="N9" s="14"/>
      <c r="O9" s="14"/>
      <c r="P9" s="14"/>
      <c r="Q9" s="14"/>
      <c r="R9" s="14"/>
      <c r="S9" s="14"/>
      <c r="T9" s="14"/>
      <c r="U9" s="14"/>
      <c r="V9" s="14"/>
      <c r="W9" s="14"/>
    </row>
    <row r="10" spans="1:23" s="4" customFormat="1" ht="15" customHeight="1" thickBot="1">
      <c r="A10" s="38"/>
      <c r="B10" s="34"/>
      <c r="C10" s="35"/>
      <c r="D10" s="36"/>
      <c r="E10" s="36"/>
      <c r="F10" s="37"/>
      <c r="G10" s="37"/>
      <c r="H10" s="37"/>
      <c r="I10" s="14"/>
      <c r="J10" s="14"/>
      <c r="K10" s="14"/>
      <c r="L10" s="14"/>
      <c r="M10" s="14"/>
      <c r="N10" s="14"/>
      <c r="O10" s="14"/>
      <c r="P10" s="14"/>
      <c r="Q10" s="14"/>
      <c r="R10" s="14"/>
      <c r="S10" s="14"/>
      <c r="T10" s="14"/>
      <c r="U10" s="14"/>
      <c r="V10" s="14"/>
      <c r="W10" s="14"/>
    </row>
    <row r="11" spans="1:16" s="33" customFormat="1" ht="30" customHeight="1" thickBot="1">
      <c r="A11" s="357" t="s">
        <v>49</v>
      </c>
      <c r="B11" s="369"/>
      <c r="C11" s="357" t="s">
        <v>112</v>
      </c>
      <c r="D11" s="368"/>
      <c r="E11" s="369"/>
      <c r="F11" s="357" t="s">
        <v>5</v>
      </c>
      <c r="G11" s="422"/>
      <c r="H11" s="368"/>
      <c r="I11" s="369"/>
      <c r="J11" s="357" t="s">
        <v>111</v>
      </c>
      <c r="K11" s="368"/>
      <c r="L11" s="369"/>
      <c r="M11" s="381" t="s">
        <v>141</v>
      </c>
      <c r="N11" s="382"/>
      <c r="O11" s="383"/>
      <c r="P11" s="32"/>
    </row>
    <row r="12" spans="1:15" s="31" customFormat="1" ht="15.75" thickBot="1">
      <c r="A12" s="365" t="s">
        <v>50</v>
      </c>
      <c r="B12" s="383"/>
      <c r="C12" s="365" t="s">
        <v>50</v>
      </c>
      <c r="D12" s="382"/>
      <c r="E12" s="383"/>
      <c r="F12" s="365" t="s">
        <v>50</v>
      </c>
      <c r="G12" s="412"/>
      <c r="H12" s="412"/>
      <c r="I12" s="413"/>
      <c r="J12" s="365" t="s">
        <v>50</v>
      </c>
      <c r="K12" s="412"/>
      <c r="L12" s="413"/>
      <c r="M12" s="384" t="s">
        <v>50</v>
      </c>
      <c r="N12" s="385"/>
      <c r="O12" s="386"/>
    </row>
    <row r="13" spans="1:16" s="20" customFormat="1" ht="45.75" customHeight="1" thickBot="1">
      <c r="A13" s="100" t="s">
        <v>53</v>
      </c>
      <c r="B13" s="101">
        <v>200</v>
      </c>
      <c r="C13" s="102"/>
      <c r="D13" s="103" t="s">
        <v>53</v>
      </c>
      <c r="E13" s="104">
        <v>11</v>
      </c>
      <c r="F13" s="67"/>
      <c r="G13" s="200"/>
      <c r="H13" s="44" t="s">
        <v>176</v>
      </c>
      <c r="I13" s="134">
        <v>57</v>
      </c>
      <c r="J13" s="102"/>
      <c r="K13" s="213" t="s">
        <v>144</v>
      </c>
      <c r="L13" s="188">
        <v>50</v>
      </c>
      <c r="M13" s="118"/>
      <c r="N13" s="138" t="s">
        <v>136</v>
      </c>
      <c r="O13" s="283">
        <v>53</v>
      </c>
      <c r="P13" s="117"/>
    </row>
    <row r="14" spans="1:16" s="20" customFormat="1" ht="30.75" thickBot="1">
      <c r="A14" s="401"/>
      <c r="B14" s="402"/>
      <c r="C14" s="105"/>
      <c r="D14" s="66" t="s">
        <v>54</v>
      </c>
      <c r="E14" s="69">
        <v>5</v>
      </c>
      <c r="F14" s="70"/>
      <c r="G14" s="201"/>
      <c r="H14" s="65" t="s">
        <v>175</v>
      </c>
      <c r="I14" s="135">
        <v>424</v>
      </c>
      <c r="J14" s="70"/>
      <c r="K14" s="214" t="s">
        <v>145</v>
      </c>
      <c r="L14" s="189">
        <v>474</v>
      </c>
      <c r="M14" s="119"/>
      <c r="N14" s="137" t="s">
        <v>135</v>
      </c>
      <c r="O14" s="284">
        <v>3488</v>
      </c>
      <c r="P14" s="23"/>
    </row>
    <row r="15" spans="1:16" s="20" customFormat="1" ht="45">
      <c r="A15" s="403"/>
      <c r="B15" s="404"/>
      <c r="C15" s="406"/>
      <c r="D15" s="407"/>
      <c r="E15" s="408"/>
      <c r="F15" s="70"/>
      <c r="G15" s="201"/>
      <c r="H15" s="65" t="s">
        <v>113</v>
      </c>
      <c r="I15" s="135">
        <v>17</v>
      </c>
      <c r="J15" s="70"/>
      <c r="K15" s="214" t="s">
        <v>123</v>
      </c>
      <c r="L15" s="189">
        <v>41</v>
      </c>
      <c r="M15" s="119"/>
      <c r="N15" s="136" t="s">
        <v>137</v>
      </c>
      <c r="O15" s="284">
        <v>3184</v>
      </c>
      <c r="P15" s="23"/>
    </row>
    <row r="16" spans="1:16" s="20" customFormat="1" ht="45.75" thickBot="1">
      <c r="A16" s="403"/>
      <c r="B16" s="404"/>
      <c r="C16" s="409"/>
      <c r="D16" s="410"/>
      <c r="E16" s="411"/>
      <c r="F16" s="70"/>
      <c r="G16" s="201"/>
      <c r="H16" s="65" t="s">
        <v>110</v>
      </c>
      <c r="I16" s="135">
        <v>12</v>
      </c>
      <c r="J16" s="70"/>
      <c r="K16" s="212" t="s">
        <v>151</v>
      </c>
      <c r="L16" s="190">
        <v>6</v>
      </c>
      <c r="M16" s="224"/>
      <c r="N16" s="191" t="s">
        <v>142</v>
      </c>
      <c r="O16" s="285">
        <v>15</v>
      </c>
      <c r="P16" s="23"/>
    </row>
    <row r="17" spans="1:16" s="20" customFormat="1" ht="30">
      <c r="A17" s="405"/>
      <c r="B17" s="404"/>
      <c r="C17" s="409"/>
      <c r="D17" s="410"/>
      <c r="E17" s="411"/>
      <c r="F17" s="71"/>
      <c r="G17" s="202"/>
      <c r="H17" s="68" t="s">
        <v>213</v>
      </c>
      <c r="I17" s="83">
        <v>2</v>
      </c>
      <c r="J17" s="208"/>
      <c r="K17" s="212" t="s">
        <v>143</v>
      </c>
      <c r="L17" s="210">
        <v>3</v>
      </c>
      <c r="M17" s="370"/>
      <c r="N17" s="371"/>
      <c r="O17" s="372"/>
      <c r="P17" s="23"/>
    </row>
    <row r="18" spans="1:16" s="20" customFormat="1" ht="45.75" thickBot="1">
      <c r="A18" s="405"/>
      <c r="B18" s="404"/>
      <c r="C18" s="409"/>
      <c r="D18" s="410"/>
      <c r="E18" s="411"/>
      <c r="F18" s="72"/>
      <c r="G18" s="203"/>
      <c r="H18" s="68" t="s">
        <v>55</v>
      </c>
      <c r="I18" s="218">
        <v>2</v>
      </c>
      <c r="J18" s="209"/>
      <c r="K18" s="215" t="s">
        <v>214</v>
      </c>
      <c r="L18" s="327">
        <v>0</v>
      </c>
      <c r="M18" s="370"/>
      <c r="N18" s="373"/>
      <c r="O18" s="374"/>
      <c r="P18" s="23"/>
    </row>
    <row r="19" spans="1:16" s="20" customFormat="1" ht="45.75" thickBot="1">
      <c r="A19" s="405"/>
      <c r="B19" s="404"/>
      <c r="C19" s="409"/>
      <c r="D19" s="410"/>
      <c r="E19" s="411"/>
      <c r="F19" s="216"/>
      <c r="G19" s="217"/>
      <c r="H19" s="219" t="s">
        <v>240</v>
      </c>
      <c r="I19" s="326">
        <v>3</v>
      </c>
      <c r="J19" s="185"/>
      <c r="K19" s="387"/>
      <c r="L19" s="372"/>
      <c r="M19" s="370"/>
      <c r="N19" s="373"/>
      <c r="O19" s="374"/>
      <c r="P19" s="23"/>
    </row>
    <row r="20" spans="1:16" ht="15.75" thickBot="1">
      <c r="A20" s="400" t="s">
        <v>124</v>
      </c>
      <c r="B20" s="383"/>
      <c r="C20" s="375" t="s">
        <v>124</v>
      </c>
      <c r="D20" s="376"/>
      <c r="E20" s="376"/>
      <c r="F20" s="375" t="s">
        <v>124</v>
      </c>
      <c r="G20" s="376"/>
      <c r="H20" s="376"/>
      <c r="I20" s="377"/>
      <c r="J20" s="375" t="s">
        <v>124</v>
      </c>
      <c r="K20" s="376"/>
      <c r="L20" s="377"/>
      <c r="M20" s="378" t="s">
        <v>124</v>
      </c>
      <c r="N20" s="379"/>
      <c r="O20" s="380"/>
      <c r="P20" s="18"/>
    </row>
    <row r="21" spans="1:16" ht="45.75" thickBot="1">
      <c r="A21" s="85" t="s">
        <v>53</v>
      </c>
      <c r="B21" s="282">
        <v>3806</v>
      </c>
      <c r="C21" s="86"/>
      <c r="D21" s="87" t="s">
        <v>53</v>
      </c>
      <c r="E21" s="88">
        <v>59</v>
      </c>
      <c r="F21" s="110"/>
      <c r="G21" s="204"/>
      <c r="H21" s="111" t="s">
        <v>110</v>
      </c>
      <c r="I21" s="112">
        <v>141</v>
      </c>
      <c r="J21" s="113"/>
      <c r="K21" s="192" t="s">
        <v>123</v>
      </c>
      <c r="L21" s="193">
        <v>471</v>
      </c>
      <c r="M21" s="194"/>
      <c r="N21" s="195" t="s">
        <v>136</v>
      </c>
      <c r="O21" s="283">
        <v>1466</v>
      </c>
      <c r="P21" s="18"/>
    </row>
    <row r="22" spans="1:16" ht="45.75" thickBot="1">
      <c r="A22" s="388"/>
      <c r="B22" s="389"/>
      <c r="C22" s="114"/>
      <c r="D22" s="51" t="s">
        <v>54</v>
      </c>
      <c r="E22" s="84">
        <v>12</v>
      </c>
      <c r="F22" s="90"/>
      <c r="G22" s="205"/>
      <c r="H22" s="89" t="s">
        <v>213</v>
      </c>
      <c r="I22" s="91">
        <v>21</v>
      </c>
      <c r="J22" s="92"/>
      <c r="K22" s="196" t="s">
        <v>151</v>
      </c>
      <c r="L22" s="197">
        <v>63</v>
      </c>
      <c r="M22" s="198"/>
      <c r="N22" s="199" t="s">
        <v>135</v>
      </c>
      <c r="O22" s="284">
        <v>104501</v>
      </c>
      <c r="P22" s="18"/>
    </row>
    <row r="23" spans="1:16" ht="45">
      <c r="A23" s="390"/>
      <c r="B23" s="391"/>
      <c r="C23" s="396"/>
      <c r="D23" s="397"/>
      <c r="E23" s="389"/>
      <c r="F23" s="115"/>
      <c r="G23" s="206"/>
      <c r="H23" s="89" t="s">
        <v>55</v>
      </c>
      <c r="I23" s="91">
        <v>24</v>
      </c>
      <c r="J23" s="93"/>
      <c r="K23" s="196" t="s">
        <v>143</v>
      </c>
      <c r="L23" s="197">
        <v>155</v>
      </c>
      <c r="M23" s="198"/>
      <c r="N23" s="199" t="s">
        <v>137</v>
      </c>
      <c r="O23" s="284">
        <v>165676</v>
      </c>
      <c r="P23" s="18"/>
    </row>
    <row r="24" spans="1:16" ht="45.75" thickBot="1">
      <c r="A24" s="392"/>
      <c r="B24" s="393"/>
      <c r="C24" s="392"/>
      <c r="D24" s="398"/>
      <c r="E24" s="393"/>
      <c r="F24" s="116"/>
      <c r="G24" s="207"/>
      <c r="H24" s="239" t="s">
        <v>240</v>
      </c>
      <c r="I24" s="328">
        <v>10</v>
      </c>
      <c r="J24" s="211"/>
      <c r="K24" s="212" t="s">
        <v>214</v>
      </c>
      <c r="L24" s="329">
        <v>0</v>
      </c>
      <c r="M24" s="220"/>
      <c r="N24" s="221" t="s">
        <v>142</v>
      </c>
      <c r="O24" s="281">
        <v>765</v>
      </c>
      <c r="P24" s="18"/>
    </row>
    <row r="25" spans="1:16" ht="46.5" customHeight="1" thickBot="1">
      <c r="A25" s="394"/>
      <c r="B25" s="395"/>
      <c r="C25" s="394"/>
      <c r="D25" s="399"/>
      <c r="E25" s="395"/>
      <c r="F25" s="237"/>
      <c r="G25" s="238"/>
      <c r="H25" s="222" t="s">
        <v>122</v>
      </c>
      <c r="I25" s="223">
        <f>SUM(I21:I24)</f>
        <v>196</v>
      </c>
      <c r="J25" s="236"/>
      <c r="K25" s="233" t="s">
        <v>122</v>
      </c>
      <c r="L25" s="234">
        <f>SUM(L21:L24)</f>
        <v>689</v>
      </c>
      <c r="M25" s="235"/>
      <c r="N25" s="366"/>
      <c r="O25" s="367"/>
      <c r="P25" s="18"/>
    </row>
    <row r="26" spans="1:16" ht="12.75" customHeight="1">
      <c r="A26" s="361"/>
      <c r="B26" s="361"/>
      <c r="C26" s="361"/>
      <c r="D26" s="361"/>
      <c r="E26" s="361"/>
      <c r="F26" s="361"/>
      <c r="G26" s="361"/>
      <c r="H26" s="361"/>
      <c r="I26" s="361"/>
      <c r="J26" s="361"/>
      <c r="K26" s="361"/>
      <c r="L26" s="361"/>
      <c r="M26" s="361"/>
      <c r="N26" s="361"/>
      <c r="O26" s="21"/>
      <c r="P26" s="18"/>
    </row>
    <row r="27" spans="1:16" ht="12.75">
      <c r="A27" s="361"/>
      <c r="B27" s="361"/>
      <c r="C27" s="361"/>
      <c r="D27" s="361"/>
      <c r="E27" s="361"/>
      <c r="F27" s="361"/>
      <c r="G27" s="361"/>
      <c r="H27" s="361"/>
      <c r="I27" s="361"/>
      <c r="J27" s="361"/>
      <c r="K27" s="361"/>
      <c r="L27" s="361"/>
      <c r="M27" s="361"/>
      <c r="N27" s="361"/>
      <c r="O27" s="21"/>
      <c r="P27" s="18"/>
    </row>
    <row r="28" spans="1:16" ht="12.75">
      <c r="A28" s="361" t="s">
        <v>246</v>
      </c>
      <c r="B28" s="361"/>
      <c r="C28" s="361"/>
      <c r="D28" s="361"/>
      <c r="E28" s="361"/>
      <c r="F28" s="361"/>
      <c r="G28" s="361"/>
      <c r="H28" s="361"/>
      <c r="I28" s="361"/>
      <c r="J28" s="361"/>
      <c r="K28" s="361"/>
      <c r="L28" s="361"/>
      <c r="M28" s="361"/>
      <c r="N28" s="361"/>
      <c r="O28" s="21"/>
      <c r="P28" s="18"/>
    </row>
    <row r="29" spans="1:16" ht="12.75">
      <c r="A29" s="361"/>
      <c r="B29" s="361"/>
      <c r="C29" s="361"/>
      <c r="D29" s="361"/>
      <c r="E29" s="361"/>
      <c r="F29" s="361"/>
      <c r="G29" s="361"/>
      <c r="H29" s="361"/>
      <c r="I29" s="361"/>
      <c r="J29" s="361"/>
      <c r="K29" s="361"/>
      <c r="L29" s="361"/>
      <c r="M29" s="361"/>
      <c r="N29" s="361"/>
      <c r="O29" s="21"/>
      <c r="P29" s="18"/>
    </row>
    <row r="30" spans="1:15" ht="12.75">
      <c r="A30" s="22"/>
      <c r="B30" s="22"/>
      <c r="C30" s="22"/>
      <c r="D30" s="22"/>
      <c r="E30" s="22"/>
      <c r="F30" s="22"/>
      <c r="G30" s="22"/>
      <c r="H30" s="22"/>
      <c r="I30" s="22"/>
      <c r="J30" s="22"/>
      <c r="K30" s="22"/>
      <c r="L30" s="22"/>
      <c r="M30" s="22"/>
      <c r="N30" s="22"/>
      <c r="O30" s="22"/>
    </row>
  </sheetData>
  <sheetProtection formatCells="0" formatRows="0" insertRows="0"/>
  <mergeCells count="28">
    <mergeCell ref="J12:L12"/>
    <mergeCell ref="F12:I12"/>
    <mergeCell ref="A1:O1"/>
    <mergeCell ref="I2:O3"/>
    <mergeCell ref="A11:B11"/>
    <mergeCell ref="C11:E11"/>
    <mergeCell ref="F11:I11"/>
    <mergeCell ref="A5:D5"/>
    <mergeCell ref="K5:L6"/>
    <mergeCell ref="F20:I20"/>
    <mergeCell ref="A22:B25"/>
    <mergeCell ref="C23:E25"/>
    <mergeCell ref="A12:B12"/>
    <mergeCell ref="C12:E12"/>
    <mergeCell ref="A20:B20"/>
    <mergeCell ref="C20:E20"/>
    <mergeCell ref="A14:B19"/>
    <mergeCell ref="C15:E19"/>
    <mergeCell ref="A26:N27"/>
    <mergeCell ref="A28:N29"/>
    <mergeCell ref="N25:O25"/>
    <mergeCell ref="J11:L11"/>
    <mergeCell ref="M17:O19"/>
    <mergeCell ref="J20:L20"/>
    <mergeCell ref="M20:O20"/>
    <mergeCell ref="M11:O11"/>
    <mergeCell ref="M12:O12"/>
    <mergeCell ref="K19:L19"/>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58" r:id="rId1"/>
  <headerFooter alignWithMargins="0">
    <oddHeader>&amp;C&amp;"Arial,Bold"&amp;16OIG Recovery Act Monthly Report</oddHeader>
    <oddFooter>&amp;L*These work products were not published because they contain proprietary or other sensitive information that cannot be made available to the public.&amp;R&amp;F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14"/>
  <sheetViews>
    <sheetView workbookViewId="0" topLeftCell="A1">
      <selection activeCell="A4" sqref="A4"/>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425" t="s">
        <v>231</v>
      </c>
      <c r="B1" s="426"/>
    </row>
    <row r="2" spans="1:2" ht="15" customHeight="1">
      <c r="A2" s="126" t="s">
        <v>1</v>
      </c>
      <c r="B2" s="94" t="str">
        <f>'Financial Data'!C2</f>
        <v>Recovery Accountability and Transparency Board</v>
      </c>
    </row>
    <row r="3" spans="1:2" ht="15" customHeight="1" thickBot="1">
      <c r="A3" s="127" t="s">
        <v>2</v>
      </c>
      <c r="B3" s="95">
        <f>'Financial Data'!C3</f>
        <v>40390</v>
      </c>
    </row>
    <row r="4" ht="15" customHeight="1" thickBot="1">
      <c r="A4" s="128"/>
    </row>
    <row r="5" spans="1:3" ht="15" customHeight="1" thickBot="1">
      <c r="A5" s="123" t="s">
        <v>0</v>
      </c>
      <c r="B5" s="52" t="s">
        <v>114</v>
      </c>
      <c r="C5" s="332"/>
    </row>
    <row r="6" spans="1:2" ht="36.75" customHeight="1">
      <c r="A6" s="124">
        <v>1</v>
      </c>
      <c r="B6" s="340" t="s">
        <v>251</v>
      </c>
    </row>
    <row r="7" spans="1:2" ht="44.25" customHeight="1">
      <c r="A7" s="125">
        <f>A6+1</f>
        <v>2</v>
      </c>
      <c r="B7" s="154" t="s">
        <v>252</v>
      </c>
    </row>
    <row r="8" spans="1:2" ht="40.5" customHeight="1">
      <c r="A8" s="125">
        <f aca="true" t="shared" si="0" ref="A8:A16">A7+1</f>
        <v>3</v>
      </c>
      <c r="B8" s="154" t="s">
        <v>253</v>
      </c>
    </row>
    <row r="9" spans="1:2" ht="43.5" customHeight="1">
      <c r="A9" s="125">
        <f t="shared" si="0"/>
        <v>4</v>
      </c>
      <c r="B9" s="154" t="s">
        <v>254</v>
      </c>
    </row>
    <row r="10" spans="1:2" ht="39.75" customHeight="1">
      <c r="A10" s="125">
        <f t="shared" si="0"/>
        <v>5</v>
      </c>
      <c r="B10" s="154" t="s">
        <v>255</v>
      </c>
    </row>
    <row r="11" spans="1:2" ht="41.25" customHeight="1">
      <c r="A11" s="125">
        <f t="shared" si="0"/>
        <v>6</v>
      </c>
      <c r="B11" s="154" t="s">
        <v>256</v>
      </c>
    </row>
    <row r="12" spans="1:2" ht="37.5" customHeight="1">
      <c r="A12" s="125">
        <f t="shared" si="0"/>
        <v>7</v>
      </c>
      <c r="B12" s="154" t="s">
        <v>257</v>
      </c>
    </row>
    <row r="13" spans="1:2" ht="44.25" customHeight="1">
      <c r="A13" s="125">
        <f t="shared" si="0"/>
        <v>8</v>
      </c>
      <c r="B13" s="154" t="s">
        <v>258</v>
      </c>
    </row>
    <row r="14" spans="1:2" ht="36.75" customHeight="1">
      <c r="A14" s="125">
        <f t="shared" si="0"/>
        <v>9</v>
      </c>
      <c r="B14" s="154" t="s">
        <v>259</v>
      </c>
    </row>
    <row r="15" spans="1:2" ht="39" customHeight="1">
      <c r="A15" s="125">
        <f t="shared" si="0"/>
        <v>10</v>
      </c>
      <c r="B15" s="154" t="s">
        <v>260</v>
      </c>
    </row>
    <row r="16" spans="1:2" ht="33.75" customHeight="1">
      <c r="A16" s="125">
        <f t="shared" si="0"/>
        <v>11</v>
      </c>
      <c r="B16" s="45" t="s">
        <v>244</v>
      </c>
    </row>
    <row r="17" spans="1:2" ht="13.5" thickBot="1">
      <c r="A17" s="128"/>
      <c r="B17" s="47"/>
    </row>
    <row r="18" spans="1:2" ht="13.5" thickBot="1">
      <c r="A18" s="123" t="s">
        <v>0</v>
      </c>
      <c r="B18" s="52" t="s">
        <v>210</v>
      </c>
    </row>
    <row r="19" spans="1:2" ht="28.5" customHeight="1">
      <c r="A19" s="124">
        <v>1</v>
      </c>
      <c r="B19" s="46" t="s">
        <v>261</v>
      </c>
    </row>
    <row r="20" spans="1:2" ht="34.5" customHeight="1">
      <c r="A20" s="125">
        <f>A19+1</f>
        <v>2</v>
      </c>
      <c r="B20" s="154" t="s">
        <v>273</v>
      </c>
    </row>
    <row r="21" spans="1:2" ht="26.25" customHeight="1">
      <c r="A21" s="125">
        <f>A20+1</f>
        <v>3</v>
      </c>
      <c r="B21" s="154" t="s">
        <v>262</v>
      </c>
    </row>
    <row r="22" spans="1:2" ht="24" customHeight="1">
      <c r="A22" s="125">
        <f>A21+1</f>
        <v>4</v>
      </c>
      <c r="B22" s="154" t="s">
        <v>274</v>
      </c>
    </row>
    <row r="23" ht="12.75">
      <c r="B23" s="47"/>
    </row>
    <row r="24" ht="12.75">
      <c r="B24" s="47"/>
    </row>
    <row r="25" ht="12.75">
      <c r="B25" s="47"/>
    </row>
    <row r="26" ht="12.75">
      <c r="B26" s="47"/>
    </row>
    <row r="27" ht="12.75">
      <c r="B27" s="47"/>
    </row>
    <row r="28" ht="12.75">
      <c r="B28" s="47"/>
    </row>
    <row r="29" ht="12.75">
      <c r="B29" s="47"/>
    </row>
    <row r="30" ht="12.75">
      <c r="B30" s="47"/>
    </row>
    <row r="31" ht="12.75">
      <c r="B31" s="47"/>
    </row>
    <row r="32" ht="12.75">
      <c r="B32" s="47"/>
    </row>
    <row r="33" ht="12.75">
      <c r="B33" s="48"/>
    </row>
    <row r="34" ht="12.75">
      <c r="B34" s="48"/>
    </row>
    <row r="35" ht="12.75">
      <c r="B35" s="48"/>
    </row>
    <row r="36" ht="12.75">
      <c r="B36" s="48"/>
    </row>
    <row r="37" ht="12.75">
      <c r="B37" s="48"/>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1" ht="12.75">
      <c r="B51" s="48"/>
    </row>
    <row r="52" ht="12.75">
      <c r="B52" s="48"/>
    </row>
    <row r="53" ht="12.75">
      <c r="B53" s="48"/>
    </row>
    <row r="54" ht="12.75">
      <c r="B54" s="48"/>
    </row>
    <row r="55" ht="12.75">
      <c r="B55" s="48"/>
    </row>
    <row r="56" ht="12.75">
      <c r="B56" s="48"/>
    </row>
    <row r="57" ht="12.75">
      <c r="B57"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row r="74" ht="12.75">
      <c r="B74" s="48"/>
    </row>
    <row r="75" ht="12.75">
      <c r="B75" s="48"/>
    </row>
    <row r="76" ht="12.75">
      <c r="B76" s="48"/>
    </row>
    <row r="77" ht="12.75">
      <c r="B77" s="48"/>
    </row>
    <row r="78" ht="12.75">
      <c r="B78" s="48"/>
    </row>
    <row r="79" ht="12.75">
      <c r="B79" s="48"/>
    </row>
    <row r="80" ht="12.75">
      <c r="B80" s="48"/>
    </row>
    <row r="81" ht="12.75">
      <c r="B81" s="48"/>
    </row>
    <row r="82" ht="12.75">
      <c r="B82" s="48"/>
    </row>
    <row r="83" ht="12.75">
      <c r="B83" s="48"/>
    </row>
    <row r="84" ht="12.75">
      <c r="B84" s="48"/>
    </row>
    <row r="85" ht="12.75">
      <c r="B85" s="48"/>
    </row>
    <row r="86" ht="12.75">
      <c r="B86" s="48"/>
    </row>
    <row r="87" ht="12.75">
      <c r="B87" s="48"/>
    </row>
    <row r="88" ht="12.75">
      <c r="B88" s="48"/>
    </row>
    <row r="89" ht="12.75">
      <c r="B89" s="48"/>
    </row>
    <row r="90" ht="12.75">
      <c r="B90" s="48"/>
    </row>
    <row r="91" ht="12.75">
      <c r="B91" s="48"/>
    </row>
    <row r="92" ht="12.75">
      <c r="B92" s="48"/>
    </row>
    <row r="93" ht="12.75">
      <c r="B93" s="48"/>
    </row>
    <row r="94" ht="12.75">
      <c r="B94" s="48"/>
    </row>
    <row r="95" ht="12.75">
      <c r="B95" s="48"/>
    </row>
    <row r="96" ht="12.75">
      <c r="B96" s="48"/>
    </row>
    <row r="97" ht="12.75">
      <c r="B97" s="48"/>
    </row>
    <row r="98" ht="12.75">
      <c r="B98" s="48"/>
    </row>
    <row r="99" ht="12.75">
      <c r="B99" s="48"/>
    </row>
    <row r="100" ht="12.75">
      <c r="B100" s="48"/>
    </row>
    <row r="101" ht="12.75">
      <c r="B101" s="48"/>
    </row>
    <row r="102" ht="12.75">
      <c r="B102" s="48"/>
    </row>
    <row r="103" ht="12.75">
      <c r="B103" s="48"/>
    </row>
    <row r="104" ht="12.75">
      <c r="B104" s="48"/>
    </row>
    <row r="105" ht="12.75">
      <c r="B105" s="48"/>
    </row>
    <row r="106" ht="12.75">
      <c r="B106" s="48"/>
    </row>
    <row r="107" ht="12.75">
      <c r="B107" s="48"/>
    </row>
    <row r="108" ht="12.75">
      <c r="B108" s="48"/>
    </row>
    <row r="109" ht="12.75">
      <c r="B109" s="48"/>
    </row>
    <row r="110" ht="12.75">
      <c r="B110" s="48"/>
    </row>
    <row r="111" ht="12.75">
      <c r="B111" s="48"/>
    </row>
    <row r="112" ht="12.75">
      <c r="B112" s="48"/>
    </row>
    <row r="113" ht="12.75">
      <c r="B113" s="48"/>
    </row>
    <row r="114" ht="12.75">
      <c r="B114" s="48"/>
    </row>
  </sheetData>
  <sheetProtection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0" fitToWidth="1" horizontalDpi="600" verticalDpi="600" orientation="landscape" r:id="rId1"/>
  <headerFooter alignWithMargins="0">
    <oddHeader>&amp;C&amp;"Arial,Bold"&amp;16OIG Recovery Act Monthly Report</oddHeader>
    <oddFooter>&amp;R&amp;F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99"/>
  <sheetViews>
    <sheetView workbookViewId="0" topLeftCell="A1">
      <selection activeCell="A4" sqref="A4"/>
    </sheetView>
  </sheetViews>
  <sheetFormatPr defaultColWidth="9.140625" defaultRowHeight="12.75"/>
  <cols>
    <col min="1" max="1" width="15.7109375" style="1" customWidth="1"/>
    <col min="2" max="2" width="25.7109375" style="121" customWidth="1"/>
    <col min="3" max="3" width="13.7109375" style="121" customWidth="1"/>
    <col min="4" max="4" width="20.7109375" style="121" customWidth="1"/>
    <col min="5" max="5" width="16.00390625" style="121" customWidth="1"/>
    <col min="6" max="6" width="11.57421875" style="158" customWidth="1"/>
    <col min="7" max="7" width="10.7109375" style="121" customWidth="1"/>
    <col min="8" max="8" width="11.7109375" style="121" customWidth="1"/>
    <col min="9" max="9" width="12.7109375" style="121" customWidth="1"/>
    <col min="10" max="10" width="11.7109375" style="121" customWidth="1"/>
    <col min="11" max="12" width="9.140625" style="1" customWidth="1"/>
    <col min="14" max="14" width="9.140625" style="1" customWidth="1"/>
    <col min="16" max="16384" width="9.140625" style="1" customWidth="1"/>
  </cols>
  <sheetData>
    <row r="1" spans="1:11" ht="21.75" thickBot="1">
      <c r="A1" s="362" t="s">
        <v>232</v>
      </c>
      <c r="B1" s="432"/>
      <c r="C1" s="352"/>
      <c r="D1" s="352"/>
      <c r="E1" s="352"/>
      <c r="F1" s="352"/>
      <c r="G1" s="352"/>
      <c r="H1" s="352"/>
      <c r="I1" s="352"/>
      <c r="J1" s="415"/>
      <c r="K1" s="132"/>
    </row>
    <row r="2" spans="1:11" ht="33.75" customHeight="1">
      <c r="A2" s="129" t="s">
        <v>1</v>
      </c>
      <c r="B2" s="439" t="str">
        <f>'Financial Data'!C2</f>
        <v>Recovery Accountability and Transparency Board</v>
      </c>
      <c r="C2" s="440"/>
      <c r="D2" s="433"/>
      <c r="E2" s="434"/>
      <c r="F2" s="434"/>
      <c r="G2" s="434"/>
      <c r="H2" s="434"/>
      <c r="I2" s="434"/>
      <c r="J2" s="435"/>
      <c r="K2" s="332" t="s">
        <v>250</v>
      </c>
    </row>
    <row r="3" spans="1:11" ht="15" customHeight="1" thickBot="1">
      <c r="A3" s="130" t="s">
        <v>2</v>
      </c>
      <c r="B3" s="131">
        <f>'Financial Data'!C3</f>
        <v>40390</v>
      </c>
      <c r="C3" s="82"/>
      <c r="D3" s="436"/>
      <c r="E3" s="437"/>
      <c r="F3" s="437"/>
      <c r="G3" s="437"/>
      <c r="H3" s="437"/>
      <c r="I3" s="437"/>
      <c r="J3" s="438"/>
      <c r="K3" s="120"/>
    </row>
    <row r="4" spans="1:11" s="140" customFormat="1" ht="15.75" thickBot="1">
      <c r="A4" s="146"/>
      <c r="B4" s="147"/>
      <c r="C4" s="143"/>
      <c r="D4" s="143"/>
      <c r="E4" s="428"/>
      <c r="F4" s="428"/>
      <c r="G4" s="410"/>
      <c r="H4" s="410"/>
      <c r="I4" s="410"/>
      <c r="J4" s="410"/>
      <c r="K4" s="120"/>
    </row>
    <row r="5" spans="1:11" ht="15" customHeight="1" thickBot="1">
      <c r="A5" s="429" t="s">
        <v>146</v>
      </c>
      <c r="B5" s="430"/>
      <c r="C5" s="430"/>
      <c r="D5" s="430"/>
      <c r="E5" s="430"/>
      <c r="F5" s="430"/>
      <c r="G5" s="430"/>
      <c r="H5" s="430"/>
      <c r="I5" s="430"/>
      <c r="J5" s="431"/>
      <c r="K5" s="120"/>
    </row>
    <row r="6" spans="1:11" ht="63.75">
      <c r="A6" s="148" t="s">
        <v>0</v>
      </c>
      <c r="B6" s="149" t="s">
        <v>131</v>
      </c>
      <c r="C6" s="150" t="s">
        <v>130</v>
      </c>
      <c r="D6" s="150" t="s">
        <v>132</v>
      </c>
      <c r="E6" s="150" t="s">
        <v>138</v>
      </c>
      <c r="F6" s="156" t="s">
        <v>168</v>
      </c>
      <c r="G6" s="150" t="s">
        <v>139</v>
      </c>
      <c r="H6" s="150" t="s">
        <v>140</v>
      </c>
      <c r="I6" s="150" t="s">
        <v>171</v>
      </c>
      <c r="J6" s="155" t="s">
        <v>167</v>
      </c>
      <c r="K6" s="120"/>
    </row>
    <row r="7" spans="1:11" ht="82.5" customHeight="1">
      <c r="A7" s="144">
        <v>1</v>
      </c>
      <c r="B7" s="286" t="s">
        <v>133</v>
      </c>
      <c r="C7" s="287" t="s">
        <v>128</v>
      </c>
      <c r="D7" s="341" t="s">
        <v>263</v>
      </c>
      <c r="E7" s="287" t="s">
        <v>264</v>
      </c>
      <c r="F7" s="288">
        <v>40385</v>
      </c>
      <c r="G7" s="286">
        <v>2</v>
      </c>
      <c r="H7" s="286">
        <v>18</v>
      </c>
      <c r="I7" s="289">
        <f>G7*H7</f>
        <v>36</v>
      </c>
      <c r="J7" s="290">
        <v>0</v>
      </c>
      <c r="K7" s="120"/>
    </row>
    <row r="8" spans="1:11" ht="86.25" customHeight="1">
      <c r="A8" s="144">
        <f>A7+1</f>
        <v>2</v>
      </c>
      <c r="B8" s="286" t="s">
        <v>161</v>
      </c>
      <c r="C8" s="287" t="s">
        <v>134</v>
      </c>
      <c r="D8" s="341" t="s">
        <v>265</v>
      </c>
      <c r="E8" s="287" t="s">
        <v>266</v>
      </c>
      <c r="F8" s="288">
        <v>40386</v>
      </c>
      <c r="G8" s="286">
        <v>0.75</v>
      </c>
      <c r="H8" s="286">
        <v>400</v>
      </c>
      <c r="I8" s="289"/>
      <c r="J8" s="290"/>
      <c r="K8" s="120"/>
    </row>
    <row r="9" spans="1:12" ht="42" customHeight="1" thickBot="1">
      <c r="A9" s="342">
        <f>A8+1</f>
        <v>3</v>
      </c>
      <c r="B9" s="145"/>
      <c r="C9" s="145"/>
      <c r="D9" s="145"/>
      <c r="E9" s="145"/>
      <c r="F9" s="184"/>
      <c r="G9" s="145"/>
      <c r="H9" s="145"/>
      <c r="I9" s="279">
        <f>G9*H9</f>
        <v>0</v>
      </c>
      <c r="J9" s="186"/>
      <c r="L9" s="120"/>
    </row>
    <row r="10" spans="1:16" s="140" customFormat="1" ht="13.5" thickBot="1">
      <c r="A10" s="141"/>
      <c r="B10" s="142"/>
      <c r="C10" s="143"/>
      <c r="D10" s="143"/>
      <c r="E10" s="143"/>
      <c r="F10" s="157"/>
      <c r="G10" s="160" t="s">
        <v>170</v>
      </c>
      <c r="H10" s="164">
        <f>SUM(H7:H9)</f>
        <v>418</v>
      </c>
      <c r="I10" s="280">
        <f>SUM(I7:I9)</f>
        <v>36</v>
      </c>
      <c r="J10" s="143"/>
      <c r="K10" s="161"/>
      <c r="L10" s="161"/>
      <c r="N10" s="161"/>
      <c r="P10" s="163"/>
    </row>
    <row r="11" spans="1:10" s="140" customFormat="1" ht="13.5" thickBot="1">
      <c r="A11" s="141"/>
      <c r="B11" s="142"/>
      <c r="C11" s="143"/>
      <c r="D11" s="143"/>
      <c r="E11" s="143"/>
      <c r="F11" s="157"/>
      <c r="G11" s="143"/>
      <c r="H11" s="143"/>
      <c r="I11" s="143"/>
      <c r="J11" s="143"/>
    </row>
    <row r="12" spans="1:7" s="140" customFormat="1" ht="13.5" thickBot="1">
      <c r="A12" s="427" t="s">
        <v>147</v>
      </c>
      <c r="B12" s="379"/>
      <c r="C12" s="379"/>
      <c r="D12" s="379"/>
      <c r="E12" s="385"/>
      <c r="F12" s="386"/>
      <c r="G12" s="139"/>
    </row>
    <row r="13" spans="1:10" ht="75" customHeight="1">
      <c r="A13" s="148" t="s">
        <v>0</v>
      </c>
      <c r="B13" s="149" t="s">
        <v>148</v>
      </c>
      <c r="C13" s="150" t="s">
        <v>156</v>
      </c>
      <c r="D13" s="150" t="s">
        <v>149</v>
      </c>
      <c r="E13" s="150" t="s">
        <v>150</v>
      </c>
      <c r="F13" s="159" t="s">
        <v>169</v>
      </c>
      <c r="G13" s="122"/>
      <c r="H13" s="120"/>
      <c r="I13" s="120"/>
      <c r="J13" s="120"/>
    </row>
    <row r="14" spans="1:10" ht="51" customHeight="1">
      <c r="A14" s="144">
        <v>1</v>
      </c>
      <c r="B14" s="286" t="s">
        <v>267</v>
      </c>
      <c r="C14" s="291" t="s">
        <v>268</v>
      </c>
      <c r="D14" s="286" t="s">
        <v>269</v>
      </c>
      <c r="E14" s="287" t="s">
        <v>270</v>
      </c>
      <c r="F14" s="292">
        <v>40373</v>
      </c>
      <c r="H14" s="1"/>
      <c r="I14" s="1"/>
      <c r="J14" s="1"/>
    </row>
    <row r="15" spans="1:10" ht="54.75" customHeight="1">
      <c r="A15" s="144">
        <f>A14+1</f>
        <v>2</v>
      </c>
      <c r="B15" s="286" t="s">
        <v>271</v>
      </c>
      <c r="C15" s="291">
        <v>1</v>
      </c>
      <c r="D15" s="286" t="s">
        <v>245</v>
      </c>
      <c r="E15" s="287" t="s">
        <v>272</v>
      </c>
      <c r="F15" s="292">
        <v>40373</v>
      </c>
      <c r="H15" s="1"/>
      <c r="I15" s="1"/>
      <c r="J15" s="1"/>
    </row>
    <row r="16" spans="1:10" ht="36.75" customHeight="1" thickBot="1">
      <c r="A16" s="342">
        <f>A15+1</f>
        <v>3</v>
      </c>
      <c r="B16" s="293"/>
      <c r="C16" s="294"/>
      <c r="D16" s="293"/>
      <c r="E16" s="293"/>
      <c r="F16" s="295"/>
      <c r="H16" s="1"/>
      <c r="I16" s="1"/>
      <c r="J16" s="1"/>
    </row>
    <row r="17" ht="12.75">
      <c r="B17" s="47"/>
    </row>
    <row r="18" ht="12.75">
      <c r="B18" s="47"/>
    </row>
    <row r="19" ht="12.75">
      <c r="B19" s="47"/>
    </row>
    <row r="20" ht="12.75">
      <c r="B20" s="47"/>
    </row>
    <row r="21" ht="12.75">
      <c r="B21" s="47"/>
    </row>
    <row r="22" ht="12.75">
      <c r="B22" s="47"/>
    </row>
    <row r="23" ht="12.75">
      <c r="B23" s="47"/>
    </row>
    <row r="24" ht="12.75">
      <c r="B24" s="47"/>
    </row>
    <row r="25" ht="12.75">
      <c r="B25" s="47"/>
    </row>
    <row r="26" ht="12.75">
      <c r="B26" s="47"/>
    </row>
    <row r="27" ht="12.75">
      <c r="B27" s="47"/>
    </row>
    <row r="28" ht="12.75">
      <c r="B28" s="47"/>
    </row>
    <row r="29" ht="12.75">
      <c r="B29" s="47"/>
    </row>
    <row r="30" ht="12.75">
      <c r="B30" s="47"/>
    </row>
    <row r="31" ht="12.75">
      <c r="B31" s="47"/>
    </row>
    <row r="32" ht="12.75">
      <c r="B32" s="47"/>
    </row>
    <row r="33" ht="12.75">
      <c r="B33" s="47"/>
    </row>
    <row r="34" ht="12.75">
      <c r="B34" s="47"/>
    </row>
    <row r="35" ht="12.75">
      <c r="B35" s="47"/>
    </row>
    <row r="36" ht="12.75">
      <c r="B36" s="47"/>
    </row>
    <row r="37" ht="12.75">
      <c r="B37" s="47"/>
    </row>
    <row r="38" ht="12.75">
      <c r="B38" s="47"/>
    </row>
    <row r="39" ht="12.75">
      <c r="B39" s="47"/>
    </row>
    <row r="40" ht="12.75">
      <c r="B40" s="47"/>
    </row>
    <row r="41" ht="12.75">
      <c r="B41" s="47"/>
    </row>
    <row r="42" ht="12.75">
      <c r="B42" s="47"/>
    </row>
    <row r="43" ht="12.75">
      <c r="B43" s="47"/>
    </row>
    <row r="44" ht="12.75">
      <c r="B44" s="47"/>
    </row>
    <row r="45" ht="12.75">
      <c r="B45" s="47"/>
    </row>
    <row r="46" ht="12.75">
      <c r="B46" s="47"/>
    </row>
    <row r="47" ht="12.75">
      <c r="B47" s="47"/>
    </row>
    <row r="48" ht="12.75">
      <c r="B48" s="47"/>
    </row>
    <row r="49" ht="12.75">
      <c r="B49" s="47"/>
    </row>
    <row r="50" ht="12.75">
      <c r="B50" s="47"/>
    </row>
    <row r="51" ht="12.75">
      <c r="B51" s="47"/>
    </row>
    <row r="52" ht="12.75">
      <c r="B52" s="47"/>
    </row>
    <row r="53" ht="12.75">
      <c r="B53" s="47"/>
    </row>
    <row r="54" ht="12.75">
      <c r="B54" s="47"/>
    </row>
    <row r="55" ht="12.75">
      <c r="B55" s="47"/>
    </row>
    <row r="56" ht="12.75">
      <c r="B56" s="47"/>
    </row>
    <row r="57" ht="12.75">
      <c r="B57" s="47"/>
    </row>
    <row r="58" ht="12.75">
      <c r="B58" s="47"/>
    </row>
    <row r="59" ht="12.75">
      <c r="B59" s="47"/>
    </row>
    <row r="60" ht="12.75">
      <c r="B60" s="47"/>
    </row>
    <row r="61" ht="12.75">
      <c r="B61" s="47"/>
    </row>
    <row r="62" ht="12.75">
      <c r="B62" s="47"/>
    </row>
    <row r="63" ht="12.75">
      <c r="B63" s="47"/>
    </row>
    <row r="64" ht="12.75">
      <c r="B64" s="47"/>
    </row>
    <row r="65" ht="12.75">
      <c r="B65" s="47"/>
    </row>
    <row r="66" ht="12.75">
      <c r="B66" s="47"/>
    </row>
    <row r="67" ht="12.75">
      <c r="B67" s="47"/>
    </row>
    <row r="68" ht="12.75">
      <c r="B68" s="47"/>
    </row>
    <row r="69" ht="12.75">
      <c r="B69" s="47"/>
    </row>
    <row r="70" ht="12.75">
      <c r="B70" s="47"/>
    </row>
    <row r="71" ht="12.75">
      <c r="B71" s="47"/>
    </row>
    <row r="72" ht="12.75">
      <c r="B72" s="47"/>
    </row>
    <row r="73" ht="12.75">
      <c r="B73" s="47"/>
    </row>
    <row r="74" ht="12.75">
      <c r="B74" s="47"/>
    </row>
    <row r="75" ht="12.75">
      <c r="B75" s="47"/>
    </row>
    <row r="76" ht="12.75">
      <c r="B76" s="47"/>
    </row>
    <row r="77" ht="12.75">
      <c r="B77" s="47"/>
    </row>
    <row r="78" ht="12.75">
      <c r="B78" s="47"/>
    </row>
    <row r="79" ht="12.75">
      <c r="B79" s="47"/>
    </row>
    <row r="80" ht="12.75">
      <c r="B80" s="47"/>
    </row>
    <row r="81" ht="12.75">
      <c r="B81" s="47"/>
    </row>
    <row r="82" ht="12.75">
      <c r="B82" s="47"/>
    </row>
    <row r="83" ht="12.75">
      <c r="B83" s="47"/>
    </row>
    <row r="84" ht="12.75">
      <c r="B84" s="47"/>
    </row>
    <row r="85" ht="12.75">
      <c r="B85" s="47"/>
    </row>
    <row r="86" ht="12.75">
      <c r="B86" s="47"/>
    </row>
    <row r="87" ht="12.75">
      <c r="B87" s="47"/>
    </row>
    <row r="88" ht="12.75">
      <c r="B88" s="47"/>
    </row>
    <row r="89" ht="12.75">
      <c r="B89" s="47"/>
    </row>
    <row r="90" ht="12.75">
      <c r="B90" s="47"/>
    </row>
    <row r="91" ht="12.75">
      <c r="B91" s="47"/>
    </row>
    <row r="92" ht="12.75">
      <c r="B92" s="47"/>
    </row>
    <row r="93" ht="12.75">
      <c r="B93" s="47"/>
    </row>
    <row r="94" ht="12.75">
      <c r="B94" s="47"/>
    </row>
    <row r="95" ht="12.75">
      <c r="B95" s="47"/>
    </row>
    <row r="96" ht="12.75">
      <c r="B96" s="47"/>
    </row>
    <row r="97" ht="12.75">
      <c r="B97" s="47"/>
    </row>
    <row r="98" ht="12.75">
      <c r="B98" s="47"/>
    </row>
    <row r="99" ht="12.75">
      <c r="B99" s="47"/>
    </row>
  </sheetData>
  <sheetProtection formatColumns="0" formatRows="0" insertRows="0" deleteRows="0"/>
  <mergeCells count="6">
    <mergeCell ref="A12:F12"/>
    <mergeCell ref="E4:J4"/>
    <mergeCell ref="A5:J5"/>
    <mergeCell ref="A1:J1"/>
    <mergeCell ref="D2:J3"/>
    <mergeCell ref="B2:C2"/>
  </mergeCells>
  <dataValidations count="6">
    <dataValidation type="list" allowBlank="1" showInputMessage="1" showErrorMessage="1" promptTitle="Training Type" prompt="Select from Drop Down List" errorTitle="Select from List" error="Select from List" sqref="B10:B11">
      <formula1>#REF!</formula1>
    </dataValidation>
    <dataValidation type="list" allowBlank="1" showInputMessage="1" showErrorMessage="1" promptTitle="Target Audience" prompt="Select from Drop Down List" errorTitle="Select from List" sqref="C10:C11">
      <formula1>$K$2:$K$8</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9">
      <formula1>TypeofTraining</formula1>
    </dataValidation>
    <dataValidation type="list" allowBlank="1" showInputMessage="1" showErrorMessage="1" promptTitle="Target Audience" prompt="Select from Drop Down List" errorTitle="Select from List" sqref="C7:C9">
      <formula1>TargetAudience</formula1>
    </dataValidation>
  </dataValidations>
  <printOptions/>
  <pageMargins left="0.14" right="0.14" top="1" bottom="0.4" header="0.5" footer="0.14"/>
  <pageSetup fitToHeight="0" horizontalDpi="600" verticalDpi="600" orientation="landscape" scale="90" r:id="rId1"/>
  <headerFooter alignWithMargins="0">
    <oddHeader>&amp;C&amp;"Arial,Bold"&amp;16OIG Recovery Act Monthly Report</oddHeader>
    <oddFooter>&amp;R&amp;F Page &amp;P</oddFooter>
  </headerFooter>
  <rowBreaks count="1" manualBreakCount="1">
    <brk id="10" max="9" man="1"/>
  </rowBreaks>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 sqref="A1"/>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21" bestFit="1" customWidth="1"/>
  </cols>
  <sheetData>
    <row r="1" spans="1:10" ht="12.75">
      <c r="A1" s="41" t="s">
        <v>51</v>
      </c>
      <c r="B1" s="57" t="s">
        <v>81</v>
      </c>
      <c r="C1" s="57" t="s">
        <v>177</v>
      </c>
      <c r="D1" s="16" t="s">
        <v>7</v>
      </c>
      <c r="E1" s="17" t="s">
        <v>82</v>
      </c>
      <c r="F1" s="179" t="s">
        <v>180</v>
      </c>
      <c r="G1" s="17" t="s">
        <v>82</v>
      </c>
      <c r="H1" s="132" t="s">
        <v>130</v>
      </c>
      <c r="I1" s="132" t="s">
        <v>153</v>
      </c>
      <c r="J1" s="133" t="s">
        <v>131</v>
      </c>
    </row>
    <row r="2" spans="1:10" ht="12.75">
      <c r="A2" s="4" t="s">
        <v>18</v>
      </c>
      <c r="B2" s="58" t="s">
        <v>63</v>
      </c>
      <c r="C2" s="59" t="s">
        <v>37</v>
      </c>
      <c r="D2" s="4" t="s">
        <v>44</v>
      </c>
      <c r="E2" s="53" t="s">
        <v>83</v>
      </c>
      <c r="F2" s="180" t="s">
        <v>182</v>
      </c>
      <c r="G2" s="53" t="s">
        <v>186</v>
      </c>
      <c r="H2" s="120" t="s">
        <v>125</v>
      </c>
      <c r="I2" s="120" t="s">
        <v>154</v>
      </c>
      <c r="J2" s="120" t="s">
        <v>159</v>
      </c>
    </row>
    <row r="3" spans="1:10" ht="12.75">
      <c r="A3" s="4" t="s">
        <v>19</v>
      </c>
      <c r="B3" s="58" t="s">
        <v>64</v>
      </c>
      <c r="C3" s="59" t="s">
        <v>38</v>
      </c>
      <c r="D3" s="4" t="s">
        <v>174</v>
      </c>
      <c r="E3" s="53" t="s">
        <v>84</v>
      </c>
      <c r="F3" s="180" t="s">
        <v>183</v>
      </c>
      <c r="G3" s="53" t="s">
        <v>187</v>
      </c>
      <c r="H3" s="120" t="s">
        <v>126</v>
      </c>
      <c r="I3" s="120" t="s">
        <v>155</v>
      </c>
      <c r="J3" s="120" t="s">
        <v>160</v>
      </c>
    </row>
    <row r="4" spans="1:10" ht="12.75">
      <c r="A4" s="4" t="s">
        <v>8</v>
      </c>
      <c r="B4" s="58" t="s">
        <v>65</v>
      </c>
      <c r="C4" s="59" t="s">
        <v>39</v>
      </c>
      <c r="E4" s="53" t="s">
        <v>91</v>
      </c>
      <c r="G4" s="53" t="s">
        <v>188</v>
      </c>
      <c r="H4" s="120" t="s">
        <v>127</v>
      </c>
      <c r="I4" s="140"/>
      <c r="J4" s="120" t="s">
        <v>161</v>
      </c>
    </row>
    <row r="5" spans="1:10" ht="12.75">
      <c r="A5" s="4" t="s">
        <v>9</v>
      </c>
      <c r="B5" s="58" t="s">
        <v>66</v>
      </c>
      <c r="C5" s="59" t="s">
        <v>179</v>
      </c>
      <c r="E5" s="53" t="s">
        <v>92</v>
      </c>
      <c r="G5" s="53" t="s">
        <v>189</v>
      </c>
      <c r="H5" s="120" t="s">
        <v>128</v>
      </c>
      <c r="J5" s="120" t="s">
        <v>162</v>
      </c>
    </row>
    <row r="6" spans="1:10" ht="12.75">
      <c r="A6" s="4" t="s">
        <v>20</v>
      </c>
      <c r="B6" s="58" t="s">
        <v>67</v>
      </c>
      <c r="C6" s="59" t="s">
        <v>40</v>
      </c>
      <c r="E6" s="53" t="s">
        <v>93</v>
      </c>
      <c r="G6" s="53" t="s">
        <v>190</v>
      </c>
      <c r="H6" s="120" t="s">
        <v>129</v>
      </c>
      <c r="J6" s="120" t="s">
        <v>163</v>
      </c>
    </row>
    <row r="7" spans="1:10" ht="12.75">
      <c r="A7" s="4" t="s">
        <v>10</v>
      </c>
      <c r="B7" s="58" t="s">
        <v>68</v>
      </c>
      <c r="C7" s="59" t="s">
        <v>41</v>
      </c>
      <c r="D7" s="9"/>
      <c r="E7" s="53" t="s">
        <v>94</v>
      </c>
      <c r="G7" s="53" t="s">
        <v>191</v>
      </c>
      <c r="H7" s="120" t="s">
        <v>134</v>
      </c>
      <c r="J7" s="120" t="s">
        <v>133</v>
      </c>
    </row>
    <row r="8" spans="1:10" ht="12.75">
      <c r="A8" s="4" t="s">
        <v>11</v>
      </c>
      <c r="B8" s="58" t="s">
        <v>69</v>
      </c>
      <c r="C8" s="59" t="s">
        <v>42</v>
      </c>
      <c r="D8" s="10"/>
      <c r="E8" s="53" t="s">
        <v>96</v>
      </c>
      <c r="G8" s="53" t="s">
        <v>192</v>
      </c>
      <c r="H8" s="120" t="s">
        <v>43</v>
      </c>
      <c r="J8" s="120" t="s">
        <v>164</v>
      </c>
    </row>
    <row r="9" spans="1:10" ht="12.75">
      <c r="A9" s="4" t="s">
        <v>12</v>
      </c>
      <c r="B9" s="58" t="s">
        <v>80</v>
      </c>
      <c r="C9" s="59" t="s">
        <v>178</v>
      </c>
      <c r="D9" s="10"/>
      <c r="E9" s="53" t="s">
        <v>103</v>
      </c>
      <c r="G9" s="53" t="s">
        <v>193</v>
      </c>
      <c r="J9" s="120" t="s">
        <v>165</v>
      </c>
    </row>
    <row r="10" spans="1:10" ht="12.75">
      <c r="A10" s="9" t="s">
        <v>13</v>
      </c>
      <c r="B10" s="58" t="s">
        <v>56</v>
      </c>
      <c r="C10" s="59" t="s">
        <v>43</v>
      </c>
      <c r="D10" s="10"/>
      <c r="E10" s="54" t="s">
        <v>97</v>
      </c>
      <c r="G10" s="54" t="s">
        <v>194</v>
      </c>
      <c r="J10" s="120" t="s">
        <v>166</v>
      </c>
    </row>
    <row r="11" spans="1:10" ht="12.75">
      <c r="A11" s="4" t="s">
        <v>24</v>
      </c>
      <c r="B11" s="59" t="s">
        <v>70</v>
      </c>
      <c r="C11" s="58"/>
      <c r="E11" s="53" t="s">
        <v>98</v>
      </c>
      <c r="G11" s="53" t="s">
        <v>195</v>
      </c>
      <c r="J11" s="120" t="s">
        <v>212</v>
      </c>
    </row>
    <row r="12" spans="1:10" ht="12.75">
      <c r="A12" s="4" t="s">
        <v>25</v>
      </c>
      <c r="B12" s="59" t="s">
        <v>71</v>
      </c>
      <c r="C12" s="59"/>
      <c r="E12" s="53" t="s">
        <v>100</v>
      </c>
      <c r="G12" s="53" t="s">
        <v>196</v>
      </c>
      <c r="J12" s="120" t="s">
        <v>43</v>
      </c>
    </row>
    <row r="13" spans="1:7" ht="12.75">
      <c r="A13" s="10" t="s">
        <v>14</v>
      </c>
      <c r="B13" s="58" t="s">
        <v>72</v>
      </c>
      <c r="C13" s="59"/>
      <c r="E13" s="53" t="s">
        <v>102</v>
      </c>
      <c r="G13" s="53" t="s">
        <v>197</v>
      </c>
    </row>
    <row r="14" spans="1:7" ht="12.75">
      <c r="A14" s="9" t="s">
        <v>26</v>
      </c>
      <c r="B14" s="58" t="s">
        <v>57</v>
      </c>
      <c r="C14" s="58"/>
      <c r="E14" s="5" t="s">
        <v>118</v>
      </c>
      <c r="G14" s="5" t="s">
        <v>198</v>
      </c>
    </row>
    <row r="15" spans="1:7" ht="12.75">
      <c r="A15" s="4" t="s">
        <v>33</v>
      </c>
      <c r="B15" s="58" t="s">
        <v>58</v>
      </c>
      <c r="C15" s="58"/>
      <c r="E15" s="53" t="s">
        <v>99</v>
      </c>
      <c r="G15" s="53" t="s">
        <v>199</v>
      </c>
    </row>
    <row r="16" spans="1:7" ht="12.75">
      <c r="A16" s="10" t="s">
        <v>15</v>
      </c>
      <c r="B16" s="58" t="s">
        <v>59</v>
      </c>
      <c r="C16" s="58"/>
      <c r="E16" s="53" t="s">
        <v>95</v>
      </c>
      <c r="G16" s="53" t="s">
        <v>200</v>
      </c>
    </row>
    <row r="17" spans="1:7" ht="12.75">
      <c r="A17" s="10" t="s">
        <v>16</v>
      </c>
      <c r="B17" s="58" t="s">
        <v>73</v>
      </c>
      <c r="C17" s="58"/>
      <c r="E17" s="53" t="s">
        <v>89</v>
      </c>
      <c r="G17" s="53" t="s">
        <v>201</v>
      </c>
    </row>
    <row r="18" spans="1:7" ht="12.75">
      <c r="A18" s="4" t="s">
        <v>35</v>
      </c>
      <c r="B18" s="58" t="s">
        <v>62</v>
      </c>
      <c r="C18" s="58"/>
      <c r="E18" s="53" t="s">
        <v>121</v>
      </c>
      <c r="G18" s="53" t="s">
        <v>202</v>
      </c>
    </row>
    <row r="19" spans="1:7" ht="12.75">
      <c r="A19" s="4" t="s">
        <v>21</v>
      </c>
      <c r="B19" s="58" t="s">
        <v>74</v>
      </c>
      <c r="C19" s="58"/>
      <c r="E19" s="53" t="s">
        <v>88</v>
      </c>
      <c r="G19" s="53" t="s">
        <v>203</v>
      </c>
    </row>
    <row r="20" spans="1:7" ht="12.75">
      <c r="A20" s="4" t="s">
        <v>22</v>
      </c>
      <c r="B20" s="58" t="s">
        <v>120</v>
      </c>
      <c r="C20" s="58"/>
      <c r="D20" s="9"/>
      <c r="E20" s="53" t="s">
        <v>101</v>
      </c>
      <c r="G20" s="53" t="s">
        <v>204</v>
      </c>
    </row>
    <row r="21" spans="1:7" ht="12.75">
      <c r="A21" s="4" t="s">
        <v>23</v>
      </c>
      <c r="B21" s="58" t="s">
        <v>75</v>
      </c>
      <c r="C21" s="58"/>
      <c r="E21" s="55" t="s">
        <v>90</v>
      </c>
      <c r="G21" s="55" t="s">
        <v>205</v>
      </c>
    </row>
    <row r="22" spans="1:10" ht="12.75">
      <c r="A22" s="4" t="s">
        <v>27</v>
      </c>
      <c r="B22" s="58" t="s">
        <v>60</v>
      </c>
      <c r="C22" s="58"/>
      <c r="E22" s="53" t="s">
        <v>87</v>
      </c>
      <c r="G22" s="53" t="s">
        <v>206</v>
      </c>
      <c r="H22" s="161"/>
      <c r="I22" s="161"/>
      <c r="J22" s="162"/>
    </row>
    <row r="23" spans="1:10" ht="12.75">
      <c r="A23" s="4" t="s">
        <v>28</v>
      </c>
      <c r="B23" s="60" t="s">
        <v>76</v>
      </c>
      <c r="C23" s="58"/>
      <c r="E23" s="53" t="s">
        <v>86</v>
      </c>
      <c r="G23" s="53" t="s">
        <v>207</v>
      </c>
      <c r="H23" s="140"/>
      <c r="I23" s="140"/>
      <c r="J23" s="139"/>
    </row>
    <row r="24" spans="1:10" ht="12.75">
      <c r="A24" s="4" t="s">
        <v>29</v>
      </c>
      <c r="B24" s="58" t="s">
        <v>77</v>
      </c>
      <c r="C24" s="60"/>
      <c r="E24" s="53" t="s">
        <v>104</v>
      </c>
      <c r="G24" s="53" t="s">
        <v>208</v>
      </c>
      <c r="H24" s="140"/>
      <c r="I24" s="140"/>
      <c r="J24" s="140"/>
    </row>
    <row r="25" spans="1:10" ht="12.75">
      <c r="A25" s="4" t="s">
        <v>30</v>
      </c>
      <c r="B25" s="58" t="s">
        <v>78</v>
      </c>
      <c r="C25" s="58"/>
      <c r="E25" s="58" t="s">
        <v>85</v>
      </c>
      <c r="G25" s="58" t="s">
        <v>209</v>
      </c>
      <c r="J25" s="1"/>
    </row>
    <row r="26" spans="1:10" ht="12.75">
      <c r="A26" s="4" t="s">
        <v>31</v>
      </c>
      <c r="B26" s="58" t="s">
        <v>61</v>
      </c>
      <c r="C26" s="58"/>
      <c r="E26" s="4" t="s">
        <v>18</v>
      </c>
      <c r="G26" s="4" t="s">
        <v>18</v>
      </c>
      <c r="J26" s="1"/>
    </row>
    <row r="27" spans="1:10" ht="12.75">
      <c r="A27" s="4" t="s">
        <v>173</v>
      </c>
      <c r="B27" s="58" t="s">
        <v>36</v>
      </c>
      <c r="C27" s="58"/>
      <c r="E27" s="4" t="s">
        <v>106</v>
      </c>
      <c r="G27" s="4" t="s">
        <v>106</v>
      </c>
      <c r="J27" s="1"/>
    </row>
    <row r="28" spans="1:10" ht="12.75">
      <c r="A28" s="4" t="s">
        <v>32</v>
      </c>
      <c r="B28" s="58" t="s">
        <v>79</v>
      </c>
      <c r="C28" s="58"/>
      <c r="E28" s="56" t="s">
        <v>30</v>
      </c>
      <c r="G28" s="56" t="s">
        <v>30</v>
      </c>
      <c r="J28" s="1"/>
    </row>
    <row r="29" spans="1:10" ht="12.75">
      <c r="A29" s="4" t="s">
        <v>119</v>
      </c>
      <c r="B29" s="4"/>
      <c r="C29" s="58"/>
      <c r="E29" s="56" t="s">
        <v>173</v>
      </c>
      <c r="G29" s="56" t="s">
        <v>173</v>
      </c>
      <c r="J29" s="1"/>
    </row>
    <row r="30" spans="1:10" ht="12.75">
      <c r="A30" s="4" t="s">
        <v>17</v>
      </c>
      <c r="B30" s="4"/>
      <c r="C30" s="4"/>
      <c r="E30" s="75" t="s">
        <v>105</v>
      </c>
      <c r="G30" s="75" t="s">
        <v>105</v>
      </c>
      <c r="J30" s="1"/>
    </row>
    <row r="31" spans="1:10" ht="12.75">
      <c r="A31" s="4" t="s">
        <v>34</v>
      </c>
      <c r="B31" s="4"/>
      <c r="C31" s="4"/>
      <c r="E31" s="56" t="s">
        <v>107</v>
      </c>
      <c r="G31" s="56" t="s">
        <v>107</v>
      </c>
      <c r="J31" s="1"/>
    </row>
    <row r="32" spans="3:10" ht="12.75">
      <c r="C32" s="4"/>
      <c r="E32" s="56" t="s">
        <v>211</v>
      </c>
      <c r="G32" s="56" t="s">
        <v>211</v>
      </c>
      <c r="J32" s="1"/>
    </row>
    <row r="33" ht="12.75">
      <c r="J33" s="1"/>
    </row>
    <row r="34" ht="12.75">
      <c r="J34" s="1"/>
    </row>
    <row r="35" ht="12.75">
      <c r="J35" s="1"/>
    </row>
    <row r="36" ht="12.75">
      <c r="J36" s="1"/>
    </row>
    <row r="37" ht="12.75">
      <c r="J37" s="1"/>
    </row>
    <row r="38" ht="12.75">
      <c r="J38" s="1"/>
    </row>
    <row r="39" ht="12.75">
      <c r="J39" s="1"/>
    </row>
    <row r="40" ht="12.75">
      <c r="J40" s="1"/>
    </row>
  </sheetData>
  <sheetProtection password="C4F4" sheet="1"/>
  <printOptions/>
  <pageMargins left="0.7" right="0.7" top="0.75" bottom="0.75" header="0.3" footer="0.3"/>
  <pageSetup fitToHeight="1" fitToWidth="1" horizontalDpi="600" verticalDpi="600" orientation="portrait"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RATB Monthly Status Report July 2010</dc:title>
  <dc:subject/>
  <dc:creator>MDJONES</dc:creator>
  <cp:keywords/>
  <dc:description/>
  <cp:lastModifiedBy>Cynthia.Williams</cp:lastModifiedBy>
  <cp:lastPrinted>2010-08-25T14:52:09Z</cp:lastPrinted>
  <dcterms:created xsi:type="dcterms:W3CDTF">2009-02-26T10:56:03Z</dcterms:created>
  <dcterms:modified xsi:type="dcterms:W3CDTF">2010-08-27T15:10:39Z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PublishingConta">
    <vt:lpwstr/>
  </property>
  <property fmtid="{D5CDD505-2E9C-101B-9397-08002B2CF9AE}" pid="5" name="PublishingPageConte">
    <vt:lpwstr/>
  </property>
  <property fmtid="{D5CDD505-2E9C-101B-9397-08002B2CF9AE}" pid="6" name="RecoveryUpperLeftConte">
    <vt:lpwstr/>
  </property>
  <property fmtid="{D5CDD505-2E9C-101B-9397-08002B2CF9AE}" pid="7" name="Ord">
    <vt:lpwstr>4200.00000000000</vt:lpwstr>
  </property>
  <property fmtid="{D5CDD505-2E9C-101B-9397-08002B2CF9AE}" pid="8" name="TemplateU">
    <vt:lpwstr/>
  </property>
  <property fmtid="{D5CDD505-2E9C-101B-9397-08002B2CF9AE}" pid="9" name="PublishingRollupIma">
    <vt:lpwstr/>
  </property>
  <property fmtid="{D5CDD505-2E9C-101B-9397-08002B2CF9AE}" pid="10" name="Audien">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PublishingContactPictu">
    <vt:lpwstr/>
  </property>
  <property fmtid="{D5CDD505-2E9C-101B-9397-08002B2CF9AE}" pid="15" name="PublishingVariationGroup">
    <vt:lpwstr/>
  </property>
  <property fmtid="{D5CDD505-2E9C-101B-9397-08002B2CF9AE}" pid="16" name="Conte">
    <vt:lpwstr/>
  </property>
  <property fmtid="{D5CDD505-2E9C-101B-9397-08002B2CF9AE}" pid="17" name="PublishingVariationRelationshipLinkField">
    <vt:lpwstr/>
  </property>
  <property fmtid="{D5CDD505-2E9C-101B-9397-08002B2CF9AE}" pid="18" name="PublishingContactN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ContactEma">
    <vt:lpwstr/>
  </property>
  <property fmtid="{D5CDD505-2E9C-101B-9397-08002B2CF9AE}" pid="23" name="PublishingPageLayo">
    <vt:lpwstr/>
  </property>
  <property fmtid="{D5CDD505-2E9C-101B-9397-08002B2CF9AE}" pid="24" name="xd_Signatu">
    <vt:lpwstr/>
  </property>
  <property fmtid="{D5CDD505-2E9C-101B-9397-08002B2CF9AE}" pid="25" name="Page Content Alternati">
    <vt:lpwstr/>
  </property>
</Properties>
</file>