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2009-2010" sheetId="1" r:id="rId1"/>
  </sheets>
  <definedNames>
    <definedName name="_xlnm.Print_Area" localSheetId="0">'2009-2010'!$B$1:$D$318</definedName>
  </definedNames>
  <calcPr fullCalcOnLoad="1"/>
</workbook>
</file>

<file path=xl/sharedStrings.xml><?xml version="1.0" encoding="utf-8"?>
<sst xmlns="http://schemas.openxmlformats.org/spreadsheetml/2006/main" count="275" uniqueCount="275">
  <si>
    <t>FY 2010 IHBG Funding by 
TDHEs &amp; Regions</t>
  </si>
  <si>
    <t>Aleutian Housing Authority</t>
  </si>
  <si>
    <t>Akutan</t>
  </si>
  <si>
    <t>Aleut Corporation</t>
  </si>
  <si>
    <t>Atka</t>
  </si>
  <si>
    <t>Belkofski</t>
  </si>
  <si>
    <t>False Pass</t>
  </si>
  <si>
    <t>King Cove</t>
  </si>
  <si>
    <t>Nelson Lagoon</t>
  </si>
  <si>
    <t>Nikolski</t>
  </si>
  <si>
    <t>Pauloff Harbor Village</t>
  </si>
  <si>
    <t>Sand Point</t>
  </si>
  <si>
    <t>St. George</t>
  </si>
  <si>
    <t>Unalaska</t>
  </si>
  <si>
    <t>Unga</t>
  </si>
  <si>
    <t>Aleutian Tribes Submitting IHP</t>
  </si>
  <si>
    <t>St. Paul</t>
  </si>
  <si>
    <t>Aleutian Region Total</t>
  </si>
  <si>
    <t>AVCP Housing Authority</t>
  </si>
  <si>
    <t>Akiak</t>
  </si>
  <si>
    <t>Alakanuk</t>
  </si>
  <si>
    <t>Algaaciq (St. Mary's)</t>
  </si>
  <si>
    <t>Aniak</t>
  </si>
  <si>
    <t>Andreafski</t>
  </si>
  <si>
    <t>Atmauthluak</t>
  </si>
  <si>
    <t>Bill Moore's Slough</t>
  </si>
  <si>
    <t>Calista Corporation</t>
  </si>
  <si>
    <t>Chefornak</t>
  </si>
  <si>
    <t>Chevak</t>
  </si>
  <si>
    <t>Chuathbaluk</t>
  </si>
  <si>
    <t>Chuloonawick</t>
  </si>
  <si>
    <t>Crooked Creek</t>
  </si>
  <si>
    <t>Eek</t>
  </si>
  <si>
    <t>Georgetown</t>
  </si>
  <si>
    <t>Goodnews Bay</t>
  </si>
  <si>
    <t>Hamilton</t>
  </si>
  <si>
    <t>Hooper Bay</t>
  </si>
  <si>
    <t>Kalskag</t>
  </si>
  <si>
    <t>Kasigluk</t>
  </si>
  <si>
    <t>Kipnuk</t>
  </si>
  <si>
    <t>Kongiganak</t>
  </si>
  <si>
    <t>Kotlik</t>
  </si>
  <si>
    <t>Kwigillingok</t>
  </si>
  <si>
    <t>Lower.Kalskag</t>
  </si>
  <si>
    <t>Marshall</t>
  </si>
  <si>
    <t>Mekoryuk</t>
  </si>
  <si>
    <t>Napaimute</t>
  </si>
  <si>
    <t>Napakiak</t>
  </si>
  <si>
    <t>Napaskiak</t>
  </si>
  <si>
    <t>Newtok</t>
  </si>
  <si>
    <t>Nightmute</t>
  </si>
  <si>
    <t>Nunapitchuk</t>
  </si>
  <si>
    <t>Ohogamiut</t>
  </si>
  <si>
    <t>Oscarville</t>
  </si>
  <si>
    <t>Paimiut</t>
  </si>
  <si>
    <t>Pilot Station</t>
  </si>
  <si>
    <t>Pitka's Point</t>
  </si>
  <si>
    <t>Platinum</t>
  </si>
  <si>
    <t>Red Devil</t>
  </si>
  <si>
    <t>Scammon Bay</t>
  </si>
  <si>
    <t>Sheldon's Point</t>
  </si>
  <si>
    <t>Stony River</t>
  </si>
  <si>
    <t>Toksook Bay-Nunakauyarmuit Tribe</t>
  </si>
  <si>
    <t>Tuluksak</t>
  </si>
  <si>
    <t>Tuntutuliak</t>
  </si>
  <si>
    <t>Tununak</t>
  </si>
  <si>
    <t>Umkumiute</t>
  </si>
  <si>
    <t>AVCP Tribes submitting IHPs</t>
  </si>
  <si>
    <t>Akiachak</t>
  </si>
  <si>
    <t>Mountain Village (Asa'Carsarmiut)</t>
  </si>
  <si>
    <t>Emmonak</t>
  </si>
  <si>
    <t>Iqurmuit</t>
  </si>
  <si>
    <t>Kwinhagak (Quinhagak)</t>
  </si>
  <si>
    <t>Kwethluk</t>
  </si>
  <si>
    <t>Lime Village</t>
  </si>
  <si>
    <t>Orutsararmuit (Bethel)</t>
  </si>
  <si>
    <t>Sleetmute</t>
  </si>
  <si>
    <t>AVCP Region Total</t>
  </si>
  <si>
    <t>Baranof Island Housing Authority</t>
  </si>
  <si>
    <t>Bering Straits Regional Housing Authority</t>
  </si>
  <si>
    <t>Bering Straits Regional Corporation</t>
  </si>
  <si>
    <t>Brevig Mission</t>
  </si>
  <si>
    <t>Golovin (Chinik)</t>
  </si>
  <si>
    <t>Council</t>
  </si>
  <si>
    <t>Inalik (Diomede)</t>
  </si>
  <si>
    <t>Elim</t>
  </si>
  <si>
    <t>Gambell</t>
  </si>
  <si>
    <t>King Island</t>
  </si>
  <si>
    <t>Koyuk</t>
  </si>
  <si>
    <t>Mary's Igloo</t>
  </si>
  <si>
    <t>Savoonga</t>
  </si>
  <si>
    <t>Shaktoolik</t>
  </si>
  <si>
    <t>Shishmaref</t>
  </si>
  <si>
    <t>Solomon</t>
  </si>
  <si>
    <t>St. Michael</t>
  </si>
  <si>
    <t>Teller</t>
  </si>
  <si>
    <t>Wales</t>
  </si>
  <si>
    <t>White Mountain</t>
  </si>
  <si>
    <t>Bering Straits Region Tribes Submitting IHPs</t>
  </si>
  <si>
    <t>Nome</t>
  </si>
  <si>
    <t>Stebbins</t>
  </si>
  <si>
    <t>Unalakleet</t>
  </si>
  <si>
    <t>Bering Straits Region Total</t>
  </si>
  <si>
    <t>Bristol Bay Regional Housing Authority</t>
  </si>
  <si>
    <t>Aleknagik</t>
  </si>
  <si>
    <t>Bristol Bay Native Corporation</t>
  </si>
  <si>
    <t>Chignik Lagoon</t>
  </si>
  <si>
    <t>Chignik Lake</t>
  </si>
  <si>
    <t>Chignik Native</t>
  </si>
  <si>
    <t>Clark's Point</t>
  </si>
  <si>
    <t>Curyung (Dillingham)</t>
  </si>
  <si>
    <t>Ekuk</t>
  </si>
  <si>
    <t>Ekwok</t>
  </si>
  <si>
    <t>Igiugig</t>
  </si>
  <si>
    <t>Ivanof Bay</t>
  </si>
  <si>
    <t>Kanatak</t>
  </si>
  <si>
    <t>King Salmon</t>
  </si>
  <si>
    <t>Kokhanok</t>
  </si>
  <si>
    <t>Koliganek</t>
  </si>
  <si>
    <t>Levelock</t>
  </si>
  <si>
    <t>Manokotak</t>
  </si>
  <si>
    <t>Naknek</t>
  </si>
  <si>
    <t>New Stuyahok</t>
  </si>
  <si>
    <t>Perryville</t>
  </si>
  <si>
    <t>Port Heiden</t>
  </si>
  <si>
    <t>Portage Creek</t>
  </si>
  <si>
    <t>South Naknek</t>
  </si>
  <si>
    <t>Togiak</t>
  </si>
  <si>
    <t>Twin Hills</t>
  </si>
  <si>
    <t>Ugashik</t>
  </si>
  <si>
    <t>Bristol Bay Tribes submitting IHPs</t>
  </si>
  <si>
    <t>Egegik</t>
  </si>
  <si>
    <t>Iliamna</t>
  </si>
  <si>
    <t>Newhalen</t>
  </si>
  <si>
    <t>Nondalton</t>
  </si>
  <si>
    <t>Pedro Bay</t>
  </si>
  <si>
    <t>Pilot Point</t>
  </si>
  <si>
    <t>Bristol Bay Regional Total</t>
  </si>
  <si>
    <t>Copper River Housing Authority</t>
  </si>
  <si>
    <t>AHTNA, Incorporated</t>
  </si>
  <si>
    <t>Cantwell</t>
  </si>
  <si>
    <t>Cheesh-Na</t>
  </si>
  <si>
    <t>Chitina</t>
  </si>
  <si>
    <t>Gakona</t>
  </si>
  <si>
    <t>Gulkana</t>
  </si>
  <si>
    <t>Kluti Kaah (Copper Center)</t>
  </si>
  <si>
    <t>Mentasta</t>
  </si>
  <si>
    <t>Tazlina</t>
  </si>
  <si>
    <t>AHTNA Region Total</t>
  </si>
  <si>
    <t>Cook Inlet Housing Authority</t>
  </si>
  <si>
    <t>Cook Inlet Alaska Native Regional Corp</t>
  </si>
  <si>
    <t>Cook Inlet Tribes submitting IHPs</t>
  </si>
  <si>
    <t>Chickaloon</t>
  </si>
  <si>
    <t>Eklutna</t>
  </si>
  <si>
    <t>Knik</t>
  </si>
  <si>
    <t>Ninilchik</t>
  </si>
  <si>
    <t>Seldovia</t>
  </si>
  <si>
    <t>Tyonek</t>
  </si>
  <si>
    <t xml:space="preserve">Kenaitze Salamatof TDHE </t>
  </si>
  <si>
    <t>Kenaitze</t>
  </si>
  <si>
    <t>Salamatoff</t>
  </si>
  <si>
    <t>Cook Inlet Region Total</t>
  </si>
  <si>
    <t>Interior Regional Housing Authority</t>
  </si>
  <si>
    <t>Alatna</t>
  </si>
  <si>
    <t>Allakaket</t>
  </si>
  <si>
    <t>Anvik</t>
  </si>
  <si>
    <t>Beaver</t>
  </si>
  <si>
    <t>Birch Creek</t>
  </si>
  <si>
    <t>Circle</t>
  </si>
  <si>
    <t>Dot Lake</t>
  </si>
  <si>
    <t>Doyon, Ltd.</t>
  </si>
  <si>
    <t>Eagle</t>
  </si>
  <si>
    <t>Evansville (Bettles Field)</t>
  </si>
  <si>
    <t>Grayling</t>
  </si>
  <si>
    <t>Healy Lake</t>
  </si>
  <si>
    <t>Holy Cross</t>
  </si>
  <si>
    <t>Hughes</t>
  </si>
  <si>
    <t>Huslia</t>
  </si>
  <si>
    <t>Kaltag</t>
  </si>
  <si>
    <t>Koyukuk</t>
  </si>
  <si>
    <t>Manley Hot Springs</t>
  </si>
  <si>
    <t>McGrath</t>
  </si>
  <si>
    <t>Minto</t>
  </si>
  <si>
    <t>Nenana</t>
  </si>
  <si>
    <t>Nikolai</t>
  </si>
  <si>
    <t>Northway</t>
  </si>
  <si>
    <t>Ruby</t>
  </si>
  <si>
    <t>Shageluk</t>
  </si>
  <si>
    <t>Stevens Village</t>
  </si>
  <si>
    <t>Takotna</t>
  </si>
  <si>
    <t>Telida</t>
  </si>
  <si>
    <t>Tetlin</t>
  </si>
  <si>
    <t>Interior Region Tribes Submitting IHPs</t>
  </si>
  <si>
    <t>Arctic Village</t>
  </si>
  <si>
    <t>Chalkyitsik</t>
  </si>
  <si>
    <t>Fort Yukon</t>
  </si>
  <si>
    <t>Galena</t>
  </si>
  <si>
    <t>Nulato</t>
  </si>
  <si>
    <t>Rampart</t>
  </si>
  <si>
    <t>Tanacross</t>
  </si>
  <si>
    <t>Tanana</t>
  </si>
  <si>
    <t>Venetie</t>
  </si>
  <si>
    <t>Interior Region Total</t>
  </si>
  <si>
    <t>Kodiak Island Housing Authority</t>
  </si>
  <si>
    <t>Afognak</t>
  </si>
  <si>
    <t>Akhiok</t>
  </si>
  <si>
    <t>Kaguyak</t>
  </si>
  <si>
    <t>Koniag, Incorporated</t>
  </si>
  <si>
    <t>Larsen Bay</t>
  </si>
  <si>
    <t>Lesnoi (Woody Island)</t>
  </si>
  <si>
    <t>Old Harbor</t>
  </si>
  <si>
    <t>Port Lions</t>
  </si>
  <si>
    <t>Sun'aq Tribe of Kodiak</t>
  </si>
  <si>
    <t>Kodiak Island Tribes submitting IHPs</t>
  </si>
  <si>
    <t>Karluk</t>
  </si>
  <si>
    <t>Ouzinkie</t>
  </si>
  <si>
    <t>Kodiak Island Total</t>
  </si>
  <si>
    <t>Metlakatla Housing Authority</t>
  </si>
  <si>
    <t>North Pacific Rim Housing Authority</t>
  </si>
  <si>
    <t>Chenega</t>
  </si>
  <si>
    <t>Chugach Alaska Corporation</t>
  </si>
  <si>
    <t>Nanwelek (English Bay)</t>
  </si>
  <si>
    <t>Port Graham</t>
  </si>
  <si>
    <t>Tatitlek</t>
  </si>
  <si>
    <t>Chugach Tribes submitting IHP</t>
  </si>
  <si>
    <t>Eyak</t>
  </si>
  <si>
    <t>Chugach Region Total</t>
  </si>
  <si>
    <t>Northwest Inupiat Housing Authority</t>
  </si>
  <si>
    <t>Ambler</t>
  </si>
  <si>
    <t>Buckland</t>
  </si>
  <si>
    <t>Deering</t>
  </si>
  <si>
    <t>Kiana</t>
  </si>
  <si>
    <t>Kobuk</t>
  </si>
  <si>
    <t>NANA Corporation</t>
  </si>
  <si>
    <t>Noatak</t>
  </si>
  <si>
    <t>Noorvik</t>
  </si>
  <si>
    <t>Shungnak</t>
  </si>
  <si>
    <t>Northwest Region Tribes Submitting IHPs</t>
  </si>
  <si>
    <t>Kivalina</t>
  </si>
  <si>
    <t>Kotzebue</t>
  </si>
  <si>
    <t>Selawik</t>
  </si>
  <si>
    <t>Northwest Inupiat Region Total</t>
  </si>
  <si>
    <t>Tlingit Haida Regional Housing Authority</t>
  </si>
  <si>
    <t>Angoon</t>
  </si>
  <si>
    <t>Craig</t>
  </si>
  <si>
    <t>Douglas</t>
  </si>
  <si>
    <t>Kake</t>
  </si>
  <si>
    <t>Kassan</t>
  </si>
  <si>
    <t>Klawock</t>
  </si>
  <si>
    <t>Petersburg</t>
  </si>
  <si>
    <t>Saxman</t>
  </si>
  <si>
    <t>Skagway</t>
  </si>
  <si>
    <t>Tlingit-Haida Central Council</t>
  </si>
  <si>
    <t>Wrangell</t>
  </si>
  <si>
    <t>Yakutat</t>
  </si>
  <si>
    <t>Tlingit-Haida Tribes submitting IHPs</t>
  </si>
  <si>
    <t>Chilkat</t>
  </si>
  <si>
    <t>Chilkoot</t>
  </si>
  <si>
    <t>Hoonah</t>
  </si>
  <si>
    <t>Hydaburg</t>
  </si>
  <si>
    <t>Ketchikan</t>
  </si>
  <si>
    <t>Tlingit-Haida Region Total</t>
  </si>
  <si>
    <t>Tagiugmiullu Nunamiullu HA</t>
  </si>
  <si>
    <t>Anaktuvuk Pass</t>
  </si>
  <si>
    <t>Arctic Slope Regional Corporation</t>
  </si>
  <si>
    <t>Atqasuk</t>
  </si>
  <si>
    <t>Kaktovik</t>
  </si>
  <si>
    <t>Nuiqsut</t>
  </si>
  <si>
    <t>Point Lay</t>
  </si>
  <si>
    <t>Wainwright</t>
  </si>
  <si>
    <t>Arctic Slope Tribes submitting IHPs</t>
  </si>
  <si>
    <t>Barrow</t>
  </si>
  <si>
    <t>Point Hope</t>
  </si>
  <si>
    <t>Arctic Slope Region Total</t>
  </si>
  <si>
    <t>Alaska -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</si>
</sst>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5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6"/>
      <color indexed="9"/>
      <name val="Times New Roman"/>
      <family val="1"/>
    </font>
    <font>
      <b/>
      <sz val="16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9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Courier"/>
      <family val="3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Times New Roman"/>
      <family val="1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b/>
      <sz val="10"/>
      <color theme="0"/>
      <name val="Arial"/>
      <family val="2"/>
    </font>
    <font>
      <b/>
      <sz val="1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D12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5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5" fontId="52" fillId="33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5" fontId="5" fillId="0" borderId="10" xfId="55" applyNumberFormat="1" applyFont="1" applyFill="1" applyBorder="1" applyAlignment="1" applyProtection="1">
      <alignment horizontal="right"/>
      <protection locked="0"/>
    </xf>
    <xf numFmtId="0" fontId="5" fillId="0" borderId="10" xfId="55" applyFont="1" applyBorder="1" applyAlignment="1" applyProtection="1">
      <alignment horizontal="left"/>
      <protection locked="0"/>
    </xf>
    <xf numFmtId="5" fontId="5" fillId="0" borderId="10" xfId="0" applyNumberFormat="1" applyFont="1" applyBorder="1" applyAlignment="1" applyProtection="1">
      <alignment horizontal="right"/>
      <protection locked="0"/>
    </xf>
    <xf numFmtId="0" fontId="12" fillId="2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5" fontId="5" fillId="2" borderId="10" xfId="0" applyNumberFormat="1" applyFont="1" applyFill="1" applyBorder="1" applyAlignment="1" applyProtection="1">
      <alignment horizontal="right"/>
      <protection locked="0"/>
    </xf>
    <xf numFmtId="0" fontId="12" fillId="36" borderId="10" xfId="0" applyFont="1" applyFill="1" applyBorder="1" applyAlignment="1">
      <alignment wrapText="1"/>
    </xf>
    <xf numFmtId="0" fontId="12" fillId="37" borderId="10" xfId="0" applyFont="1" applyFill="1" applyBorder="1" applyAlignment="1">
      <alignment wrapText="1"/>
    </xf>
    <xf numFmtId="5" fontId="13" fillId="36" borderId="10" xfId="0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164" fontId="12" fillId="0" borderId="10" xfId="0" applyNumberFormat="1" applyFont="1" applyFill="1" applyBorder="1" applyAlignment="1">
      <alignment horizontal="right" wrapText="1"/>
    </xf>
    <xf numFmtId="5" fontId="5" fillId="36" borderId="10" xfId="0" applyNumberFormat="1" applyFont="1" applyFill="1" applyBorder="1" applyAlignment="1" applyProtection="1">
      <alignment horizontal="right"/>
      <protection locked="0"/>
    </xf>
    <xf numFmtId="5" fontId="5" fillId="0" borderId="0" xfId="55" applyNumberFormat="1" applyFont="1" applyBorder="1" applyAlignment="1" applyProtection="1">
      <alignment horizontal="right"/>
      <protection locked="0"/>
    </xf>
    <xf numFmtId="5" fontId="5" fillId="0" borderId="0" xfId="55" applyNumberFormat="1" applyFont="1" applyFill="1" applyBorder="1" applyAlignment="1" applyProtection="1">
      <alignment horizontal="right"/>
      <protection locked="0"/>
    </xf>
    <xf numFmtId="0" fontId="5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55" fillId="34" borderId="10" xfId="0" applyFont="1" applyFill="1" applyBorder="1" applyAlignment="1">
      <alignment wrapText="1"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5" fontId="5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>
      <alignment/>
    </xf>
    <xf numFmtId="5" fontId="13" fillId="0" borderId="10" xfId="55" applyNumberFormat="1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164" fontId="15" fillId="36" borderId="1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2" fillId="0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164" fontId="16" fillId="40" borderId="10" xfId="0" applyNumberFormat="1" applyFont="1" applyFill="1" applyBorder="1" applyAlignment="1">
      <alignment/>
    </xf>
    <xf numFmtId="0" fontId="17" fillId="2" borderId="10" xfId="0" applyFont="1" applyFill="1" applyBorder="1" applyAlignment="1">
      <alignment horizontal="center"/>
    </xf>
    <xf numFmtId="164" fontId="7" fillId="39" borderId="10" xfId="0" applyNumberFormat="1" applyFont="1" applyFill="1" applyBorder="1" applyAlignment="1">
      <alignment/>
    </xf>
    <xf numFmtId="165" fontId="5" fillId="0" borderId="0" xfId="44" applyNumberFormat="1" applyFont="1" applyAlignment="1">
      <alignment/>
    </xf>
    <xf numFmtId="164" fontId="7" fillId="0" borderId="0" xfId="0" applyNumberFormat="1" applyFont="1" applyAlignment="1">
      <alignment/>
    </xf>
    <xf numFmtId="5" fontId="0" fillId="0" borderId="0" xfId="0" applyNumberFormat="1" applyFill="1" applyAlignment="1">
      <alignment/>
    </xf>
    <xf numFmtId="0" fontId="3" fillId="36" borderId="1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5"/>
  <sheetViews>
    <sheetView tabSelected="1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2.28125" style="24" customWidth="1"/>
    <col min="2" max="2" width="3.28125" style="7" customWidth="1"/>
    <col min="3" max="3" width="42.57421875" style="9" bestFit="1" customWidth="1"/>
    <col min="4" max="4" width="15.7109375" style="9" bestFit="1" customWidth="1"/>
    <col min="5" max="5" width="2.57421875" style="9" customWidth="1"/>
    <col min="6" max="63" width="9.140625" style="9" customWidth="1"/>
  </cols>
  <sheetData>
    <row r="1" spans="1:63" s="4" customFormat="1" ht="45.75" customHeight="1" thickBot="1">
      <c r="A1" s="1"/>
      <c r="B1" s="2"/>
      <c r="C1" s="59" t="s">
        <v>0</v>
      </c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2" s="3" customFormat="1" ht="12.75">
      <c r="A2" s="2"/>
      <c r="B2" s="2"/>
    </row>
    <row r="3" spans="1:4" s="9" customFormat="1" ht="15.75">
      <c r="A3" s="5"/>
      <c r="B3" s="7">
        <v>1</v>
      </c>
      <c r="C3" s="6"/>
      <c r="D3" s="8"/>
    </row>
    <row r="4" spans="1:63" s="14" customFormat="1" ht="15.75">
      <c r="A4" s="5"/>
      <c r="B4" s="11">
        <v>2</v>
      </c>
      <c r="C4" s="12" t="s">
        <v>1</v>
      </c>
      <c r="D4" s="13">
        <f>SUM(D5:D17)</f>
        <v>3323227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4" ht="12.75">
      <c r="A5" s="5">
        <v>1</v>
      </c>
      <c r="B5" s="11">
        <v>3</v>
      </c>
      <c r="C5" s="16" t="s">
        <v>2</v>
      </c>
      <c r="D5" s="17">
        <v>54019</v>
      </c>
    </row>
    <row r="6" spans="1:4" ht="12.75">
      <c r="A6" s="5">
        <v>2</v>
      </c>
      <c r="B6" s="11">
        <v>4</v>
      </c>
      <c r="C6" s="16" t="s">
        <v>3</v>
      </c>
      <c r="D6" s="17">
        <v>2388571</v>
      </c>
    </row>
    <row r="7" spans="1:4" ht="12.75">
      <c r="A7" s="5">
        <v>3</v>
      </c>
      <c r="B7" s="11">
        <v>5</v>
      </c>
      <c r="C7" s="16" t="s">
        <v>4</v>
      </c>
      <c r="D7" s="17">
        <v>63544</v>
      </c>
    </row>
    <row r="8" spans="1:4" ht="12.75">
      <c r="A8" s="5">
        <v>4</v>
      </c>
      <c r="B8" s="11">
        <v>6</v>
      </c>
      <c r="C8" s="16" t="s">
        <v>5</v>
      </c>
      <c r="D8" s="17">
        <v>54019</v>
      </c>
    </row>
    <row r="9" spans="1:4" ht="12.75">
      <c r="A9" s="5">
        <v>5</v>
      </c>
      <c r="B9" s="11">
        <v>7</v>
      </c>
      <c r="C9" s="16" t="s">
        <v>6</v>
      </c>
      <c r="D9" s="17">
        <v>54019</v>
      </c>
    </row>
    <row r="10" spans="1:4" ht="12.75">
      <c r="A10" s="5">
        <v>6</v>
      </c>
      <c r="B10" s="11">
        <v>8</v>
      </c>
      <c r="C10" s="16" t="s">
        <v>7</v>
      </c>
      <c r="D10" s="17">
        <v>139832</v>
      </c>
    </row>
    <row r="11" spans="1:4" ht="12.75">
      <c r="A11" s="5">
        <v>7</v>
      </c>
      <c r="B11" s="11">
        <v>9</v>
      </c>
      <c r="C11" s="16" t="s">
        <v>8</v>
      </c>
      <c r="D11" s="17">
        <v>54019</v>
      </c>
    </row>
    <row r="12" spans="1:4" ht="12.75">
      <c r="A12" s="5">
        <v>8</v>
      </c>
      <c r="B12" s="11">
        <v>10</v>
      </c>
      <c r="C12" s="16" t="s">
        <v>9</v>
      </c>
      <c r="D12" s="17">
        <v>54019</v>
      </c>
    </row>
    <row r="13" spans="1:4" ht="12.75">
      <c r="A13" s="5">
        <v>9</v>
      </c>
      <c r="B13" s="11">
        <v>11</v>
      </c>
      <c r="C13" s="16" t="s">
        <v>10</v>
      </c>
      <c r="D13" s="17">
        <v>54019</v>
      </c>
    </row>
    <row r="14" spans="1:4" ht="12.75">
      <c r="A14" s="5">
        <v>10</v>
      </c>
      <c r="B14" s="11">
        <v>12</v>
      </c>
      <c r="C14" s="16" t="s">
        <v>11</v>
      </c>
      <c r="D14" s="17">
        <v>159869</v>
      </c>
    </row>
    <row r="15" spans="1:4" ht="12.75">
      <c r="A15" s="5">
        <v>11</v>
      </c>
      <c r="B15" s="11">
        <v>13</v>
      </c>
      <c r="C15" s="16" t="s">
        <v>12</v>
      </c>
      <c r="D15" s="17">
        <v>72056</v>
      </c>
    </row>
    <row r="16" spans="1:4" ht="12.75">
      <c r="A16" s="5">
        <v>12</v>
      </c>
      <c r="B16" s="11">
        <v>14</v>
      </c>
      <c r="C16" s="16" t="s">
        <v>13</v>
      </c>
      <c r="D16" s="17">
        <v>121222</v>
      </c>
    </row>
    <row r="17" spans="1:4" ht="12.75">
      <c r="A17" s="5">
        <v>13</v>
      </c>
      <c r="B17" s="11">
        <v>15</v>
      </c>
      <c r="C17" s="16" t="s">
        <v>14</v>
      </c>
      <c r="D17" s="17">
        <v>54019</v>
      </c>
    </row>
    <row r="18" spans="1:4" ht="15.75">
      <c r="A18" s="5"/>
      <c r="B18" s="11">
        <v>16</v>
      </c>
      <c r="C18" s="19" t="s">
        <v>15</v>
      </c>
      <c r="D18" s="20"/>
    </row>
    <row r="19" spans="1:4" ht="12.75">
      <c r="A19" s="5">
        <v>1</v>
      </c>
      <c r="B19" s="11">
        <v>17</v>
      </c>
      <c r="C19" s="16" t="s">
        <v>16</v>
      </c>
      <c r="D19" s="17">
        <v>332603</v>
      </c>
    </row>
    <row r="20" spans="1:4" ht="15.75">
      <c r="A20" s="5"/>
      <c r="B20" s="11">
        <v>18</v>
      </c>
      <c r="C20" s="22" t="s">
        <v>17</v>
      </c>
      <c r="D20" s="23">
        <f>+D4+D19</f>
        <v>3655830</v>
      </c>
    </row>
    <row r="21" spans="2:4" ht="15.75">
      <c r="B21" s="11">
        <v>19</v>
      </c>
      <c r="C21" s="25"/>
      <c r="D21" s="26"/>
    </row>
    <row r="22" spans="1:4" ht="15.75">
      <c r="A22" s="5"/>
      <c r="B22" s="11">
        <v>20</v>
      </c>
      <c r="C22" s="27"/>
      <c r="D22" s="29"/>
    </row>
    <row r="23" spans="1:4" ht="15.75">
      <c r="A23" s="5"/>
      <c r="B23" s="11">
        <v>21</v>
      </c>
      <c r="C23" s="12" t="s">
        <v>18</v>
      </c>
      <c r="D23" s="13">
        <f>SUM(D24:D71)</f>
        <v>17652331</v>
      </c>
    </row>
    <row r="24" spans="1:4" ht="12.75">
      <c r="A24" s="5">
        <v>1</v>
      </c>
      <c r="B24" s="11">
        <v>22</v>
      </c>
      <c r="C24" s="16" t="s">
        <v>19</v>
      </c>
      <c r="D24" s="17">
        <v>265199</v>
      </c>
    </row>
    <row r="25" spans="1:4" ht="12.75">
      <c r="A25" s="5">
        <v>2</v>
      </c>
      <c r="B25" s="11">
        <v>23</v>
      </c>
      <c r="C25" s="16" t="s">
        <v>20</v>
      </c>
      <c r="D25" s="17">
        <v>454312</v>
      </c>
    </row>
    <row r="26" spans="1:4" ht="12.75">
      <c r="A26" s="5">
        <v>3</v>
      </c>
      <c r="B26" s="11">
        <v>24</v>
      </c>
      <c r="C26" s="16" t="s">
        <v>21</v>
      </c>
      <c r="D26" s="17">
        <v>286028</v>
      </c>
    </row>
    <row r="27" spans="1:4" ht="12.75">
      <c r="A27" s="5">
        <v>4</v>
      </c>
      <c r="B27" s="11">
        <v>25</v>
      </c>
      <c r="C27" s="16" t="s">
        <v>22</v>
      </c>
      <c r="D27" s="17">
        <v>313328</v>
      </c>
    </row>
    <row r="28" spans="1:4" ht="12.75">
      <c r="A28" s="5">
        <v>5</v>
      </c>
      <c r="B28" s="11">
        <v>26</v>
      </c>
      <c r="C28" s="16" t="s">
        <v>23</v>
      </c>
      <c r="D28" s="17">
        <v>150347</v>
      </c>
    </row>
    <row r="29" spans="1:4" ht="12.75">
      <c r="A29" s="5">
        <v>6</v>
      </c>
      <c r="B29" s="11">
        <v>27</v>
      </c>
      <c r="C29" s="16" t="s">
        <v>24</v>
      </c>
      <c r="D29" s="17">
        <v>203065</v>
      </c>
    </row>
    <row r="30" spans="1:4" ht="12.75">
      <c r="A30" s="5">
        <v>7</v>
      </c>
      <c r="B30" s="11">
        <v>28</v>
      </c>
      <c r="C30" s="16" t="s">
        <v>25</v>
      </c>
      <c r="D30" s="17">
        <v>54019</v>
      </c>
    </row>
    <row r="31" spans="1:4" ht="12.75">
      <c r="A31" s="5">
        <v>8</v>
      </c>
      <c r="B31" s="11">
        <v>29</v>
      </c>
      <c r="C31" s="16" t="s">
        <v>26</v>
      </c>
      <c r="D31" s="17">
        <v>6491840</v>
      </c>
    </row>
    <row r="32" spans="1:4" ht="12.75">
      <c r="A32" s="5">
        <v>9</v>
      </c>
      <c r="B32" s="11">
        <v>30</v>
      </c>
      <c r="C32" s="16" t="s">
        <v>27</v>
      </c>
      <c r="D32" s="17">
        <v>296526</v>
      </c>
    </row>
    <row r="33" spans="1:4" ht="12.75">
      <c r="A33" s="5">
        <v>10</v>
      </c>
      <c r="B33" s="11">
        <v>31</v>
      </c>
      <c r="C33" s="16" t="s">
        <v>28</v>
      </c>
      <c r="D33" s="17">
        <v>527987</v>
      </c>
    </row>
    <row r="34" spans="1:4" ht="12.75">
      <c r="A34" s="5">
        <v>11</v>
      </c>
      <c r="B34" s="11">
        <v>32</v>
      </c>
      <c r="C34" s="16" t="s">
        <v>29</v>
      </c>
      <c r="D34" s="17">
        <v>134023</v>
      </c>
    </row>
    <row r="35" spans="1:4" ht="12.75">
      <c r="A35" s="5">
        <v>12</v>
      </c>
      <c r="B35" s="11">
        <v>33</v>
      </c>
      <c r="C35" s="16" t="s">
        <v>30</v>
      </c>
      <c r="D35" s="17">
        <v>54019</v>
      </c>
    </row>
    <row r="36" spans="1:4" ht="12.75">
      <c r="A36" s="5">
        <v>13</v>
      </c>
      <c r="B36" s="11">
        <v>34</v>
      </c>
      <c r="C36" s="16" t="s">
        <v>31</v>
      </c>
      <c r="D36" s="17">
        <v>166066</v>
      </c>
    </row>
    <row r="37" spans="1:4" ht="12.75">
      <c r="A37" s="5">
        <v>14</v>
      </c>
      <c r="B37" s="11">
        <v>35</v>
      </c>
      <c r="C37" s="16" t="s">
        <v>32</v>
      </c>
      <c r="D37" s="17">
        <v>316383</v>
      </c>
    </row>
    <row r="38" spans="1:4" ht="12.75">
      <c r="A38" s="5">
        <v>15</v>
      </c>
      <c r="B38" s="11">
        <v>36</v>
      </c>
      <c r="C38" s="16" t="s">
        <v>33</v>
      </c>
      <c r="D38" s="17">
        <v>54019</v>
      </c>
    </row>
    <row r="39" spans="1:4" ht="12.75">
      <c r="A39" s="5">
        <v>16</v>
      </c>
      <c r="B39" s="11">
        <v>37</v>
      </c>
      <c r="C39" s="16" t="s">
        <v>34</v>
      </c>
      <c r="D39" s="17">
        <v>251210</v>
      </c>
    </row>
    <row r="40" spans="1:4" ht="12.75">
      <c r="A40" s="5">
        <v>17</v>
      </c>
      <c r="B40" s="11">
        <v>38</v>
      </c>
      <c r="C40" s="16" t="s">
        <v>35</v>
      </c>
      <c r="D40" s="17">
        <v>54019</v>
      </c>
    </row>
    <row r="41" spans="1:4" ht="12.75">
      <c r="A41" s="5">
        <v>18</v>
      </c>
      <c r="B41" s="11">
        <v>39</v>
      </c>
      <c r="C41" s="16" t="s">
        <v>36</v>
      </c>
      <c r="D41" s="17">
        <v>838241</v>
      </c>
    </row>
    <row r="42" spans="1:4" ht="12.75">
      <c r="A42" s="5">
        <v>19</v>
      </c>
      <c r="B42" s="11">
        <v>40</v>
      </c>
      <c r="C42" s="16" t="s">
        <v>37</v>
      </c>
      <c r="D42" s="17">
        <v>220882</v>
      </c>
    </row>
    <row r="43" spans="1:4" ht="12.75">
      <c r="A43" s="5">
        <v>20</v>
      </c>
      <c r="B43" s="11">
        <v>41</v>
      </c>
      <c r="C43" s="16" t="s">
        <v>38</v>
      </c>
      <c r="D43" s="17">
        <v>399554</v>
      </c>
    </row>
    <row r="44" spans="1:4" ht="12.75">
      <c r="A44" s="5">
        <v>21</v>
      </c>
      <c r="B44" s="11">
        <v>42</v>
      </c>
      <c r="C44" s="16" t="s">
        <v>39</v>
      </c>
      <c r="D44" s="17">
        <v>515798</v>
      </c>
    </row>
    <row r="45" spans="1:4" ht="12.75">
      <c r="A45" s="5">
        <v>22</v>
      </c>
      <c r="B45" s="11">
        <v>43</v>
      </c>
      <c r="C45" s="16" t="s">
        <v>40</v>
      </c>
      <c r="D45" s="17">
        <v>287398</v>
      </c>
    </row>
    <row r="46" spans="1:4" ht="12.75">
      <c r="A46" s="5">
        <v>23</v>
      </c>
      <c r="B46" s="11">
        <v>44</v>
      </c>
      <c r="C46" s="16" t="s">
        <v>41</v>
      </c>
      <c r="D46" s="17">
        <v>381520</v>
      </c>
    </row>
    <row r="47" spans="1:4" ht="12.75">
      <c r="A47" s="5">
        <v>24</v>
      </c>
      <c r="B47" s="11">
        <v>45</v>
      </c>
      <c r="C47" s="16" t="s">
        <v>42</v>
      </c>
      <c r="D47" s="17">
        <v>241679</v>
      </c>
    </row>
    <row r="48" spans="1:4" ht="12.75">
      <c r="A48" s="5">
        <v>25</v>
      </c>
      <c r="B48" s="11">
        <v>46</v>
      </c>
      <c r="C48" s="16" t="s">
        <v>43</v>
      </c>
      <c r="D48" s="17">
        <v>258728</v>
      </c>
    </row>
    <row r="49" spans="1:4" ht="12.75">
      <c r="A49" s="5">
        <v>26</v>
      </c>
      <c r="B49" s="11">
        <v>47</v>
      </c>
      <c r="C49" s="16" t="s">
        <v>44</v>
      </c>
      <c r="D49" s="17">
        <v>298608</v>
      </c>
    </row>
    <row r="50" spans="1:4" ht="12.75">
      <c r="A50" s="5">
        <v>27</v>
      </c>
      <c r="B50" s="11">
        <v>48</v>
      </c>
      <c r="C50" s="16" t="s">
        <v>45</v>
      </c>
      <c r="D50" s="17">
        <v>142834</v>
      </c>
    </row>
    <row r="51" spans="1:4" ht="12.75">
      <c r="A51" s="5">
        <v>28</v>
      </c>
      <c r="B51" s="11">
        <v>49</v>
      </c>
      <c r="C51" s="16" t="s">
        <v>46</v>
      </c>
      <c r="D51" s="17">
        <v>54019</v>
      </c>
    </row>
    <row r="52" spans="1:4" ht="12.75">
      <c r="A52" s="5">
        <v>29</v>
      </c>
      <c r="B52" s="11">
        <v>50</v>
      </c>
      <c r="C52" s="16" t="s">
        <v>47</v>
      </c>
      <c r="D52" s="17">
        <v>327737</v>
      </c>
    </row>
    <row r="53" spans="1:4" ht="12.75">
      <c r="A53" s="5">
        <v>30</v>
      </c>
      <c r="B53" s="11">
        <v>51</v>
      </c>
      <c r="C53" s="16" t="s">
        <v>48</v>
      </c>
      <c r="D53" s="17">
        <v>328849</v>
      </c>
    </row>
    <row r="54" spans="1:4" ht="12.75">
      <c r="A54" s="5">
        <v>31</v>
      </c>
      <c r="B54" s="11">
        <v>52</v>
      </c>
      <c r="C54" s="16" t="s">
        <v>49</v>
      </c>
      <c r="D54" s="17">
        <v>211791</v>
      </c>
    </row>
    <row r="55" spans="1:4" ht="12.75">
      <c r="A55" s="5">
        <v>32</v>
      </c>
      <c r="B55" s="11">
        <v>53</v>
      </c>
      <c r="C55" s="16" t="s">
        <v>50</v>
      </c>
      <c r="D55" s="17">
        <v>158710</v>
      </c>
    </row>
    <row r="56" spans="1:4" ht="12.75">
      <c r="A56" s="5">
        <v>33</v>
      </c>
      <c r="B56" s="11">
        <v>54</v>
      </c>
      <c r="C56" s="16" t="s">
        <v>51</v>
      </c>
      <c r="D56" s="17">
        <v>327895</v>
      </c>
    </row>
    <row r="57" spans="1:4" ht="12.75">
      <c r="A57" s="5">
        <v>34</v>
      </c>
      <c r="B57" s="11">
        <v>55</v>
      </c>
      <c r="C57" s="16" t="s">
        <v>52</v>
      </c>
      <c r="D57" s="17">
        <v>54019</v>
      </c>
    </row>
    <row r="58" spans="1:4" ht="12.75">
      <c r="A58" s="5">
        <v>35</v>
      </c>
      <c r="B58" s="11">
        <v>56</v>
      </c>
      <c r="C58" s="16" t="s">
        <v>53</v>
      </c>
      <c r="D58" s="17">
        <v>82024</v>
      </c>
    </row>
    <row r="59" spans="1:4" ht="12.75">
      <c r="A59" s="5">
        <v>36</v>
      </c>
      <c r="B59" s="11">
        <v>57</v>
      </c>
      <c r="C59" s="16" t="s">
        <v>54</v>
      </c>
      <c r="D59" s="17">
        <v>54019</v>
      </c>
    </row>
    <row r="60" spans="1:4" ht="12.75">
      <c r="A60" s="5">
        <v>37</v>
      </c>
      <c r="B60" s="11">
        <v>58</v>
      </c>
      <c r="C60" s="16" t="s">
        <v>55</v>
      </c>
      <c r="D60" s="17">
        <v>376950</v>
      </c>
    </row>
    <row r="61" spans="1:4" ht="12.75">
      <c r="A61" s="5">
        <v>38</v>
      </c>
      <c r="B61" s="11">
        <v>59</v>
      </c>
      <c r="C61" s="16" t="s">
        <v>56</v>
      </c>
      <c r="D61" s="17">
        <v>94410</v>
      </c>
    </row>
    <row r="62" spans="1:4" ht="12.75">
      <c r="A62" s="5">
        <v>39</v>
      </c>
      <c r="B62" s="11">
        <v>60</v>
      </c>
      <c r="C62" s="16" t="s">
        <v>57</v>
      </c>
      <c r="D62" s="17">
        <v>61947</v>
      </c>
    </row>
    <row r="63" spans="1:4" ht="12.75">
      <c r="A63" s="5">
        <v>40</v>
      </c>
      <c r="B63" s="11">
        <v>61</v>
      </c>
      <c r="C63" s="16" t="s">
        <v>58</v>
      </c>
      <c r="D63" s="17">
        <v>59292</v>
      </c>
    </row>
    <row r="64" spans="1:4" ht="12.75">
      <c r="A64" s="5">
        <v>41</v>
      </c>
      <c r="B64" s="11">
        <v>62</v>
      </c>
      <c r="C64" s="16" t="s">
        <v>59</v>
      </c>
      <c r="D64" s="17">
        <v>320185</v>
      </c>
    </row>
    <row r="65" spans="1:4" ht="12.75">
      <c r="A65" s="5">
        <v>42</v>
      </c>
      <c r="B65" s="11">
        <v>63</v>
      </c>
      <c r="C65" s="16" t="s">
        <v>60</v>
      </c>
      <c r="D65" s="17">
        <v>147179</v>
      </c>
    </row>
    <row r="66" spans="1:4" ht="12.75">
      <c r="A66" s="5">
        <v>43</v>
      </c>
      <c r="B66" s="11">
        <v>64</v>
      </c>
      <c r="C66" s="16" t="s">
        <v>61</v>
      </c>
      <c r="D66" s="17">
        <v>96903</v>
      </c>
    </row>
    <row r="67" spans="1:4" ht="12.75">
      <c r="A67" s="5">
        <v>44</v>
      </c>
      <c r="B67" s="11">
        <v>65</v>
      </c>
      <c r="C67" s="16" t="s">
        <v>62</v>
      </c>
      <c r="D67" s="17">
        <v>326184</v>
      </c>
    </row>
    <row r="68" spans="1:4" ht="12.75">
      <c r="A68" s="5">
        <v>45</v>
      </c>
      <c r="B68" s="11">
        <v>66</v>
      </c>
      <c r="C68" s="16" t="s">
        <v>63</v>
      </c>
      <c r="D68" s="17">
        <v>296866</v>
      </c>
    </row>
    <row r="69" spans="1:4" ht="12.75">
      <c r="A69" s="5">
        <v>46</v>
      </c>
      <c r="B69" s="11">
        <v>67</v>
      </c>
      <c r="C69" s="16" t="s">
        <v>64</v>
      </c>
      <c r="D69" s="17">
        <v>262077</v>
      </c>
    </row>
    <row r="70" spans="1:4" ht="12.75">
      <c r="A70" s="5">
        <v>47</v>
      </c>
      <c r="B70" s="11">
        <v>68</v>
      </c>
      <c r="C70" s="16" t="s">
        <v>65</v>
      </c>
      <c r="D70" s="17">
        <v>299624</v>
      </c>
    </row>
    <row r="71" spans="1:4" ht="12.75">
      <c r="A71" s="5">
        <v>48</v>
      </c>
      <c r="B71" s="11">
        <v>69</v>
      </c>
      <c r="C71" s="16" t="s">
        <v>66</v>
      </c>
      <c r="D71" s="17">
        <v>54019</v>
      </c>
    </row>
    <row r="72" spans="1:4" ht="15.75">
      <c r="A72" s="5"/>
      <c r="B72" s="11">
        <v>70</v>
      </c>
      <c r="C72" s="19" t="s">
        <v>67</v>
      </c>
      <c r="D72" s="20"/>
    </row>
    <row r="73" spans="1:4" ht="12.75">
      <c r="A73" s="5">
        <v>1</v>
      </c>
      <c r="B73" s="11">
        <v>71</v>
      </c>
      <c r="C73" s="16" t="s">
        <v>68</v>
      </c>
      <c r="D73" s="17">
        <v>417802</v>
      </c>
    </row>
    <row r="74" spans="1:4" ht="12.75">
      <c r="A74" s="5">
        <v>2</v>
      </c>
      <c r="B74" s="11">
        <v>72</v>
      </c>
      <c r="C74" s="16" t="s">
        <v>69</v>
      </c>
      <c r="D74" s="17">
        <v>407548</v>
      </c>
    </row>
    <row r="75" spans="1:4" ht="12.75">
      <c r="A75" s="5">
        <v>3</v>
      </c>
      <c r="B75" s="11">
        <v>73</v>
      </c>
      <c r="C75" s="16" t="s">
        <v>70</v>
      </c>
      <c r="D75" s="17">
        <v>447596</v>
      </c>
    </row>
    <row r="76" spans="1:4" ht="12.75">
      <c r="A76" s="5">
        <v>4</v>
      </c>
      <c r="B76" s="11">
        <v>74</v>
      </c>
      <c r="C76" s="16" t="s">
        <v>71</v>
      </c>
      <c r="D76" s="17">
        <v>158442</v>
      </c>
    </row>
    <row r="77" spans="1:63" ht="12.75">
      <c r="A77" s="5">
        <v>5</v>
      </c>
      <c r="B77" s="11">
        <v>75</v>
      </c>
      <c r="C77" s="16" t="s">
        <v>72</v>
      </c>
      <c r="D77" s="17">
        <v>513518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</row>
    <row r="78" spans="1:4" ht="12.75">
      <c r="A78" s="5">
        <v>6</v>
      </c>
      <c r="B78" s="11">
        <v>76</v>
      </c>
      <c r="C78" s="16" t="s">
        <v>73</v>
      </c>
      <c r="D78" s="17">
        <v>618908</v>
      </c>
    </row>
    <row r="79" spans="1:4" ht="12.75">
      <c r="A79" s="5">
        <v>7</v>
      </c>
      <c r="B79" s="11">
        <v>77</v>
      </c>
      <c r="C79" s="16" t="s">
        <v>74</v>
      </c>
      <c r="D79" s="17">
        <v>54019</v>
      </c>
    </row>
    <row r="80" spans="1:4" ht="12.75">
      <c r="A80" s="5">
        <v>8</v>
      </c>
      <c r="B80" s="11">
        <v>78</v>
      </c>
      <c r="C80" s="16" t="s">
        <v>75</v>
      </c>
      <c r="D80" s="17">
        <v>1974270</v>
      </c>
    </row>
    <row r="81" spans="1:4" ht="12.75">
      <c r="A81" s="5">
        <v>9</v>
      </c>
      <c r="B81" s="11">
        <v>79</v>
      </c>
      <c r="C81" s="16" t="s">
        <v>76</v>
      </c>
      <c r="D81" s="17">
        <v>107296</v>
      </c>
    </row>
    <row r="82" spans="1:4" ht="15.75">
      <c r="A82" s="5"/>
      <c r="B82" s="11">
        <v>80</v>
      </c>
      <c r="C82" s="16"/>
      <c r="D82" s="31">
        <f>SUM(D73:D81)</f>
        <v>4699399</v>
      </c>
    </row>
    <row r="83" spans="1:4" ht="15.75">
      <c r="A83" s="5"/>
      <c r="B83" s="11">
        <v>81</v>
      </c>
      <c r="C83" s="22" t="s">
        <v>77</v>
      </c>
      <c r="D83" s="32">
        <f>+D82+D23</f>
        <v>22351730</v>
      </c>
    </row>
    <row r="84" spans="2:4" ht="15.75">
      <c r="B84" s="11">
        <v>82</v>
      </c>
      <c r="C84" s="25"/>
      <c r="D84" s="33"/>
    </row>
    <row r="85" spans="1:4" s="9" customFormat="1" ht="15.75">
      <c r="A85" s="5"/>
      <c r="B85" s="11">
        <v>83</v>
      </c>
      <c r="C85" s="25"/>
      <c r="D85" s="34"/>
    </row>
    <row r="86" spans="1:4" s="9" customFormat="1" ht="15.75">
      <c r="A86" s="35">
        <v>1</v>
      </c>
      <c r="B86" s="11">
        <v>84</v>
      </c>
      <c r="C86" s="10" t="s">
        <v>78</v>
      </c>
      <c r="D86" s="32">
        <v>1403504</v>
      </c>
    </row>
    <row r="87" spans="2:4" ht="12.75">
      <c r="B87" s="11">
        <v>85</v>
      </c>
      <c r="C87" s="36"/>
      <c r="D87" s="33"/>
    </row>
    <row r="88" spans="1:4" s="9" customFormat="1" ht="15.75">
      <c r="A88" s="5"/>
      <c r="B88" s="11">
        <v>86</v>
      </c>
      <c r="C88" s="25"/>
      <c r="D88" s="34"/>
    </row>
    <row r="89" spans="1:4" s="9" customFormat="1" ht="15.75">
      <c r="A89" s="35"/>
      <c r="B89" s="11">
        <v>87</v>
      </c>
      <c r="C89" s="37" t="s">
        <v>79</v>
      </c>
      <c r="D89" s="13">
        <f>SUM(D90:D107)</f>
        <v>6683921</v>
      </c>
    </row>
    <row r="90" spans="1:4" ht="12.75">
      <c r="A90" s="35">
        <v>1</v>
      </c>
      <c r="B90" s="11">
        <v>88</v>
      </c>
      <c r="C90" s="16" t="s">
        <v>80</v>
      </c>
      <c r="D90" s="17">
        <v>2980201</v>
      </c>
    </row>
    <row r="91" spans="1:63" s="38" customFormat="1" ht="12.75">
      <c r="A91" s="35">
        <v>2</v>
      </c>
      <c r="B91" s="11">
        <v>89</v>
      </c>
      <c r="C91" s="16" t="s">
        <v>81</v>
      </c>
      <c r="D91" s="17">
        <v>242440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</row>
    <row r="92" spans="1:4" ht="12.75">
      <c r="A92" s="35">
        <v>3</v>
      </c>
      <c r="B92" s="11">
        <v>90</v>
      </c>
      <c r="C92" s="16" t="s">
        <v>82</v>
      </c>
      <c r="D92" s="17">
        <v>115371</v>
      </c>
    </row>
    <row r="93" spans="1:4" ht="12.75">
      <c r="A93" s="35">
        <v>4</v>
      </c>
      <c r="B93" s="11">
        <v>91</v>
      </c>
      <c r="C93" s="16" t="s">
        <v>83</v>
      </c>
      <c r="D93" s="17">
        <v>54019</v>
      </c>
    </row>
    <row r="94" spans="1:4" ht="12.75">
      <c r="A94" s="35">
        <v>5</v>
      </c>
      <c r="B94" s="11">
        <v>92</v>
      </c>
      <c r="C94" s="16" t="s">
        <v>84</v>
      </c>
      <c r="D94" s="17">
        <v>163578</v>
      </c>
    </row>
    <row r="95" spans="1:4" ht="12.75">
      <c r="A95" s="35">
        <v>6</v>
      </c>
      <c r="B95" s="11">
        <v>93</v>
      </c>
      <c r="C95" s="16" t="s">
        <v>85</v>
      </c>
      <c r="D95" s="17">
        <v>220924</v>
      </c>
    </row>
    <row r="96" spans="1:4" ht="12.75">
      <c r="A96" s="35">
        <v>7</v>
      </c>
      <c r="B96" s="11">
        <v>94</v>
      </c>
      <c r="C96" s="16" t="s">
        <v>86</v>
      </c>
      <c r="D96" s="17">
        <v>454773</v>
      </c>
    </row>
    <row r="97" spans="1:4" ht="12.75">
      <c r="A97" s="35">
        <v>8</v>
      </c>
      <c r="B97" s="11">
        <v>95</v>
      </c>
      <c r="C97" s="16" t="s">
        <v>87</v>
      </c>
      <c r="D97" s="17">
        <v>207736</v>
      </c>
    </row>
    <row r="98" spans="1:63" ht="12.75">
      <c r="A98" s="35">
        <v>9</v>
      </c>
      <c r="B98" s="11">
        <v>96</v>
      </c>
      <c r="C98" s="16" t="s">
        <v>88</v>
      </c>
      <c r="D98" s="17">
        <v>134909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</row>
    <row r="99" spans="1:4" ht="12.75">
      <c r="A99" s="35">
        <v>10</v>
      </c>
      <c r="B99" s="11">
        <v>97</v>
      </c>
      <c r="C99" s="16" t="s">
        <v>89</v>
      </c>
      <c r="D99" s="17">
        <v>54019</v>
      </c>
    </row>
    <row r="100" spans="1:4" ht="12.75">
      <c r="A100" s="35">
        <v>11</v>
      </c>
      <c r="B100" s="11">
        <v>98</v>
      </c>
      <c r="C100" s="16" t="s">
        <v>90</v>
      </c>
      <c r="D100" s="17">
        <v>566612</v>
      </c>
    </row>
    <row r="101" spans="1:4" ht="12.75">
      <c r="A101" s="35">
        <v>12</v>
      </c>
      <c r="B101" s="11">
        <v>99</v>
      </c>
      <c r="C101" s="16" t="s">
        <v>91</v>
      </c>
      <c r="D101" s="17">
        <v>135924</v>
      </c>
    </row>
    <row r="102" spans="1:4" ht="12.75">
      <c r="A102" s="35">
        <v>13</v>
      </c>
      <c r="B102" s="11">
        <v>100</v>
      </c>
      <c r="C102" s="16" t="s">
        <v>92</v>
      </c>
      <c r="D102" s="17">
        <v>475800</v>
      </c>
    </row>
    <row r="103" spans="1:4" ht="12.75">
      <c r="A103" s="35">
        <v>14</v>
      </c>
      <c r="B103" s="11">
        <v>101</v>
      </c>
      <c r="C103" s="16" t="s">
        <v>93</v>
      </c>
      <c r="D103" s="17">
        <v>54019</v>
      </c>
    </row>
    <row r="104" spans="1:4" ht="12.75">
      <c r="A104" s="35">
        <v>15</v>
      </c>
      <c r="B104" s="11">
        <v>102</v>
      </c>
      <c r="C104" s="16" t="s">
        <v>94</v>
      </c>
      <c r="D104" s="17">
        <v>242133</v>
      </c>
    </row>
    <row r="105" spans="1:4" ht="12.75">
      <c r="A105" s="35">
        <v>16</v>
      </c>
      <c r="B105" s="11">
        <v>103</v>
      </c>
      <c r="C105" s="16" t="s">
        <v>95</v>
      </c>
      <c r="D105" s="17">
        <v>224198</v>
      </c>
    </row>
    <row r="106" spans="1:63" s="39" customFormat="1" ht="15.75">
      <c r="A106" s="35">
        <v>17</v>
      </c>
      <c r="B106" s="11">
        <v>104</v>
      </c>
      <c r="C106" s="16" t="s">
        <v>96</v>
      </c>
      <c r="D106" s="17">
        <v>145756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</row>
    <row r="107" spans="1:4" ht="12.75">
      <c r="A107" s="35">
        <v>18</v>
      </c>
      <c r="B107" s="11">
        <v>105</v>
      </c>
      <c r="C107" s="16" t="s">
        <v>97</v>
      </c>
      <c r="D107" s="17">
        <v>211509</v>
      </c>
    </row>
    <row r="108" spans="1:4" ht="31.5">
      <c r="A108" s="35"/>
      <c r="B108" s="11">
        <v>106</v>
      </c>
      <c r="C108" s="19" t="s">
        <v>98</v>
      </c>
      <c r="D108" s="20"/>
    </row>
    <row r="109" spans="1:4" ht="12.75">
      <c r="A109" s="35">
        <v>1</v>
      </c>
      <c r="B109" s="11">
        <v>107</v>
      </c>
      <c r="C109" s="16" t="s">
        <v>99</v>
      </c>
      <c r="D109" s="17">
        <v>818404</v>
      </c>
    </row>
    <row r="110" spans="1:4" ht="12.75">
      <c r="A110" s="35">
        <v>2</v>
      </c>
      <c r="B110" s="11">
        <v>108</v>
      </c>
      <c r="C110" s="16" t="s">
        <v>100</v>
      </c>
      <c r="D110" s="17">
        <v>420343</v>
      </c>
    </row>
    <row r="111" spans="1:4" ht="12.75">
      <c r="A111" s="35">
        <v>3</v>
      </c>
      <c r="B111" s="11">
        <v>109</v>
      </c>
      <c r="C111" s="16" t="s">
        <v>101</v>
      </c>
      <c r="D111" s="17">
        <v>386343</v>
      </c>
    </row>
    <row r="112" spans="1:4" ht="15.75">
      <c r="A112" s="35"/>
      <c r="B112" s="11">
        <v>110</v>
      </c>
      <c r="C112" s="16"/>
      <c r="D112" s="31">
        <f>SUM(D109:D111)</f>
        <v>1625090</v>
      </c>
    </row>
    <row r="113" spans="1:4" ht="15.75">
      <c r="A113" s="35"/>
      <c r="B113" s="11">
        <v>111</v>
      </c>
      <c r="C113" s="22" t="s">
        <v>102</v>
      </c>
      <c r="D113" s="32">
        <f>+D112+D89</f>
        <v>8309011</v>
      </c>
    </row>
    <row r="114" spans="2:4" ht="15.75">
      <c r="B114" s="11">
        <v>112</v>
      </c>
      <c r="C114" s="27"/>
      <c r="D114" s="33"/>
    </row>
    <row r="115" spans="1:4" ht="15.75">
      <c r="A115" s="35"/>
      <c r="B115" s="11">
        <v>113</v>
      </c>
      <c r="C115" s="25"/>
      <c r="D115" s="34"/>
    </row>
    <row r="116" spans="1:4" ht="15.75">
      <c r="A116" s="35"/>
      <c r="B116" s="11">
        <v>114</v>
      </c>
      <c r="C116" s="37" t="s">
        <v>103</v>
      </c>
      <c r="D116" s="13">
        <f>SUM(D117:D142)</f>
        <v>5962606</v>
      </c>
    </row>
    <row r="117" spans="1:4" ht="12.75">
      <c r="A117" s="35">
        <v>1</v>
      </c>
      <c r="B117" s="11">
        <v>115</v>
      </c>
      <c r="C117" s="16" t="s">
        <v>104</v>
      </c>
      <c r="D117" s="17">
        <v>141192</v>
      </c>
    </row>
    <row r="118" spans="1:4" ht="12.75">
      <c r="A118" s="35">
        <v>2</v>
      </c>
      <c r="B118" s="11">
        <v>116</v>
      </c>
      <c r="C118" s="16" t="s">
        <v>105</v>
      </c>
      <c r="D118" s="17">
        <v>2252997</v>
      </c>
    </row>
    <row r="119" spans="1:4" ht="12.75">
      <c r="A119" s="35">
        <v>3</v>
      </c>
      <c r="B119" s="11">
        <v>117</v>
      </c>
      <c r="C119" s="16" t="s">
        <v>106</v>
      </c>
      <c r="D119" s="17">
        <v>54019</v>
      </c>
    </row>
    <row r="120" spans="1:4" ht="12.75">
      <c r="A120" s="35">
        <v>4</v>
      </c>
      <c r="B120" s="11">
        <v>118</v>
      </c>
      <c r="C120" s="16" t="s">
        <v>107</v>
      </c>
      <c r="D120" s="17">
        <v>69750</v>
      </c>
    </row>
    <row r="121" spans="1:4" ht="12.75">
      <c r="A121" s="35">
        <v>5</v>
      </c>
      <c r="B121" s="11">
        <v>119</v>
      </c>
      <c r="C121" s="16" t="s">
        <v>108</v>
      </c>
      <c r="D121" s="17">
        <v>54019</v>
      </c>
    </row>
    <row r="122" spans="1:4" ht="12.75">
      <c r="A122" s="35">
        <v>6</v>
      </c>
      <c r="B122" s="11">
        <v>120</v>
      </c>
      <c r="C122" s="16" t="s">
        <v>109</v>
      </c>
      <c r="D122" s="17">
        <v>91648</v>
      </c>
    </row>
    <row r="123" spans="1:4" ht="12.75">
      <c r="A123" s="35">
        <v>7</v>
      </c>
      <c r="B123" s="11">
        <v>121</v>
      </c>
      <c r="C123" s="16" t="s">
        <v>110</v>
      </c>
      <c r="D123" s="17">
        <v>689096</v>
      </c>
    </row>
    <row r="124" spans="1:4" ht="12.75">
      <c r="A124" s="35">
        <v>8</v>
      </c>
      <c r="B124" s="11">
        <v>122</v>
      </c>
      <c r="C124" s="16" t="s">
        <v>111</v>
      </c>
      <c r="D124" s="17">
        <v>54019</v>
      </c>
    </row>
    <row r="125" spans="1:4" ht="12.75">
      <c r="A125" s="35">
        <v>9</v>
      </c>
      <c r="B125" s="11">
        <v>123</v>
      </c>
      <c r="C125" s="16" t="s">
        <v>112</v>
      </c>
      <c r="D125" s="17">
        <v>139410</v>
      </c>
    </row>
    <row r="126" spans="1:4" ht="12.75">
      <c r="A126" s="35">
        <v>10</v>
      </c>
      <c r="B126" s="11">
        <v>124</v>
      </c>
      <c r="C126" s="16" t="s">
        <v>113</v>
      </c>
      <c r="D126" s="17">
        <v>54019</v>
      </c>
    </row>
    <row r="127" spans="1:4" ht="12.75">
      <c r="A127" s="35">
        <v>11</v>
      </c>
      <c r="B127" s="11">
        <v>125</v>
      </c>
      <c r="C127" s="16" t="s">
        <v>114</v>
      </c>
      <c r="D127" s="17">
        <v>54019</v>
      </c>
    </row>
    <row r="128" spans="1:4" ht="12.75">
      <c r="A128" s="35">
        <v>12</v>
      </c>
      <c r="B128" s="11">
        <v>126</v>
      </c>
      <c r="C128" s="16" t="s">
        <v>115</v>
      </c>
      <c r="D128" s="17">
        <v>54019</v>
      </c>
    </row>
    <row r="129" spans="1:4" ht="12.75">
      <c r="A129" s="35">
        <v>13</v>
      </c>
      <c r="B129" s="11">
        <v>127</v>
      </c>
      <c r="C129" s="16" t="s">
        <v>116</v>
      </c>
      <c r="D129" s="17">
        <v>54019</v>
      </c>
    </row>
    <row r="130" spans="1:4" ht="12.75">
      <c r="A130" s="35">
        <v>14</v>
      </c>
      <c r="B130" s="11">
        <v>128</v>
      </c>
      <c r="C130" s="16" t="s">
        <v>117</v>
      </c>
      <c r="D130" s="17">
        <v>137576</v>
      </c>
    </row>
    <row r="131" spans="1:4" ht="12.75">
      <c r="A131" s="35">
        <v>15</v>
      </c>
      <c r="B131" s="11">
        <v>129</v>
      </c>
      <c r="C131" s="16" t="s">
        <v>118</v>
      </c>
      <c r="D131" s="17">
        <v>161571</v>
      </c>
    </row>
    <row r="132" spans="1:5" ht="12.75">
      <c r="A132" s="35">
        <v>16</v>
      </c>
      <c r="B132" s="11">
        <v>130</v>
      </c>
      <c r="C132" s="16" t="s">
        <v>119</v>
      </c>
      <c r="D132" s="17">
        <v>93838</v>
      </c>
      <c r="E132" s="36"/>
    </row>
    <row r="133" spans="1:4" ht="12.75">
      <c r="A133" s="35">
        <v>17</v>
      </c>
      <c r="B133" s="11">
        <v>131</v>
      </c>
      <c r="C133" s="16" t="s">
        <v>120</v>
      </c>
      <c r="D133" s="17">
        <v>276051</v>
      </c>
    </row>
    <row r="134" spans="1:4" ht="12.75">
      <c r="A134" s="35">
        <v>18</v>
      </c>
      <c r="B134" s="11">
        <v>132</v>
      </c>
      <c r="C134" s="16" t="s">
        <v>121</v>
      </c>
      <c r="D134" s="17">
        <v>129917</v>
      </c>
    </row>
    <row r="135" spans="1:4" ht="12.75">
      <c r="A135" s="35">
        <v>19</v>
      </c>
      <c r="B135" s="11">
        <v>133</v>
      </c>
      <c r="C135" s="16" t="s">
        <v>122</v>
      </c>
      <c r="D135" s="17">
        <v>348783</v>
      </c>
    </row>
    <row r="136" spans="1:4" ht="12.75">
      <c r="A136" s="35">
        <v>20</v>
      </c>
      <c r="B136" s="11">
        <v>134</v>
      </c>
      <c r="C136" s="16" t="s">
        <v>123</v>
      </c>
      <c r="D136" s="17">
        <v>77649</v>
      </c>
    </row>
    <row r="137" spans="1:4" ht="12.75">
      <c r="A137" s="35">
        <v>21</v>
      </c>
      <c r="B137" s="11">
        <v>135</v>
      </c>
      <c r="C137" s="16" t="s">
        <v>124</v>
      </c>
      <c r="D137" s="17">
        <v>54019</v>
      </c>
    </row>
    <row r="138" spans="1:4" ht="12.75">
      <c r="A138" s="35">
        <v>22</v>
      </c>
      <c r="B138" s="11">
        <v>136</v>
      </c>
      <c r="C138" s="16" t="s">
        <v>125</v>
      </c>
      <c r="D138" s="17">
        <v>54019</v>
      </c>
    </row>
    <row r="139" spans="1:4" ht="12.75">
      <c r="A139" s="35">
        <v>23</v>
      </c>
      <c r="B139" s="11">
        <v>137</v>
      </c>
      <c r="C139" s="16" t="s">
        <v>126</v>
      </c>
      <c r="D139" s="17">
        <v>78130</v>
      </c>
    </row>
    <row r="140" spans="1:4" ht="12.75">
      <c r="A140" s="35">
        <v>24</v>
      </c>
      <c r="B140" s="11">
        <v>138</v>
      </c>
      <c r="C140" s="16" t="s">
        <v>127</v>
      </c>
      <c r="D140" s="17">
        <v>678569</v>
      </c>
    </row>
    <row r="141" spans="1:4" ht="12.75">
      <c r="A141" s="35">
        <v>25</v>
      </c>
      <c r="B141" s="11">
        <v>139</v>
      </c>
      <c r="C141" s="16" t="s">
        <v>128</v>
      </c>
      <c r="D141" s="17">
        <v>56239</v>
      </c>
    </row>
    <row r="142" spans="1:4" ht="12.75">
      <c r="A142" s="35">
        <v>26</v>
      </c>
      <c r="B142" s="11">
        <v>140</v>
      </c>
      <c r="C142" s="16" t="s">
        <v>129</v>
      </c>
      <c r="D142" s="17">
        <v>54019</v>
      </c>
    </row>
    <row r="143" spans="1:4" ht="15.75">
      <c r="A143" s="35"/>
      <c r="B143" s="11">
        <v>141</v>
      </c>
      <c r="C143" s="19" t="s">
        <v>130</v>
      </c>
      <c r="D143" s="20">
        <f>SUM(D144:D149)</f>
        <v>465349</v>
      </c>
    </row>
    <row r="144" spans="1:4" ht="12.75">
      <c r="A144" s="35">
        <v>1</v>
      </c>
      <c r="B144" s="11">
        <v>142</v>
      </c>
      <c r="C144" s="16" t="s">
        <v>131</v>
      </c>
      <c r="D144" s="17">
        <v>56867</v>
      </c>
    </row>
    <row r="145" spans="1:4" ht="12.75">
      <c r="A145" s="35">
        <v>2</v>
      </c>
      <c r="B145" s="11">
        <v>143</v>
      </c>
      <c r="C145" s="16" t="s">
        <v>132</v>
      </c>
      <c r="D145" s="17">
        <v>54019</v>
      </c>
    </row>
    <row r="146" spans="1:4" ht="12.75">
      <c r="A146" s="35">
        <v>3</v>
      </c>
      <c r="B146" s="11">
        <v>144</v>
      </c>
      <c r="C146" s="16" t="s">
        <v>133</v>
      </c>
      <c r="D146" s="17">
        <v>73396</v>
      </c>
    </row>
    <row r="147" spans="1:4" ht="12.75">
      <c r="A147" s="35">
        <v>4</v>
      </c>
      <c r="B147" s="11">
        <v>145</v>
      </c>
      <c r="C147" s="16" t="s">
        <v>134</v>
      </c>
      <c r="D147" s="17">
        <v>164618</v>
      </c>
    </row>
    <row r="148" spans="1:4" ht="12.75">
      <c r="A148" s="35">
        <v>5</v>
      </c>
      <c r="B148" s="11">
        <v>146</v>
      </c>
      <c r="C148" s="16" t="s">
        <v>135</v>
      </c>
      <c r="D148" s="17">
        <v>54019</v>
      </c>
    </row>
    <row r="149" spans="1:4" ht="12.75">
      <c r="A149" s="35">
        <v>6</v>
      </c>
      <c r="B149" s="11">
        <v>147</v>
      </c>
      <c r="C149" s="16" t="s">
        <v>136</v>
      </c>
      <c r="D149" s="17">
        <v>62430</v>
      </c>
    </row>
    <row r="150" spans="1:4" ht="15.75">
      <c r="A150" s="35"/>
      <c r="B150" s="11">
        <v>148</v>
      </c>
      <c r="C150" s="16"/>
      <c r="D150" s="31">
        <f>SUM(D144:D149)</f>
        <v>465349</v>
      </c>
    </row>
    <row r="151" spans="1:4" ht="15.75">
      <c r="A151" s="35"/>
      <c r="B151" s="11">
        <v>149</v>
      </c>
      <c r="C151" s="22" t="s">
        <v>137</v>
      </c>
      <c r="D151" s="32">
        <f>+D150+D116</f>
        <v>6427955</v>
      </c>
    </row>
    <row r="152" spans="1:4" ht="15.75">
      <c r="A152" s="5"/>
      <c r="B152" s="11">
        <v>150</v>
      </c>
      <c r="C152" s="25"/>
      <c r="D152" s="33"/>
    </row>
    <row r="153" spans="1:63" s="36" customFormat="1" ht="15.75">
      <c r="A153" s="35"/>
      <c r="B153" s="11">
        <v>151</v>
      </c>
      <c r="C153" s="40"/>
      <c r="D153" s="4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4" ht="15.75">
      <c r="A154" s="35"/>
      <c r="B154" s="11">
        <v>152</v>
      </c>
      <c r="C154" s="12" t="s">
        <v>138</v>
      </c>
      <c r="D154" s="13">
        <f>SUM(D155:D163)</f>
        <v>2290349</v>
      </c>
    </row>
    <row r="155" spans="1:63" ht="12.75">
      <c r="A155" s="35">
        <v>1</v>
      </c>
      <c r="B155" s="42"/>
      <c r="C155" s="16" t="s">
        <v>139</v>
      </c>
      <c r="D155" s="17">
        <v>1714824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</row>
    <row r="156" spans="1:4" ht="12.75">
      <c r="A156" s="35">
        <v>2</v>
      </c>
      <c r="B156" s="42"/>
      <c r="C156" s="16" t="s">
        <v>140</v>
      </c>
      <c r="D156" s="17">
        <v>54019</v>
      </c>
    </row>
    <row r="157" spans="1:63" s="14" customFormat="1" ht="12.75">
      <c r="A157" s="35">
        <v>3</v>
      </c>
      <c r="B157" s="42"/>
      <c r="C157" s="16" t="s">
        <v>141</v>
      </c>
      <c r="D157" s="17">
        <v>59480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</row>
    <row r="158" spans="1:4" ht="12.75">
      <c r="A158" s="35">
        <v>4</v>
      </c>
      <c r="B158" s="11">
        <v>153</v>
      </c>
      <c r="C158" s="16" t="s">
        <v>142</v>
      </c>
      <c r="D158" s="17">
        <v>54019</v>
      </c>
    </row>
    <row r="159" spans="1:4" ht="12.75">
      <c r="A159" s="35">
        <v>5</v>
      </c>
      <c r="B159" s="11">
        <v>154</v>
      </c>
      <c r="C159" s="16" t="s">
        <v>143</v>
      </c>
      <c r="D159" s="17">
        <v>54019</v>
      </c>
    </row>
    <row r="160" spans="1:4" ht="12.75">
      <c r="A160" s="35">
        <v>6</v>
      </c>
      <c r="B160" s="11">
        <v>155</v>
      </c>
      <c r="C160" s="16" t="s">
        <v>144</v>
      </c>
      <c r="D160" s="17">
        <v>65785</v>
      </c>
    </row>
    <row r="161" spans="1:4" ht="12.75">
      <c r="A161" s="35">
        <v>7</v>
      </c>
      <c r="B161" s="11">
        <v>156</v>
      </c>
      <c r="C161" s="16" t="s">
        <v>145</v>
      </c>
      <c r="D161" s="17">
        <v>148294</v>
      </c>
    </row>
    <row r="162" spans="1:4" ht="12.75">
      <c r="A162" s="35">
        <v>8</v>
      </c>
      <c r="B162" s="11">
        <v>157</v>
      </c>
      <c r="C162" s="16" t="s">
        <v>146</v>
      </c>
      <c r="D162" s="17">
        <v>85890</v>
      </c>
    </row>
    <row r="163" spans="1:4" ht="12.75">
      <c r="A163" s="35">
        <v>9</v>
      </c>
      <c r="B163" s="11">
        <v>158</v>
      </c>
      <c r="C163" s="16" t="s">
        <v>147</v>
      </c>
      <c r="D163" s="17">
        <v>54019</v>
      </c>
    </row>
    <row r="164" spans="1:4" ht="15.75">
      <c r="A164" s="35"/>
      <c r="B164" s="11">
        <v>159</v>
      </c>
      <c r="C164" s="22" t="s">
        <v>148</v>
      </c>
      <c r="D164" s="32">
        <f>+D154</f>
        <v>2290349</v>
      </c>
    </row>
    <row r="165" spans="2:4" ht="15.75">
      <c r="B165" s="11">
        <v>160</v>
      </c>
      <c r="C165" s="27"/>
      <c r="D165" s="33"/>
    </row>
    <row r="166" spans="1:4" s="9" customFormat="1" ht="15.75">
      <c r="A166" s="35"/>
      <c r="B166" s="11">
        <v>161</v>
      </c>
      <c r="C166" s="25"/>
      <c r="D166" s="34"/>
    </row>
    <row r="167" spans="1:4" ht="15.75">
      <c r="A167" s="35">
        <v>1</v>
      </c>
      <c r="B167" s="11">
        <v>162</v>
      </c>
      <c r="C167" s="12" t="s">
        <v>149</v>
      </c>
      <c r="D167" s="13">
        <f>+D168</f>
        <v>16320650</v>
      </c>
    </row>
    <row r="168" spans="1:4" s="9" customFormat="1" ht="12.75">
      <c r="A168" s="35"/>
      <c r="B168" s="11">
        <v>163</v>
      </c>
      <c r="C168" s="16" t="s">
        <v>150</v>
      </c>
      <c r="D168" s="17">
        <v>16320650</v>
      </c>
    </row>
    <row r="169" spans="1:4" s="9" customFormat="1" ht="12.75">
      <c r="A169" s="35"/>
      <c r="B169" s="11">
        <v>164</v>
      </c>
      <c r="C169" s="16"/>
      <c r="D169" s="17"/>
    </row>
    <row r="170" spans="1:4" s="9" customFormat="1" ht="15.75">
      <c r="A170" s="35"/>
      <c r="B170" s="11">
        <v>165</v>
      </c>
      <c r="C170" s="18" t="s">
        <v>151</v>
      </c>
      <c r="D170" s="20"/>
    </row>
    <row r="171" spans="1:4" s="9" customFormat="1" ht="12.75">
      <c r="A171" s="35">
        <v>1</v>
      </c>
      <c r="B171" s="11">
        <v>166</v>
      </c>
      <c r="C171" s="16" t="s">
        <v>152</v>
      </c>
      <c r="D171" s="17">
        <v>129021</v>
      </c>
    </row>
    <row r="172" spans="1:4" s="9" customFormat="1" ht="12.75">
      <c r="A172" s="35">
        <v>2</v>
      </c>
      <c r="B172" s="11">
        <v>167</v>
      </c>
      <c r="C172" s="16" t="s">
        <v>153</v>
      </c>
      <c r="D172" s="17">
        <v>54019</v>
      </c>
    </row>
    <row r="173" spans="1:4" s="9" customFormat="1" ht="12.75">
      <c r="A173" s="35">
        <v>3</v>
      </c>
      <c r="B173" s="11">
        <v>168</v>
      </c>
      <c r="C173" s="16" t="s">
        <v>154</v>
      </c>
      <c r="D173" s="17">
        <v>1297747</v>
      </c>
    </row>
    <row r="174" spans="1:4" s="9" customFormat="1" ht="12.75">
      <c r="A174" s="35">
        <v>4</v>
      </c>
      <c r="B174" s="11">
        <v>169</v>
      </c>
      <c r="C174" s="16" t="s">
        <v>155</v>
      </c>
      <c r="D174" s="17">
        <v>388582</v>
      </c>
    </row>
    <row r="175" spans="1:4" s="9" customFormat="1" ht="12.75">
      <c r="A175" s="35">
        <v>5</v>
      </c>
      <c r="B175" s="11">
        <v>170</v>
      </c>
      <c r="C175" s="16" t="s">
        <v>156</v>
      </c>
      <c r="D175" s="17">
        <v>70437</v>
      </c>
    </row>
    <row r="176" spans="1:4" s="9" customFormat="1" ht="12.75">
      <c r="A176" s="35">
        <v>6</v>
      </c>
      <c r="B176" s="11">
        <v>171</v>
      </c>
      <c r="C176" s="16" t="s">
        <v>157</v>
      </c>
      <c r="D176" s="17">
        <v>136856</v>
      </c>
    </row>
    <row r="177" spans="1:4" s="9" customFormat="1" ht="12.75">
      <c r="A177" s="35"/>
      <c r="B177" s="11">
        <v>172</v>
      </c>
      <c r="C177" s="16"/>
      <c r="D177" s="43">
        <f>SUM(D171:D176)</f>
        <v>2076662</v>
      </c>
    </row>
    <row r="178" spans="1:4" s="9" customFormat="1" ht="15.75">
      <c r="A178" s="35">
        <v>1</v>
      </c>
      <c r="B178" s="11">
        <v>173</v>
      </c>
      <c r="C178" s="44"/>
      <c r="D178" s="15"/>
    </row>
    <row r="179" spans="1:4" s="9" customFormat="1" ht="15.75">
      <c r="A179" s="35">
        <v>2</v>
      </c>
      <c r="B179" s="11">
        <v>174</v>
      </c>
      <c r="C179" s="12" t="s">
        <v>158</v>
      </c>
      <c r="D179" s="13">
        <f>SUM(D180:D181)</f>
        <v>871477</v>
      </c>
    </row>
    <row r="180" spans="1:5" s="9" customFormat="1" ht="12.75">
      <c r="A180" s="35"/>
      <c r="B180" s="11">
        <v>175</v>
      </c>
      <c r="C180" s="16" t="s">
        <v>159</v>
      </c>
      <c r="D180" s="17">
        <v>817458</v>
      </c>
      <c r="E180" s="33"/>
    </row>
    <row r="181" spans="1:5" s="9" customFormat="1" ht="12.75">
      <c r="A181" s="24"/>
      <c r="B181" s="11">
        <v>176</v>
      </c>
      <c r="C181" s="16" t="s">
        <v>160</v>
      </c>
      <c r="D181" s="17">
        <v>54019</v>
      </c>
      <c r="E181" s="33"/>
    </row>
    <row r="182" spans="1:4" ht="15.75">
      <c r="A182" s="35"/>
      <c r="B182" s="11">
        <v>177</v>
      </c>
      <c r="C182" s="16"/>
      <c r="D182" s="31">
        <f>SUM(D171:D176)</f>
        <v>2076662</v>
      </c>
    </row>
    <row r="183" spans="1:4" ht="15.75">
      <c r="A183" s="35"/>
      <c r="B183" s="11">
        <v>178</v>
      </c>
      <c r="C183" s="45" t="s">
        <v>161</v>
      </c>
      <c r="D183" s="46">
        <f>+D167+D179+D182</f>
        <v>19268789</v>
      </c>
    </row>
    <row r="184" spans="1:4" ht="15.75">
      <c r="A184" s="35">
        <v>1</v>
      </c>
      <c r="B184" s="11">
        <v>179</v>
      </c>
      <c r="C184" s="47"/>
      <c r="D184" s="33"/>
    </row>
    <row r="185" spans="1:4" ht="15.75">
      <c r="A185" s="35">
        <v>2</v>
      </c>
      <c r="B185" s="11">
        <v>180</v>
      </c>
      <c r="C185" s="25"/>
      <c r="D185" s="48"/>
    </row>
    <row r="186" spans="1:4" ht="15.75">
      <c r="A186" s="35">
        <v>3</v>
      </c>
      <c r="B186" s="11">
        <v>181</v>
      </c>
      <c r="C186" s="10" t="s">
        <v>162</v>
      </c>
      <c r="D186" s="13">
        <f>SUM(D187:D215)</f>
        <v>9043151</v>
      </c>
    </row>
    <row r="187" spans="1:4" ht="12.75">
      <c r="A187" s="35">
        <v>4</v>
      </c>
      <c r="B187" s="11">
        <v>182</v>
      </c>
      <c r="C187" s="16" t="s">
        <v>163</v>
      </c>
      <c r="D187" s="17">
        <v>60658</v>
      </c>
    </row>
    <row r="188" spans="1:4" ht="12.75">
      <c r="A188" s="35">
        <v>5</v>
      </c>
      <c r="B188" s="11">
        <v>183</v>
      </c>
      <c r="C188" s="16" t="s">
        <v>164</v>
      </c>
      <c r="D188" s="17">
        <v>155469</v>
      </c>
    </row>
    <row r="189" spans="1:4" ht="12.75">
      <c r="A189" s="35">
        <v>6</v>
      </c>
      <c r="B189" s="11">
        <v>184</v>
      </c>
      <c r="C189" s="16" t="s">
        <v>165</v>
      </c>
      <c r="D189" s="17">
        <v>122928</v>
      </c>
    </row>
    <row r="190" spans="1:4" ht="12.75">
      <c r="A190" s="35">
        <v>7</v>
      </c>
      <c r="B190" s="11">
        <v>185</v>
      </c>
      <c r="C190" s="16" t="s">
        <v>166</v>
      </c>
      <c r="D190" s="17">
        <v>115005</v>
      </c>
    </row>
    <row r="191" spans="1:4" ht="12.75">
      <c r="A191" s="35">
        <v>8</v>
      </c>
      <c r="B191" s="11">
        <v>186</v>
      </c>
      <c r="C191" s="16" t="s">
        <v>167</v>
      </c>
      <c r="D191" s="17">
        <v>54019</v>
      </c>
    </row>
    <row r="192" spans="1:4" ht="12.75">
      <c r="A192" s="35">
        <v>9</v>
      </c>
      <c r="B192" s="11">
        <v>187</v>
      </c>
      <c r="C192" s="16" t="s">
        <v>168</v>
      </c>
      <c r="D192" s="17">
        <v>75293</v>
      </c>
    </row>
    <row r="193" spans="1:4" ht="12.75">
      <c r="A193" s="35">
        <v>10</v>
      </c>
      <c r="B193" s="11">
        <v>188</v>
      </c>
      <c r="C193" s="16" t="s">
        <v>169</v>
      </c>
      <c r="D193" s="17">
        <v>54019</v>
      </c>
    </row>
    <row r="194" spans="1:4" ht="12.75">
      <c r="A194" s="35">
        <v>11</v>
      </c>
      <c r="B194" s="11">
        <v>189</v>
      </c>
      <c r="C194" s="16" t="s">
        <v>170</v>
      </c>
      <c r="D194" s="17">
        <v>5743540</v>
      </c>
    </row>
    <row r="195" spans="1:4" ht="12.75">
      <c r="A195" s="35">
        <v>12</v>
      </c>
      <c r="B195" s="11">
        <v>190</v>
      </c>
      <c r="C195" s="16" t="s">
        <v>171</v>
      </c>
      <c r="D195" s="17">
        <v>66331</v>
      </c>
    </row>
    <row r="196" spans="1:4" ht="12.75">
      <c r="A196" s="35">
        <v>13</v>
      </c>
      <c r="B196" s="11">
        <v>191</v>
      </c>
      <c r="C196" s="16" t="s">
        <v>172</v>
      </c>
      <c r="D196" s="17">
        <v>54019</v>
      </c>
    </row>
    <row r="197" spans="1:63" ht="15.75">
      <c r="A197" s="35">
        <v>14</v>
      </c>
      <c r="B197" s="11">
        <v>192</v>
      </c>
      <c r="C197" s="16" t="s">
        <v>173</v>
      </c>
      <c r="D197" s="17">
        <v>193132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</row>
    <row r="198" spans="1:4" s="9" customFormat="1" ht="12.75">
      <c r="A198" s="35">
        <v>15</v>
      </c>
      <c r="B198" s="11">
        <v>193</v>
      </c>
      <c r="C198" s="16" t="s">
        <v>174</v>
      </c>
      <c r="D198" s="17">
        <v>56297</v>
      </c>
    </row>
    <row r="199" spans="1:4" s="9" customFormat="1" ht="12.75">
      <c r="A199" s="35">
        <v>16</v>
      </c>
      <c r="B199" s="11">
        <v>194</v>
      </c>
      <c r="C199" s="16" t="s">
        <v>175</v>
      </c>
      <c r="D199" s="17">
        <v>181111</v>
      </c>
    </row>
    <row r="200" spans="1:4" s="9" customFormat="1" ht="12.75">
      <c r="A200" s="35">
        <v>17</v>
      </c>
      <c r="B200" s="11">
        <v>195</v>
      </c>
      <c r="C200" s="16" t="s">
        <v>176</v>
      </c>
      <c r="D200" s="17">
        <v>71033</v>
      </c>
    </row>
    <row r="201" spans="1:4" s="9" customFormat="1" ht="12.75">
      <c r="A201" s="35">
        <v>18</v>
      </c>
      <c r="B201" s="11">
        <v>196</v>
      </c>
      <c r="C201" s="16" t="s">
        <v>177</v>
      </c>
      <c r="D201" s="17">
        <v>225225</v>
      </c>
    </row>
    <row r="202" spans="1:4" s="9" customFormat="1" ht="12.75">
      <c r="A202" s="35">
        <v>19</v>
      </c>
      <c r="B202" s="11">
        <v>197</v>
      </c>
      <c r="C202" s="16" t="s">
        <v>178</v>
      </c>
      <c r="D202" s="17">
        <v>185352</v>
      </c>
    </row>
    <row r="203" spans="1:4" s="9" customFormat="1" ht="12.75">
      <c r="A203" s="35">
        <v>20</v>
      </c>
      <c r="B203" s="11">
        <v>198</v>
      </c>
      <c r="C203" s="16" t="s">
        <v>179</v>
      </c>
      <c r="D203" s="17">
        <v>113641</v>
      </c>
    </row>
    <row r="204" spans="1:4" s="9" customFormat="1" ht="12.75">
      <c r="A204" s="35">
        <v>21</v>
      </c>
      <c r="B204" s="11">
        <v>199</v>
      </c>
      <c r="C204" s="16" t="s">
        <v>180</v>
      </c>
      <c r="D204" s="17">
        <v>58853</v>
      </c>
    </row>
    <row r="205" spans="1:4" s="9" customFormat="1" ht="12.75">
      <c r="A205" s="35">
        <v>22</v>
      </c>
      <c r="B205" s="11">
        <v>200</v>
      </c>
      <c r="C205" s="16" t="s">
        <v>181</v>
      </c>
      <c r="D205" s="17">
        <v>158309</v>
      </c>
    </row>
    <row r="206" spans="1:4" s="9" customFormat="1" ht="12.75">
      <c r="A206" s="35">
        <v>23</v>
      </c>
      <c r="B206" s="11">
        <v>201</v>
      </c>
      <c r="C206" s="16" t="s">
        <v>182</v>
      </c>
      <c r="D206" s="17">
        <v>219077</v>
      </c>
    </row>
    <row r="207" spans="1:4" s="9" customFormat="1" ht="12.75">
      <c r="A207" s="35">
        <v>24</v>
      </c>
      <c r="B207" s="11">
        <v>202</v>
      </c>
      <c r="C207" s="16" t="s">
        <v>183</v>
      </c>
      <c r="D207" s="17">
        <v>152910</v>
      </c>
    </row>
    <row r="208" spans="1:4" s="9" customFormat="1" ht="12.75">
      <c r="A208" s="35">
        <v>25</v>
      </c>
      <c r="B208" s="11">
        <v>203</v>
      </c>
      <c r="C208" s="16" t="s">
        <v>184</v>
      </c>
      <c r="D208" s="17">
        <v>101266</v>
      </c>
    </row>
    <row r="209" spans="1:4" s="9" customFormat="1" ht="12.75">
      <c r="A209" s="35">
        <v>26</v>
      </c>
      <c r="B209" s="11">
        <v>204</v>
      </c>
      <c r="C209" s="16" t="s">
        <v>185</v>
      </c>
      <c r="D209" s="17">
        <v>129717</v>
      </c>
    </row>
    <row r="210" spans="1:4" s="9" customFormat="1" ht="12.75">
      <c r="A210" s="35">
        <v>27</v>
      </c>
      <c r="B210" s="11">
        <v>205</v>
      </c>
      <c r="C210" s="16" t="s">
        <v>186</v>
      </c>
      <c r="D210" s="17">
        <v>193039</v>
      </c>
    </row>
    <row r="211" spans="1:4" s="9" customFormat="1" ht="12.75">
      <c r="A211" s="35">
        <v>28</v>
      </c>
      <c r="B211" s="11">
        <v>206</v>
      </c>
      <c r="C211" s="16" t="s">
        <v>187</v>
      </c>
      <c r="D211" s="17">
        <v>121062</v>
      </c>
    </row>
    <row r="212" spans="1:4" s="9" customFormat="1" ht="12.75">
      <c r="A212" s="35">
        <v>29</v>
      </c>
      <c r="B212" s="11">
        <v>207</v>
      </c>
      <c r="C212" s="16" t="s">
        <v>188</v>
      </c>
      <c r="D212" s="17">
        <v>105912</v>
      </c>
    </row>
    <row r="213" spans="1:4" s="9" customFormat="1" ht="12.75">
      <c r="A213" s="35"/>
      <c r="B213" s="11">
        <v>208</v>
      </c>
      <c r="C213" s="16" t="s">
        <v>189</v>
      </c>
      <c r="D213" s="17">
        <v>54019</v>
      </c>
    </row>
    <row r="214" spans="1:4" s="9" customFormat="1" ht="12.75">
      <c r="A214" s="35">
        <v>1</v>
      </c>
      <c r="B214" s="11">
        <v>209</v>
      </c>
      <c r="C214" s="16" t="s">
        <v>190</v>
      </c>
      <c r="D214" s="17">
        <v>54019</v>
      </c>
    </row>
    <row r="215" spans="1:4" s="9" customFormat="1" ht="12.75">
      <c r="A215" s="35">
        <v>2</v>
      </c>
      <c r="B215" s="11">
        <v>210</v>
      </c>
      <c r="C215" s="16" t="s">
        <v>191</v>
      </c>
      <c r="D215" s="17">
        <v>167896</v>
      </c>
    </row>
    <row r="216" spans="1:4" s="9" customFormat="1" ht="15.75">
      <c r="A216" s="35">
        <v>3</v>
      </c>
      <c r="B216" s="11">
        <v>211</v>
      </c>
      <c r="C216" s="18" t="s">
        <v>192</v>
      </c>
      <c r="D216" s="20"/>
    </row>
    <row r="217" spans="1:4" s="9" customFormat="1" ht="12.75">
      <c r="A217" s="35">
        <v>4</v>
      </c>
      <c r="B217" s="11">
        <v>212</v>
      </c>
      <c r="C217" s="16" t="s">
        <v>193</v>
      </c>
      <c r="D217" s="17">
        <v>142891</v>
      </c>
    </row>
    <row r="218" spans="1:4" s="9" customFormat="1" ht="12.75">
      <c r="A218" s="35">
        <v>5</v>
      </c>
      <c r="B218" s="11">
        <v>213</v>
      </c>
      <c r="C218" s="16" t="s">
        <v>194</v>
      </c>
      <c r="D218" s="17">
        <v>130161</v>
      </c>
    </row>
    <row r="219" spans="1:4" s="9" customFormat="1" ht="12.75">
      <c r="A219" s="35">
        <v>6</v>
      </c>
      <c r="B219" s="11">
        <v>214</v>
      </c>
      <c r="C219" s="16" t="s">
        <v>195</v>
      </c>
      <c r="D219" s="17">
        <v>564170</v>
      </c>
    </row>
    <row r="220" spans="1:4" s="9" customFormat="1" ht="12.75">
      <c r="A220" s="35">
        <v>7</v>
      </c>
      <c r="B220" s="11">
        <v>215</v>
      </c>
      <c r="C220" s="16" t="s">
        <v>196</v>
      </c>
      <c r="D220" s="17">
        <v>217822</v>
      </c>
    </row>
    <row r="221" spans="1:4" s="9" customFormat="1" ht="12.75">
      <c r="A221" s="35">
        <v>8</v>
      </c>
      <c r="B221" s="11">
        <v>216</v>
      </c>
      <c r="C221" s="16" t="s">
        <v>197</v>
      </c>
      <c r="D221" s="17">
        <v>240248</v>
      </c>
    </row>
    <row r="222" spans="1:4" s="9" customFormat="1" ht="12.75">
      <c r="A222" s="35">
        <v>9</v>
      </c>
      <c r="B222" s="11">
        <v>217</v>
      </c>
      <c r="C222" s="16" t="s">
        <v>198</v>
      </c>
      <c r="D222" s="17">
        <v>63075</v>
      </c>
    </row>
    <row r="223" spans="1:4" s="9" customFormat="1" ht="12.75">
      <c r="A223" s="35"/>
      <c r="B223" s="11">
        <v>218</v>
      </c>
      <c r="C223" s="16" t="s">
        <v>199</v>
      </c>
      <c r="D223" s="17">
        <v>169480</v>
      </c>
    </row>
    <row r="224" spans="1:4" s="9" customFormat="1" ht="12.75">
      <c r="A224" s="35"/>
      <c r="B224" s="11">
        <v>219</v>
      </c>
      <c r="C224" s="16" t="s">
        <v>200</v>
      </c>
      <c r="D224" s="17">
        <v>286611</v>
      </c>
    </row>
    <row r="225" spans="1:4" s="9" customFormat="1" ht="12.75">
      <c r="A225" s="24"/>
      <c r="B225" s="11">
        <v>220</v>
      </c>
      <c r="C225" s="16" t="s">
        <v>201</v>
      </c>
      <c r="D225" s="17">
        <v>158671</v>
      </c>
    </row>
    <row r="226" spans="1:4" s="9" customFormat="1" ht="15.75">
      <c r="A226" s="35"/>
      <c r="B226" s="11">
        <v>221</v>
      </c>
      <c r="C226" s="16"/>
      <c r="D226" s="31">
        <f>SUM(D217:D225)</f>
        <v>1973129</v>
      </c>
    </row>
    <row r="227" spans="1:4" s="9" customFormat="1" ht="15.75">
      <c r="A227" s="35"/>
      <c r="B227" s="11">
        <v>222</v>
      </c>
      <c r="C227" s="21" t="s">
        <v>202</v>
      </c>
      <c r="D227" s="32">
        <f>+D226+D186</f>
        <v>11016280</v>
      </c>
    </row>
    <row r="228" spans="1:4" s="9" customFormat="1" ht="15.75">
      <c r="A228" s="35">
        <v>1</v>
      </c>
      <c r="B228" s="11">
        <v>223</v>
      </c>
      <c r="C228" s="25"/>
      <c r="D228" s="28"/>
    </row>
    <row r="229" spans="1:4" s="9" customFormat="1" ht="15.75">
      <c r="A229" s="35">
        <v>2</v>
      </c>
      <c r="B229" s="11">
        <v>224</v>
      </c>
      <c r="C229" s="25"/>
      <c r="D229" s="26"/>
    </row>
    <row r="230" spans="1:4" s="9" customFormat="1" ht="15.75">
      <c r="A230" s="35">
        <v>3</v>
      </c>
      <c r="B230" s="11">
        <v>225</v>
      </c>
      <c r="C230" s="12" t="s">
        <v>203</v>
      </c>
      <c r="D230" s="13">
        <f>SUM(D231:D239)</f>
        <v>4382357</v>
      </c>
    </row>
    <row r="231" spans="1:4" s="9" customFormat="1" ht="12.75">
      <c r="A231" s="35">
        <v>4</v>
      </c>
      <c r="B231" s="11">
        <v>226</v>
      </c>
      <c r="C231" s="16" t="s">
        <v>204</v>
      </c>
      <c r="D231" s="17">
        <v>65072</v>
      </c>
    </row>
    <row r="232" spans="1:4" s="9" customFormat="1" ht="12.75">
      <c r="A232" s="35">
        <v>5</v>
      </c>
      <c r="B232" s="11">
        <v>227</v>
      </c>
      <c r="C232" s="16" t="s">
        <v>205</v>
      </c>
      <c r="D232" s="17">
        <v>94581</v>
      </c>
    </row>
    <row r="233" spans="1:4" s="9" customFormat="1" ht="12.75">
      <c r="A233" s="35">
        <v>6</v>
      </c>
      <c r="B233" s="11">
        <v>228</v>
      </c>
      <c r="C233" s="16" t="s">
        <v>206</v>
      </c>
      <c r="D233" s="17">
        <v>54019</v>
      </c>
    </row>
    <row r="234" spans="1:4" s="9" customFormat="1" ht="12.75">
      <c r="A234" s="35">
        <v>7</v>
      </c>
      <c r="B234" s="11">
        <v>229</v>
      </c>
      <c r="C234" s="16" t="s">
        <v>207</v>
      </c>
      <c r="D234" s="17">
        <v>3435217</v>
      </c>
    </row>
    <row r="235" spans="1:4" s="9" customFormat="1" ht="12.75">
      <c r="A235" s="35">
        <v>8</v>
      </c>
      <c r="B235" s="11">
        <v>230</v>
      </c>
      <c r="C235" s="16" t="s">
        <v>208</v>
      </c>
      <c r="D235" s="17">
        <v>54882</v>
      </c>
    </row>
    <row r="236" spans="1:4" s="9" customFormat="1" ht="12.75">
      <c r="A236" s="35">
        <v>9</v>
      </c>
      <c r="B236" s="11">
        <v>231</v>
      </c>
      <c r="C236" s="16" t="s">
        <v>209</v>
      </c>
      <c r="D236" s="17">
        <v>54019</v>
      </c>
    </row>
    <row r="237" spans="1:4" s="9" customFormat="1" ht="12.75">
      <c r="A237" s="35"/>
      <c r="B237" s="11">
        <v>232</v>
      </c>
      <c r="C237" s="16" t="s">
        <v>210</v>
      </c>
      <c r="D237" s="17">
        <v>191682</v>
      </c>
    </row>
    <row r="238" spans="1:4" s="9" customFormat="1" ht="12.75">
      <c r="A238" s="35">
        <v>1</v>
      </c>
      <c r="B238" s="11">
        <v>233</v>
      </c>
      <c r="C238" s="16" t="s">
        <v>211</v>
      </c>
      <c r="D238" s="17">
        <v>120779</v>
      </c>
    </row>
    <row r="239" spans="1:4" s="9" customFormat="1" ht="12.75">
      <c r="A239" s="35">
        <v>2</v>
      </c>
      <c r="B239" s="11">
        <v>234</v>
      </c>
      <c r="C239" s="16" t="s">
        <v>212</v>
      </c>
      <c r="D239" s="17">
        <v>312106</v>
      </c>
    </row>
    <row r="240" spans="1:4" s="9" customFormat="1" ht="15.75">
      <c r="A240" s="35"/>
      <c r="B240" s="11">
        <v>235</v>
      </c>
      <c r="C240" s="19" t="s">
        <v>213</v>
      </c>
      <c r="D240" s="20"/>
    </row>
    <row r="241" spans="1:4" s="9" customFormat="1" ht="12.75">
      <c r="A241" s="35"/>
      <c r="B241" s="11">
        <v>236</v>
      </c>
      <c r="C241" s="16" t="s">
        <v>214</v>
      </c>
      <c r="D241" s="17">
        <v>54019</v>
      </c>
    </row>
    <row r="242" spans="1:4" s="9" customFormat="1" ht="12.75">
      <c r="A242" s="24"/>
      <c r="B242" s="11">
        <v>237</v>
      </c>
      <c r="C242" s="16" t="s">
        <v>215</v>
      </c>
      <c r="D242" s="17">
        <v>111250</v>
      </c>
    </row>
    <row r="243" spans="1:4" s="9" customFormat="1" ht="15.75">
      <c r="A243" s="35"/>
      <c r="B243" s="11">
        <v>238</v>
      </c>
      <c r="C243" s="16"/>
      <c r="D243" s="31">
        <f>SUM(D241:D242)</f>
        <v>165269</v>
      </c>
    </row>
    <row r="244" spans="1:4" s="9" customFormat="1" ht="15.75">
      <c r="A244" s="35">
        <v>1</v>
      </c>
      <c r="B244" s="11">
        <v>239</v>
      </c>
      <c r="C244" s="22" t="s">
        <v>216</v>
      </c>
      <c r="D244" s="23">
        <f>+D243+D230</f>
        <v>4547626</v>
      </c>
    </row>
    <row r="245" spans="1:4" s="9" customFormat="1" ht="12.75">
      <c r="A245" s="24"/>
      <c r="B245" s="11">
        <v>240</v>
      </c>
      <c r="C245" s="36"/>
      <c r="D245" s="33"/>
    </row>
    <row r="246" spans="1:4" s="9" customFormat="1" ht="15.75">
      <c r="A246" s="35"/>
      <c r="B246" s="11">
        <v>241</v>
      </c>
      <c r="C246" s="25"/>
      <c r="D246" s="34"/>
    </row>
    <row r="247" spans="1:4" s="9" customFormat="1" ht="15.75">
      <c r="A247" s="35"/>
      <c r="B247" s="11">
        <v>242</v>
      </c>
      <c r="C247" s="12" t="s">
        <v>217</v>
      </c>
      <c r="D247" s="23">
        <v>1516531</v>
      </c>
    </row>
    <row r="248" spans="1:4" s="9" customFormat="1" ht="15.75">
      <c r="A248" s="35">
        <v>1</v>
      </c>
      <c r="B248" s="11">
        <v>243</v>
      </c>
      <c r="C248" s="25"/>
      <c r="D248" s="33"/>
    </row>
    <row r="249" spans="1:4" s="9" customFormat="1" ht="15.75">
      <c r="A249" s="35">
        <v>2</v>
      </c>
      <c r="B249" s="11">
        <v>244</v>
      </c>
      <c r="C249" s="25"/>
      <c r="D249" s="34"/>
    </row>
    <row r="250" spans="1:4" s="9" customFormat="1" ht="15.75">
      <c r="A250" s="35">
        <v>3</v>
      </c>
      <c r="B250" s="11">
        <v>245</v>
      </c>
      <c r="C250" s="12" t="s">
        <v>218</v>
      </c>
      <c r="D250" s="13">
        <f>SUM(D251:D255)</f>
        <v>3002984</v>
      </c>
    </row>
    <row r="251" spans="1:4" s="9" customFormat="1" ht="12.75">
      <c r="A251" s="35">
        <v>4</v>
      </c>
      <c r="B251" s="11">
        <v>246</v>
      </c>
      <c r="C251" s="16" t="s">
        <v>219</v>
      </c>
      <c r="D251" s="17">
        <v>54019</v>
      </c>
    </row>
    <row r="252" spans="1:4" s="9" customFormat="1" ht="12.75">
      <c r="A252" s="35">
        <v>5</v>
      </c>
      <c r="B252" s="11">
        <v>247</v>
      </c>
      <c r="C252" s="16" t="s">
        <v>220</v>
      </c>
      <c r="D252" s="17">
        <v>2685544</v>
      </c>
    </row>
    <row r="253" spans="1:4" s="9" customFormat="1" ht="12.75">
      <c r="A253" s="35"/>
      <c r="B253" s="11">
        <v>248</v>
      </c>
      <c r="C253" s="16" t="s">
        <v>221</v>
      </c>
      <c r="D253" s="17">
        <v>113200</v>
      </c>
    </row>
    <row r="254" spans="1:4" s="9" customFormat="1" ht="12.75">
      <c r="A254" s="35">
        <v>1</v>
      </c>
      <c r="B254" s="11">
        <v>249</v>
      </c>
      <c r="C254" s="16" t="s">
        <v>222</v>
      </c>
      <c r="D254" s="17">
        <v>76831</v>
      </c>
    </row>
    <row r="255" spans="1:4" s="9" customFormat="1" ht="12.75">
      <c r="A255" s="35"/>
      <c r="B255" s="11">
        <v>250</v>
      </c>
      <c r="C255" s="16" t="s">
        <v>223</v>
      </c>
      <c r="D255" s="17">
        <v>73390</v>
      </c>
    </row>
    <row r="256" spans="1:4" s="9" customFormat="1" ht="15.75">
      <c r="A256" s="24"/>
      <c r="B256" s="11">
        <v>251</v>
      </c>
      <c r="C256" s="19" t="s">
        <v>224</v>
      </c>
      <c r="D256" s="20"/>
    </row>
    <row r="257" spans="1:4" s="9" customFormat="1" ht="12.75">
      <c r="A257" s="35"/>
      <c r="B257" s="11">
        <v>252</v>
      </c>
      <c r="C257" s="16" t="s">
        <v>225</v>
      </c>
      <c r="D257" s="17">
        <v>157424</v>
      </c>
    </row>
    <row r="258" spans="1:4" s="9" customFormat="1" ht="15.75">
      <c r="A258" s="35"/>
      <c r="B258" s="11">
        <v>253</v>
      </c>
      <c r="C258" s="22" t="s">
        <v>226</v>
      </c>
      <c r="D258" s="23">
        <f>+D257+D250</f>
        <v>3160408</v>
      </c>
    </row>
    <row r="259" spans="1:4" s="9" customFormat="1" ht="15.75">
      <c r="A259" s="35">
        <v>1</v>
      </c>
      <c r="B259" s="11">
        <v>254</v>
      </c>
      <c r="C259" s="27"/>
      <c r="D259" s="33"/>
    </row>
    <row r="260" spans="1:4" s="9" customFormat="1" ht="15.75">
      <c r="A260" s="35">
        <v>2</v>
      </c>
      <c r="B260" s="11">
        <v>255</v>
      </c>
      <c r="C260" s="25"/>
      <c r="D260" s="34"/>
    </row>
    <row r="261" spans="1:4" s="9" customFormat="1" ht="15.75">
      <c r="A261" s="35">
        <v>3</v>
      </c>
      <c r="B261" s="11">
        <v>256</v>
      </c>
      <c r="C261" s="10" t="s">
        <v>227</v>
      </c>
      <c r="D261" s="13">
        <f>SUM(D262:D270)</f>
        <v>4869489</v>
      </c>
    </row>
    <row r="262" spans="1:4" s="9" customFormat="1" ht="17.25" customHeight="1">
      <c r="A262" s="35">
        <v>4</v>
      </c>
      <c r="B262" s="11">
        <v>257</v>
      </c>
      <c r="C262" s="16" t="s">
        <v>228</v>
      </c>
      <c r="D262" s="17">
        <v>197351</v>
      </c>
    </row>
    <row r="263" spans="1:4" s="9" customFormat="1" ht="12.75">
      <c r="A263" s="35">
        <v>5</v>
      </c>
      <c r="B263" s="11">
        <v>258</v>
      </c>
      <c r="C263" s="16" t="s">
        <v>229</v>
      </c>
      <c r="D263" s="17">
        <v>287023</v>
      </c>
    </row>
    <row r="264" spans="1:4" s="9" customFormat="1" ht="12.75">
      <c r="A264" s="35">
        <v>6</v>
      </c>
      <c r="B264" s="11">
        <v>259</v>
      </c>
      <c r="C264" s="16" t="s">
        <v>230</v>
      </c>
      <c r="D264" s="17">
        <v>115434</v>
      </c>
    </row>
    <row r="265" spans="1:4" s="9" customFormat="1" ht="12.75">
      <c r="A265" s="35">
        <v>7</v>
      </c>
      <c r="B265" s="11">
        <v>260</v>
      </c>
      <c r="C265" s="16" t="s">
        <v>231</v>
      </c>
      <c r="D265" s="17">
        <v>288577</v>
      </c>
    </row>
    <row r="266" spans="1:4" s="9" customFormat="1" ht="12.75">
      <c r="A266" s="35">
        <v>8</v>
      </c>
      <c r="B266" s="11">
        <v>261</v>
      </c>
      <c r="C266" s="16" t="s">
        <v>232</v>
      </c>
      <c r="D266" s="17">
        <v>114397</v>
      </c>
    </row>
    <row r="267" spans="1:4" s="9" customFormat="1" ht="12.75">
      <c r="A267" s="35">
        <v>9</v>
      </c>
      <c r="B267" s="11">
        <v>262</v>
      </c>
      <c r="C267" s="16" t="s">
        <v>233</v>
      </c>
      <c r="D267" s="17">
        <v>3091408</v>
      </c>
    </row>
    <row r="268" spans="1:4" s="9" customFormat="1" ht="12.75">
      <c r="A268" s="35"/>
      <c r="B268" s="11">
        <v>263</v>
      </c>
      <c r="C268" s="16" t="s">
        <v>234</v>
      </c>
      <c r="D268" s="17">
        <v>299901</v>
      </c>
    </row>
    <row r="269" spans="1:4" s="9" customFormat="1" ht="12.75">
      <c r="A269" s="35">
        <v>1</v>
      </c>
      <c r="B269" s="11">
        <v>264</v>
      </c>
      <c r="C269" s="16" t="s">
        <v>235</v>
      </c>
      <c r="D269" s="17">
        <v>311781</v>
      </c>
    </row>
    <row r="270" spans="1:4" s="9" customFormat="1" ht="12.75">
      <c r="A270" s="35">
        <v>2</v>
      </c>
      <c r="B270" s="11">
        <v>265</v>
      </c>
      <c r="C270" s="16" t="s">
        <v>236</v>
      </c>
      <c r="D270" s="17">
        <v>163617</v>
      </c>
    </row>
    <row r="271" spans="1:4" s="9" customFormat="1" ht="15.75">
      <c r="A271" s="35">
        <v>3</v>
      </c>
      <c r="B271" s="11">
        <v>266</v>
      </c>
      <c r="C271" s="18" t="s">
        <v>237</v>
      </c>
      <c r="D271" s="20"/>
    </row>
    <row r="272" spans="1:4" s="9" customFormat="1" ht="12.75">
      <c r="A272" s="35"/>
      <c r="B272" s="11">
        <v>267</v>
      </c>
      <c r="C272" s="16" t="s">
        <v>238</v>
      </c>
      <c r="D272" s="17">
        <v>280758</v>
      </c>
    </row>
    <row r="273" spans="1:4" s="9" customFormat="1" ht="12.75">
      <c r="A273" s="35"/>
      <c r="B273" s="11">
        <v>268</v>
      </c>
      <c r="C273" s="16" t="s">
        <v>239</v>
      </c>
      <c r="D273" s="17">
        <v>1225638</v>
      </c>
    </row>
    <row r="274" spans="1:4" s="9" customFormat="1" ht="12.75">
      <c r="A274" s="24"/>
      <c r="B274" s="11">
        <v>269</v>
      </c>
      <c r="C274" s="16" t="s">
        <v>240</v>
      </c>
      <c r="D274" s="17">
        <v>448616</v>
      </c>
    </row>
    <row r="275" spans="1:4" s="9" customFormat="1" ht="15.75">
      <c r="A275" s="35"/>
      <c r="B275" s="11">
        <v>270</v>
      </c>
      <c r="C275" s="16"/>
      <c r="D275" s="31">
        <f>SUM(D272:D274)</f>
        <v>1955012</v>
      </c>
    </row>
    <row r="276" spans="1:4" s="9" customFormat="1" ht="15.75">
      <c r="A276" s="35"/>
      <c r="B276" s="11">
        <v>271</v>
      </c>
      <c r="C276" s="21" t="s">
        <v>241</v>
      </c>
      <c r="D276" s="32">
        <f>+D275+D261</f>
        <v>6824501</v>
      </c>
    </row>
    <row r="277" spans="1:4" s="9" customFormat="1" ht="15.75">
      <c r="A277" s="35">
        <v>1</v>
      </c>
      <c r="B277" s="11">
        <v>272</v>
      </c>
      <c r="C277" s="27"/>
      <c r="D277" s="33"/>
    </row>
    <row r="278" spans="1:4" s="9" customFormat="1" ht="15.75">
      <c r="A278" s="35">
        <v>2</v>
      </c>
      <c r="B278" s="11">
        <v>273</v>
      </c>
      <c r="C278" s="25"/>
      <c r="D278" s="34"/>
    </row>
    <row r="279" spans="1:4" s="9" customFormat="1" ht="15.75">
      <c r="A279" s="35">
        <v>3</v>
      </c>
      <c r="B279" s="11">
        <v>274</v>
      </c>
      <c r="C279" s="10" t="s">
        <v>242</v>
      </c>
      <c r="D279" s="13">
        <f>SUM(D280:D291)</f>
        <v>8832291</v>
      </c>
    </row>
    <row r="280" spans="1:4" s="9" customFormat="1" ht="12.75">
      <c r="A280" s="35">
        <v>4</v>
      </c>
      <c r="B280" s="11">
        <v>275</v>
      </c>
      <c r="C280" s="16" t="s">
        <v>243</v>
      </c>
      <c r="D280" s="17">
        <v>261215</v>
      </c>
    </row>
    <row r="281" spans="1:4" s="9" customFormat="1" ht="12.75">
      <c r="A281" s="35">
        <v>5</v>
      </c>
      <c r="B281" s="11">
        <v>276</v>
      </c>
      <c r="C281" s="16" t="s">
        <v>244</v>
      </c>
      <c r="D281" s="17">
        <v>225430</v>
      </c>
    </row>
    <row r="282" spans="1:4" s="9" customFormat="1" ht="12.75">
      <c r="A282" s="35">
        <v>6</v>
      </c>
      <c r="B282" s="11">
        <v>277</v>
      </c>
      <c r="C282" s="16" t="s">
        <v>245</v>
      </c>
      <c r="D282" s="17">
        <v>170336</v>
      </c>
    </row>
    <row r="283" spans="1:4" s="9" customFormat="1" ht="12.75">
      <c r="A283" s="35">
        <v>7</v>
      </c>
      <c r="B283" s="11">
        <v>278</v>
      </c>
      <c r="C283" s="16" t="s">
        <v>246</v>
      </c>
      <c r="D283" s="17">
        <v>339475</v>
      </c>
    </row>
    <row r="284" spans="1:4" s="9" customFormat="1" ht="12.75">
      <c r="A284" s="35">
        <v>8</v>
      </c>
      <c r="B284" s="11">
        <v>279</v>
      </c>
      <c r="C284" s="16" t="s">
        <v>247</v>
      </c>
      <c r="D284" s="17">
        <v>54019</v>
      </c>
    </row>
    <row r="285" spans="1:4" s="9" customFormat="1" ht="12.75">
      <c r="A285" s="35">
        <v>9</v>
      </c>
      <c r="B285" s="11">
        <v>280</v>
      </c>
      <c r="C285" s="16" t="s">
        <v>248</v>
      </c>
      <c r="D285" s="17">
        <v>207184</v>
      </c>
    </row>
    <row r="286" spans="1:4" s="9" customFormat="1" ht="12.75">
      <c r="A286" s="35">
        <v>10</v>
      </c>
      <c r="B286" s="11">
        <v>281</v>
      </c>
      <c r="C286" s="16" t="s">
        <v>249</v>
      </c>
      <c r="D286" s="17">
        <v>236667</v>
      </c>
    </row>
    <row r="287" spans="1:4" s="9" customFormat="1" ht="12.75">
      <c r="A287" s="35">
        <v>11</v>
      </c>
      <c r="B287" s="11">
        <v>282</v>
      </c>
      <c r="C287" s="16" t="s">
        <v>250</v>
      </c>
      <c r="D287" s="17">
        <v>88825</v>
      </c>
    </row>
    <row r="288" spans="1:4" s="9" customFormat="1" ht="12.75">
      <c r="A288" s="35">
        <v>12</v>
      </c>
      <c r="B288" s="11">
        <v>283</v>
      </c>
      <c r="C288" s="16" t="s">
        <v>251</v>
      </c>
      <c r="D288" s="17">
        <v>54019</v>
      </c>
    </row>
    <row r="289" spans="1:4" s="9" customFormat="1" ht="12.75">
      <c r="A289" s="35"/>
      <c r="B289" s="11">
        <v>284</v>
      </c>
      <c r="C289" s="16" t="s">
        <v>252</v>
      </c>
      <c r="D289" s="17">
        <v>6815656</v>
      </c>
    </row>
    <row r="290" spans="1:4" s="9" customFormat="1" ht="12.75">
      <c r="A290" s="35">
        <v>1</v>
      </c>
      <c r="B290" s="11">
        <v>285</v>
      </c>
      <c r="C290" s="16" t="s">
        <v>253</v>
      </c>
      <c r="D290" s="17">
        <v>216774</v>
      </c>
    </row>
    <row r="291" spans="1:4" s="9" customFormat="1" ht="12.75">
      <c r="A291" s="35">
        <v>2</v>
      </c>
      <c r="B291" s="11">
        <v>286</v>
      </c>
      <c r="C291" s="16" t="s">
        <v>254</v>
      </c>
      <c r="D291" s="17">
        <v>162691</v>
      </c>
    </row>
    <row r="292" spans="1:4" s="9" customFormat="1" ht="15.75">
      <c r="A292" s="35">
        <v>3</v>
      </c>
      <c r="B292" s="11">
        <v>287</v>
      </c>
      <c r="C292" s="19" t="s">
        <v>255</v>
      </c>
      <c r="D292" s="20"/>
    </row>
    <row r="293" spans="1:4" s="9" customFormat="1" ht="12.75">
      <c r="A293" s="35">
        <v>4</v>
      </c>
      <c r="B293" s="11">
        <v>288</v>
      </c>
      <c r="C293" s="16" t="s">
        <v>256</v>
      </c>
      <c r="D293" s="17">
        <v>77942</v>
      </c>
    </row>
    <row r="294" spans="1:4" s="9" customFormat="1" ht="12.75">
      <c r="A294" s="35">
        <v>5</v>
      </c>
      <c r="B294" s="11">
        <v>289</v>
      </c>
      <c r="C294" s="16" t="s">
        <v>257</v>
      </c>
      <c r="D294" s="17">
        <v>222791</v>
      </c>
    </row>
    <row r="295" spans="1:4" s="9" customFormat="1" ht="12.75">
      <c r="A295" s="35"/>
      <c r="B295" s="11">
        <v>290</v>
      </c>
      <c r="C295" s="16" t="s">
        <v>258</v>
      </c>
      <c r="D295" s="17">
        <v>276851</v>
      </c>
    </row>
    <row r="296" spans="1:4" s="9" customFormat="1" ht="12.75">
      <c r="A296" s="35"/>
      <c r="B296" s="11">
        <v>291</v>
      </c>
      <c r="C296" s="16" t="s">
        <v>259</v>
      </c>
      <c r="D296" s="17">
        <v>187944</v>
      </c>
    </row>
    <row r="297" spans="1:4" s="9" customFormat="1" ht="12.75">
      <c r="A297" s="24"/>
      <c r="B297" s="11">
        <v>292</v>
      </c>
      <c r="C297" s="16" t="s">
        <v>260</v>
      </c>
      <c r="D297" s="17">
        <v>1031570</v>
      </c>
    </row>
    <row r="298" spans="1:4" s="9" customFormat="1" ht="15.75">
      <c r="A298" s="35"/>
      <c r="B298" s="11">
        <v>293</v>
      </c>
      <c r="C298" s="16"/>
      <c r="D298" s="50">
        <f>SUM(D293:D297)</f>
        <v>1797098</v>
      </c>
    </row>
    <row r="299" spans="1:4" s="9" customFormat="1" ht="15.75">
      <c r="A299" s="35"/>
      <c r="B299" s="11">
        <v>294</v>
      </c>
      <c r="C299" s="51" t="s">
        <v>261</v>
      </c>
      <c r="D299" s="32">
        <f>+D298+D279</f>
        <v>10629389</v>
      </c>
    </row>
    <row r="300" spans="1:4" s="9" customFormat="1" ht="15.75">
      <c r="A300" s="35">
        <v>1</v>
      </c>
      <c r="B300" s="11">
        <v>295</v>
      </c>
      <c r="C300" s="27"/>
      <c r="D300" s="26"/>
    </row>
    <row r="301" spans="1:4" s="9" customFormat="1" ht="15.75">
      <c r="A301" s="35">
        <v>2</v>
      </c>
      <c r="B301" s="11">
        <v>296</v>
      </c>
      <c r="C301" s="25"/>
      <c r="D301" s="26"/>
    </row>
    <row r="302" spans="1:4" s="9" customFormat="1" ht="15.75">
      <c r="A302" s="35">
        <v>3</v>
      </c>
      <c r="B302" s="11">
        <v>297</v>
      </c>
      <c r="C302" s="12" t="s">
        <v>262</v>
      </c>
      <c r="D302" s="13">
        <f>SUM(D303:D309)</f>
        <v>4606663</v>
      </c>
    </row>
    <row r="303" spans="1:4" s="9" customFormat="1" ht="12.75">
      <c r="A303" s="35">
        <v>4</v>
      </c>
      <c r="B303" s="11">
        <v>298</v>
      </c>
      <c r="C303" s="16" t="s">
        <v>263</v>
      </c>
      <c r="D303" s="17">
        <v>183511</v>
      </c>
    </row>
    <row r="304" spans="1:4" s="9" customFormat="1" ht="12.75">
      <c r="A304" s="35">
        <v>5</v>
      </c>
      <c r="B304" s="11">
        <v>299</v>
      </c>
      <c r="C304" s="16" t="s">
        <v>264</v>
      </c>
      <c r="D304" s="17">
        <v>3214657</v>
      </c>
    </row>
    <row r="305" spans="1:4" s="9" customFormat="1" ht="12.75">
      <c r="A305" s="35">
        <v>6</v>
      </c>
      <c r="B305" s="11">
        <v>300</v>
      </c>
      <c r="C305" s="16" t="s">
        <v>265</v>
      </c>
      <c r="D305" s="17">
        <v>149838</v>
      </c>
    </row>
    <row r="306" spans="1:4" s="9" customFormat="1" ht="12.75">
      <c r="A306" s="35">
        <v>7</v>
      </c>
      <c r="B306" s="11">
        <v>301</v>
      </c>
      <c r="C306" s="16" t="s">
        <v>266</v>
      </c>
      <c r="D306" s="17">
        <v>170907</v>
      </c>
    </row>
    <row r="307" spans="1:4" s="9" customFormat="1" ht="12.75">
      <c r="A307" s="35"/>
      <c r="B307" s="11">
        <v>302</v>
      </c>
      <c r="C307" s="16" t="s">
        <v>267</v>
      </c>
      <c r="D307" s="17">
        <v>330191</v>
      </c>
    </row>
    <row r="308" spans="1:4" s="9" customFormat="1" ht="12.75">
      <c r="A308" s="35">
        <v>1</v>
      </c>
      <c r="B308" s="11">
        <v>303</v>
      </c>
      <c r="C308" s="16" t="s">
        <v>268</v>
      </c>
      <c r="D308" s="17">
        <v>188812</v>
      </c>
    </row>
    <row r="309" spans="1:4" s="9" customFormat="1" ht="12.75">
      <c r="A309" s="35">
        <v>2</v>
      </c>
      <c r="B309" s="11">
        <v>304</v>
      </c>
      <c r="C309" s="16" t="s">
        <v>269</v>
      </c>
      <c r="D309" s="17">
        <v>368747</v>
      </c>
    </row>
    <row r="310" spans="1:4" s="9" customFormat="1" ht="15.75">
      <c r="A310" s="35"/>
      <c r="B310" s="11">
        <v>305</v>
      </c>
      <c r="C310" s="19" t="s">
        <v>270</v>
      </c>
      <c r="D310" s="20"/>
    </row>
    <row r="311" spans="1:4" s="9" customFormat="1" ht="12.75">
      <c r="A311" s="35"/>
      <c r="B311" s="11">
        <v>306</v>
      </c>
      <c r="C311" s="16" t="s">
        <v>271</v>
      </c>
      <c r="D311" s="17">
        <v>1437954</v>
      </c>
    </row>
    <row r="312" spans="1:4" s="9" customFormat="1" ht="12.75">
      <c r="A312" s="24"/>
      <c r="B312" s="11">
        <v>307</v>
      </c>
      <c r="C312" s="16" t="s">
        <v>272</v>
      </c>
      <c r="D312" s="17">
        <v>442492</v>
      </c>
    </row>
    <row r="313" spans="1:4" s="9" customFormat="1" ht="15.75">
      <c r="A313" s="35"/>
      <c r="B313" s="11">
        <v>308</v>
      </c>
      <c r="C313" s="16"/>
      <c r="D313" s="31">
        <f>SUM(D311:D312)</f>
        <v>1880446</v>
      </c>
    </row>
    <row r="314" spans="1:4" s="9" customFormat="1" ht="15.75">
      <c r="A314" s="35"/>
      <c r="B314" s="11">
        <v>309</v>
      </c>
      <c r="C314" s="22" t="s">
        <v>273</v>
      </c>
      <c r="D314" s="23">
        <f>+D313+D302</f>
        <v>6487109</v>
      </c>
    </row>
    <row r="315" spans="1:4" s="9" customFormat="1" ht="15.75">
      <c r="A315" s="35"/>
      <c r="B315" s="11">
        <v>310</v>
      </c>
      <c r="C315" s="25"/>
      <c r="D315" s="41"/>
    </row>
    <row r="316" spans="1:4" s="9" customFormat="1" ht="18.75">
      <c r="A316" s="24"/>
      <c r="B316" s="11">
        <v>311</v>
      </c>
      <c r="C316" s="52"/>
      <c r="D316" s="53"/>
    </row>
    <row r="317" spans="1:4" s="9" customFormat="1" ht="22.5">
      <c r="A317" s="24"/>
      <c r="B317" s="11">
        <v>312</v>
      </c>
      <c r="C317" s="54" t="s">
        <v>274</v>
      </c>
      <c r="D317" s="20">
        <f>+D314+D299+D276+D258+D247+D244+D227+D164+D183+D151+D113+D83+D20+D86</f>
        <v>107889012</v>
      </c>
    </row>
    <row r="318" spans="1:4" s="9" customFormat="1" ht="15.75">
      <c r="A318" s="24"/>
      <c r="B318" s="11">
        <v>313</v>
      </c>
      <c r="C318" s="52"/>
      <c r="D318" s="55"/>
    </row>
    <row r="319" spans="1:4" s="9" customFormat="1" ht="12.75">
      <c r="A319" s="24"/>
      <c r="B319" s="7"/>
      <c r="D319" s="56"/>
    </row>
    <row r="320" spans="1:4" s="9" customFormat="1" ht="15.75">
      <c r="A320" s="24"/>
      <c r="B320" s="7"/>
      <c r="D320" s="57"/>
    </row>
    <row r="321" spans="1:2" s="9" customFormat="1" ht="12.75">
      <c r="A321" s="24"/>
      <c r="B321" s="7"/>
    </row>
    <row r="322" spans="1:2" s="9" customFormat="1" ht="12.75">
      <c r="A322" s="24"/>
      <c r="B322" s="7"/>
    </row>
    <row r="323" spans="1:4" s="9" customFormat="1" ht="12.75">
      <c r="A323" s="24"/>
      <c r="B323" s="7"/>
      <c r="D323" s="58"/>
    </row>
    <row r="324" spans="1:2" s="9" customFormat="1" ht="12.75">
      <c r="A324" s="24"/>
      <c r="B324" s="7"/>
    </row>
    <row r="325" spans="1:2" s="9" customFormat="1" ht="12.75">
      <c r="A325" s="24"/>
      <c r="B325" s="7"/>
    </row>
    <row r="326" spans="1:2" s="9" customFormat="1" ht="12.75">
      <c r="A326" s="24"/>
      <c r="B326" s="7"/>
    </row>
    <row r="327" spans="1:2" s="9" customFormat="1" ht="12.75">
      <c r="A327" s="24"/>
      <c r="B327" s="7"/>
    </row>
    <row r="328" spans="1:2" s="9" customFormat="1" ht="12.75">
      <c r="A328" s="24"/>
      <c r="B328" s="7"/>
    </row>
    <row r="329" spans="1:2" s="9" customFormat="1" ht="12.75">
      <c r="A329" s="24"/>
      <c r="B329" s="7"/>
    </row>
    <row r="330" spans="1:2" s="9" customFormat="1" ht="12.75">
      <c r="A330" s="24"/>
      <c r="B330" s="7"/>
    </row>
    <row r="331" spans="1:2" s="9" customFormat="1" ht="12.75">
      <c r="A331" s="24"/>
      <c r="B331" s="7"/>
    </row>
    <row r="332" spans="1:2" s="9" customFormat="1" ht="12.75">
      <c r="A332" s="24"/>
      <c r="B332" s="7"/>
    </row>
    <row r="333" spans="1:4" s="9" customFormat="1" ht="12.75">
      <c r="A333" s="24"/>
      <c r="B333" s="7"/>
      <c r="C333" s="36"/>
      <c r="D333" s="36"/>
    </row>
    <row r="334" spans="1:4" s="9" customFormat="1" ht="12.75">
      <c r="A334" s="24"/>
      <c r="B334" s="7"/>
      <c r="C334" s="36"/>
      <c r="D334" s="36"/>
    </row>
    <row r="335" spans="1:4" s="9" customFormat="1" ht="12.75">
      <c r="A335" s="24"/>
      <c r="B335" s="7"/>
      <c r="C335" s="36"/>
      <c r="D335" s="36"/>
    </row>
    <row r="336" spans="1:2" s="9" customFormat="1" ht="12.75">
      <c r="A336" s="24"/>
      <c r="B336" s="7"/>
    </row>
    <row r="337" spans="1:2" s="9" customFormat="1" ht="12.75">
      <c r="A337" s="24"/>
      <c r="B337" s="7"/>
    </row>
    <row r="338" spans="1:2" s="9" customFormat="1" ht="12.75">
      <c r="A338" s="24"/>
      <c r="B338" s="7"/>
    </row>
    <row r="339" spans="1:2" s="9" customFormat="1" ht="12.75">
      <c r="A339" s="24"/>
      <c r="B339" s="7"/>
    </row>
    <row r="340" spans="1:2" s="9" customFormat="1" ht="12.75">
      <c r="A340" s="24"/>
      <c r="B340" s="7"/>
    </row>
    <row r="341" spans="1:2" s="9" customFormat="1" ht="12.75">
      <c r="A341" s="24"/>
      <c r="B341" s="7"/>
    </row>
    <row r="342" spans="1:2" s="9" customFormat="1" ht="12.75">
      <c r="A342" s="24"/>
      <c r="B342" s="7"/>
    </row>
    <row r="343" spans="1:2" s="9" customFormat="1" ht="12.75">
      <c r="A343" s="24"/>
      <c r="B343" s="7"/>
    </row>
    <row r="344" spans="1:2" s="9" customFormat="1" ht="12.75">
      <c r="A344" s="24"/>
      <c r="B344" s="7"/>
    </row>
    <row r="345" spans="1:2" s="9" customFormat="1" ht="12.75">
      <c r="A345" s="24"/>
      <c r="B345" s="7"/>
    </row>
    <row r="346" spans="1:2" s="9" customFormat="1" ht="12.75">
      <c r="A346" s="24"/>
      <c r="B346" s="7"/>
    </row>
    <row r="347" spans="1:2" s="9" customFormat="1" ht="12.75">
      <c r="A347" s="24"/>
      <c r="B347" s="7"/>
    </row>
    <row r="348" spans="1:2" s="9" customFormat="1" ht="12.75">
      <c r="A348" s="24"/>
      <c r="B348" s="7"/>
    </row>
    <row r="349" spans="1:2" s="9" customFormat="1" ht="12.75">
      <c r="A349" s="24"/>
      <c r="B349" s="7"/>
    </row>
    <row r="350" spans="1:4" s="9" customFormat="1" ht="15.75">
      <c r="A350" s="24"/>
      <c r="B350" s="7"/>
      <c r="C350" s="25"/>
      <c r="D350" s="26"/>
    </row>
    <row r="351" spans="1:2" s="9" customFormat="1" ht="12.75">
      <c r="A351" s="24"/>
      <c r="B351" s="7"/>
    </row>
    <row r="352" spans="1:2" s="9" customFormat="1" ht="12.75">
      <c r="A352" s="24"/>
      <c r="B352" s="7"/>
    </row>
    <row r="353" spans="1:2" s="9" customFormat="1" ht="12.75">
      <c r="A353" s="24"/>
      <c r="B353" s="7"/>
    </row>
    <row r="354" spans="1:2" s="9" customFormat="1" ht="12.75">
      <c r="A354" s="24"/>
      <c r="B354" s="7"/>
    </row>
    <row r="355" spans="1:2" s="9" customFormat="1" ht="12.75">
      <c r="A355" s="24"/>
      <c r="B355" s="7"/>
    </row>
    <row r="356" spans="1:2" s="9" customFormat="1" ht="12.75">
      <c r="A356" s="24"/>
      <c r="B356" s="7"/>
    </row>
    <row r="357" spans="1:2" s="9" customFormat="1" ht="12.75">
      <c r="A357" s="24"/>
      <c r="B357" s="7"/>
    </row>
    <row r="358" spans="1:2" s="9" customFormat="1" ht="12.75">
      <c r="A358" s="24"/>
      <c r="B358" s="7"/>
    </row>
    <row r="359" spans="1:2" s="9" customFormat="1" ht="12.75">
      <c r="A359" s="24"/>
      <c r="B359" s="7"/>
    </row>
    <row r="360" spans="1:2" s="9" customFormat="1" ht="12.75">
      <c r="A360" s="24"/>
      <c r="B360" s="7"/>
    </row>
    <row r="361" spans="1:2" s="9" customFormat="1" ht="12.75">
      <c r="A361" s="24"/>
      <c r="B361" s="7"/>
    </row>
    <row r="362" spans="1:2" s="9" customFormat="1" ht="12.75">
      <c r="A362" s="24"/>
      <c r="B362" s="7"/>
    </row>
    <row r="363" spans="1:2" s="9" customFormat="1" ht="12.75">
      <c r="A363" s="24"/>
      <c r="B363" s="7"/>
    </row>
    <row r="364" spans="1:2" s="9" customFormat="1" ht="12.75">
      <c r="A364" s="24"/>
      <c r="B364" s="7"/>
    </row>
    <row r="365" spans="1:2" s="9" customFormat="1" ht="12.75">
      <c r="A365" s="24"/>
      <c r="B365" s="7"/>
    </row>
  </sheetData>
  <sheetProtection/>
  <mergeCells count="1">
    <mergeCell ref="C1:D1"/>
  </mergeCells>
  <printOptions/>
  <pageMargins left="0.22" right="0.35" top="0.5" bottom="0.62" header="0.5" footer="0.17"/>
  <pageSetup fitToHeight="4"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H19191</dc:creator>
  <cp:keywords/>
  <dc:description/>
  <cp:lastModifiedBy>C20346</cp:lastModifiedBy>
  <dcterms:created xsi:type="dcterms:W3CDTF">2010-03-15T23:34:58Z</dcterms:created>
  <dcterms:modified xsi:type="dcterms:W3CDTF">2011-07-07T16:36:33Z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-1233066569</vt:i4>
  </property>
  <property fmtid="{D5CDD505-2E9C-101B-9397-08002B2CF9AE}" pid="3" name="_NewReviewCycle">
    <vt:lpwstr/>
  </property>
  <property fmtid="{D5CDD505-2E9C-101B-9397-08002B2CF9AE}" pid="4" name="_EmailSubject">
    <vt:lpwstr>Alaska web page update - documents</vt:lpwstr>
  </property>
  <property fmtid="{D5CDD505-2E9C-101B-9397-08002B2CF9AE}" pid="5" name="_AuthorEmail">
    <vt:lpwstr>Francis.L.Harjo@hud.gov</vt:lpwstr>
  </property>
  <property fmtid="{D5CDD505-2E9C-101B-9397-08002B2CF9AE}" pid="6" name="_AuthorEmailDisplayName">
    <vt:lpwstr>Harjo, Francis L</vt:lpwstr>
  </property>
  <property fmtid="{D5CDD505-2E9C-101B-9397-08002B2CF9AE}" pid="7" name="_PreviousAdHocReviewCycleID">
    <vt:i4>-1631451059</vt:i4>
  </property>
  <property fmtid="{D5CDD505-2E9C-101B-9397-08002B2CF9AE}" pid="8" name="_ReviewingToolsShownOnce">
    <vt:lpwstr/>
  </property>
</Properties>
</file>