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9200" windowHeight="12735" tabRatio="601" activeTab="0"/>
  </bookViews>
  <sheets>
    <sheet name="3-36" sheetId="1" r:id="rId1"/>
  </sheets>
  <definedNames/>
  <calcPr fullCalcOnLoad="1"/>
</workbook>
</file>

<file path=xl/sharedStrings.xml><?xml version="1.0" encoding="utf-8"?>
<sst xmlns="http://schemas.openxmlformats.org/spreadsheetml/2006/main" count="33" uniqueCount="20">
  <si>
    <t>Air, total</t>
  </si>
  <si>
    <t>Water, total</t>
  </si>
  <si>
    <t>Federal</t>
  </si>
  <si>
    <t>Highways, total</t>
  </si>
  <si>
    <t>Rail, total</t>
  </si>
  <si>
    <t xml:space="preserve">Numbers may not add to totals due to rounding. </t>
  </si>
  <si>
    <t>State and local</t>
  </si>
  <si>
    <r>
      <t>KEY:</t>
    </r>
    <r>
      <rPr>
        <sz val="9"/>
        <rFont val="Arial"/>
        <family val="2"/>
      </rPr>
      <t xml:space="preserve">  R = revised.</t>
    </r>
  </si>
  <si>
    <t>Pipeline, total</t>
  </si>
  <si>
    <t>General support, total</t>
  </si>
  <si>
    <t>TOTAL, all modes</t>
  </si>
  <si>
    <t>Transit, total</t>
  </si>
  <si>
    <t>Federal expenditures from own funds include all amounts of money paid out by the federal government including not only direct spending but also grants to state and local governments.  State and local expenditures from own funds include outlays of the state and local governments from all sources of funds excluding federal grants. </t>
  </si>
  <si>
    <t>NOTES</t>
  </si>
  <si>
    <t>SOURCE</t>
  </si>
  <si>
    <r>
      <t xml:space="preserve">U.S. Department of Transportation, Research and Innovative Technology Administration, Bureau of Transportation Statistics, </t>
    </r>
    <r>
      <rPr>
        <i/>
        <sz val="9"/>
        <rFont val="Arial"/>
        <family val="2"/>
      </rPr>
      <t>Government Transportation Financial Statistics 2009.</t>
    </r>
  </si>
  <si>
    <t xml:space="preserve">Local government outlays for highway are not included in 2007 due to lack of data. </t>
  </si>
  <si>
    <t xml:space="preserve">Federal </t>
  </si>
  <si>
    <t>While previous versions of this table used chained 2000 dollars, this table has been updated and uses chained 2005 dollars and thus is not comparable to previous editions of this table.</t>
  </si>
  <si>
    <t>Table 3-36:  Transportation Expenditures by Mode and Level of Government from Own Funds, Fiscal Year (Chained 2005 $ millions)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</si>
</sst>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s>
  <fonts count="47">
    <font>
      <sz val="10"/>
      <name val="Arial"/>
      <family val="0"/>
    </font>
    <font>
      <sz val="11"/>
      <color indexed="8"/>
      <name val="Calibri"/>
      <family val="2"/>
    </font>
    <font>
      <sz val="10"/>
      <name val="Helv"/>
      <family val="0"/>
    </font>
    <font>
      <b/>
      <sz val="10"/>
      <name val="Helv"/>
      <family val="0"/>
    </font>
    <font>
      <sz val="8"/>
      <name val="Helv"/>
      <family val="0"/>
    </font>
    <font>
      <b/>
      <sz val="14"/>
      <name val="Helv"/>
      <family val="0"/>
    </font>
    <font>
      <b/>
      <sz val="12"/>
      <name val="Helv"/>
      <family val="0"/>
    </font>
    <font>
      <b/>
      <sz val="12"/>
      <name val="Arial"/>
      <family val="2"/>
    </font>
    <font>
      <sz val="11"/>
      <name val="Arial Narrow"/>
      <family val="2"/>
    </font>
    <font>
      <b/>
      <sz val="11"/>
      <name val="Arial Narrow"/>
      <family val="2"/>
    </font>
    <font>
      <sz val="9"/>
      <name val="Arial"/>
      <family val="2"/>
    </font>
    <font>
      <b/>
      <sz val="9"/>
      <name val="Arial"/>
      <family val="2"/>
    </font>
    <font>
      <i/>
      <sz val="9"/>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3" applyNumberFormat="0">
      <alignment horizontal="right"/>
      <protection/>
    </xf>
    <xf numFmtId="0" fontId="35" fillId="0" borderId="0" applyNumberFormat="0" applyFill="0" applyBorder="0" applyAlignment="0" applyProtection="0"/>
    <xf numFmtId="0" fontId="36" fillId="2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3" fillId="0" borderId="3">
      <alignment horizontal="left"/>
      <protection/>
    </xf>
    <xf numFmtId="0" fontId="3" fillId="30" borderId="0">
      <alignment horizontal="centerContinuous" wrapText="1"/>
      <protection/>
    </xf>
    <xf numFmtId="0" fontId="40" fillId="31" borderId="1" applyNumberFormat="0" applyAlignment="0" applyProtection="0"/>
    <xf numFmtId="0" fontId="41" fillId="0" borderId="7" applyNumberFormat="0" applyFill="0" applyAlignment="0" applyProtection="0"/>
    <xf numFmtId="0" fontId="42" fillId="32" borderId="0" applyNumberFormat="0" applyBorder="0" applyAlignment="0" applyProtection="0"/>
    <xf numFmtId="0" fontId="0" fillId="33"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 fillId="0" borderId="0">
      <alignment horizontal="right"/>
      <protection/>
    </xf>
    <xf numFmtId="0" fontId="44" fillId="0" borderId="0" applyNumberFormat="0" applyFill="0" applyBorder="0" applyAlignment="0" applyProtection="0"/>
    <xf numFmtId="0" fontId="5" fillId="0" borderId="0">
      <alignment horizontal="left" vertical="top"/>
      <protection/>
    </xf>
    <xf numFmtId="0" fontId="6" fillId="0" borderId="0">
      <alignment horizontal="left"/>
      <protection/>
    </xf>
    <xf numFmtId="0" fontId="45" fillId="0" borderId="10" applyNumberFormat="0" applyFill="0" applyAlignment="0" applyProtection="0"/>
    <xf numFmtId="0" fontId="46" fillId="0" borderId="0" applyNumberFormat="0" applyFill="0" applyBorder="0" applyAlignment="0" applyProtection="0"/>
  </cellStyleXfs>
  <cellXfs count="26">
    <xf numFmtId="0" fontId="0" fillId="0" borderId="0" xfId="0" applyAlignment="1">
      <alignment/>
    </xf>
    <xf numFmtId="0" fontId="8" fillId="0" borderId="0" xfId="0" applyFont="1" applyFill="1" applyBorder="1" applyAlignment="1">
      <alignment/>
    </xf>
    <xf numFmtId="0" fontId="9" fillId="0" borderId="0" xfId="0" applyFont="1" applyFill="1" applyBorder="1" applyAlignment="1">
      <alignment/>
    </xf>
    <xf numFmtId="0" fontId="8" fillId="0" borderId="11" xfId="0" applyFont="1" applyFill="1" applyBorder="1" applyAlignment="1">
      <alignment/>
    </xf>
    <xf numFmtId="0" fontId="9" fillId="0" borderId="0" xfId="54" applyFont="1" applyFill="1" applyBorder="1" applyAlignment="1">
      <alignment horizontal="left"/>
      <protection/>
    </xf>
    <xf numFmtId="0" fontId="9" fillId="0" borderId="12" xfId="0" applyFont="1" applyFill="1" applyBorder="1" applyAlignment="1">
      <alignment horizontal="center"/>
    </xf>
    <xf numFmtId="3" fontId="9"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11" xfId="0" applyNumberFormat="1" applyFont="1" applyFill="1" applyBorder="1" applyAlignment="1">
      <alignment horizontal="right"/>
    </xf>
    <xf numFmtId="0" fontId="0" fillId="0" borderId="0" xfId="0" applyFont="1" applyFill="1" applyAlignment="1">
      <alignment/>
    </xf>
    <xf numFmtId="3" fontId="0" fillId="0" borderId="0" xfId="0" applyNumberFormat="1" applyFont="1" applyFill="1" applyAlignment="1">
      <alignment/>
    </xf>
    <xf numFmtId="3" fontId="0" fillId="0" borderId="0" xfId="0" applyNumberFormat="1" applyFont="1" applyFill="1" applyAlignment="1">
      <alignment horizontal="right"/>
    </xf>
    <xf numFmtId="165" fontId="9" fillId="0" borderId="12" xfId="0" applyNumberFormat="1" applyFont="1" applyFill="1" applyBorder="1" applyAlignment="1">
      <alignment horizontal="center"/>
    </xf>
    <xf numFmtId="0" fontId="9" fillId="0" borderId="12" xfId="0" applyNumberFormat="1" applyFont="1" applyFill="1" applyBorder="1" applyAlignment="1">
      <alignment horizontal="center"/>
    </xf>
    <xf numFmtId="0" fontId="0" fillId="0" borderId="0" xfId="0" applyFont="1" applyFill="1" applyAlignment="1">
      <alignment/>
    </xf>
    <xf numFmtId="0" fontId="11" fillId="0" borderId="0" xfId="0" applyFont="1" applyFill="1" applyAlignment="1">
      <alignment horizontal="left" wrapText="1"/>
    </xf>
    <xf numFmtId="0" fontId="0" fillId="0" borderId="0" xfId="0" applyFont="1" applyFill="1" applyAlignment="1">
      <alignment wrapText="1"/>
    </xf>
    <xf numFmtId="0" fontId="10" fillId="0" borderId="0" xfId="0" applyFont="1" applyFill="1" applyAlignment="1">
      <alignment horizontal="left" wrapText="1"/>
    </xf>
    <xf numFmtId="0" fontId="7" fillId="0" borderId="11" xfId="0" applyFont="1" applyFill="1" applyBorder="1" applyAlignment="1">
      <alignment wrapText="1"/>
    </xf>
    <xf numFmtId="0" fontId="0" fillId="0" borderId="11" xfId="0" applyFont="1" applyFill="1" applyBorder="1" applyAlignment="1">
      <alignment wrapText="1"/>
    </xf>
    <xf numFmtId="0" fontId="0" fillId="0" borderId="11" xfId="0" applyFont="1" applyFill="1" applyBorder="1" applyAlignment="1">
      <alignment/>
    </xf>
    <xf numFmtId="0" fontId="0" fillId="0" borderId="0" xfId="0" applyFont="1" applyFill="1" applyAlignment="1">
      <alignment horizontal="left" wrapText="1"/>
    </xf>
    <xf numFmtId="0" fontId="0" fillId="0" borderId="0" xfId="0" applyFont="1" applyFill="1" applyAlignment="1">
      <alignment/>
    </xf>
    <xf numFmtId="0" fontId="10" fillId="0" borderId="0" xfId="0"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xplanatory Text" xfId="47"/>
    <cellStyle name="Good" xfId="48"/>
    <cellStyle name="Heading 1" xfId="49"/>
    <cellStyle name="Heading 2" xfId="50"/>
    <cellStyle name="Heading 3" xfId="51"/>
    <cellStyle name="Heading 4" xfId="52"/>
    <cellStyle name="Hed Side" xfId="53"/>
    <cellStyle name="Hed Top" xfId="54"/>
    <cellStyle name="Input" xfId="55"/>
    <cellStyle name="Linked Cell" xfId="56"/>
    <cellStyle name="Neutral" xfId="57"/>
    <cellStyle name="Note" xfId="58"/>
    <cellStyle name="Output" xfId="59"/>
    <cellStyle name="Percent" xfId="60"/>
    <cellStyle name="Source Hed" xfId="61"/>
    <cellStyle name="Title" xfId="62"/>
    <cellStyle name="Title-1" xfId="63"/>
    <cellStyle name="Title-2"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5"/>
  <sheetViews>
    <sheetView tabSelected="1" zoomScalePageLayoutView="0" workbookViewId="0" topLeftCell="A1">
      <selection activeCell="A1" sqref="A1:N1"/>
    </sheetView>
  </sheetViews>
  <sheetFormatPr defaultColWidth="9.140625" defaultRowHeight="12.75"/>
  <cols>
    <col min="1" max="1" width="24.57421875" style="9" customWidth="1"/>
    <col min="2" max="14" width="9.28125" style="9" customWidth="1"/>
    <col min="15" max="16384" width="9.140625" style="9" customWidth="1"/>
  </cols>
  <sheetData>
    <row r="1" spans="1:14" ht="18.75" customHeight="1" thickBot="1">
      <c r="A1" s="18" t="s">
        <v>19</v>
      </c>
      <c r="B1" s="19"/>
      <c r="C1" s="19"/>
      <c r="D1" s="19"/>
      <c r="E1" s="19"/>
      <c r="F1" s="19"/>
      <c r="G1" s="19"/>
      <c r="H1" s="19"/>
      <c r="I1" s="19"/>
      <c r="J1" s="19"/>
      <c r="K1" s="19"/>
      <c r="L1" s="19"/>
      <c r="M1" s="19"/>
      <c r="N1" s="20"/>
    </row>
    <row r="2" spans="1:14" ht="16.5">
      <c r="A2" s="5"/>
      <c r="B2" s="12">
        <v>1995</v>
      </c>
      <c r="C2" s="12">
        <v>1996</v>
      </c>
      <c r="D2" s="12">
        <v>1997</v>
      </c>
      <c r="E2" s="12">
        <v>1998</v>
      </c>
      <c r="F2" s="12">
        <v>1999</v>
      </c>
      <c r="G2" s="12">
        <v>2000</v>
      </c>
      <c r="H2" s="12">
        <v>2001</v>
      </c>
      <c r="I2" s="12">
        <v>2002</v>
      </c>
      <c r="J2" s="12">
        <v>2003</v>
      </c>
      <c r="K2" s="12">
        <v>2004</v>
      </c>
      <c r="L2" s="12">
        <v>2005</v>
      </c>
      <c r="M2" s="12">
        <v>2006</v>
      </c>
      <c r="N2" s="13">
        <v>2007</v>
      </c>
    </row>
    <row r="3" spans="1:14" ht="16.5">
      <c r="A3" s="2" t="s">
        <v>10</v>
      </c>
      <c r="B3" s="6">
        <f>B4+B5</f>
        <v>203898.74566254107</v>
      </c>
      <c r="C3" s="6">
        <f aca="true" t="shared" si="0" ref="C3:N3">C4+C5</f>
        <v>206034.65459308604</v>
      </c>
      <c r="D3" s="6">
        <f t="shared" si="0"/>
        <v>212214.82451524097</v>
      </c>
      <c r="E3" s="6">
        <f t="shared" si="0"/>
        <v>217333.7970216578</v>
      </c>
      <c r="F3" s="6">
        <f t="shared" si="0"/>
        <v>234554.6042596416</v>
      </c>
      <c r="G3" s="6">
        <f t="shared" si="0"/>
        <v>236886.38733644556</v>
      </c>
      <c r="H3" s="6">
        <f t="shared" si="0"/>
        <v>259179.92928225122</v>
      </c>
      <c r="I3" s="6">
        <f t="shared" si="0"/>
        <v>265771.6291468386</v>
      </c>
      <c r="J3" s="6">
        <f t="shared" si="0"/>
        <v>269230.9457500696</v>
      </c>
      <c r="K3" s="6">
        <f t="shared" si="0"/>
        <v>257408.5401005582</v>
      </c>
      <c r="L3" s="6">
        <f t="shared" si="0"/>
        <v>253771.76510462115</v>
      </c>
      <c r="M3" s="6">
        <f t="shared" si="0"/>
        <v>249397.44376541284</v>
      </c>
      <c r="N3" s="6">
        <f t="shared" si="0"/>
        <v>208196.45824959135</v>
      </c>
    </row>
    <row r="4" spans="1:14" ht="16.5">
      <c r="A4" s="1" t="s">
        <v>2</v>
      </c>
      <c r="B4" s="7">
        <f>SUM(B7,B10,B13,B16,B19,B22,B25)</f>
        <v>61412.557369596034</v>
      </c>
      <c r="C4" s="7">
        <f aca="true" t="shared" si="1" ref="C4:N4">SUM(C7,C10,C13,C16,C19,C22,C25)</f>
        <v>60057.62496772812</v>
      </c>
      <c r="D4" s="7">
        <f t="shared" si="1"/>
        <v>60482.54516993762</v>
      </c>
      <c r="E4" s="7">
        <f t="shared" si="1"/>
        <v>60085.94105771513</v>
      </c>
      <c r="F4" s="7">
        <f t="shared" si="1"/>
        <v>61497.46597254373</v>
      </c>
      <c r="G4" s="7">
        <f t="shared" si="1"/>
        <v>68305.65322187175</v>
      </c>
      <c r="H4" s="7">
        <f t="shared" si="1"/>
        <v>81384.03228539147</v>
      </c>
      <c r="I4" s="7">
        <f t="shared" si="1"/>
        <v>90099.79923735661</v>
      </c>
      <c r="J4" s="7">
        <f t="shared" si="1"/>
        <v>94005.5443488472</v>
      </c>
      <c r="K4" s="7">
        <f t="shared" si="1"/>
        <v>86784.73516835747</v>
      </c>
      <c r="L4" s="7">
        <f t="shared" si="1"/>
        <v>85072.48887926317</v>
      </c>
      <c r="M4" s="7">
        <f t="shared" si="1"/>
        <v>77421.24540705697</v>
      </c>
      <c r="N4" s="7">
        <f t="shared" si="1"/>
        <v>76094.59014187072</v>
      </c>
    </row>
    <row r="5" spans="1:14" ht="16.5">
      <c r="A5" s="1" t="s">
        <v>6</v>
      </c>
      <c r="B5" s="7">
        <f>SUM(B8,B11,B14,B17,B20,B23,B26)</f>
        <v>142486.18829294504</v>
      </c>
      <c r="C5" s="7">
        <f aca="true" t="shared" si="2" ref="C5:N5">SUM(C8,C11,C14,C17,C20,C23,C26)</f>
        <v>145977.0296253579</v>
      </c>
      <c r="D5" s="7">
        <f t="shared" si="2"/>
        <v>151732.27934530334</v>
      </c>
      <c r="E5" s="7">
        <f t="shared" si="2"/>
        <v>157247.85596394268</v>
      </c>
      <c r="F5" s="7">
        <f t="shared" si="2"/>
        <v>173057.13828709789</v>
      </c>
      <c r="G5" s="7">
        <f t="shared" si="2"/>
        <v>168580.73411457383</v>
      </c>
      <c r="H5" s="7">
        <f t="shared" si="2"/>
        <v>177795.89699685975</v>
      </c>
      <c r="I5" s="7">
        <f t="shared" si="2"/>
        <v>175671.829909482</v>
      </c>
      <c r="J5" s="7">
        <f t="shared" si="2"/>
        <v>175225.4014012224</v>
      </c>
      <c r="K5" s="7">
        <f t="shared" si="2"/>
        <v>170623.80493220073</v>
      </c>
      <c r="L5" s="7">
        <f t="shared" si="2"/>
        <v>168699.276225358</v>
      </c>
      <c r="M5" s="7">
        <f t="shared" si="2"/>
        <v>171976.19835835588</v>
      </c>
      <c r="N5" s="7">
        <f t="shared" si="2"/>
        <v>132101.86810772063</v>
      </c>
    </row>
    <row r="6" spans="1:14" ht="16.5">
      <c r="A6" s="2" t="s">
        <v>3</v>
      </c>
      <c r="B6" s="6">
        <f>B7+B8</f>
        <v>128596.78490732634</v>
      </c>
      <c r="C6" s="6">
        <f aca="true" t="shared" si="3" ref="C6:N6">C7+C8</f>
        <v>131293.24029956057</v>
      </c>
      <c r="D6" s="6">
        <f t="shared" si="3"/>
        <v>135472.91373401138</v>
      </c>
      <c r="E6" s="6">
        <f t="shared" si="3"/>
        <v>138800.19343669817</v>
      </c>
      <c r="F6" s="6">
        <f t="shared" si="3"/>
        <v>146821.24945176084</v>
      </c>
      <c r="G6" s="6">
        <f t="shared" si="3"/>
        <v>152134.89886360877</v>
      </c>
      <c r="H6" s="6">
        <f t="shared" si="3"/>
        <v>156823.89997205703</v>
      </c>
      <c r="I6" s="6">
        <f t="shared" si="3"/>
        <v>159673.4209800061</v>
      </c>
      <c r="J6" s="6">
        <f t="shared" si="3"/>
        <v>157269.78926336856</v>
      </c>
      <c r="K6" s="6">
        <f t="shared" si="3"/>
        <v>153675.33015573287</v>
      </c>
      <c r="L6" s="6">
        <f t="shared" si="3"/>
        <v>152121.90479383903</v>
      </c>
      <c r="M6" s="6">
        <f t="shared" si="3"/>
        <v>156323.35637831682</v>
      </c>
      <c r="N6" s="6">
        <f t="shared" si="3"/>
        <v>111626.48570727077</v>
      </c>
    </row>
    <row r="7" spans="1:14" ht="16.5">
      <c r="A7" s="1" t="s">
        <v>2</v>
      </c>
      <c r="B7" s="7">
        <v>27684.494110208507</v>
      </c>
      <c r="C7" s="7">
        <v>27776.28611319944</v>
      </c>
      <c r="D7" s="7">
        <v>28211.82798534026</v>
      </c>
      <c r="E7" s="7">
        <v>26960.288245164484</v>
      </c>
      <c r="F7" s="7">
        <v>29655.772212208678</v>
      </c>
      <c r="G7" s="7">
        <v>33812.85373213918</v>
      </c>
      <c r="H7" s="7">
        <v>35538.554103157025</v>
      </c>
      <c r="I7" s="7">
        <v>37520.890084249986</v>
      </c>
      <c r="J7" s="7">
        <v>36493.46641282956</v>
      </c>
      <c r="K7" s="7">
        <v>35292.11581386</v>
      </c>
      <c r="L7" s="7">
        <v>33507.942</v>
      </c>
      <c r="M7" s="7">
        <v>34077.716945498934</v>
      </c>
      <c r="N7" s="7">
        <v>33139.18230611947</v>
      </c>
    </row>
    <row r="8" spans="1:14" ht="16.5">
      <c r="A8" s="1" t="s">
        <v>6</v>
      </c>
      <c r="B8" s="7">
        <v>100912.29079711784</v>
      </c>
      <c r="C8" s="7">
        <v>103516.95418636112</v>
      </c>
      <c r="D8" s="7">
        <v>107261.08574867112</v>
      </c>
      <c r="E8" s="7">
        <v>111839.90519153367</v>
      </c>
      <c r="F8" s="7">
        <v>117165.47723955217</v>
      </c>
      <c r="G8" s="7">
        <v>118322.04513146958</v>
      </c>
      <c r="H8" s="7">
        <v>121285.34586890001</v>
      </c>
      <c r="I8" s="7">
        <v>122152.5308957561</v>
      </c>
      <c r="J8" s="7">
        <v>120776.322850539</v>
      </c>
      <c r="K8" s="7">
        <v>118383.21434187287</v>
      </c>
      <c r="L8" s="7">
        <v>118613.96279383903</v>
      </c>
      <c r="M8" s="7">
        <v>122245.6394328179</v>
      </c>
      <c r="N8" s="7">
        <v>78487.3034011513</v>
      </c>
    </row>
    <row r="9" spans="1:14" ht="16.5">
      <c r="A9" s="2" t="s">
        <v>0</v>
      </c>
      <c r="B9" s="6">
        <f>B10+B11</f>
        <v>28101.21320504896</v>
      </c>
      <c r="C9" s="6">
        <f aca="true" t="shared" si="4" ref="C9:N9">C10+C11</f>
        <v>27873.725153944375</v>
      </c>
      <c r="D9" s="6">
        <f t="shared" si="4"/>
        <v>28400.45793927099</v>
      </c>
      <c r="E9" s="6">
        <f t="shared" si="4"/>
        <v>29394.44509916672</v>
      </c>
      <c r="F9" s="6">
        <f t="shared" si="4"/>
        <v>28751.94906858083</v>
      </c>
      <c r="G9" s="6">
        <f t="shared" si="4"/>
        <v>28239.039018720192</v>
      </c>
      <c r="H9" s="6">
        <f t="shared" si="4"/>
        <v>39109.43150741491</v>
      </c>
      <c r="I9" s="6">
        <f t="shared" si="4"/>
        <v>43299.09813563771</v>
      </c>
      <c r="J9" s="6">
        <f t="shared" si="4"/>
        <v>38591.08572573116</v>
      </c>
      <c r="K9" s="6">
        <f t="shared" si="4"/>
        <v>42005.76078593278</v>
      </c>
      <c r="L9" s="6">
        <f t="shared" si="4"/>
        <v>42050.67306087227</v>
      </c>
      <c r="M9" s="6">
        <f t="shared" si="4"/>
        <v>41097.45161905734</v>
      </c>
      <c r="N9" s="6">
        <f t="shared" si="4"/>
        <v>41143.6315478867</v>
      </c>
    </row>
    <row r="10" spans="1:14" ht="16.5">
      <c r="A10" s="1" t="s">
        <v>2</v>
      </c>
      <c r="B10" s="7">
        <v>17364.232402787515</v>
      </c>
      <c r="C10" s="7">
        <v>16883.25636344109</v>
      </c>
      <c r="D10" s="7">
        <v>15804.044612017828</v>
      </c>
      <c r="E10" s="7">
        <v>16524.66863512793</v>
      </c>
      <c r="F10" s="7">
        <v>13806.924890026094</v>
      </c>
      <c r="G10" s="7">
        <v>13165.198211190964</v>
      </c>
      <c r="H10" s="7">
        <v>22698.31532254259</v>
      </c>
      <c r="I10" s="7">
        <v>27050.79135202234</v>
      </c>
      <c r="J10" s="7">
        <v>21731.936017650303</v>
      </c>
      <c r="K10" s="7">
        <v>25500.629423152193</v>
      </c>
      <c r="L10" s="7">
        <v>26427</v>
      </c>
      <c r="M10" s="7">
        <v>26060.166727075026</v>
      </c>
      <c r="N10" s="7">
        <v>25215.42281291076</v>
      </c>
    </row>
    <row r="11" spans="1:14" ht="16.5">
      <c r="A11" s="1" t="s">
        <v>6</v>
      </c>
      <c r="B11" s="7">
        <v>10736.980802261445</v>
      </c>
      <c r="C11" s="7">
        <v>10990.468790503282</v>
      </c>
      <c r="D11" s="7">
        <v>12596.413327253162</v>
      </c>
      <c r="E11" s="7">
        <v>12869.77646403879</v>
      </c>
      <c r="F11" s="7">
        <v>14945.024178554737</v>
      </c>
      <c r="G11" s="7">
        <v>15073.840807529228</v>
      </c>
      <c r="H11" s="7">
        <v>16411.116184872324</v>
      </c>
      <c r="I11" s="7">
        <v>16248.306783615368</v>
      </c>
      <c r="J11" s="7">
        <v>16859.149708080855</v>
      </c>
      <c r="K11" s="7">
        <v>16505.131362780587</v>
      </c>
      <c r="L11" s="7">
        <v>15623.673060872274</v>
      </c>
      <c r="M11" s="7">
        <v>15037.284891982317</v>
      </c>
      <c r="N11" s="7">
        <v>15928.208734975942</v>
      </c>
    </row>
    <row r="12" spans="1:14" ht="16.5">
      <c r="A12" s="2" t="s">
        <v>11</v>
      </c>
      <c r="B12" s="6">
        <f>B13+B14</f>
        <v>35472.37951477457</v>
      </c>
      <c r="C12" s="6">
        <f aca="true" t="shared" si="5" ref="C12:N12">C13+C14</f>
        <v>35376.436472988935</v>
      </c>
      <c r="D12" s="6">
        <f t="shared" si="5"/>
        <v>36431.11300261028</v>
      </c>
      <c r="E12" s="6">
        <f t="shared" si="5"/>
        <v>37606.61276681538</v>
      </c>
      <c r="F12" s="6">
        <f t="shared" si="5"/>
        <v>47832.79443008936</v>
      </c>
      <c r="G12" s="6">
        <f t="shared" si="5"/>
        <v>45459.22647098033</v>
      </c>
      <c r="H12" s="6">
        <f t="shared" si="5"/>
        <v>48794.81855150772</v>
      </c>
      <c r="I12" s="6">
        <f t="shared" si="5"/>
        <v>49573.04299736791</v>
      </c>
      <c r="J12" s="6">
        <f t="shared" si="5"/>
        <v>47102.19965250965</v>
      </c>
      <c r="K12" s="6">
        <f t="shared" si="5"/>
        <v>47180.18679692376</v>
      </c>
      <c r="L12" s="6">
        <f t="shared" si="5"/>
        <v>46608.802687999996</v>
      </c>
      <c r="M12" s="6">
        <f t="shared" si="5"/>
        <v>38973.81883596269</v>
      </c>
      <c r="N12" s="6">
        <f t="shared" si="5"/>
        <v>41825.37305936907</v>
      </c>
    </row>
    <row r="13" spans="1:14" ht="16.5">
      <c r="A13" s="1" t="s">
        <v>2</v>
      </c>
      <c r="B13" s="7">
        <v>7816.8597858507555</v>
      </c>
      <c r="C13" s="7">
        <v>7372.9996778004515</v>
      </c>
      <c r="D13" s="7">
        <v>8263.242544888863</v>
      </c>
      <c r="E13" s="7">
        <v>8692.881020824934</v>
      </c>
      <c r="F13" s="7">
        <v>10757.906147194877</v>
      </c>
      <c r="G13" s="7">
        <v>14081.417473610218</v>
      </c>
      <c r="H13" s="7">
        <v>15768.486621679014</v>
      </c>
      <c r="I13" s="7">
        <v>16407.480201832124</v>
      </c>
      <c r="J13" s="7">
        <v>15993.381136238277</v>
      </c>
      <c r="K13" s="7">
        <v>15726.058118500807</v>
      </c>
      <c r="L13" s="7">
        <v>16044</v>
      </c>
      <c r="M13" s="7">
        <v>8368.78350279468</v>
      </c>
      <c r="N13" s="7">
        <v>8484.555279684533</v>
      </c>
    </row>
    <row r="14" spans="1:14" ht="16.5">
      <c r="A14" s="1" t="s">
        <v>6</v>
      </c>
      <c r="B14" s="7">
        <v>27655.519728923813</v>
      </c>
      <c r="C14" s="7">
        <v>28003.436795188485</v>
      </c>
      <c r="D14" s="7">
        <v>28167.870457721412</v>
      </c>
      <c r="E14" s="7">
        <v>28913.731745990448</v>
      </c>
      <c r="F14" s="7">
        <v>37074.888282894484</v>
      </c>
      <c r="G14" s="7">
        <v>31377.808997370106</v>
      </c>
      <c r="H14" s="7">
        <v>33026.3319298287</v>
      </c>
      <c r="I14" s="7">
        <v>33165.562795535785</v>
      </c>
      <c r="J14" s="7">
        <v>31108.818516271367</v>
      </c>
      <c r="K14" s="7">
        <v>31454.12867842295</v>
      </c>
      <c r="L14" s="7">
        <v>30564.802687999996</v>
      </c>
      <c r="M14" s="7">
        <v>30605.035333168005</v>
      </c>
      <c r="N14" s="7">
        <v>33340.817779684534</v>
      </c>
    </row>
    <row r="15" spans="1:14" ht="16.5">
      <c r="A15" s="2" t="s">
        <v>1</v>
      </c>
      <c r="B15" s="6">
        <f>B16+B17</f>
        <v>9188.606369637273</v>
      </c>
      <c r="C15" s="6">
        <f aca="true" t="shared" si="6" ref="C15:N15">C16+C17</f>
        <v>9104.50303802132</v>
      </c>
      <c r="D15" s="6">
        <f t="shared" si="6"/>
        <v>9411.94401245087</v>
      </c>
      <c r="E15" s="6">
        <f t="shared" si="6"/>
        <v>9274.00419979553</v>
      </c>
      <c r="F15" s="6">
        <f t="shared" si="6"/>
        <v>9732.871421451558</v>
      </c>
      <c r="G15" s="6">
        <f t="shared" si="6"/>
        <v>9262.48786732156</v>
      </c>
      <c r="H15" s="6">
        <f t="shared" si="6"/>
        <v>12530.55010545657</v>
      </c>
      <c r="I15" s="6">
        <f t="shared" si="6"/>
        <v>9238.465720121552</v>
      </c>
      <c r="J15" s="6">
        <f t="shared" si="6"/>
        <v>12989.091009376725</v>
      </c>
      <c r="K15" s="6">
        <f t="shared" si="6"/>
        <v>11535.65708603527</v>
      </c>
      <c r="L15" s="6">
        <f t="shared" si="6"/>
        <v>10307.111105263159</v>
      </c>
      <c r="M15" s="6">
        <f t="shared" si="6"/>
        <v>10385.400571017977</v>
      </c>
      <c r="N15" s="6">
        <f t="shared" si="6"/>
        <v>11016.545770248118</v>
      </c>
    </row>
    <row r="16" spans="1:14" ht="16.5">
      <c r="A16" s="1" t="s">
        <v>2</v>
      </c>
      <c r="B16" s="7">
        <v>6014.375753717656</v>
      </c>
      <c r="C16" s="7">
        <v>5644.137610032919</v>
      </c>
      <c r="D16" s="7">
        <v>5708.371359723261</v>
      </c>
      <c r="E16" s="7">
        <v>5651.6912144549315</v>
      </c>
      <c r="F16" s="7">
        <v>5862.825919352917</v>
      </c>
      <c r="G16" s="7">
        <v>5456.380950835675</v>
      </c>
      <c r="H16" s="7">
        <v>5458.369698680109</v>
      </c>
      <c r="I16" s="7">
        <v>5133.9497838894695</v>
      </c>
      <c r="J16" s="7">
        <v>6508.5493656922245</v>
      </c>
      <c r="K16" s="7">
        <v>7254.895219557608</v>
      </c>
      <c r="L16" s="7">
        <v>6410.842105263158</v>
      </c>
      <c r="M16" s="7">
        <v>6297.730553276996</v>
      </c>
      <c r="N16" s="7">
        <v>6671.007578339255</v>
      </c>
    </row>
    <row r="17" spans="1:14" ht="16.5">
      <c r="A17" s="1" t="s">
        <v>6</v>
      </c>
      <c r="B17" s="7">
        <v>3174.230615919618</v>
      </c>
      <c r="C17" s="7">
        <v>3460.365427988401</v>
      </c>
      <c r="D17" s="7">
        <v>3703.572652727609</v>
      </c>
      <c r="E17" s="7">
        <v>3622.3129853406</v>
      </c>
      <c r="F17" s="7">
        <v>3870.045502098642</v>
      </c>
      <c r="G17" s="7">
        <v>3806.1069164858864</v>
      </c>
      <c r="H17" s="7">
        <v>7072.1804067764615</v>
      </c>
      <c r="I17" s="7">
        <v>4104.515936232084</v>
      </c>
      <c r="J17" s="7">
        <v>6480.541643684501</v>
      </c>
      <c r="K17" s="7">
        <v>4280.761866477663</v>
      </c>
      <c r="L17" s="7">
        <v>3896.269</v>
      </c>
      <c r="M17" s="7">
        <v>4087.670017740981</v>
      </c>
      <c r="N17" s="7">
        <v>4345.538191908864</v>
      </c>
    </row>
    <row r="18" spans="1:14" ht="16.5">
      <c r="A18" s="2" t="s">
        <v>4</v>
      </c>
      <c r="B18" s="6">
        <f>B19+B20</f>
        <v>1441.5900375242254</v>
      </c>
      <c r="C18" s="6">
        <f aca="true" t="shared" si="7" ref="C18:N18">C19+C20</f>
        <v>1379.9538180646546</v>
      </c>
      <c r="D18" s="6">
        <f t="shared" si="7"/>
        <v>1534.6586864239198</v>
      </c>
      <c r="E18" s="6">
        <f t="shared" si="7"/>
        <v>1431.0800088450685</v>
      </c>
      <c r="F18" s="6">
        <f t="shared" si="7"/>
        <v>570.8559688417763</v>
      </c>
      <c r="G18" s="6">
        <f t="shared" si="7"/>
        <v>943.2453068001404</v>
      </c>
      <c r="H18" s="6">
        <f t="shared" si="7"/>
        <v>888.7027511679486</v>
      </c>
      <c r="I18" s="6">
        <f t="shared" si="7"/>
        <v>1522.1314207556059</v>
      </c>
      <c r="J18" s="6">
        <f t="shared" si="7"/>
        <v>1370.1047986762271</v>
      </c>
      <c r="K18" s="6">
        <f t="shared" si="7"/>
        <v>1621.6902391807978</v>
      </c>
      <c r="L18" s="6">
        <f t="shared" si="7"/>
        <v>1472</v>
      </c>
      <c r="M18" s="6">
        <f t="shared" si="7"/>
        <v>1476.507506533641</v>
      </c>
      <c r="N18" s="6">
        <f t="shared" si="7"/>
        <v>1394.7714327442677</v>
      </c>
    </row>
    <row r="19" spans="1:14" ht="16.5">
      <c r="A19" s="1" t="s">
        <v>2</v>
      </c>
      <c r="B19" s="7">
        <v>1434.9923714485997</v>
      </c>
      <c r="C19" s="7">
        <v>1374.7180753946943</v>
      </c>
      <c r="D19" s="7">
        <v>1531.8902101405333</v>
      </c>
      <c r="E19" s="7">
        <v>1429.5191144525816</v>
      </c>
      <c r="F19" s="7">
        <v>569.7215674905782</v>
      </c>
      <c r="G19" s="7">
        <v>942.8817277277518</v>
      </c>
      <c r="H19" s="7">
        <v>888.348827332358</v>
      </c>
      <c r="I19" s="7">
        <v>1521.7866050595953</v>
      </c>
      <c r="J19" s="7">
        <v>1370.1047986762271</v>
      </c>
      <c r="K19" s="7">
        <v>1621.6902391807978</v>
      </c>
      <c r="L19" s="7">
        <v>1472</v>
      </c>
      <c r="M19" s="7">
        <v>1476.507506533641</v>
      </c>
      <c r="N19" s="7">
        <v>1394.7714327442677</v>
      </c>
    </row>
    <row r="20" spans="1:14" ht="16.5">
      <c r="A20" s="1" t="s">
        <v>6</v>
      </c>
      <c r="B20" s="7">
        <v>6.597666075625747</v>
      </c>
      <c r="C20" s="7">
        <v>5.235742669960262</v>
      </c>
      <c r="D20" s="7">
        <v>2.7684762833865055</v>
      </c>
      <c r="E20" s="7">
        <v>1.560894392486895</v>
      </c>
      <c r="F20" s="7">
        <v>1.1344013511980537</v>
      </c>
      <c r="G20" s="7">
        <v>0.3635790723885933</v>
      </c>
      <c r="H20" s="7">
        <v>0.35392383559058094</v>
      </c>
      <c r="I20" s="7">
        <v>0.3448156960104824</v>
      </c>
      <c r="J20" s="7">
        <v>0</v>
      </c>
      <c r="K20" s="7">
        <v>0</v>
      </c>
      <c r="L20" s="7">
        <v>0</v>
      </c>
      <c r="M20" s="7">
        <v>0</v>
      </c>
      <c r="N20" s="7">
        <v>0</v>
      </c>
    </row>
    <row r="21" spans="1:14" ht="16.5">
      <c r="A21" s="4" t="s">
        <v>8</v>
      </c>
      <c r="B21" s="6">
        <f>B22+B23</f>
        <v>33.27267170145325</v>
      </c>
      <c r="C21" s="6">
        <f aca="true" t="shared" si="8" ref="C21:N21">C22+C23</f>
        <v>45.92927742041398</v>
      </c>
      <c r="D21" s="6">
        <f t="shared" si="8"/>
        <v>43.78896863368388</v>
      </c>
      <c r="E21" s="6">
        <f t="shared" si="8"/>
        <v>47.11117309793136</v>
      </c>
      <c r="F21" s="6">
        <f t="shared" si="8"/>
        <v>48.181287262797895</v>
      </c>
      <c r="G21" s="6">
        <f t="shared" si="8"/>
        <v>56.033132422908814</v>
      </c>
      <c r="H21" s="6">
        <f t="shared" si="8"/>
        <v>43.9349477128295</v>
      </c>
      <c r="I21" s="6">
        <f t="shared" si="8"/>
        <v>55.454852685001704</v>
      </c>
      <c r="J21" s="6">
        <f t="shared" si="8"/>
        <v>71.98869874196765</v>
      </c>
      <c r="K21" s="6">
        <f t="shared" si="8"/>
        <v>77.50768604621965</v>
      </c>
      <c r="L21" s="6">
        <f t="shared" si="8"/>
        <v>82.28434132332453</v>
      </c>
      <c r="M21" s="6">
        <f t="shared" si="8"/>
        <v>87.08161722420395</v>
      </c>
      <c r="N21" s="6">
        <f t="shared" si="8"/>
        <v>81.23995910617788</v>
      </c>
    </row>
    <row r="22" spans="1:14" ht="16.5">
      <c r="A22" s="1" t="s">
        <v>2</v>
      </c>
      <c r="B22" s="7">
        <v>32.98833037812873</v>
      </c>
      <c r="C22" s="7">
        <v>45.64493609708946</v>
      </c>
      <c r="D22" s="7">
        <v>43.50462731035936</v>
      </c>
      <c r="E22" s="7">
        <v>46.826831774606845</v>
      </c>
      <c r="F22" s="7">
        <v>47.896945939473376</v>
      </c>
      <c r="G22" s="7">
        <v>55.748791099584295</v>
      </c>
      <c r="H22" s="7">
        <v>43.65060638950498</v>
      </c>
      <c r="I22" s="7">
        <v>55.170511361677185</v>
      </c>
      <c r="J22" s="7">
        <v>71.70435741864313</v>
      </c>
      <c r="K22" s="7">
        <v>77.22334472289512</v>
      </c>
      <c r="L22" s="7">
        <v>82</v>
      </c>
      <c r="M22" s="7">
        <v>86.79727590087943</v>
      </c>
      <c r="N22" s="7">
        <v>81.23995910617788</v>
      </c>
    </row>
    <row r="23" spans="1:14" ht="16.5">
      <c r="A23" s="1" t="s">
        <v>6</v>
      </c>
      <c r="B23" s="7">
        <v>0.2843413233245188</v>
      </c>
      <c r="C23" s="7">
        <v>0.2843413233245188</v>
      </c>
      <c r="D23" s="7">
        <v>0.2843413233245188</v>
      </c>
      <c r="E23" s="7">
        <v>0.2843413233245188</v>
      </c>
      <c r="F23" s="7">
        <v>0.2843413233245188</v>
      </c>
      <c r="G23" s="7">
        <v>0.2843413233245188</v>
      </c>
      <c r="H23" s="7">
        <v>0.2843413233245188</v>
      </c>
      <c r="I23" s="7">
        <v>0.2843413233245188</v>
      </c>
      <c r="J23" s="7">
        <v>0.2843413233245188</v>
      </c>
      <c r="K23" s="7">
        <v>0.2843413233245188</v>
      </c>
      <c r="L23" s="7">
        <v>0.2843413233245188</v>
      </c>
      <c r="M23" s="7">
        <v>0.2843413233245188</v>
      </c>
      <c r="N23" s="7">
        <v>0</v>
      </c>
    </row>
    <row r="24" spans="1:14" ht="16.5">
      <c r="A24" s="4" t="s">
        <v>9</v>
      </c>
      <c r="B24" s="6">
        <f>B25+B26</f>
        <v>1064.8989565281959</v>
      </c>
      <c r="C24" s="6">
        <f aca="true" t="shared" si="9" ref="C24:N24">C25+C26</f>
        <v>960.866533085756</v>
      </c>
      <c r="D24" s="6">
        <f t="shared" si="9"/>
        <v>919.9481718398431</v>
      </c>
      <c r="E24" s="6">
        <f t="shared" si="9"/>
        <v>780.3503372389841</v>
      </c>
      <c r="F24" s="6">
        <f t="shared" si="9"/>
        <v>796.7026316544436</v>
      </c>
      <c r="G24" s="6">
        <f t="shared" si="9"/>
        <v>791.4566765917064</v>
      </c>
      <c r="H24" s="6">
        <f t="shared" si="9"/>
        <v>988.5914469341972</v>
      </c>
      <c r="I24" s="6">
        <f t="shared" si="9"/>
        <v>2410.01504026474</v>
      </c>
      <c r="J24" s="6">
        <f t="shared" si="9"/>
        <v>11836.6866016653</v>
      </c>
      <c r="K24" s="6">
        <f t="shared" si="9"/>
        <v>1312.4073507064898</v>
      </c>
      <c r="L24" s="6">
        <f t="shared" si="9"/>
        <v>1128.9891153233245</v>
      </c>
      <c r="M24" s="6">
        <f t="shared" si="9"/>
        <v>1053.8272373001278</v>
      </c>
      <c r="N24" s="6">
        <f t="shared" si="9"/>
        <v>1108.4107729662624</v>
      </c>
    </row>
    <row r="25" spans="1:14" ht="16.5">
      <c r="A25" s="1" t="s">
        <v>17</v>
      </c>
      <c r="B25" s="7">
        <v>1064.6146152048714</v>
      </c>
      <c r="C25" s="7">
        <v>960.5821917624315</v>
      </c>
      <c r="D25" s="7">
        <v>919.6638305165186</v>
      </c>
      <c r="E25" s="7">
        <v>780.0659959156596</v>
      </c>
      <c r="F25" s="7">
        <v>796.4182903311191</v>
      </c>
      <c r="G25" s="7">
        <v>791.1723352683819</v>
      </c>
      <c r="H25" s="7">
        <v>988.3071056108727</v>
      </c>
      <c r="I25" s="7">
        <v>2409.7306989414155</v>
      </c>
      <c r="J25" s="7">
        <v>11836.402260341976</v>
      </c>
      <c r="K25" s="7">
        <v>1312.1230093831653</v>
      </c>
      <c r="L25" s="7">
        <v>1128.704774</v>
      </c>
      <c r="M25" s="7">
        <v>1053.5428959768033</v>
      </c>
      <c r="N25" s="7">
        <v>1108.4107729662624</v>
      </c>
    </row>
    <row r="26" spans="1:14" ht="17.25" thickBot="1">
      <c r="A26" s="3" t="s">
        <v>6</v>
      </c>
      <c r="B26" s="8">
        <v>0.2843413233245188</v>
      </c>
      <c r="C26" s="8">
        <v>0.2843413233245188</v>
      </c>
      <c r="D26" s="8">
        <v>0.2843413233245188</v>
      </c>
      <c r="E26" s="8">
        <v>0.2843413233245188</v>
      </c>
      <c r="F26" s="8">
        <v>0.2843413233245188</v>
      </c>
      <c r="G26" s="8">
        <v>0.2843413233245188</v>
      </c>
      <c r="H26" s="8">
        <v>0.2843413233245188</v>
      </c>
      <c r="I26" s="8">
        <v>0.2843413233245188</v>
      </c>
      <c r="J26" s="8">
        <v>0.2843413233245188</v>
      </c>
      <c r="K26" s="8">
        <v>0.2843413233245188</v>
      </c>
      <c r="L26" s="8">
        <v>0.2843413233245188</v>
      </c>
      <c r="M26" s="8">
        <v>0.2843413233245188</v>
      </c>
      <c r="N26" s="8">
        <v>0</v>
      </c>
    </row>
    <row r="27" spans="1:10" ht="12.75">
      <c r="A27" s="15" t="s">
        <v>7</v>
      </c>
      <c r="B27" s="16"/>
      <c r="C27" s="16"/>
      <c r="D27" s="16"/>
      <c r="E27" s="16"/>
      <c r="F27" s="16"/>
      <c r="G27" s="16"/>
      <c r="H27" s="16"/>
      <c r="I27" s="16"/>
      <c r="J27" s="16"/>
    </row>
    <row r="28" spans="1:10" ht="12.75">
      <c r="A28" s="24"/>
      <c r="B28" s="24"/>
      <c r="C28" s="24"/>
      <c r="D28" s="24"/>
      <c r="E28" s="24"/>
      <c r="F28" s="24"/>
      <c r="G28" s="24"/>
      <c r="H28" s="24"/>
      <c r="I28" s="24"/>
      <c r="J28" s="24"/>
    </row>
    <row r="29" spans="1:10" ht="12.75">
      <c r="A29" s="15" t="s">
        <v>13</v>
      </c>
      <c r="B29" s="16"/>
      <c r="C29" s="16"/>
      <c r="D29" s="16"/>
      <c r="E29" s="16"/>
      <c r="F29" s="16"/>
      <c r="G29" s="16"/>
      <c r="H29" s="16"/>
      <c r="I29" s="16"/>
      <c r="J29" s="16"/>
    </row>
    <row r="30" spans="1:10" ht="12.75">
      <c r="A30" s="17" t="s">
        <v>5</v>
      </c>
      <c r="B30" s="16"/>
      <c r="C30" s="16"/>
      <c r="D30" s="16"/>
      <c r="E30" s="16"/>
      <c r="F30" s="16"/>
      <c r="G30" s="16"/>
      <c r="H30" s="16"/>
      <c r="I30" s="16"/>
      <c r="J30" s="16"/>
    </row>
    <row r="31" spans="1:10" ht="12.75">
      <c r="A31" s="17" t="s">
        <v>12</v>
      </c>
      <c r="B31" s="16"/>
      <c r="C31" s="16"/>
      <c r="D31" s="16"/>
      <c r="E31" s="16"/>
      <c r="F31" s="16"/>
      <c r="G31" s="16"/>
      <c r="H31" s="16"/>
      <c r="I31" s="16"/>
      <c r="J31" s="16"/>
    </row>
    <row r="32" spans="1:10" ht="24.75" customHeight="1">
      <c r="A32" s="21"/>
      <c r="B32" s="16"/>
      <c r="C32" s="16"/>
      <c r="D32" s="16"/>
      <c r="E32" s="16"/>
      <c r="F32" s="16"/>
      <c r="G32" s="16"/>
      <c r="H32" s="16"/>
      <c r="I32" s="16"/>
      <c r="J32" s="16"/>
    </row>
    <row r="33" spans="1:10" ht="13.5" customHeight="1">
      <c r="A33" s="25" t="s">
        <v>16</v>
      </c>
      <c r="B33" s="25"/>
      <c r="C33" s="25"/>
      <c r="D33" s="25"/>
      <c r="E33" s="24"/>
      <c r="F33" s="24"/>
      <c r="G33" s="24"/>
      <c r="H33" s="24"/>
      <c r="I33" s="24"/>
      <c r="J33" s="24"/>
    </row>
    <row r="34" spans="1:14" ht="25.5" customHeight="1">
      <c r="A34" s="21" t="s">
        <v>18</v>
      </c>
      <c r="B34" s="22"/>
      <c r="C34" s="22"/>
      <c r="D34" s="22"/>
      <c r="E34" s="22"/>
      <c r="F34" s="22"/>
      <c r="G34" s="22"/>
      <c r="H34" s="22"/>
      <c r="I34" s="22"/>
      <c r="J34" s="22"/>
      <c r="K34" s="14"/>
      <c r="L34" s="14"/>
      <c r="M34" s="14"/>
      <c r="N34" s="14"/>
    </row>
    <row r="35" spans="1:14" ht="14.25" customHeight="1">
      <c r="A35" s="21"/>
      <c r="B35" s="22"/>
      <c r="C35" s="22"/>
      <c r="D35" s="22"/>
      <c r="E35" s="22"/>
      <c r="F35" s="22"/>
      <c r="G35" s="22"/>
      <c r="H35" s="22"/>
      <c r="I35" s="22"/>
      <c r="J35" s="22"/>
      <c r="K35" s="14"/>
      <c r="L35" s="14"/>
      <c r="M35" s="14"/>
      <c r="N35" s="14"/>
    </row>
    <row r="36" spans="1:10" ht="12.75">
      <c r="A36" s="15" t="s">
        <v>14</v>
      </c>
      <c r="B36" s="16"/>
      <c r="C36" s="16"/>
      <c r="D36" s="16"/>
      <c r="E36" s="16"/>
      <c r="F36" s="16"/>
      <c r="G36" s="16"/>
      <c r="H36" s="16"/>
      <c r="I36" s="16"/>
      <c r="J36" s="16"/>
    </row>
    <row r="37" spans="1:10" ht="12.75">
      <c r="A37" s="23" t="s">
        <v>15</v>
      </c>
      <c r="B37" s="16"/>
      <c r="C37" s="16"/>
      <c r="D37" s="16"/>
      <c r="E37" s="16"/>
      <c r="F37" s="16"/>
      <c r="G37" s="16"/>
      <c r="H37" s="16"/>
      <c r="I37" s="16"/>
      <c r="J37" s="16"/>
    </row>
    <row r="38" spans="1:10" ht="12.75">
      <c r="A38" s="21"/>
      <c r="B38" s="16"/>
      <c r="C38" s="16"/>
      <c r="D38" s="16"/>
      <c r="E38" s="16"/>
      <c r="F38" s="16"/>
      <c r="G38" s="16"/>
      <c r="H38" s="16"/>
      <c r="I38" s="16"/>
      <c r="J38" s="16"/>
    </row>
    <row r="40" spans="2:14" ht="16.5">
      <c r="B40" s="7"/>
      <c r="C40" s="7"/>
      <c r="D40" s="7"/>
      <c r="E40" s="7"/>
      <c r="F40" s="7"/>
      <c r="G40" s="7"/>
      <c r="H40" s="7"/>
      <c r="I40" s="7"/>
      <c r="J40" s="7"/>
      <c r="K40" s="7"/>
      <c r="L40" s="7"/>
      <c r="M40" s="7"/>
      <c r="N40" s="7"/>
    </row>
    <row r="41" spans="2:14" ht="16.5">
      <c r="B41" s="7"/>
      <c r="C41" s="7"/>
      <c r="D41" s="7"/>
      <c r="E41" s="7"/>
      <c r="F41" s="7"/>
      <c r="G41" s="7"/>
      <c r="H41" s="7"/>
      <c r="I41" s="7"/>
      <c r="J41" s="7"/>
      <c r="K41" s="7"/>
      <c r="L41" s="7"/>
      <c r="M41" s="7"/>
      <c r="N41" s="7"/>
    </row>
    <row r="42" spans="2:11" ht="16.5">
      <c r="B42" s="7"/>
      <c r="C42" s="7"/>
      <c r="E42" s="10"/>
      <c r="F42" s="10"/>
      <c r="G42" s="10"/>
      <c r="H42" s="10"/>
      <c r="I42" s="10"/>
      <c r="J42" s="10"/>
      <c r="K42" s="10"/>
    </row>
    <row r="43" spans="2:14" ht="16.5">
      <c r="B43" s="6"/>
      <c r="C43" s="6"/>
      <c r="D43" s="6"/>
      <c r="E43" s="6"/>
      <c r="F43" s="6"/>
      <c r="G43" s="6"/>
      <c r="H43" s="6"/>
      <c r="I43" s="6"/>
      <c r="J43" s="6"/>
      <c r="K43" s="6"/>
      <c r="L43" s="6"/>
      <c r="M43" s="6"/>
      <c r="N43" s="6"/>
    </row>
    <row r="44" spans="2:13" ht="16.5">
      <c r="B44" s="7"/>
      <c r="C44" s="7"/>
      <c r="D44" s="7"/>
      <c r="E44" s="7"/>
      <c r="F44" s="7"/>
      <c r="G44" s="7"/>
      <c r="H44" s="7"/>
      <c r="I44" s="7"/>
      <c r="J44" s="7"/>
      <c r="K44" s="7"/>
      <c r="L44" s="7"/>
      <c r="M44" s="7"/>
    </row>
    <row r="45" spans="2:14" ht="16.5">
      <c r="B45" s="7"/>
      <c r="C45" s="7"/>
      <c r="D45" s="7"/>
      <c r="E45" s="7"/>
      <c r="F45" s="7"/>
      <c r="G45" s="7"/>
      <c r="H45" s="7"/>
      <c r="I45" s="7"/>
      <c r="J45" s="7"/>
      <c r="K45" s="7"/>
      <c r="L45" s="7"/>
      <c r="M45" s="7"/>
      <c r="N45" s="7"/>
    </row>
    <row r="46" spans="2:14" ht="16.5">
      <c r="B46" s="7"/>
      <c r="C46" s="7"/>
      <c r="D46" s="7"/>
      <c r="E46" s="7"/>
      <c r="F46" s="7"/>
      <c r="G46" s="7"/>
      <c r="H46" s="7"/>
      <c r="I46" s="7"/>
      <c r="J46" s="7"/>
      <c r="K46" s="7"/>
      <c r="L46" s="7"/>
      <c r="M46" s="7"/>
      <c r="N46" s="7"/>
    </row>
    <row r="47" spans="2:14" ht="16.5">
      <c r="B47" s="7"/>
      <c r="C47" s="7"/>
      <c r="D47" s="7"/>
      <c r="E47" s="7"/>
      <c r="F47" s="7"/>
      <c r="G47" s="7"/>
      <c r="H47" s="7"/>
      <c r="I47" s="7"/>
      <c r="J47" s="7"/>
      <c r="K47" s="7"/>
      <c r="L47" s="7"/>
      <c r="M47" s="7"/>
      <c r="N47" s="7"/>
    </row>
    <row r="48" spans="2:14" ht="16.5">
      <c r="B48" s="7"/>
      <c r="C48" s="7"/>
      <c r="D48" s="7"/>
      <c r="E48" s="7"/>
      <c r="F48" s="7"/>
      <c r="G48" s="7"/>
      <c r="H48" s="7"/>
      <c r="I48" s="7"/>
      <c r="J48" s="7"/>
      <c r="K48" s="7"/>
      <c r="L48" s="7"/>
      <c r="M48" s="7"/>
      <c r="N48" s="7"/>
    </row>
    <row r="49" spans="2:14" ht="16.5">
      <c r="B49" s="7"/>
      <c r="C49" s="7"/>
      <c r="D49" s="7"/>
      <c r="E49" s="7"/>
      <c r="F49" s="7"/>
      <c r="G49" s="7"/>
      <c r="H49" s="7"/>
      <c r="I49" s="7"/>
      <c r="J49" s="7"/>
      <c r="K49" s="7"/>
      <c r="L49" s="7"/>
      <c r="M49" s="7"/>
      <c r="N49" s="7"/>
    </row>
    <row r="50" spans="2:14" ht="16.5">
      <c r="B50" s="7"/>
      <c r="C50" s="7"/>
      <c r="D50" s="7"/>
      <c r="E50" s="7"/>
      <c r="F50" s="7"/>
      <c r="G50" s="7"/>
      <c r="H50" s="7"/>
      <c r="I50" s="7"/>
      <c r="J50" s="7"/>
      <c r="K50" s="7"/>
      <c r="L50" s="7"/>
      <c r="M50" s="7"/>
      <c r="N50" s="7"/>
    </row>
    <row r="51" spans="2:14" ht="16.5">
      <c r="B51" s="7"/>
      <c r="C51" s="7"/>
      <c r="D51" s="7"/>
      <c r="E51" s="7"/>
      <c r="F51" s="7"/>
      <c r="G51" s="7"/>
      <c r="H51" s="7"/>
      <c r="I51" s="7"/>
      <c r="J51" s="7"/>
      <c r="K51" s="7"/>
      <c r="L51" s="7"/>
      <c r="M51" s="7"/>
      <c r="N51" s="7"/>
    </row>
    <row r="52" spans="2:14" ht="16.5">
      <c r="B52" s="7"/>
      <c r="C52" s="7"/>
      <c r="D52" s="7"/>
      <c r="E52" s="7"/>
      <c r="F52" s="7"/>
      <c r="G52" s="7"/>
      <c r="H52" s="7"/>
      <c r="I52" s="7"/>
      <c r="J52" s="7"/>
      <c r="K52" s="7"/>
      <c r="L52" s="7"/>
      <c r="M52" s="7"/>
      <c r="N52" s="7"/>
    </row>
    <row r="53" spans="2:14" ht="16.5">
      <c r="B53" s="7"/>
      <c r="C53" s="7"/>
      <c r="D53" s="7"/>
      <c r="E53" s="7"/>
      <c r="F53" s="7"/>
      <c r="G53" s="7"/>
      <c r="H53" s="7"/>
      <c r="I53" s="7"/>
      <c r="J53" s="7"/>
      <c r="K53" s="7"/>
      <c r="L53" s="7"/>
      <c r="M53" s="7"/>
      <c r="N53" s="7"/>
    </row>
    <row r="54" spans="2:14" ht="16.5">
      <c r="B54" s="7"/>
      <c r="C54" s="7"/>
      <c r="D54" s="7"/>
      <c r="E54" s="7"/>
      <c r="F54" s="7"/>
      <c r="G54" s="7"/>
      <c r="H54" s="7"/>
      <c r="I54" s="7"/>
      <c r="J54" s="7"/>
      <c r="K54" s="7"/>
      <c r="L54" s="7"/>
      <c r="M54" s="7"/>
      <c r="N54" s="7"/>
    </row>
    <row r="55" spans="2:14" ht="16.5">
      <c r="B55" s="7"/>
      <c r="C55" s="7"/>
      <c r="D55" s="7"/>
      <c r="E55" s="7"/>
      <c r="F55" s="7"/>
      <c r="G55" s="7"/>
      <c r="H55" s="7"/>
      <c r="I55" s="7"/>
      <c r="J55" s="7"/>
      <c r="K55" s="7"/>
      <c r="L55" s="7"/>
      <c r="M55" s="7"/>
      <c r="N55" s="7"/>
    </row>
    <row r="56" spans="2:11" ht="16.5">
      <c r="B56" s="7"/>
      <c r="C56" s="7"/>
      <c r="E56" s="10"/>
      <c r="F56" s="10"/>
      <c r="G56" s="10"/>
      <c r="H56" s="10"/>
      <c r="I56" s="10"/>
      <c r="J56" s="10"/>
      <c r="K56" s="10"/>
    </row>
    <row r="57" spans="2:13" ht="16.5">
      <c r="B57" s="6"/>
      <c r="C57" s="6"/>
      <c r="D57" s="6"/>
      <c r="E57" s="6"/>
      <c r="F57" s="6"/>
      <c r="G57" s="6"/>
      <c r="H57" s="6"/>
      <c r="I57" s="6"/>
      <c r="J57" s="6"/>
      <c r="K57" s="6"/>
      <c r="L57" s="6"/>
      <c r="M57" s="6"/>
    </row>
    <row r="58" spans="2:13" ht="16.5">
      <c r="B58" s="7"/>
      <c r="C58" s="7"/>
      <c r="D58" s="7"/>
      <c r="E58" s="7"/>
      <c r="F58" s="7"/>
      <c r="G58" s="7"/>
      <c r="H58" s="7"/>
      <c r="I58" s="7"/>
      <c r="J58" s="7"/>
      <c r="K58" s="7"/>
      <c r="L58" s="7"/>
      <c r="M58" s="7"/>
    </row>
    <row r="59" spans="2:11" ht="16.5">
      <c r="B59" s="7"/>
      <c r="C59" s="7"/>
      <c r="E59" s="10"/>
      <c r="F59" s="10"/>
      <c r="G59" s="10"/>
      <c r="H59" s="10"/>
      <c r="I59" s="10"/>
      <c r="J59" s="10"/>
      <c r="K59" s="10"/>
    </row>
    <row r="60" spans="2:13" ht="16.5">
      <c r="B60" s="6"/>
      <c r="C60" s="6"/>
      <c r="D60" s="6"/>
      <c r="E60" s="6"/>
      <c r="F60" s="6"/>
      <c r="G60" s="6"/>
      <c r="H60" s="6"/>
      <c r="I60" s="6"/>
      <c r="J60" s="6"/>
      <c r="K60" s="6"/>
      <c r="L60" s="6"/>
      <c r="M60" s="6"/>
    </row>
    <row r="61" spans="2:11" ht="16.5">
      <c r="B61" s="7"/>
      <c r="C61" s="7"/>
      <c r="E61" s="11"/>
      <c r="F61" s="11"/>
      <c r="G61" s="10"/>
      <c r="H61" s="10"/>
      <c r="I61" s="10"/>
      <c r="J61" s="10"/>
      <c r="K61" s="10"/>
    </row>
    <row r="62" spans="2:11" ht="16.5">
      <c r="B62" s="7"/>
      <c r="C62" s="7"/>
      <c r="E62" s="11"/>
      <c r="F62" s="10"/>
      <c r="G62" s="10"/>
      <c r="H62" s="10"/>
      <c r="I62" s="10"/>
      <c r="J62" s="10"/>
      <c r="K62" s="10"/>
    </row>
    <row r="63" spans="2:11" ht="16.5">
      <c r="B63" s="6"/>
      <c r="C63" s="6"/>
      <c r="E63" s="10"/>
      <c r="F63" s="10"/>
      <c r="G63" s="10"/>
      <c r="H63" s="10"/>
      <c r="I63" s="10"/>
      <c r="J63" s="10"/>
      <c r="K63" s="10"/>
    </row>
    <row r="64" spans="2:11" ht="16.5">
      <c r="B64" s="7"/>
      <c r="C64" s="7"/>
      <c r="E64" s="10"/>
      <c r="F64" s="10"/>
      <c r="G64" s="10"/>
      <c r="H64" s="10"/>
      <c r="I64" s="10"/>
      <c r="J64" s="10"/>
      <c r="K64" s="10"/>
    </row>
    <row r="65" spans="2:13" ht="12.75">
      <c r="B65" s="10"/>
      <c r="C65" s="10"/>
      <c r="D65" s="10"/>
      <c r="E65" s="10"/>
      <c r="F65" s="10"/>
      <c r="G65" s="10"/>
      <c r="H65" s="10"/>
      <c r="I65" s="10"/>
      <c r="J65" s="10"/>
      <c r="K65" s="10"/>
      <c r="L65" s="10"/>
      <c r="M65" s="10"/>
    </row>
  </sheetData>
  <sheetProtection/>
  <mergeCells count="11">
    <mergeCell ref="A37:J38"/>
    <mergeCell ref="A28:J28"/>
    <mergeCell ref="A34:J34"/>
    <mergeCell ref="A33:J33"/>
    <mergeCell ref="A31:J32"/>
    <mergeCell ref="A36:J36"/>
    <mergeCell ref="A27:J27"/>
    <mergeCell ref="A29:J29"/>
    <mergeCell ref="A30:J30"/>
    <mergeCell ref="A1:N1"/>
    <mergeCell ref="A35:J35"/>
  </mergeCells>
  <printOptions/>
  <pageMargins left="0.75" right="0.75" top="1" bottom="1" header="0.5"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gmekonne</dc:creator>
  <cp:keywords/>
  <dc:description/>
  <cp:lastModifiedBy>USDOT User</cp:lastModifiedBy>
  <cp:lastPrinted>2008-04-10T16:00:54Z</cp:lastPrinted>
  <dcterms:created xsi:type="dcterms:W3CDTF">2004-10-15T20:54:07Z</dcterms:created>
  <dcterms:modified xsi:type="dcterms:W3CDTF">2011-04-14T15:56:53Z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-168766844</vt:i4>
  </property>
  <property fmtid="{D5CDD505-2E9C-101B-9397-08002B2CF9AE}" pid="3" name="_EmailSubject">
    <vt:lpwstr>NTS updates</vt:lpwstr>
  </property>
  <property fmtid="{D5CDD505-2E9C-101B-9397-08002B2CF9AE}" pid="4" name="_AuthorEmail">
    <vt:lpwstr>Long.Nguyen@dot.gov</vt:lpwstr>
  </property>
  <property fmtid="{D5CDD505-2E9C-101B-9397-08002B2CF9AE}" pid="5" name="_AuthorEmailDisplayName">
    <vt:lpwstr>Nguyen, Long &lt;RITA&gt;</vt:lpwstr>
  </property>
  <property fmtid="{D5CDD505-2E9C-101B-9397-08002B2CF9AE}" pid="6" name="_PreviousAdHocReviewCycleID">
    <vt:i4>-1244452377</vt:i4>
  </property>
  <property fmtid="{D5CDD505-2E9C-101B-9397-08002B2CF9AE}" pid="7" name="_ReviewingToolsShownOnce">
    <vt:lpwstr/>
  </property>
</Properties>
</file>