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activeTab="0"/>
  </bookViews>
  <sheets>
    <sheet name="2-25" sheetId="1" r:id="rId1"/>
  </sheets>
  <definedNames>
    <definedName name="HTML_CodePage" hidden="1">1252</definedName>
    <definedName name="HTML_Control" hidden="1">{"'2-25'!$A$1:$W$26"}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tasks\nts2000\nts2000\HTML\Ch2_web\2-25.htm"</definedName>
    <definedName name="HTML_Title" hidden="1">"Table 2-25"</definedName>
    <definedName name="_xlnm.Print_Area" localSheetId="0">'2-25'!$A$1:$Q$21</definedName>
  </definedNames>
  <calcPr fullCalcOnLoad="1"/>
</workbook>
</file>

<file path=xl/sharedStrings.xml><?xml version="1.0" encoding="utf-8"?>
<sst xmlns="http://schemas.openxmlformats.org/spreadsheetml/2006/main" count="34" uniqueCount="29">
  <si>
    <t>Total fatalities</t>
  </si>
  <si>
    <t>Percent</t>
  </si>
  <si>
    <t>Table 2-25:  Fatalities by Highest Blood Alcohol Concentration (BAC) in Highway Crashes</t>
  </si>
  <si>
    <t>NOTES</t>
  </si>
  <si>
    <t xml:space="preserve">BAC values have been assigned by U.S. Department of Transportation, National Highway Traffic Safety Administration (NHTSA) when alcohol test results are unknown.  Alcohol-related crashes pertain to the BAC of the driver and nonoccupants struck by motor vehicles.  For some years, numbers may not add to totals due to rounding. </t>
  </si>
  <si>
    <t>BAC = 0.00</t>
  </si>
  <si>
    <t>BAC = 0.01 - 0.07</t>
  </si>
  <si>
    <t>BAC = 0.08+</t>
  </si>
  <si>
    <t>1985</t>
  </si>
  <si>
    <t>1990</t>
  </si>
  <si>
    <t>1991</t>
  </si>
  <si>
    <t>1992</t>
  </si>
  <si>
    <t>1993</t>
  </si>
  <si>
    <t>1994</t>
  </si>
  <si>
    <t>1995</t>
  </si>
  <si>
    <t>1996</t>
  </si>
  <si>
    <t>1997</t>
  </si>
  <si>
    <t>1998</t>
  </si>
  <si>
    <t>1999</t>
  </si>
  <si>
    <t>2000</t>
  </si>
  <si>
    <t>2001</t>
  </si>
  <si>
    <t>Fatalities in alcohol-related crashes</t>
  </si>
  <si>
    <t>Number</t>
  </si>
  <si>
    <t>2002</t>
  </si>
  <si>
    <t>SOURCE</t>
  </si>
  <si>
    <t>In 2001 the NHTSA adopted a new method to estimate missing blood alcohol concentration (BAC) test result data.  This new method, multiple imputation, is being used by NHTSA's National Center for Statistics and Analysis (NCSA) to improve the scope of alcohol involvement statistics by the Fatality Analysis Reporting System.  As a result of the metodology change, BAC 0.08 breakouts, which coincide with  many state laws, can now be determined.  Thus, NHTSA's general reporting categories have been modified to frelect this and are now BAC 0.00, BAC 0.01-0.07, and BAC 0.08+.</t>
  </si>
  <si>
    <t>(R) 2003</t>
  </si>
  <si>
    <r>
      <t>KEY:</t>
    </r>
    <r>
      <rPr>
        <sz val="9"/>
        <rFont val="Arial"/>
        <family val="2"/>
      </rPr>
      <t xml:space="preserve">  BAC = blood alcohol concentration; R= revised.</t>
    </r>
  </si>
  <si>
    <r>
      <t xml:space="preserve">U.S. Department of Transportation, National Highway Traffic Safety Administration, </t>
    </r>
    <r>
      <rPr>
        <i/>
        <sz val="9"/>
        <rFont val="Arial"/>
        <family val="2"/>
      </rPr>
      <t>Traffic Safety Facts 2004 Early Edition</t>
    </r>
    <r>
      <rPr>
        <sz val="9"/>
        <rFont val="Arial"/>
        <family val="2"/>
      </rPr>
      <t xml:space="preserve"> (Washington DC: 2005), Internet site http://www-nrd.nhtsa.dot.gov/pdf/nrd-30/NCSA/TSF2004EE.pdf as of Nov. 17, 2005.</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</si>
</sst>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00"/>
    <numFmt numFmtId="167" formatCode="0.0000"/>
    <numFmt numFmtId="168" formatCode="&quot;(R)&quot;\ #,##0;&quot;(R) -&quot;#,##0;&quot;(R) &quot;\ 0"/>
    <numFmt numFmtId="169" formatCode="#,##0.0"/>
    <numFmt numFmtId="170" formatCode="&quot;(R) &quot;#,##0;&quot;(R) &quot;\-#,##0;&quot;(R) &quot;0"/>
    <numFmt numFmtId="171" formatCode="&quot;(R) &quot;#,##0.0;&quot;(R) &quot;\-#,##0.0;&quot;(R) &quot;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8"/>
      <name val="Arial"/>
      <family val="2"/>
    </font>
    <font>
      <vertAlign val="superscript"/>
      <sz val="10"/>
      <name val="Arial"/>
      <family val="2"/>
    </font>
    <font>
      <u val="single"/>
      <sz val="8"/>
      <name val="Arial"/>
      <family val="2"/>
    </font>
    <font>
      <b/>
      <sz val="11"/>
      <name val="Arial Narrow"/>
      <family val="2"/>
    </font>
    <font>
      <sz val="11"/>
      <name val="Arial Narrow"/>
      <family val="2"/>
    </font>
    <font>
      <sz val="11"/>
      <color indexed="8"/>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7">
    <xf numFmtId="0" fontId="0" fillId="0" borderId="0" xfId="0" applyAlignment="1">
      <alignment/>
    </xf>
    <xf numFmtId="3" fontId="0" fillId="0" borderId="0" xfId="27" applyNumberFormat="1" applyFont="1" applyFill="1" applyBorder="1" applyAlignment="1">
      <alignment horizontal="right"/>
      <protection/>
    </xf>
    <xf numFmtId="0" fontId="0" fillId="0" borderId="0" xfId="0" applyFont="1" applyFill="1" applyBorder="1" applyAlignment="1">
      <alignment/>
    </xf>
    <xf numFmtId="0" fontId="0" fillId="0" borderId="0" xfId="0" applyFont="1" applyFill="1" applyAlignment="1">
      <alignment horizontal="right"/>
    </xf>
    <xf numFmtId="0" fontId="0" fillId="0" borderId="0" xfId="0" applyFont="1" applyFill="1" applyAlignment="1">
      <alignment/>
    </xf>
    <xf numFmtId="0" fontId="1" fillId="0" borderId="0" xfId="0" applyFont="1" applyFill="1" applyAlignment="1">
      <alignment/>
    </xf>
    <xf numFmtId="3" fontId="0" fillId="0" borderId="0" xfId="27" applyNumberFormat="1" applyFont="1" applyFill="1" applyBorder="1" applyAlignment="1">
      <alignment horizontal="left"/>
      <protection/>
    </xf>
    <xf numFmtId="0" fontId="15" fillId="0" borderId="0" xfId="0" applyFont="1" applyFill="1" applyBorder="1" applyAlignment="1">
      <alignment/>
    </xf>
    <xf numFmtId="0" fontId="14" fillId="0" borderId="0" xfId="0" applyFont="1" applyFill="1" applyBorder="1" applyAlignment="1">
      <alignment/>
    </xf>
    <xf numFmtId="0" fontId="16" fillId="0" borderId="0" xfId="0" applyFont="1" applyFill="1" applyBorder="1" applyAlignment="1">
      <alignment horizontal="right"/>
    </xf>
    <xf numFmtId="49" fontId="14" fillId="0" borderId="0" xfId="0" applyNumberFormat="1" applyFont="1" applyFill="1" applyBorder="1" applyAlignment="1">
      <alignment vertical="center"/>
    </xf>
    <xf numFmtId="3" fontId="17" fillId="0" borderId="0" xfId="27" applyNumberFormat="1" applyFont="1" applyFill="1" applyBorder="1" applyAlignment="1">
      <alignment horizontal="left"/>
      <protection/>
    </xf>
    <xf numFmtId="3" fontId="17" fillId="0" borderId="0" xfId="27" applyNumberFormat="1" applyFont="1" applyFill="1" applyBorder="1" applyAlignment="1">
      <alignment horizontal="right"/>
      <protection/>
    </xf>
    <xf numFmtId="3" fontId="17" fillId="0" borderId="0" xfId="0" applyNumberFormat="1" applyFont="1" applyFill="1" applyAlignment="1">
      <alignment horizontal="right"/>
    </xf>
    <xf numFmtId="3" fontId="18" fillId="0" borderId="0" xfId="27" applyNumberFormat="1" applyFont="1" applyFill="1" applyBorder="1" applyAlignment="1">
      <alignment horizontal="left"/>
      <protection/>
    </xf>
    <xf numFmtId="164" fontId="18" fillId="0" borderId="0" xfId="27" applyNumberFormat="1" applyFont="1" applyFill="1" applyBorder="1" applyAlignment="1">
      <alignment horizontal="right"/>
      <protection/>
    </xf>
    <xf numFmtId="164" fontId="19" fillId="0" borderId="0" xfId="28" applyNumberFormat="1" applyFont="1" applyFill="1" applyAlignment="1">
      <alignment horizontal="right"/>
    </xf>
    <xf numFmtId="0" fontId="18" fillId="0" borderId="0" xfId="0" applyFont="1" applyFill="1" applyAlignment="1">
      <alignment horizontal="left"/>
    </xf>
    <xf numFmtId="0" fontId="18" fillId="0" borderId="0" xfId="0" applyFont="1" applyFill="1" applyAlignment="1">
      <alignment horizontal="right"/>
    </xf>
    <xf numFmtId="3" fontId="18" fillId="0" borderId="0" xfId="27" applyNumberFormat="1" applyFont="1" applyFill="1" applyBorder="1" applyAlignment="1">
      <alignment horizontal="right"/>
      <protection/>
    </xf>
    <xf numFmtId="3" fontId="18" fillId="0" borderId="0" xfId="0" applyNumberFormat="1" applyFont="1" applyFill="1" applyAlignment="1">
      <alignment horizontal="left"/>
    </xf>
    <xf numFmtId="164" fontId="18" fillId="0" borderId="0" xfId="0" applyNumberFormat="1" applyFont="1" applyFill="1" applyAlignment="1">
      <alignment horizontal="right"/>
    </xf>
    <xf numFmtId="41" fontId="18" fillId="0" borderId="0" xfId="0" applyNumberFormat="1" applyFont="1" applyFill="1" applyAlignment="1">
      <alignment horizontal="right"/>
    </xf>
    <xf numFmtId="3" fontId="18" fillId="0" borderId="4" xfId="27" applyNumberFormat="1" applyFont="1" applyFill="1" applyBorder="1" applyAlignment="1">
      <alignment horizontal="left"/>
      <protection/>
    </xf>
    <xf numFmtId="164" fontId="18" fillId="0" borderId="4" xfId="27" applyNumberFormat="1" applyFont="1" applyFill="1" applyBorder="1" applyAlignment="1">
      <alignment horizontal="right"/>
      <protection/>
    </xf>
    <xf numFmtId="164" fontId="18" fillId="0" borderId="4" xfId="0" applyNumberFormat="1" applyFont="1" applyFill="1" applyBorder="1" applyAlignment="1">
      <alignment horizontal="right"/>
    </xf>
    <xf numFmtId="0" fontId="21" fillId="0" borderId="0" xfId="31" applyFont="1" applyFill="1" applyAlignment="1">
      <alignment horizontal="left"/>
      <protection/>
    </xf>
    <xf numFmtId="0" fontId="21" fillId="0" borderId="0" xfId="0" applyFont="1" applyFill="1" applyAlignment="1">
      <alignment horizontal="left"/>
    </xf>
    <xf numFmtId="49" fontId="21" fillId="0" borderId="0" xfId="0" applyNumberFormat="1" applyFont="1" applyFill="1" applyAlignment="1">
      <alignment horizontal="left" vertical="center"/>
    </xf>
    <xf numFmtId="3" fontId="17" fillId="0" borderId="0" xfId="27" applyNumberFormat="1" applyFont="1" applyFill="1" applyBorder="1" applyAlignment="1">
      <alignment horizontal="left" vertical="top"/>
      <protection/>
    </xf>
    <xf numFmtId="3" fontId="18" fillId="0" borderId="0" xfId="27" applyNumberFormat="1" applyFont="1" applyFill="1" applyBorder="1" applyAlignment="1">
      <alignment horizontal="left" vertical="top"/>
      <protection/>
    </xf>
    <xf numFmtId="3" fontId="18" fillId="0" borderId="0" xfId="0" applyNumberFormat="1" applyFont="1" applyFill="1" applyAlignment="1">
      <alignment horizontal="right"/>
    </xf>
    <xf numFmtId="49" fontId="17" fillId="0" borderId="5" xfId="27" applyNumberFormat="1" applyFont="1" applyFill="1" applyBorder="1" applyAlignment="1">
      <alignment horizontal="center"/>
      <protection/>
    </xf>
    <xf numFmtId="49" fontId="17" fillId="0" borderId="6" xfId="0" applyNumberFormat="1" applyFont="1" applyFill="1" applyBorder="1" applyAlignment="1">
      <alignment horizontal="center"/>
    </xf>
    <xf numFmtId="49" fontId="17" fillId="0" borderId="6" xfId="0" applyNumberFormat="1" applyFont="1" applyFill="1" applyBorder="1" applyAlignment="1">
      <alignment horizontal="center" vertical="top"/>
    </xf>
    <xf numFmtId="0" fontId="17" fillId="0" borderId="5" xfId="27" applyNumberFormat="1" applyFont="1" applyFill="1" applyBorder="1" applyAlignment="1">
      <alignment horizontal="center"/>
      <protection/>
    </xf>
    <xf numFmtId="0" fontId="0" fillId="0" borderId="0" xfId="0" applyFont="1" applyFill="1" applyAlignment="1">
      <alignment horizontal="center"/>
    </xf>
    <xf numFmtId="0" fontId="21" fillId="0" borderId="0" xfId="31" applyNumberFormat="1" applyFont="1" applyFill="1" applyAlignment="1">
      <alignment horizontal="left" vertical="top" wrapText="1"/>
      <protection/>
    </xf>
    <xf numFmtId="0" fontId="20" fillId="0" borderId="0" xfId="31" applyNumberFormat="1" applyFont="1" applyFill="1" applyAlignment="1">
      <alignment horizontal="left" vertical="top" wrapText="1"/>
      <protection/>
    </xf>
    <xf numFmtId="0" fontId="17" fillId="0" borderId="5" xfId="0" applyFont="1" applyFill="1" applyBorder="1" applyAlignment="1">
      <alignment horizontal="center"/>
    </xf>
    <xf numFmtId="0" fontId="17" fillId="0" borderId="6" xfId="0" applyFont="1" applyFill="1" applyBorder="1" applyAlignment="1">
      <alignment horizontal="center"/>
    </xf>
    <xf numFmtId="3" fontId="17" fillId="0" borderId="0" xfId="0" applyNumberFormat="1" applyFont="1" applyFill="1" applyAlignment="1">
      <alignment/>
    </xf>
    <xf numFmtId="169" fontId="18" fillId="0" borderId="0" xfId="27" applyNumberFormat="1" applyFont="1" applyFill="1" applyBorder="1" applyAlignment="1">
      <alignment horizontal="right"/>
      <protection/>
    </xf>
    <xf numFmtId="3" fontId="18" fillId="0" borderId="0" xfId="0" applyNumberFormat="1" applyFont="1" applyFill="1" applyAlignment="1">
      <alignment/>
    </xf>
    <xf numFmtId="169" fontId="18" fillId="0" borderId="0" xfId="0" applyNumberFormat="1" applyFont="1" applyFill="1" applyAlignment="1">
      <alignment/>
    </xf>
    <xf numFmtId="169" fontId="18" fillId="0" borderId="4" xfId="0" applyNumberFormat="1" applyFont="1" applyFill="1" applyBorder="1" applyAlignment="1">
      <alignment horizontal="right"/>
    </xf>
    <xf numFmtId="0" fontId="0" fillId="0" borderId="0" xfId="0" applyFill="1" applyAlignment="1">
      <alignment horizontal="left" vertical="top"/>
    </xf>
    <xf numFmtId="0" fontId="21" fillId="0" borderId="0" xfId="0" applyFont="1" applyFill="1" applyAlignment="1">
      <alignment horizontal="left" wrapText="1"/>
    </xf>
    <xf numFmtId="0" fontId="20" fillId="0" borderId="0" xfId="31" applyNumberFormat="1" applyFont="1" applyFill="1" applyAlignment="1">
      <alignment horizontal="left" vertical="center" wrapText="1"/>
      <protection/>
    </xf>
    <xf numFmtId="0" fontId="21" fillId="0" borderId="0" xfId="0" applyFont="1" applyFill="1" applyAlignment="1">
      <alignment horizontal="left" vertical="center" wrapText="1"/>
    </xf>
    <xf numFmtId="0" fontId="20" fillId="0" borderId="7" xfId="31" applyFont="1" applyFill="1" applyBorder="1" applyAlignment="1">
      <alignment horizontal="left"/>
      <protection/>
    </xf>
    <xf numFmtId="0" fontId="0" fillId="0" borderId="7" xfId="0" applyFill="1" applyBorder="1" applyAlignment="1">
      <alignment horizontal="left"/>
    </xf>
    <xf numFmtId="0" fontId="21" fillId="0" borderId="0" xfId="31" applyNumberFormat="1" applyFont="1" applyFill="1" applyAlignment="1">
      <alignment horizontal="left" vertical="center" wrapText="1"/>
      <protection/>
    </xf>
    <xf numFmtId="0" fontId="0" fillId="0" borderId="0" xfId="0" applyFill="1" applyAlignment="1">
      <alignment horizontal="left"/>
    </xf>
    <xf numFmtId="0" fontId="13" fillId="0" borderId="4" xfId="41" applyFont="1" applyFill="1" applyBorder="1" applyAlignment="1">
      <alignment wrapText="1"/>
      <protection/>
    </xf>
    <xf numFmtId="0" fontId="0" fillId="0" borderId="4" xfId="0" applyFill="1" applyBorder="1" applyAlignment="1">
      <alignment wrapText="1"/>
    </xf>
    <xf numFmtId="0" fontId="0" fillId="0" borderId="4" xfId="0" applyBorder="1" applyAlignment="1">
      <alignment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8"/>
  <sheetViews>
    <sheetView tabSelected="1" zoomScaleSheetLayoutView="100" workbookViewId="0" topLeftCell="A1">
      <selection activeCell="A1" sqref="A1:Q1"/>
    </sheetView>
  </sheetViews>
  <sheetFormatPr defaultColWidth="9.140625" defaultRowHeight="12.75"/>
  <cols>
    <col min="1" max="1" width="33.140625" style="4" customWidth="1"/>
    <col min="2" max="11" width="8.7109375" style="4" customWidth="1"/>
    <col min="12" max="12" width="8.7109375" style="3" customWidth="1"/>
    <col min="13" max="17" width="8.7109375" style="4" customWidth="1"/>
    <col min="18" max="255" width="8.8515625" style="4" customWidth="1"/>
    <col min="256" max="16384" width="9.140625" style="4" customWidth="1"/>
  </cols>
  <sheetData>
    <row r="1" spans="1:17" ht="14.25" thickBot="1">
      <c r="A1" s="54" t="s">
        <v>2</v>
      </c>
      <c r="B1" s="55"/>
      <c r="C1" s="55"/>
      <c r="D1" s="55"/>
      <c r="E1" s="55"/>
      <c r="F1" s="55"/>
      <c r="G1" s="55"/>
      <c r="H1" s="55"/>
      <c r="I1" s="55"/>
      <c r="J1" s="55"/>
      <c r="K1" s="56"/>
      <c r="L1" s="56"/>
      <c r="M1" s="56"/>
      <c r="N1" s="56"/>
      <c r="O1" s="56"/>
      <c r="P1" s="56"/>
      <c r="Q1" s="56"/>
    </row>
    <row r="2" spans="1:17" s="36" customFormat="1" ht="16.5">
      <c r="A2" s="35"/>
      <c r="B2" s="32" t="s">
        <v>8</v>
      </c>
      <c r="C2" s="32" t="s">
        <v>9</v>
      </c>
      <c r="D2" s="32" t="s">
        <v>10</v>
      </c>
      <c r="E2" s="32" t="s">
        <v>11</v>
      </c>
      <c r="F2" s="32" t="s">
        <v>12</v>
      </c>
      <c r="G2" s="32" t="s">
        <v>13</v>
      </c>
      <c r="H2" s="32" t="s">
        <v>14</v>
      </c>
      <c r="I2" s="32" t="s">
        <v>15</v>
      </c>
      <c r="J2" s="32" t="s">
        <v>16</v>
      </c>
      <c r="K2" s="33" t="s">
        <v>17</v>
      </c>
      <c r="L2" s="34" t="s">
        <v>18</v>
      </c>
      <c r="M2" s="33" t="s">
        <v>19</v>
      </c>
      <c r="N2" s="33" t="s">
        <v>20</v>
      </c>
      <c r="O2" s="33" t="s">
        <v>23</v>
      </c>
      <c r="P2" s="39" t="s">
        <v>26</v>
      </c>
      <c r="Q2" s="40">
        <v>2004</v>
      </c>
    </row>
    <row r="3" spans="1:17" s="5" customFormat="1" ht="16.5">
      <c r="A3" s="11" t="s">
        <v>0</v>
      </c>
      <c r="B3" s="12">
        <v>43825</v>
      </c>
      <c r="C3" s="12">
        <v>44599</v>
      </c>
      <c r="D3" s="12">
        <v>41508</v>
      </c>
      <c r="E3" s="12">
        <v>39250</v>
      </c>
      <c r="F3" s="12">
        <f>F7+F10+F13</f>
        <v>40150</v>
      </c>
      <c r="G3" s="12">
        <v>40716</v>
      </c>
      <c r="H3" s="12">
        <v>41817</v>
      </c>
      <c r="I3" s="12">
        <v>42065</v>
      </c>
      <c r="J3" s="12">
        <v>42013</v>
      </c>
      <c r="K3" s="13">
        <v>41501</v>
      </c>
      <c r="L3" s="13">
        <v>41717</v>
      </c>
      <c r="M3" s="13">
        <v>41945</v>
      </c>
      <c r="N3" s="13">
        <v>42196</v>
      </c>
      <c r="O3" s="13">
        <v>43005</v>
      </c>
      <c r="P3" s="13">
        <v>42884</v>
      </c>
      <c r="Q3" s="41">
        <v>42636</v>
      </c>
    </row>
    <row r="4" spans="1:17" s="5" customFormat="1" ht="16.5">
      <c r="A4" s="29" t="s">
        <v>21</v>
      </c>
      <c r="B4" s="12">
        <v>23167</v>
      </c>
      <c r="C4" s="12">
        <v>22587</v>
      </c>
      <c r="D4" s="12">
        <v>20159</v>
      </c>
      <c r="E4" s="12">
        <v>18290</v>
      </c>
      <c r="F4" s="12">
        <v>17908</v>
      </c>
      <c r="G4" s="12">
        <v>17308</v>
      </c>
      <c r="H4" s="12">
        <v>17732</v>
      </c>
      <c r="I4" s="12">
        <v>17749</v>
      </c>
      <c r="J4" s="12">
        <v>16711</v>
      </c>
      <c r="K4" s="13">
        <v>16673</v>
      </c>
      <c r="L4" s="13">
        <v>16572</v>
      </c>
      <c r="M4" s="13">
        <v>17380</v>
      </c>
      <c r="N4" s="13">
        <v>17400</v>
      </c>
      <c r="O4" s="13">
        <v>17524</v>
      </c>
      <c r="P4" s="13">
        <v>17105</v>
      </c>
      <c r="Q4" s="41">
        <v>16694</v>
      </c>
    </row>
    <row r="5" spans="1:17" ht="16.5">
      <c r="A5" s="14" t="s">
        <v>1</v>
      </c>
      <c r="B5" s="15">
        <f aca="true" t="shared" si="0" ref="B5:I5">100*B4/B3</f>
        <v>52.8625213918996</v>
      </c>
      <c r="C5" s="15">
        <f t="shared" si="0"/>
        <v>50.644633287741875</v>
      </c>
      <c r="D5" s="15">
        <f t="shared" si="0"/>
        <v>48.56654138961164</v>
      </c>
      <c r="E5" s="15">
        <f t="shared" si="0"/>
        <v>46.59872611464968</v>
      </c>
      <c r="F5" s="15">
        <f t="shared" si="0"/>
        <v>44.602739726027394</v>
      </c>
      <c r="G5" s="15">
        <f t="shared" si="0"/>
        <v>42.509087336673545</v>
      </c>
      <c r="H5" s="15">
        <f t="shared" si="0"/>
        <v>42.403807064112684</v>
      </c>
      <c r="I5" s="15">
        <f t="shared" si="0"/>
        <v>42.194223225959824</v>
      </c>
      <c r="J5" s="15">
        <f>J4/J3*100</f>
        <v>39.77578368600195</v>
      </c>
      <c r="K5" s="16">
        <f>K4/K3*100</f>
        <v>40.17493554372184</v>
      </c>
      <c r="L5" s="15">
        <f>100*L4/L3</f>
        <v>39.724812426588684</v>
      </c>
      <c r="M5" s="15">
        <f>100*M4/M3</f>
        <v>41.43521277863869</v>
      </c>
      <c r="N5" s="15">
        <f>100*N4/N3</f>
        <v>41.236136126647075</v>
      </c>
      <c r="O5" s="15">
        <f>100*O4/O3</f>
        <v>40.74875014533194</v>
      </c>
      <c r="P5" s="15">
        <f>P4/P3*100</f>
        <v>39.88667101949445</v>
      </c>
      <c r="Q5" s="42">
        <f>(Q4/Q3)*100</f>
        <v>39.15470494417863</v>
      </c>
    </row>
    <row r="6" spans="1:17" ht="16.5">
      <c r="A6" s="11" t="s">
        <v>5</v>
      </c>
      <c r="B6" s="19"/>
      <c r="C6" s="19"/>
      <c r="D6" s="19"/>
      <c r="E6" s="19"/>
      <c r="F6" s="19"/>
      <c r="G6" s="19"/>
      <c r="H6" s="19"/>
      <c r="I6" s="19"/>
      <c r="J6" s="19"/>
      <c r="K6" s="20"/>
      <c r="L6" s="18"/>
      <c r="M6" s="18"/>
      <c r="N6" s="18"/>
      <c r="O6" s="18"/>
      <c r="P6" s="18"/>
      <c r="Q6" s="43"/>
    </row>
    <row r="7" spans="1:17" ht="16.5">
      <c r="A7" s="30" t="s">
        <v>22</v>
      </c>
      <c r="B7" s="19">
        <v>20659</v>
      </c>
      <c r="C7" s="19">
        <v>22012</v>
      </c>
      <c r="D7" s="19">
        <v>21349</v>
      </c>
      <c r="E7" s="19">
        <v>20960</v>
      </c>
      <c r="F7" s="19">
        <v>22242</v>
      </c>
      <c r="G7" s="19">
        <v>23409</v>
      </c>
      <c r="H7" s="19">
        <v>24085</v>
      </c>
      <c r="I7" s="19">
        <v>24316</v>
      </c>
      <c r="J7" s="19">
        <v>25302</v>
      </c>
      <c r="K7" s="31">
        <v>24828</v>
      </c>
      <c r="L7" s="31">
        <v>25145</v>
      </c>
      <c r="M7" s="31">
        <v>24565</v>
      </c>
      <c r="N7" s="31">
        <v>24796</v>
      </c>
      <c r="O7" s="31">
        <v>25481</v>
      </c>
      <c r="P7" s="31">
        <v>25779</v>
      </c>
      <c r="Q7" s="31">
        <v>25942</v>
      </c>
    </row>
    <row r="8" spans="1:17" ht="16.5">
      <c r="A8" s="14" t="s">
        <v>1</v>
      </c>
      <c r="B8" s="15">
        <f aca="true" t="shared" si="1" ref="B8:I8">100*B7/B3</f>
        <v>47.13976041072447</v>
      </c>
      <c r="C8" s="15">
        <f t="shared" si="1"/>
        <v>49.355366712258125</v>
      </c>
      <c r="D8" s="15">
        <f t="shared" si="1"/>
        <v>51.43345861038836</v>
      </c>
      <c r="E8" s="15">
        <f t="shared" si="1"/>
        <v>53.40127388535032</v>
      </c>
      <c r="F8" s="15">
        <f t="shared" si="1"/>
        <v>55.397260273972606</v>
      </c>
      <c r="G8" s="15">
        <f t="shared" si="1"/>
        <v>57.49336870026525</v>
      </c>
      <c r="H8" s="15">
        <f t="shared" si="1"/>
        <v>57.596192935887316</v>
      </c>
      <c r="I8" s="15">
        <f t="shared" si="1"/>
        <v>57.805776774040176</v>
      </c>
      <c r="J8" s="15">
        <f>J7/J3*100</f>
        <v>60.22421631399805</v>
      </c>
      <c r="K8" s="21">
        <f>K7/K3*100</f>
        <v>59.82506445627816</v>
      </c>
      <c r="L8" s="15">
        <f aca="true" t="shared" si="2" ref="L8:Q8">100*L7/L3</f>
        <v>60.275187573411316</v>
      </c>
      <c r="M8" s="15">
        <f t="shared" si="2"/>
        <v>58.56478722136131</v>
      </c>
      <c r="N8" s="15">
        <f t="shared" si="2"/>
        <v>58.763863873352925</v>
      </c>
      <c r="O8" s="15">
        <f t="shared" si="2"/>
        <v>59.25124985466806</v>
      </c>
      <c r="P8" s="15">
        <f t="shared" si="2"/>
        <v>60.11332898050555</v>
      </c>
      <c r="Q8" s="42">
        <f t="shared" si="2"/>
        <v>60.845295055821374</v>
      </c>
    </row>
    <row r="9" spans="1:17" ht="16.5">
      <c r="A9" s="11" t="s">
        <v>6</v>
      </c>
      <c r="B9" s="19"/>
      <c r="C9" s="19"/>
      <c r="D9" s="19"/>
      <c r="E9" s="19"/>
      <c r="F9" s="19"/>
      <c r="G9" s="19"/>
      <c r="H9" s="19"/>
      <c r="I9" s="19"/>
      <c r="J9" s="19"/>
      <c r="K9" s="17"/>
      <c r="L9" s="22"/>
      <c r="M9" s="22"/>
      <c r="N9" s="22"/>
      <c r="O9" s="22"/>
      <c r="P9" s="22"/>
      <c r="Q9" s="43"/>
    </row>
    <row r="10" spans="1:17" ht="16.5">
      <c r="A10" s="30" t="s">
        <v>22</v>
      </c>
      <c r="B10" s="19">
        <v>3081</v>
      </c>
      <c r="C10" s="19">
        <v>2980</v>
      </c>
      <c r="D10" s="19">
        <v>2560</v>
      </c>
      <c r="E10" s="19">
        <v>2443</v>
      </c>
      <c r="F10" s="19">
        <v>2361</v>
      </c>
      <c r="G10" s="19">
        <v>2322</v>
      </c>
      <c r="H10" s="19">
        <v>2490</v>
      </c>
      <c r="I10" s="19">
        <v>2486</v>
      </c>
      <c r="J10" s="19">
        <v>2290</v>
      </c>
      <c r="K10" s="31">
        <v>2465</v>
      </c>
      <c r="L10" s="31">
        <v>2321</v>
      </c>
      <c r="M10" s="31">
        <v>2511</v>
      </c>
      <c r="N10" s="31">
        <v>2542</v>
      </c>
      <c r="O10" s="31">
        <v>2432</v>
      </c>
      <c r="P10" s="31">
        <v>2427</v>
      </c>
      <c r="Q10" s="31">
        <v>2285</v>
      </c>
    </row>
    <row r="11" spans="1:17" ht="16.5">
      <c r="A11" s="14" t="s">
        <v>1</v>
      </c>
      <c r="B11" s="15">
        <f aca="true" t="shared" si="3" ref="B11:I11">100*B10/B3</f>
        <v>7.030233884768967</v>
      </c>
      <c r="C11" s="15">
        <f t="shared" si="3"/>
        <v>6.68176416511581</v>
      </c>
      <c r="D11" s="15">
        <f t="shared" si="3"/>
        <v>6.167485785872603</v>
      </c>
      <c r="E11" s="15">
        <f t="shared" si="3"/>
        <v>6.224203821656051</v>
      </c>
      <c r="F11" s="15">
        <f t="shared" si="3"/>
        <v>5.880448318804484</v>
      </c>
      <c r="G11" s="15">
        <f t="shared" si="3"/>
        <v>5.702917771883289</v>
      </c>
      <c r="H11" s="15">
        <f t="shared" si="3"/>
        <v>5.954516105889949</v>
      </c>
      <c r="I11" s="15">
        <f t="shared" si="3"/>
        <v>5.9099013431593965</v>
      </c>
      <c r="J11" s="15">
        <v>8.3</v>
      </c>
      <c r="K11" s="21">
        <f aca="true" t="shared" si="4" ref="K11:P11">K10/K3*100</f>
        <v>5.93961591286957</v>
      </c>
      <c r="L11" s="21">
        <f t="shared" si="4"/>
        <v>5.563679075676583</v>
      </c>
      <c r="M11" s="21">
        <f t="shared" si="4"/>
        <v>5.986410776016212</v>
      </c>
      <c r="N11" s="21">
        <f t="shared" si="4"/>
        <v>6.02426770309982</v>
      </c>
      <c r="O11" s="21">
        <f t="shared" si="4"/>
        <v>5.655156377165446</v>
      </c>
      <c r="P11" s="21">
        <f t="shared" si="4"/>
        <v>5.659453409196903</v>
      </c>
      <c r="Q11" s="44">
        <v>5.4</v>
      </c>
    </row>
    <row r="12" spans="1:17" ht="16.5">
      <c r="A12" s="11" t="s">
        <v>7</v>
      </c>
      <c r="B12" s="19"/>
      <c r="C12" s="19"/>
      <c r="D12" s="19"/>
      <c r="E12" s="19"/>
      <c r="F12" s="19"/>
      <c r="G12" s="19"/>
      <c r="H12" s="19"/>
      <c r="I12" s="19"/>
      <c r="J12" s="19"/>
      <c r="K12" s="17"/>
      <c r="L12" s="22"/>
      <c r="M12" s="22"/>
      <c r="N12" s="22"/>
      <c r="O12" s="22"/>
      <c r="P12" s="22"/>
      <c r="Q12" s="43"/>
    </row>
    <row r="13" spans="1:17" ht="16.5">
      <c r="A13" s="30" t="s">
        <v>22</v>
      </c>
      <c r="B13" s="19">
        <v>20086</v>
      </c>
      <c r="C13" s="19">
        <v>19607</v>
      </c>
      <c r="D13" s="19">
        <v>17599</v>
      </c>
      <c r="E13" s="19">
        <v>15847</v>
      </c>
      <c r="F13" s="19">
        <v>15547</v>
      </c>
      <c r="G13" s="19">
        <v>14985</v>
      </c>
      <c r="H13" s="19">
        <v>15242</v>
      </c>
      <c r="I13" s="19">
        <v>15263</v>
      </c>
      <c r="J13" s="19">
        <v>14421</v>
      </c>
      <c r="K13" s="31">
        <v>14207</v>
      </c>
      <c r="L13" s="31">
        <v>14250</v>
      </c>
      <c r="M13" s="31">
        <v>14870</v>
      </c>
      <c r="N13" s="31">
        <v>14858</v>
      </c>
      <c r="O13" s="31">
        <v>15093</v>
      </c>
      <c r="P13" s="31">
        <v>14678</v>
      </c>
      <c r="Q13" s="31">
        <v>14409</v>
      </c>
    </row>
    <row r="14" spans="1:17" ht="17.25" thickBot="1">
      <c r="A14" s="23" t="s">
        <v>1</v>
      </c>
      <c r="B14" s="24">
        <f aca="true" t="shared" si="5" ref="B14:I14">100*B13/B3</f>
        <v>45.83228750713063</v>
      </c>
      <c r="C14" s="24">
        <f t="shared" si="5"/>
        <v>43.96286912262607</v>
      </c>
      <c r="D14" s="24">
        <f t="shared" si="5"/>
        <v>42.399055603739036</v>
      </c>
      <c r="E14" s="24">
        <f t="shared" si="5"/>
        <v>40.37452229299363</v>
      </c>
      <c r="F14" s="24">
        <f t="shared" si="5"/>
        <v>38.72229140722291</v>
      </c>
      <c r="G14" s="24">
        <f t="shared" si="5"/>
        <v>36.80371352785146</v>
      </c>
      <c r="H14" s="24">
        <f t="shared" si="5"/>
        <v>36.44929095822273</v>
      </c>
      <c r="I14" s="24">
        <f t="shared" si="5"/>
        <v>36.28432188280043</v>
      </c>
      <c r="J14" s="24">
        <v>30.3</v>
      </c>
      <c r="K14" s="25">
        <f aca="true" t="shared" si="6" ref="K14:P14">K13/K3*100</f>
        <v>34.23291005036023</v>
      </c>
      <c r="L14" s="25">
        <f t="shared" si="6"/>
        <v>34.15873624661409</v>
      </c>
      <c r="M14" s="25">
        <f t="shared" si="6"/>
        <v>35.4511860770056</v>
      </c>
      <c r="N14" s="25">
        <f t="shared" si="6"/>
        <v>35.21186842354725</v>
      </c>
      <c r="O14" s="25">
        <f t="shared" si="6"/>
        <v>35.09591907917684</v>
      </c>
      <c r="P14" s="25">
        <f t="shared" si="6"/>
        <v>34.227217610297544</v>
      </c>
      <c r="Q14" s="45">
        <v>33.8</v>
      </c>
    </row>
    <row r="15" spans="1:11" ht="12.75">
      <c r="A15" s="50" t="s">
        <v>27</v>
      </c>
      <c r="B15" s="51"/>
      <c r="C15" s="51"/>
      <c r="D15" s="51"/>
      <c r="E15" s="51"/>
      <c r="F15" s="51"/>
      <c r="G15" s="51"/>
      <c r="H15" s="51"/>
      <c r="I15" s="51"/>
      <c r="J15" s="26"/>
      <c r="K15" s="26"/>
    </row>
    <row r="16" spans="1:11" ht="12.75">
      <c r="A16" s="26"/>
      <c r="B16" s="27"/>
      <c r="C16" s="27"/>
      <c r="D16" s="27"/>
      <c r="E16" s="27"/>
      <c r="F16" s="27"/>
      <c r="G16" s="27"/>
      <c r="H16" s="27"/>
      <c r="I16" s="27"/>
      <c r="J16" s="27"/>
      <c r="K16" s="27"/>
    </row>
    <row r="17" spans="1:11" ht="12.75">
      <c r="A17" s="48" t="s">
        <v>3</v>
      </c>
      <c r="B17" s="48"/>
      <c r="C17" s="48"/>
      <c r="D17" s="48"/>
      <c r="E17" s="48"/>
      <c r="F17" s="49"/>
      <c r="G17" s="27"/>
      <c r="H17" s="27"/>
      <c r="I17" s="27"/>
      <c r="J17" s="27"/>
      <c r="K17" s="27"/>
    </row>
    <row r="18" spans="1:11" ht="39.75" customHeight="1">
      <c r="A18" s="52" t="s">
        <v>4</v>
      </c>
      <c r="B18" s="48"/>
      <c r="C18" s="48"/>
      <c r="D18" s="48"/>
      <c r="E18" s="48"/>
      <c r="F18" s="49"/>
      <c r="G18" s="53"/>
      <c r="H18" s="53"/>
      <c r="I18" s="53"/>
      <c r="J18" s="26"/>
      <c r="K18" s="26"/>
    </row>
    <row r="19" spans="1:11" ht="59.25" customHeight="1">
      <c r="A19" s="52" t="s">
        <v>25</v>
      </c>
      <c r="B19" s="52"/>
      <c r="C19" s="52"/>
      <c r="D19" s="52"/>
      <c r="E19" s="52"/>
      <c r="F19" s="52"/>
      <c r="G19" s="52"/>
      <c r="H19" s="52"/>
      <c r="I19" s="52"/>
      <c r="J19" s="26"/>
      <c r="K19" s="26"/>
    </row>
    <row r="20" spans="1:11" ht="13.5" customHeight="1">
      <c r="A20" s="38" t="s">
        <v>24</v>
      </c>
      <c r="B20" s="37"/>
      <c r="C20" s="37"/>
      <c r="D20" s="37"/>
      <c r="E20" s="37"/>
      <c r="F20" s="37"/>
      <c r="G20" s="46"/>
      <c r="H20" s="46"/>
      <c r="I20" s="46"/>
      <c r="J20" s="26"/>
      <c r="K20" s="26"/>
    </row>
    <row r="21" spans="1:11" ht="25.5" customHeight="1">
      <c r="A21" s="47" t="s">
        <v>28</v>
      </c>
      <c r="B21" s="47"/>
      <c r="C21" s="47"/>
      <c r="D21" s="47"/>
      <c r="E21" s="47"/>
      <c r="F21" s="47"/>
      <c r="G21" s="47"/>
      <c r="H21" s="47"/>
      <c r="I21" s="47"/>
      <c r="J21" s="28"/>
      <c r="K21" s="28"/>
    </row>
    <row r="22" spans="1:11" ht="12.75">
      <c r="A22" s="6"/>
      <c r="B22" s="2"/>
      <c r="C22" s="2"/>
      <c r="D22" s="2"/>
      <c r="E22" s="2"/>
      <c r="F22" s="2"/>
      <c r="G22" s="2"/>
      <c r="H22" s="2"/>
      <c r="I22" s="2"/>
      <c r="J22" s="2"/>
      <c r="K22" s="2"/>
    </row>
    <row r="23" spans="1:11" ht="12.75">
      <c r="A23" s="6"/>
      <c r="B23" s="1"/>
      <c r="C23" s="1"/>
      <c r="D23" s="1"/>
      <c r="E23" s="1"/>
      <c r="F23" s="1"/>
      <c r="G23" s="1"/>
      <c r="H23" s="1"/>
      <c r="I23" s="2"/>
      <c r="J23" s="2"/>
      <c r="K23" s="2"/>
    </row>
    <row r="24" spans="1:11" ht="12.75">
      <c r="A24" s="6"/>
      <c r="B24" s="1"/>
      <c r="C24" s="1"/>
      <c r="D24" s="1"/>
      <c r="E24" s="1"/>
      <c r="F24" s="1"/>
      <c r="G24" s="1"/>
      <c r="H24" s="1"/>
      <c r="I24" s="2"/>
      <c r="J24" s="2"/>
      <c r="K24" s="2"/>
    </row>
    <row r="25" spans="1:11" ht="12.75">
      <c r="A25" s="6"/>
      <c r="B25" s="2"/>
      <c r="C25" s="2"/>
      <c r="D25" s="2"/>
      <c r="E25" s="2"/>
      <c r="F25" s="2"/>
      <c r="G25" s="2"/>
      <c r="H25" s="2"/>
      <c r="I25" s="2"/>
      <c r="J25" s="2"/>
      <c r="K25" s="2"/>
    </row>
    <row r="26" spans="1:11" ht="14.25" customHeight="1">
      <c r="A26" s="6"/>
      <c r="B26" s="1"/>
      <c r="C26" s="1"/>
      <c r="D26" s="1"/>
      <c r="E26" s="1"/>
      <c r="F26" s="1"/>
      <c r="G26" s="1"/>
      <c r="H26" s="1"/>
      <c r="I26" s="2"/>
      <c r="J26" s="2"/>
      <c r="K26" s="2"/>
    </row>
    <row r="27" spans="1:11" ht="14.25" customHeight="1">
      <c r="A27" s="7"/>
      <c r="B27" s="2"/>
      <c r="C27" s="2"/>
      <c r="D27" s="2"/>
      <c r="E27" s="2"/>
      <c r="F27" s="2"/>
      <c r="G27" s="2"/>
      <c r="H27" s="2"/>
      <c r="I27" s="2"/>
      <c r="J27" s="2"/>
      <c r="K27" s="2"/>
    </row>
    <row r="28" spans="1:11" ht="14.25" customHeight="1">
      <c r="A28" s="7"/>
      <c r="B28" s="2"/>
      <c r="C28" s="2"/>
      <c r="D28" s="2"/>
      <c r="E28" s="2"/>
      <c r="F28" s="2"/>
      <c r="G28" s="2"/>
      <c r="H28" s="2"/>
      <c r="I28" s="2"/>
      <c r="J28" s="2"/>
      <c r="K28" s="2"/>
    </row>
    <row r="29" spans="1:11" ht="14.25">
      <c r="A29" s="7"/>
      <c r="B29" s="2"/>
      <c r="C29" s="2"/>
      <c r="D29" s="2"/>
      <c r="E29" s="2"/>
      <c r="F29" s="2"/>
      <c r="G29" s="2"/>
      <c r="H29" s="2"/>
      <c r="I29" s="2"/>
      <c r="J29" s="2"/>
      <c r="K29" s="2"/>
    </row>
    <row r="30" spans="1:11" ht="12.75">
      <c r="A30" s="8"/>
      <c r="B30" s="2"/>
      <c r="C30" s="2"/>
      <c r="D30" s="2"/>
      <c r="E30" s="2"/>
      <c r="F30" s="2"/>
      <c r="G30" s="2"/>
      <c r="H30" s="2"/>
      <c r="I30" s="2"/>
      <c r="J30" s="2"/>
      <c r="K30" s="2"/>
    </row>
    <row r="31" spans="1:11" ht="14.25">
      <c r="A31" s="7"/>
      <c r="B31" s="2"/>
      <c r="C31" s="2"/>
      <c r="D31" s="2"/>
      <c r="E31" s="2"/>
      <c r="F31" s="2"/>
      <c r="G31" s="2"/>
      <c r="H31" s="2"/>
      <c r="I31" s="2"/>
      <c r="J31" s="2"/>
      <c r="K31" s="2"/>
    </row>
    <row r="32" spans="1:11" ht="12.75">
      <c r="A32" s="8"/>
      <c r="B32" s="2"/>
      <c r="C32" s="2"/>
      <c r="D32" s="2"/>
      <c r="E32" s="2"/>
      <c r="F32" s="2"/>
      <c r="G32" s="2"/>
      <c r="H32" s="2"/>
      <c r="I32" s="2"/>
      <c r="J32" s="2"/>
      <c r="K32" s="2"/>
    </row>
    <row r="33" spans="1:11" ht="12.75">
      <c r="A33" s="9"/>
      <c r="B33" s="2"/>
      <c r="C33" s="2"/>
      <c r="D33" s="2"/>
      <c r="E33" s="2"/>
      <c r="F33" s="2"/>
      <c r="G33" s="2"/>
      <c r="H33" s="2"/>
      <c r="I33" s="2"/>
      <c r="J33" s="2"/>
      <c r="K33" s="2"/>
    </row>
    <row r="34" spans="1:11" ht="12.75">
      <c r="A34" s="10"/>
      <c r="B34" s="8"/>
      <c r="C34" s="2"/>
      <c r="D34" s="2"/>
      <c r="E34" s="2"/>
      <c r="F34" s="2"/>
      <c r="G34" s="2"/>
      <c r="H34" s="2"/>
      <c r="I34" s="2"/>
      <c r="J34" s="2"/>
      <c r="K34" s="2"/>
    </row>
    <row r="35" spans="1:11" ht="12.75">
      <c r="A35" s="8"/>
      <c r="B35" s="8"/>
      <c r="C35" s="2"/>
      <c r="D35" s="2"/>
      <c r="E35" s="2"/>
      <c r="F35" s="2"/>
      <c r="G35" s="2"/>
      <c r="H35" s="2"/>
      <c r="I35" s="2"/>
      <c r="J35" s="2"/>
      <c r="K35" s="2"/>
    </row>
    <row r="36" spans="10:11" ht="12.75">
      <c r="J36" s="2"/>
      <c r="K36" s="2"/>
    </row>
    <row r="37" spans="10:11" ht="12.75">
      <c r="J37" s="2"/>
      <c r="K37" s="2"/>
    </row>
    <row r="38" spans="10:11" ht="12.75">
      <c r="J38" s="2"/>
      <c r="K38" s="2"/>
    </row>
  </sheetData>
  <mergeCells count="6">
    <mergeCell ref="A1:Q1"/>
    <mergeCell ref="A21:I21"/>
    <mergeCell ref="A17:F17"/>
    <mergeCell ref="A15:I15"/>
    <mergeCell ref="A18:I18"/>
    <mergeCell ref="A19:I19"/>
  </mergeCells>
  <printOptions/>
  <pageMargins left="0.5" right="0.5" top="0.5" bottom="0.5" header="0.25" footer="0.25"/>
  <pageSetup fitToHeight="1" fitToWidth="1" horizontalDpi="300" verticalDpi="300" orientation="landscape" scale="74"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Giesecke</dc:creator>
  <cp:keywords/>
  <dc:description/>
  <cp:lastModifiedBy>Raymond Keng</cp:lastModifiedBy>
  <cp:lastPrinted>2005-12-29T19:12:51Z</cp:lastPrinted>
  <dcterms:created xsi:type="dcterms:W3CDTF">1999-06-08T19:20:19Z</dcterms:created>
  <dcterms:modified xsi:type="dcterms:W3CDTF">2005-12-29T19:12:52Z</dcterms:modified>
  <cp:category/>
  <cp:version/>
  <cp:contentType/>
  <cp:contentStatus/>
</cp:coreProperties>
</file>