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9030" activeTab="0"/>
  </bookViews>
  <sheets>
    <sheet name="1-41" sheetId="1" r:id="rId1"/>
  </sheets>
  <definedNames>
    <definedName name="_xlnm.Print_Area" localSheetId="0">'1-41'!$A$1:$J$65</definedName>
  </definedNames>
  <calcPr fullCalcOnLoad="1"/>
</workbook>
</file>

<file path=xl/sharedStrings.xml><?xml version="1.0" encoding="utf-8"?>
<sst xmlns="http://schemas.openxmlformats.org/spreadsheetml/2006/main" count="129" uniqueCount="118">
  <si>
    <t>Airport</t>
  </si>
  <si>
    <t>Code</t>
  </si>
  <si>
    <t>Rank</t>
  </si>
  <si>
    <t>ATL</t>
  </si>
  <si>
    <t>ORD</t>
  </si>
  <si>
    <t>DFW</t>
  </si>
  <si>
    <t>LAX</t>
  </si>
  <si>
    <t>DEN</t>
  </si>
  <si>
    <t>PHX</t>
  </si>
  <si>
    <t>LAS</t>
  </si>
  <si>
    <t>Houston, TX (George Bush Intercontinental)</t>
  </si>
  <si>
    <t>IAH</t>
  </si>
  <si>
    <t>MSP</t>
  </si>
  <si>
    <t>DTW</t>
  </si>
  <si>
    <t>EWR</t>
  </si>
  <si>
    <t>SEA</t>
  </si>
  <si>
    <t>SFO</t>
  </si>
  <si>
    <t>MCO</t>
  </si>
  <si>
    <t>STL</t>
  </si>
  <si>
    <t>MIA</t>
  </si>
  <si>
    <t>PHL</t>
  </si>
  <si>
    <t>CLT</t>
  </si>
  <si>
    <t>JFK</t>
  </si>
  <si>
    <t>New York, NY (La Guardia)</t>
  </si>
  <si>
    <t>LGA</t>
  </si>
  <si>
    <t>Cincinnati, OH (Greater Cincinnati)</t>
  </si>
  <si>
    <t>CVG</t>
  </si>
  <si>
    <t>BOS</t>
  </si>
  <si>
    <t>BWI</t>
  </si>
  <si>
    <t>MDW</t>
  </si>
  <si>
    <t>HNL</t>
  </si>
  <si>
    <t>FLL</t>
  </si>
  <si>
    <t>PIT</t>
  </si>
  <si>
    <t>TPA</t>
  </si>
  <si>
    <t>SLC</t>
  </si>
  <si>
    <t>SAN</t>
  </si>
  <si>
    <t>OAK</t>
  </si>
  <si>
    <t>PDX</t>
  </si>
  <si>
    <t>DCA</t>
  </si>
  <si>
    <t>IAD</t>
  </si>
  <si>
    <t>MCI</t>
  </si>
  <si>
    <t>SJC</t>
  </si>
  <si>
    <t>CLE</t>
  </si>
  <si>
    <t>MSY</t>
  </si>
  <si>
    <t>MEM</t>
  </si>
  <si>
    <t>SJU</t>
  </si>
  <si>
    <t>SMF</t>
  </si>
  <si>
    <t>SNA</t>
  </si>
  <si>
    <t>HOU</t>
  </si>
  <si>
    <t>RDU</t>
  </si>
  <si>
    <t>BNA</t>
  </si>
  <si>
    <t>IND</t>
  </si>
  <si>
    <t>AUS</t>
  </si>
  <si>
    <t>SAT</t>
  </si>
  <si>
    <t>BDL</t>
  </si>
  <si>
    <t>ONT</t>
  </si>
  <si>
    <t>Total top 50</t>
  </si>
  <si>
    <t>All airports</t>
  </si>
  <si>
    <t>SOURCE</t>
  </si>
  <si>
    <t>Total Enplaned Passengers</t>
  </si>
  <si>
    <r>
      <t>Table 1-41: Passengers Boarded at the Top 50 U.S. Airports</t>
    </r>
    <r>
      <rPr>
        <b/>
        <vertAlign val="superscript"/>
        <sz val="12"/>
        <rFont val="Arial"/>
        <family val="2"/>
      </rPr>
      <t>a</t>
    </r>
  </si>
  <si>
    <t>Detroit, MI (Detroit Metro Wayne County)</t>
  </si>
  <si>
    <t>Chicago, IL (Chicago Midway)</t>
  </si>
  <si>
    <t>Washington, DC (Ronald Reagan Washington National)</t>
  </si>
  <si>
    <t>Santa Ana, CA (John Wayne-Orange County)</t>
  </si>
  <si>
    <t>(Ranked By Passenger Enplanments in 2004)</t>
  </si>
  <si>
    <t>Percent change 1994-2004</t>
  </si>
  <si>
    <t>Percent change 2003-2004</t>
  </si>
  <si>
    <r>
      <t xml:space="preserve">a  </t>
    </r>
    <r>
      <rPr>
        <sz val="9"/>
        <rFont val="Arial"/>
        <family val="2"/>
      </rPr>
      <t xml:space="preserve">Rank order by total enplaned passengers on large certificated U.S. air carriers (Majors, Nationals, Large Regionals, and Medium Regionals), scheduled and nonscheduled operations, at all airports served within the 50 states, the District of Columbia, and other U.S. areas designated by the Federal Aviation Administration.  </t>
    </r>
  </si>
  <si>
    <t>NOTE</t>
  </si>
  <si>
    <t>NA</t>
  </si>
  <si>
    <t>U.S. Department of Transportation, Bureau of Transportation Statistics, Office of Airline Information, T-100 Market data, various years (Washington, DC: 2005).</t>
  </si>
  <si>
    <t xml:space="preserve">Large certificated air carriers hold Certificates of Public Convenience and Necessity issued by the U.S. Department of Transportation authorizing the performance of air transportation. Large certificated air carriers operate aircraft with seating capacity of more than 60 seats or a maximum payload capacity of more than 18,000 pounds. Data for commuter, and foreign-flag air carriers are not included. </t>
  </si>
  <si>
    <t>2003 (R)</t>
  </si>
  <si>
    <t>Atlanta, GA (William B Hartsfield-Atlanta Intl)</t>
  </si>
  <si>
    <t>Chicago, IL (Chicago O'Hare Intl)</t>
  </si>
  <si>
    <t>Dallas/Ft.Worth, TX (Dallas/Ft Worth Intl)</t>
  </si>
  <si>
    <t>Los Angeles, CA (Los Angeles Intl)</t>
  </si>
  <si>
    <t>Denver, CO (Denver Intl)</t>
  </si>
  <si>
    <t>Las Vegas, NV (McCarran Intl)</t>
  </si>
  <si>
    <t>Phoenix, AZ (Phoenix Sky Harbor Intl)</t>
  </si>
  <si>
    <t>Minneapolis/St. Paul, MN (Minneapolis-St Paul Intl)</t>
  </si>
  <si>
    <t>Newark, NJ (Newark Intl)</t>
  </si>
  <si>
    <t>Orlando, FL (Orlando Intl)</t>
  </si>
  <si>
    <t>Seattle, WA (Seattle-Tacoma Intl)</t>
  </si>
  <si>
    <t>San Francisco, CA (San Francisco Intl)</t>
  </si>
  <si>
    <t>New York, NY (John F Kennedy Intl)</t>
  </si>
  <si>
    <t>Philadelphia, PA (Philadelphia Intl)</t>
  </si>
  <si>
    <t>Miami, FL (Miami Intl)</t>
  </si>
  <si>
    <t>Charlotte, NC (Charlotte-Douglas Intl)</t>
  </si>
  <si>
    <t>Boston, MA (Gen. Edward Lawrence Logan Intl)</t>
  </si>
  <si>
    <t>Baltimore, MD (Baltimore-Washington Intl)</t>
  </si>
  <si>
    <t>Washington, DC (Washington Dulles Intl)</t>
  </si>
  <si>
    <t>Fort Lauderdale, FL (Fort Lauderdale - Hollywood Intl)</t>
  </si>
  <si>
    <t>Salt Lake City, UT (Salt Lake City Intl)</t>
  </si>
  <si>
    <t>San Diego, CA (San Diego Intl / Lindbergh Field)</t>
  </si>
  <si>
    <t>Tampa, FL (Tampa Intl)</t>
  </si>
  <si>
    <t>Honolulu, HI (Honolulu Intl)</t>
  </si>
  <si>
    <t>Oakland, CA (Metropolitan Oakland Intl)</t>
  </si>
  <si>
    <t>Portland, OR (Portland Intl)</t>
  </si>
  <si>
    <t>St. Louis, MO (Lambert-St Louis Intl)</t>
  </si>
  <si>
    <t>Pittsburgh, PA (Pittsburgh Intl)</t>
  </si>
  <si>
    <t>Memphis, TN (Memphis Intl)</t>
  </si>
  <si>
    <t>San Jose, CA (San Jose Intl)</t>
  </si>
  <si>
    <t>Cleveland, OH (Cleveland-Hopkins Intl)</t>
  </si>
  <si>
    <t>San Juan, PR (Luis Munoz Marin Intl)</t>
  </si>
  <si>
    <t>Kansas City, MO (Kansas City Intl)</t>
  </si>
  <si>
    <t>Sacramento, CA (Sacramento Intl)</t>
  </si>
  <si>
    <t>New Orleans, LA (New Orleans Intl / Moisant Field)</t>
  </si>
  <si>
    <t>Nashville, TN (Nashville Intl)</t>
  </si>
  <si>
    <t>Raleigh/Durham, NC (Raleigh-Durham Intl)</t>
  </si>
  <si>
    <t>Houston, TX (William P Hobby)</t>
  </si>
  <si>
    <t>Indianapolis, IN (Indianapolis Intl)</t>
  </si>
  <si>
    <t>Austin, TX (Austin-Bergstrom Intl)</t>
  </si>
  <si>
    <t>San Antonio, TX (San Antonio Intl)</t>
  </si>
  <si>
    <t>Ontario/San Bernardino, CA (Ontario Intl)</t>
  </si>
  <si>
    <t>Hartford, CT (Bradley Intl)</t>
  </si>
  <si>
    <r>
      <t>KEY:</t>
    </r>
    <r>
      <rPr>
        <sz val="9"/>
        <rFont val="Arial"/>
        <family val="2"/>
      </rPr>
      <t xml:space="preserve">  NA = not applicable.; R = revised.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</si>
</sst>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W"/>
    <numFmt numFmtId="166" formatCode="###0.00_)"/>
    <numFmt numFmtId="167" formatCode="#,##0.0"/>
    <numFmt numFmtId="168" formatCode="0.0"/>
    <numFmt numFmtId="169" formatCode="&quot;(R)&quot;\ #,##0;&quot;(R) -&quot;#,##0;&quot;(R) &quot;\ 0"/>
    <numFmt numFmtId="170" formatCode="_(&quot;$&quot;* ###0_);_(&quot;$&quot;* \(#,##0\);_(&quot;$&quot;* &quot;-&quot;_);_(@_)"/>
    <numFmt numFmtId="171" formatCode="&quot;(R)&quot;\ ###0;&quot;(R) -&quot;###0;&quot;(R) &quot;\ 0"/>
  </numFmts>
  <fonts count="16">
    <font>
      <sz val="10"/>
      <name val="Arial"/>
      <family val="0"/>
    </font>
    <font>
      <sz val="10"/>
      <name val="Helv"/>
      <family val="0"/>
    </font>
    <font>
      <b/>
      <sz val="10"/>
      <name val="Helv"/>
      <family val="0"/>
    </font>
    <font>
      <sz val="10"/>
      <color indexed="8"/>
      <name val="Arial"/>
      <family val="0"/>
    </font>
    <font>
      <sz val="9"/>
      <name val="Helv"/>
      <family val="0"/>
    </font>
    <font>
      <b/>
      <sz val="14"/>
      <name val="Helv"/>
      <family val="0"/>
    </font>
    <font>
      <b/>
      <vertAlign val="superscript"/>
      <sz val="12"/>
      <name val="Arial"/>
      <family val="2"/>
    </font>
    <font>
      <b/>
      <sz val="12"/>
      <name val="Arial"/>
      <family val="2"/>
    </font>
    <font>
      <sz val="11"/>
      <name val="Arial Narrow"/>
      <family val="2"/>
    </font>
    <font>
      <b/>
      <sz val="11"/>
      <name val="Arial Narrow"/>
      <family val="2"/>
    </font>
    <font>
      <sz val="9"/>
      <name val="Arial"/>
      <family val="2"/>
    </font>
    <font>
      <vertAlign val="superscript"/>
      <sz val="9"/>
      <name val="Arial"/>
      <family val="2"/>
    </font>
    <font>
      <b/>
      <sz val="9"/>
      <name val="Arial"/>
      <family val="2"/>
    </font>
    <font>
      <sz val="10"/>
      <color indexed="8"/>
      <name val="Arial Narrow"/>
      <family val="2"/>
    </font>
    <font>
      <sz val="10"/>
      <name val="Arial Narrow"/>
      <family val="2"/>
    </font>
    <font>
      <b/>
      <sz val="10"/>
      <color indexed="8"/>
      <name val="Arial Narrow"/>
      <family val="2"/>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color indexed="63"/>
      </right>
      <top>
        <color indexed="63"/>
      </top>
      <bottom style="thin">
        <color indexed="22"/>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1" applyNumberFormat="0" applyFill="0">
      <alignment horizontal="right"/>
      <protection/>
    </xf>
    <xf numFmtId="0" fontId="2" fillId="0" borderId="1">
      <alignment horizontal="left"/>
      <protection/>
    </xf>
    <xf numFmtId="0" fontId="2" fillId="2" borderId="0">
      <alignment horizontal="centerContinuous" wrapText="1"/>
      <protection/>
    </xf>
    <xf numFmtId="0" fontId="3" fillId="0" borderId="0">
      <alignment/>
      <protection/>
    </xf>
    <xf numFmtId="9" fontId="0" fillId="0" borderId="0" applyFont="0" applyFill="0" applyBorder="0" applyAlignment="0" applyProtection="0"/>
    <xf numFmtId="49" fontId="4" fillId="0" borderId="0">
      <alignment horizontal="left" vertical="center"/>
      <protection/>
    </xf>
    <xf numFmtId="0" fontId="5" fillId="0" borderId="0">
      <alignment horizontal="left" vertical="top"/>
      <protection/>
    </xf>
  </cellStyleXfs>
  <cellXfs count="70">
    <xf numFmtId="0" fontId="0" fillId="0" borderId="0" xfId="0" applyAlignment="1">
      <alignment/>
    </xf>
    <xf numFmtId="0" fontId="7" fillId="0" borderId="0" xfId="25" applyNumberFormat="1" applyFont="1" applyFill="1" applyBorder="1" applyAlignment="1" applyProtection="1">
      <alignment horizontal="left" wrapText="1"/>
      <protection locked="0"/>
    </xf>
    <xf numFmtId="165" fontId="8" fillId="0" borderId="0" xfId="20" applyNumberFormat="1" applyFont="1" applyFill="1" applyBorder="1" applyAlignment="1" applyProtection="1">
      <alignment horizontal="left" wrapText="1"/>
      <protection locked="0"/>
    </xf>
    <xf numFmtId="49" fontId="12" fillId="0" borderId="0" xfId="0" applyNumberFormat="1" applyFont="1" applyFill="1" applyAlignment="1" applyProtection="1">
      <alignment horizontal="left" wrapText="1"/>
      <protection locked="0"/>
    </xf>
    <xf numFmtId="0" fontId="10" fillId="0" borderId="0" xfId="0" applyFont="1" applyFill="1" applyBorder="1" applyAlignment="1" applyProtection="1">
      <alignment horizontal="left"/>
      <protection locked="0"/>
    </xf>
    <xf numFmtId="0" fontId="11" fillId="0" borderId="0" xfId="24"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168" fontId="8" fillId="0" borderId="0" xfId="0" applyNumberFormat="1" applyFont="1" applyFill="1" applyBorder="1" applyAlignment="1" applyProtection="1">
      <alignment/>
      <protection locked="0"/>
    </xf>
    <xf numFmtId="0" fontId="0" fillId="0" borderId="0" xfId="0" applyFill="1" applyAlignment="1" applyProtection="1">
      <alignment horizontal="left" vertical="center" wrapText="1"/>
      <protection locked="0"/>
    </xf>
    <xf numFmtId="3" fontId="9" fillId="0" borderId="0" xfId="0" applyNumberFormat="1" applyFont="1" applyFill="1" applyBorder="1" applyAlignment="1" applyProtection="1">
      <alignment/>
      <protection locked="0"/>
    </xf>
    <xf numFmtId="167" fontId="9" fillId="0" borderId="0" xfId="23" applyNumberFormat="1" applyFont="1" applyFill="1" applyBorder="1" applyAlignment="1" applyProtection="1">
      <alignment horizontal="right"/>
      <protection locked="0"/>
    </xf>
    <xf numFmtId="0" fontId="0" fillId="0" borderId="0" xfId="0" applyFill="1" applyBorder="1" applyAlignment="1" applyProtection="1">
      <alignment horizontal="left" wrapText="1"/>
      <protection locked="0"/>
    </xf>
    <xf numFmtId="0" fontId="0" fillId="0" borderId="0" xfId="0" applyFill="1" applyAlignment="1" applyProtection="1">
      <alignment horizontal="left" wrapText="1"/>
      <protection locked="0"/>
    </xf>
    <xf numFmtId="0" fontId="0" fillId="0" borderId="2" xfId="0" applyFill="1" applyBorder="1" applyAlignment="1" applyProtection="1">
      <alignment/>
      <protection locked="0"/>
    </xf>
    <xf numFmtId="0" fontId="0" fillId="0" borderId="0" xfId="0" applyFill="1" applyAlignment="1" applyProtection="1">
      <alignment horizontal="right"/>
      <protection locked="0"/>
    </xf>
    <xf numFmtId="0" fontId="0" fillId="0" borderId="0" xfId="0" applyFill="1" applyAlignment="1" applyProtection="1">
      <alignment horizontal="center"/>
      <protection locked="0"/>
    </xf>
    <xf numFmtId="3" fontId="14" fillId="0" borderId="0" xfId="0" applyNumberFormat="1" applyFont="1" applyFill="1" applyBorder="1" applyAlignment="1">
      <alignment/>
    </xf>
    <xf numFmtId="0" fontId="14" fillId="0" borderId="0" xfId="0" applyFont="1" applyFill="1" applyBorder="1" applyAlignment="1">
      <alignment horizontal="center"/>
    </xf>
    <xf numFmtId="165" fontId="9" fillId="0" borderId="0" xfId="20" applyNumberFormat="1" applyFont="1" applyFill="1" applyBorder="1" applyAlignment="1" applyProtection="1">
      <alignment horizontal="left"/>
      <protection locked="0"/>
    </xf>
    <xf numFmtId="0" fontId="9" fillId="0" borderId="0" xfId="0" applyFont="1" applyFill="1" applyBorder="1" applyAlignment="1" applyProtection="1">
      <alignment horizontal="right"/>
      <protection locked="0"/>
    </xf>
    <xf numFmtId="168" fontId="9" fillId="0" borderId="0" xfId="0" applyNumberFormat="1" applyFont="1" applyFill="1" applyBorder="1" applyAlignment="1" applyProtection="1">
      <alignment horizontal="right"/>
      <protection locked="0"/>
    </xf>
    <xf numFmtId="165" fontId="9" fillId="0" borderId="3" xfId="20" applyNumberFormat="1" applyFont="1" applyFill="1" applyBorder="1" applyAlignment="1" applyProtection="1">
      <alignment horizontal="left"/>
      <protection locked="0"/>
    </xf>
    <xf numFmtId="0" fontId="9" fillId="0" borderId="3" xfId="0" applyFont="1" applyFill="1" applyBorder="1" applyAlignment="1" applyProtection="1">
      <alignment horizontal="right"/>
      <protection locked="0"/>
    </xf>
    <xf numFmtId="3" fontId="15" fillId="0" borderId="3" xfId="22" applyNumberFormat="1" applyFont="1" applyFill="1" applyBorder="1" applyAlignment="1">
      <alignment horizontal="right" wrapText="1"/>
      <protection/>
    </xf>
    <xf numFmtId="168" fontId="9" fillId="0" borderId="3" xfId="23" applyNumberFormat="1" applyFont="1" applyFill="1" applyBorder="1" applyAlignment="1" applyProtection="1">
      <alignment horizontal="right"/>
      <protection locked="0"/>
    </xf>
    <xf numFmtId="168" fontId="9" fillId="0" borderId="3" xfId="0" applyNumberFormat="1" applyFont="1" applyFill="1" applyBorder="1" applyAlignment="1" applyProtection="1">
      <alignment horizontal="right"/>
      <protection locked="0"/>
    </xf>
    <xf numFmtId="0" fontId="0" fillId="0" borderId="0" xfId="0" applyFill="1" applyBorder="1" applyAlignment="1">
      <alignment horizontal="left" wrapText="1"/>
    </xf>
    <xf numFmtId="0" fontId="7" fillId="0" borderId="0" xfId="25" applyNumberFormat="1" applyFont="1" applyFill="1" applyBorder="1" applyAlignment="1" applyProtection="1">
      <alignment horizontal="left" wrapText="1"/>
      <protection locked="0"/>
    </xf>
    <xf numFmtId="0" fontId="9" fillId="0" borderId="4"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0" fillId="0" borderId="0" xfId="0" applyFill="1" applyBorder="1" applyAlignment="1">
      <alignment horizontal="left"/>
    </xf>
    <xf numFmtId="0" fontId="13" fillId="0" borderId="0" xfId="22" applyFont="1" applyFill="1" applyBorder="1" applyAlignment="1">
      <alignment/>
      <protection/>
    </xf>
    <xf numFmtId="0" fontId="9" fillId="0" borderId="7" xfId="0" applyFont="1" applyFill="1" applyBorder="1" applyAlignment="1" applyProtection="1">
      <alignment horizontal="center"/>
      <protection locked="0"/>
    </xf>
    <xf numFmtId="0" fontId="9" fillId="0" borderId="3" xfId="0" applyFont="1" applyFill="1" applyBorder="1" applyAlignment="1" applyProtection="1">
      <alignment/>
      <protection locked="0"/>
    </xf>
    <xf numFmtId="0" fontId="9" fillId="0" borderId="3" xfId="0" applyFont="1" applyFill="1" applyBorder="1" applyAlignment="1" applyProtection="1">
      <alignment horizontal="center"/>
      <protection locked="0"/>
    </xf>
    <xf numFmtId="0" fontId="9" fillId="0" borderId="3" xfId="21" applyFont="1" applyFill="1" applyBorder="1" applyAlignment="1" applyProtection="1">
      <alignment horizontal="center" wrapText="1"/>
      <protection locked="0"/>
    </xf>
    <xf numFmtId="0" fontId="13" fillId="0" borderId="8" xfId="22" applyFont="1" applyFill="1" applyBorder="1" applyAlignment="1">
      <alignment horizontal="center"/>
      <protection/>
    </xf>
    <xf numFmtId="165" fontId="9" fillId="0" borderId="8" xfId="20" applyNumberFormat="1" applyFont="1" applyFill="1" applyBorder="1" applyAlignment="1" applyProtection="1">
      <alignment horizontal="center"/>
      <protection locked="0"/>
    </xf>
    <xf numFmtId="165" fontId="9" fillId="0" borderId="9" xfId="20" applyNumberFormat="1"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9" fillId="0" borderId="11" xfId="21" applyFont="1" applyFill="1" applyBorder="1" applyAlignment="1" applyProtection="1">
      <alignment horizontal="center" wrapText="1"/>
      <protection locked="0"/>
    </xf>
    <xf numFmtId="0" fontId="14" fillId="0" borderId="12" xfId="0" applyFont="1" applyFill="1" applyBorder="1" applyAlignment="1">
      <alignment horizontal="center"/>
    </xf>
    <xf numFmtId="3" fontId="14" fillId="0" borderId="13" xfId="0" applyNumberFormat="1" applyFont="1" applyFill="1" applyBorder="1" applyAlignment="1">
      <alignment/>
    </xf>
    <xf numFmtId="3" fontId="9" fillId="0" borderId="12" xfId="19" applyNumberFormat="1" applyFont="1" applyFill="1" applyBorder="1" applyAlignment="1" applyProtection="1">
      <alignment horizontal="right"/>
      <protection locked="0"/>
    </xf>
    <xf numFmtId="3" fontId="9" fillId="0" borderId="13" xfId="0" applyNumberFormat="1" applyFont="1" applyFill="1" applyBorder="1" applyAlignment="1" applyProtection="1">
      <alignment/>
      <protection locked="0"/>
    </xf>
    <xf numFmtId="3" fontId="9" fillId="0" borderId="10" xfId="0" applyNumberFormat="1" applyFont="1" applyFill="1" applyBorder="1" applyAlignment="1" applyProtection="1">
      <alignment horizontal="right"/>
      <protection locked="0"/>
    </xf>
    <xf numFmtId="3" fontId="15" fillId="0" borderId="11" xfId="22" applyNumberFormat="1" applyFont="1" applyFill="1" applyBorder="1" applyAlignment="1">
      <alignment horizontal="right" wrapText="1"/>
      <protection/>
    </xf>
    <xf numFmtId="0" fontId="8" fillId="0" borderId="12" xfId="0" applyFont="1" applyFill="1" applyBorder="1" applyAlignment="1">
      <alignment horizontal="center"/>
    </xf>
    <xf numFmtId="3" fontId="13" fillId="0" borderId="13" xfId="22" applyNumberFormat="1" applyFont="1" applyFill="1" applyBorder="1" applyAlignment="1">
      <alignment horizontal="right"/>
      <protection/>
    </xf>
    <xf numFmtId="0" fontId="9" fillId="0" borderId="12" xfId="20" applyNumberFormat="1" applyFont="1" applyFill="1" applyBorder="1" applyAlignment="1" applyProtection="1">
      <alignment horizontal="right"/>
      <protection locked="0"/>
    </xf>
    <xf numFmtId="0" fontId="9" fillId="0" borderId="10" xfId="0" applyFont="1" applyFill="1" applyBorder="1" applyAlignment="1" applyProtection="1">
      <alignment horizontal="right"/>
      <protection locked="0"/>
    </xf>
    <xf numFmtId="165" fontId="12" fillId="0" borderId="0" xfId="20" applyNumberFormat="1" applyFont="1" applyFill="1" applyBorder="1" applyAlignment="1" applyProtection="1">
      <alignment horizontal="left" wrapText="1"/>
      <protection locked="0"/>
    </xf>
    <xf numFmtId="1" fontId="9" fillId="0" borderId="4" xfId="0" applyNumberFormat="1" applyFont="1" applyFill="1" applyBorder="1" applyAlignment="1" applyProtection="1">
      <alignment horizontal="center"/>
      <protection locked="0"/>
    </xf>
    <xf numFmtId="1" fontId="9" fillId="0" borderId="5" xfId="0" applyNumberFormat="1" applyFont="1" applyFill="1" applyBorder="1" applyAlignment="1" applyProtection="1">
      <alignment horizontal="center"/>
      <protection locked="0"/>
    </xf>
    <xf numFmtId="0" fontId="7" fillId="0" borderId="0" xfId="0" applyFont="1" applyFill="1" applyBorder="1" applyAlignment="1" applyProtection="1">
      <alignment horizontal="left" wrapText="1"/>
      <protection locked="0"/>
    </xf>
    <xf numFmtId="0" fontId="9" fillId="0" borderId="7" xfId="0" applyFont="1"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0" fillId="0" borderId="3" xfId="0" applyFill="1" applyBorder="1" applyAlignment="1" applyProtection="1">
      <alignment horizontal="center"/>
      <protection locked="0"/>
    </xf>
    <xf numFmtId="0" fontId="9" fillId="0" borderId="14" xfId="0" applyFont="1" applyFill="1" applyBorder="1" applyAlignment="1" applyProtection="1">
      <alignment horizontal="center" wrapText="1"/>
      <protection locked="0"/>
    </xf>
    <xf numFmtId="0" fontId="0" fillId="0" borderId="9" xfId="0" applyFill="1" applyBorder="1" applyAlignment="1" applyProtection="1">
      <alignment wrapText="1"/>
      <protection locked="0"/>
    </xf>
    <xf numFmtId="49" fontId="10" fillId="0" borderId="0" xfId="0" applyNumberFormat="1" applyFont="1" applyFill="1" applyAlignment="1" applyProtection="1">
      <alignment horizontal="left" wrapText="1"/>
      <protection locked="0"/>
    </xf>
    <xf numFmtId="0" fontId="0" fillId="0" borderId="0" xfId="0" applyFill="1" applyAlignment="1" applyProtection="1">
      <alignment horizontal="left" wrapText="1"/>
      <protection locked="0"/>
    </xf>
    <xf numFmtId="49" fontId="12" fillId="0" borderId="0" xfId="0" applyNumberFormat="1" applyFont="1" applyFill="1" applyAlignment="1" applyProtection="1">
      <alignment horizontal="left" wrapText="1"/>
      <protection locked="0"/>
    </xf>
    <xf numFmtId="0" fontId="11" fillId="0" borderId="0" xfId="24"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10" fillId="0" borderId="0" xfId="0" applyNumberFormat="1" applyFont="1" applyFill="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12" fillId="0" borderId="0" xfId="24" applyNumberFormat="1" applyFont="1" applyFill="1" applyBorder="1" applyAlignment="1" applyProtection="1">
      <alignment horizontal="left" wrapText="1"/>
      <protection locked="0"/>
    </xf>
  </cellXfs>
  <cellStyles count="12">
    <cellStyle name="Normal" xfId="0"/>
    <cellStyle name="Comma" xfId="15"/>
    <cellStyle name="Comma [0]" xfId="16"/>
    <cellStyle name="Currency" xfId="17"/>
    <cellStyle name="Currency [0]" xfId="18"/>
    <cellStyle name="Data" xfId="19"/>
    <cellStyle name="Hed Side" xfId="20"/>
    <cellStyle name="Hed Top" xfId="21"/>
    <cellStyle name="Normal_Sheet1" xfId="22"/>
    <cellStyle name="Percent" xfId="23"/>
    <cellStyle name="State" xfId="24"/>
    <cellStyle name="Title-1"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tabSelected="1" zoomScaleSheetLayoutView="100" workbookViewId="0" topLeftCell="A36">
      <selection activeCell="A1" sqref="A1:J1"/>
    </sheetView>
  </sheetViews>
  <sheetFormatPr defaultColWidth="9.140625" defaultRowHeight="12.75"/>
  <cols>
    <col min="1" max="1" width="42.57421875" style="14" customWidth="1"/>
    <col min="2" max="2" width="6.7109375" style="7" customWidth="1"/>
    <col min="3" max="3" width="5.7109375" style="7" customWidth="1"/>
    <col min="4" max="4" width="12.00390625" style="7" customWidth="1"/>
    <col min="5" max="5" width="5.7109375" style="7" customWidth="1"/>
    <col min="6" max="6" width="12.00390625" style="7" customWidth="1"/>
    <col min="7" max="7" width="5.7109375" style="15" customWidth="1"/>
    <col min="8" max="8" width="12.00390625" style="7" customWidth="1"/>
    <col min="9" max="9" width="9.7109375" style="16" customWidth="1"/>
    <col min="10" max="10" width="9.7109375" style="7" customWidth="1"/>
    <col min="11" max="11" width="4.00390625" style="7" customWidth="1"/>
    <col min="12" max="16384" width="9.140625" style="7" customWidth="1"/>
  </cols>
  <sheetData>
    <row r="1" spans="1:11" ht="16.5" customHeight="1">
      <c r="A1" s="28" t="s">
        <v>60</v>
      </c>
      <c r="B1" s="28"/>
      <c r="C1" s="28"/>
      <c r="D1" s="28"/>
      <c r="E1" s="28"/>
      <c r="F1" s="28"/>
      <c r="G1" s="28"/>
      <c r="H1" s="28"/>
      <c r="I1" s="28"/>
      <c r="J1" s="28"/>
      <c r="K1" s="1"/>
    </row>
    <row r="2" spans="1:10" ht="16.5" customHeight="1" thickBot="1">
      <c r="A2" s="56" t="s">
        <v>65</v>
      </c>
      <c r="B2" s="56"/>
      <c r="C2" s="56"/>
      <c r="D2" s="56"/>
      <c r="E2" s="56"/>
      <c r="F2" s="56"/>
      <c r="G2" s="56"/>
      <c r="H2" s="56"/>
      <c r="I2" s="56"/>
      <c r="J2" s="56"/>
    </row>
    <row r="3" spans="1:10" ht="17.25" thickBot="1">
      <c r="A3" s="34"/>
      <c r="B3" s="60" t="s">
        <v>1</v>
      </c>
      <c r="C3" s="29">
        <v>1994</v>
      </c>
      <c r="D3" s="31"/>
      <c r="E3" s="54" t="s">
        <v>73</v>
      </c>
      <c r="F3" s="55"/>
      <c r="G3" s="29">
        <v>2004</v>
      </c>
      <c r="H3" s="30"/>
      <c r="I3" s="57" t="s">
        <v>66</v>
      </c>
      <c r="J3" s="57" t="s">
        <v>67</v>
      </c>
    </row>
    <row r="4" spans="1:10" ht="48" customHeight="1" thickBot="1">
      <c r="A4" s="35" t="s">
        <v>0</v>
      </c>
      <c r="B4" s="61"/>
      <c r="C4" s="36" t="s">
        <v>2</v>
      </c>
      <c r="D4" s="37" t="s">
        <v>59</v>
      </c>
      <c r="E4" s="41" t="s">
        <v>2</v>
      </c>
      <c r="F4" s="42" t="s">
        <v>59</v>
      </c>
      <c r="G4" s="41" t="s">
        <v>2</v>
      </c>
      <c r="H4" s="42" t="s">
        <v>59</v>
      </c>
      <c r="I4" s="58"/>
      <c r="J4" s="59"/>
    </row>
    <row r="5" spans="1:10" ht="16.5">
      <c r="A5" s="33" t="s">
        <v>74</v>
      </c>
      <c r="B5" s="38" t="s">
        <v>3</v>
      </c>
      <c r="C5" s="18">
        <v>2</v>
      </c>
      <c r="D5" s="17">
        <v>25630394</v>
      </c>
      <c r="E5" s="43">
        <v>1</v>
      </c>
      <c r="F5" s="44">
        <v>38177371</v>
      </c>
      <c r="G5" s="49">
        <v>1</v>
      </c>
      <c r="H5" s="50">
        <v>40399034</v>
      </c>
      <c r="I5" s="8">
        <f>(H5-D5)/D5*100</f>
        <v>57.62158786946466</v>
      </c>
      <c r="J5" s="8">
        <f>SUM(H5-F5)/F5*100</f>
        <v>5.819318988727642</v>
      </c>
    </row>
    <row r="6" spans="1:10" ht="16.5">
      <c r="A6" s="33" t="s">
        <v>75</v>
      </c>
      <c r="B6" s="38" t="s">
        <v>4</v>
      </c>
      <c r="C6" s="18">
        <v>1</v>
      </c>
      <c r="D6" s="17">
        <v>29699672</v>
      </c>
      <c r="E6" s="43">
        <v>2</v>
      </c>
      <c r="F6" s="44">
        <v>30812162</v>
      </c>
      <c r="G6" s="49">
        <v>2</v>
      </c>
      <c r="H6" s="50">
        <v>33652789</v>
      </c>
      <c r="I6" s="8">
        <f>(H6-D6)/D6*100</f>
        <v>13.310305245121897</v>
      </c>
      <c r="J6" s="8">
        <f>SUM(H6-F6)/F6*100</f>
        <v>9.219174558409762</v>
      </c>
    </row>
    <row r="7" spans="1:10" ht="16.5">
      <c r="A7" s="33" t="s">
        <v>76</v>
      </c>
      <c r="B7" s="38" t="s">
        <v>5</v>
      </c>
      <c r="C7" s="18">
        <v>3</v>
      </c>
      <c r="D7" s="17">
        <v>25117383</v>
      </c>
      <c r="E7" s="43">
        <v>3</v>
      </c>
      <c r="F7" s="44">
        <v>24545327</v>
      </c>
      <c r="G7" s="49">
        <v>3</v>
      </c>
      <c r="H7" s="50">
        <v>27563022</v>
      </c>
      <c r="I7" s="8">
        <f>(H7-D7)/D7*100</f>
        <v>9.736838427793213</v>
      </c>
      <c r="J7" s="8">
        <f>SUM(H7-F7)/F7*100</f>
        <v>12.294376848187845</v>
      </c>
    </row>
    <row r="8" spans="1:10" ht="16.5">
      <c r="A8" s="33" t="s">
        <v>77</v>
      </c>
      <c r="B8" s="38" t="s">
        <v>6</v>
      </c>
      <c r="C8" s="18">
        <v>4</v>
      </c>
      <c r="D8" s="17">
        <v>19720695</v>
      </c>
      <c r="E8" s="43">
        <v>4</v>
      </c>
      <c r="F8" s="44">
        <v>20905026</v>
      </c>
      <c r="G8" s="49">
        <v>4</v>
      </c>
      <c r="H8" s="50">
        <v>22892208</v>
      </c>
      <c r="I8" s="8">
        <f>(H8-D8)/D8*100</f>
        <v>16.082156333739757</v>
      </c>
      <c r="J8" s="8">
        <f aca="true" t="shared" si="0" ref="J8:J56">SUM(H8-F8)/F8*100</f>
        <v>9.505761915818713</v>
      </c>
    </row>
    <row r="9" spans="1:10" ht="16.5">
      <c r="A9" s="33" t="s">
        <v>78</v>
      </c>
      <c r="B9" s="38" t="s">
        <v>7</v>
      </c>
      <c r="C9" s="18">
        <v>5</v>
      </c>
      <c r="D9" s="17">
        <v>14640436</v>
      </c>
      <c r="E9" s="43">
        <v>5</v>
      </c>
      <c r="F9" s="44">
        <v>17275174</v>
      </c>
      <c r="G9" s="49">
        <v>5</v>
      </c>
      <c r="H9" s="50">
        <v>19855508</v>
      </c>
      <c r="I9" s="8">
        <f aca="true" t="shared" si="1" ref="I9:I54">(H9-D9)/D9*100</f>
        <v>35.621015658276846</v>
      </c>
      <c r="J9" s="8">
        <f t="shared" si="0"/>
        <v>14.93665997228161</v>
      </c>
    </row>
    <row r="10" spans="1:10" ht="16.5">
      <c r="A10" s="33" t="s">
        <v>79</v>
      </c>
      <c r="B10" s="38" t="s">
        <v>9</v>
      </c>
      <c r="C10" s="18">
        <v>14</v>
      </c>
      <c r="D10" s="17">
        <v>10435471</v>
      </c>
      <c r="E10" s="43">
        <v>7</v>
      </c>
      <c r="F10" s="44">
        <v>16844129</v>
      </c>
      <c r="G10" s="49">
        <v>6</v>
      </c>
      <c r="H10" s="50">
        <v>19412617</v>
      </c>
      <c r="I10" s="8">
        <f t="shared" si="1"/>
        <v>86.0253073387871</v>
      </c>
      <c r="J10" s="8">
        <f t="shared" si="0"/>
        <v>15.248565241930883</v>
      </c>
    </row>
    <row r="11" spans="1:10" ht="16.5">
      <c r="A11" s="33" t="s">
        <v>80</v>
      </c>
      <c r="B11" s="38" t="s">
        <v>8</v>
      </c>
      <c r="C11" s="18">
        <v>7</v>
      </c>
      <c r="D11" s="17">
        <v>12426722</v>
      </c>
      <c r="E11" s="43">
        <v>6</v>
      </c>
      <c r="F11" s="44">
        <v>17175590</v>
      </c>
      <c r="G11" s="49">
        <v>7</v>
      </c>
      <c r="H11" s="50">
        <v>19122960</v>
      </c>
      <c r="I11" s="8">
        <f t="shared" si="1"/>
        <v>53.88579546561032</v>
      </c>
      <c r="J11" s="8">
        <f t="shared" si="0"/>
        <v>11.338009349314929</v>
      </c>
    </row>
    <row r="12" spans="1:10" ht="16.5">
      <c r="A12" s="33" t="s">
        <v>81</v>
      </c>
      <c r="B12" s="38" t="s">
        <v>12</v>
      </c>
      <c r="C12" s="18">
        <v>13</v>
      </c>
      <c r="D12" s="17">
        <v>10455509</v>
      </c>
      <c r="E12" s="43">
        <v>9</v>
      </c>
      <c r="F12" s="44">
        <v>15429330</v>
      </c>
      <c r="G12" s="49">
        <v>8</v>
      </c>
      <c r="H12" s="50">
        <v>17282235</v>
      </c>
      <c r="I12" s="8">
        <f t="shared" si="1"/>
        <v>65.2931005080671</v>
      </c>
      <c r="J12" s="8">
        <f t="shared" si="0"/>
        <v>12.008979002976798</v>
      </c>
    </row>
    <row r="13" spans="1:10" ht="16.5">
      <c r="A13" s="33" t="s">
        <v>61</v>
      </c>
      <c r="B13" s="38" t="s">
        <v>13</v>
      </c>
      <c r="C13" s="18">
        <v>8</v>
      </c>
      <c r="D13" s="17">
        <v>11822011</v>
      </c>
      <c r="E13" s="43">
        <v>10</v>
      </c>
      <c r="F13" s="44">
        <v>14680619</v>
      </c>
      <c r="G13" s="49">
        <v>9</v>
      </c>
      <c r="H13" s="50">
        <v>16784352</v>
      </c>
      <c r="I13" s="8">
        <f t="shared" si="1"/>
        <v>41.97543886568876</v>
      </c>
      <c r="J13" s="8">
        <f t="shared" si="0"/>
        <v>14.330002025118969</v>
      </c>
    </row>
    <row r="14" spans="1:10" ht="16.5">
      <c r="A14" s="33" t="s">
        <v>10</v>
      </c>
      <c r="B14" s="38" t="s">
        <v>11</v>
      </c>
      <c r="C14" s="18">
        <v>17</v>
      </c>
      <c r="D14" s="17">
        <v>9625775</v>
      </c>
      <c r="E14" s="43">
        <v>8</v>
      </c>
      <c r="F14" s="44">
        <v>15576520</v>
      </c>
      <c r="G14" s="49">
        <v>10</v>
      </c>
      <c r="H14" s="50">
        <v>16706616</v>
      </c>
      <c r="I14" s="8">
        <f t="shared" si="1"/>
        <v>73.56125610665116</v>
      </c>
      <c r="J14" s="8">
        <f t="shared" si="0"/>
        <v>7.255125021506729</v>
      </c>
    </row>
    <row r="15" spans="1:10" ht="16.5">
      <c r="A15" s="33" t="s">
        <v>82</v>
      </c>
      <c r="B15" s="38" t="s">
        <v>14</v>
      </c>
      <c r="C15" s="18">
        <v>9</v>
      </c>
      <c r="D15" s="17">
        <v>11782200</v>
      </c>
      <c r="E15" s="43">
        <v>11</v>
      </c>
      <c r="F15" s="44">
        <v>13116172</v>
      </c>
      <c r="G15" s="49">
        <v>11</v>
      </c>
      <c r="H15" s="50">
        <v>14026230</v>
      </c>
      <c r="I15" s="8">
        <f t="shared" si="1"/>
        <v>19.045933696593163</v>
      </c>
      <c r="J15" s="8">
        <f t="shared" si="0"/>
        <v>6.938442100332323</v>
      </c>
    </row>
    <row r="16" spans="1:10" ht="16.5">
      <c r="A16" s="33" t="s">
        <v>83</v>
      </c>
      <c r="B16" s="38" t="s">
        <v>17</v>
      </c>
      <c r="C16" s="18">
        <v>21</v>
      </c>
      <c r="D16" s="17">
        <v>8862593</v>
      </c>
      <c r="E16" s="43">
        <v>14</v>
      </c>
      <c r="F16" s="44">
        <v>12054025</v>
      </c>
      <c r="G16" s="49">
        <v>12</v>
      </c>
      <c r="H16" s="50">
        <v>13752278</v>
      </c>
      <c r="I16" s="8">
        <f t="shared" si="1"/>
        <v>55.17217139498565</v>
      </c>
      <c r="J16" s="8">
        <f t="shared" si="0"/>
        <v>14.088679922266628</v>
      </c>
    </row>
    <row r="17" spans="1:10" ht="16.5">
      <c r="A17" s="33" t="s">
        <v>84</v>
      </c>
      <c r="B17" s="38" t="s">
        <v>15</v>
      </c>
      <c r="C17" s="18">
        <v>15</v>
      </c>
      <c r="D17" s="17">
        <v>9935504</v>
      </c>
      <c r="E17" s="43">
        <v>12</v>
      </c>
      <c r="F17" s="44">
        <v>12792325</v>
      </c>
      <c r="G17" s="49">
        <v>13</v>
      </c>
      <c r="H17" s="50">
        <v>13744095</v>
      </c>
      <c r="I17" s="8">
        <f t="shared" si="1"/>
        <v>38.33314344194316</v>
      </c>
      <c r="J17" s="8">
        <f t="shared" si="0"/>
        <v>7.44016431727618</v>
      </c>
    </row>
    <row r="18" spans="1:10" ht="16.5">
      <c r="A18" s="33" t="s">
        <v>85</v>
      </c>
      <c r="B18" s="38" t="s">
        <v>16</v>
      </c>
      <c r="C18" s="18">
        <v>6</v>
      </c>
      <c r="D18" s="17">
        <v>14309256</v>
      </c>
      <c r="E18" s="43">
        <v>13</v>
      </c>
      <c r="F18" s="44">
        <v>12230829</v>
      </c>
      <c r="G18" s="49">
        <v>14</v>
      </c>
      <c r="H18" s="50">
        <v>13503664</v>
      </c>
      <c r="I18" s="8">
        <f t="shared" si="1"/>
        <v>-5.629866430511831</v>
      </c>
      <c r="J18" s="8">
        <f t="shared" si="0"/>
        <v>10.406776188269822</v>
      </c>
    </row>
    <row r="19" spans="1:10" ht="16.5">
      <c r="A19" s="33" t="s">
        <v>86</v>
      </c>
      <c r="B19" s="38" t="s">
        <v>22</v>
      </c>
      <c r="C19" s="18">
        <v>20</v>
      </c>
      <c r="D19" s="17">
        <v>8893657</v>
      </c>
      <c r="E19" s="43">
        <v>16</v>
      </c>
      <c r="F19" s="44">
        <v>10806822</v>
      </c>
      <c r="G19" s="49">
        <v>15</v>
      </c>
      <c r="H19" s="50">
        <v>13221715</v>
      </c>
      <c r="I19" s="8">
        <f t="shared" si="1"/>
        <v>48.664548228023634</v>
      </c>
      <c r="J19" s="8">
        <f t="shared" si="0"/>
        <v>22.346005143787878</v>
      </c>
    </row>
    <row r="20" spans="1:10" ht="16.5">
      <c r="A20" s="33" t="s">
        <v>87</v>
      </c>
      <c r="B20" s="38" t="s">
        <v>20</v>
      </c>
      <c r="C20" s="18">
        <v>24</v>
      </c>
      <c r="D20" s="17">
        <v>7537233</v>
      </c>
      <c r="E20" s="43">
        <v>18</v>
      </c>
      <c r="F20" s="44">
        <v>10184519</v>
      </c>
      <c r="G20" s="49">
        <v>16</v>
      </c>
      <c r="H20" s="50">
        <v>12480087</v>
      </c>
      <c r="I20" s="8">
        <f t="shared" si="1"/>
        <v>65.57915882393446</v>
      </c>
      <c r="J20" s="8">
        <f t="shared" si="0"/>
        <v>22.539778265424218</v>
      </c>
    </row>
    <row r="21" spans="1:10" ht="16.5">
      <c r="A21" s="33" t="s">
        <v>88</v>
      </c>
      <c r="B21" s="38" t="s">
        <v>19</v>
      </c>
      <c r="C21" s="18">
        <v>11</v>
      </c>
      <c r="D21" s="17">
        <v>10809616</v>
      </c>
      <c r="E21" s="43">
        <v>15</v>
      </c>
      <c r="F21" s="44">
        <v>11123520</v>
      </c>
      <c r="G21" s="49">
        <v>17</v>
      </c>
      <c r="H21" s="50">
        <v>11520708</v>
      </c>
      <c r="I21" s="8">
        <f t="shared" si="1"/>
        <v>6.578328036814629</v>
      </c>
      <c r="J21" s="8">
        <f t="shared" si="0"/>
        <v>3.5707042375075515</v>
      </c>
    </row>
    <row r="22" spans="1:10" ht="16.5">
      <c r="A22" s="33" t="s">
        <v>89</v>
      </c>
      <c r="B22" s="38" t="s">
        <v>21</v>
      </c>
      <c r="C22" s="18">
        <v>18</v>
      </c>
      <c r="D22" s="17">
        <v>9370478</v>
      </c>
      <c r="E22" s="43">
        <v>20</v>
      </c>
      <c r="F22" s="44">
        <v>9567544</v>
      </c>
      <c r="G22" s="49">
        <v>18</v>
      </c>
      <c r="H22" s="50">
        <v>11305547</v>
      </c>
      <c r="I22" s="8">
        <f t="shared" si="1"/>
        <v>20.6506967947633</v>
      </c>
      <c r="J22" s="8">
        <f t="shared" si="0"/>
        <v>18.165612826029335</v>
      </c>
    </row>
    <row r="23" spans="1:10" ht="16.5">
      <c r="A23" s="33" t="s">
        <v>90</v>
      </c>
      <c r="B23" s="38" t="s">
        <v>27</v>
      </c>
      <c r="C23" s="18">
        <v>12</v>
      </c>
      <c r="D23" s="17">
        <v>10609237</v>
      </c>
      <c r="E23" s="43">
        <v>21</v>
      </c>
      <c r="F23" s="44">
        <v>9562082</v>
      </c>
      <c r="G23" s="49">
        <v>19</v>
      </c>
      <c r="H23" s="50">
        <v>11093972</v>
      </c>
      <c r="I23" s="8">
        <f t="shared" si="1"/>
        <v>4.568990211077384</v>
      </c>
      <c r="J23" s="8">
        <f t="shared" si="0"/>
        <v>16.020464999149766</v>
      </c>
    </row>
    <row r="24" spans="1:10" ht="16.5">
      <c r="A24" s="33" t="s">
        <v>23</v>
      </c>
      <c r="B24" s="38" t="s">
        <v>24</v>
      </c>
      <c r="C24" s="18">
        <v>16</v>
      </c>
      <c r="D24" s="17">
        <v>9780202</v>
      </c>
      <c r="E24" s="43">
        <v>19</v>
      </c>
      <c r="F24" s="44">
        <v>10148718</v>
      </c>
      <c r="G24" s="49">
        <v>20</v>
      </c>
      <c r="H24" s="50">
        <v>10979770</v>
      </c>
      <c r="I24" s="8">
        <f t="shared" si="1"/>
        <v>12.265268140678485</v>
      </c>
      <c r="J24" s="8">
        <f t="shared" si="0"/>
        <v>8.188738715569789</v>
      </c>
    </row>
    <row r="25" spans="1:10" ht="16.5">
      <c r="A25" s="33" t="s">
        <v>25</v>
      </c>
      <c r="B25" s="38" t="s">
        <v>26</v>
      </c>
      <c r="C25" s="18">
        <v>28</v>
      </c>
      <c r="D25" s="17">
        <v>5440570</v>
      </c>
      <c r="E25" s="43">
        <v>17</v>
      </c>
      <c r="F25" s="44">
        <v>10263667</v>
      </c>
      <c r="G25" s="49">
        <v>21</v>
      </c>
      <c r="H25" s="50">
        <v>10593720</v>
      </c>
      <c r="I25" s="8">
        <f t="shared" si="1"/>
        <v>94.71709765704696</v>
      </c>
      <c r="J25" s="8">
        <f t="shared" si="0"/>
        <v>3.215741508371228</v>
      </c>
    </row>
    <row r="26" spans="1:10" ht="16.5">
      <c r="A26" s="33" t="s">
        <v>91</v>
      </c>
      <c r="B26" s="38" t="s">
        <v>28</v>
      </c>
      <c r="C26" s="18">
        <v>27</v>
      </c>
      <c r="D26" s="17">
        <v>5481212</v>
      </c>
      <c r="E26" s="43">
        <v>22</v>
      </c>
      <c r="F26" s="44">
        <v>9426012</v>
      </c>
      <c r="G26" s="49">
        <v>22</v>
      </c>
      <c r="H26" s="50">
        <v>9734797</v>
      </c>
      <c r="I26" s="8">
        <f t="shared" si="1"/>
        <v>77.6030009421274</v>
      </c>
      <c r="J26" s="8">
        <f t="shared" si="0"/>
        <v>3.275881677214075</v>
      </c>
    </row>
    <row r="27" spans="1:10" ht="16.5">
      <c r="A27" s="33" t="s">
        <v>92</v>
      </c>
      <c r="B27" s="38" t="s">
        <v>39</v>
      </c>
      <c r="C27" s="18">
        <v>35</v>
      </c>
      <c r="D27" s="17">
        <v>4217768</v>
      </c>
      <c r="E27" s="43">
        <v>30</v>
      </c>
      <c r="F27" s="44">
        <v>6931208</v>
      </c>
      <c r="G27" s="49">
        <v>23</v>
      </c>
      <c r="H27" s="50">
        <v>9389055</v>
      </c>
      <c r="I27" s="8">
        <f t="shared" si="1"/>
        <v>122.60719413680413</v>
      </c>
      <c r="J27" s="8">
        <f t="shared" si="0"/>
        <v>35.460586379747944</v>
      </c>
    </row>
    <row r="28" spans="1:10" ht="16.5">
      <c r="A28" s="33" t="s">
        <v>62</v>
      </c>
      <c r="B28" s="38" t="s">
        <v>29</v>
      </c>
      <c r="C28" s="18">
        <v>36</v>
      </c>
      <c r="D28" s="17">
        <v>4048755</v>
      </c>
      <c r="E28" s="43">
        <v>25</v>
      </c>
      <c r="F28" s="44">
        <v>8655393</v>
      </c>
      <c r="G28" s="49">
        <v>24</v>
      </c>
      <c r="H28" s="50">
        <v>9236461</v>
      </c>
      <c r="I28" s="8">
        <f t="shared" si="1"/>
        <v>128.13089455894468</v>
      </c>
      <c r="J28" s="8">
        <f t="shared" si="0"/>
        <v>6.713363564196334</v>
      </c>
    </row>
    <row r="29" spans="1:10" ht="16.5">
      <c r="A29" s="33" t="s">
        <v>93</v>
      </c>
      <c r="B29" s="38" t="s">
        <v>31</v>
      </c>
      <c r="C29" s="18">
        <v>32</v>
      </c>
      <c r="D29" s="17">
        <v>4500063</v>
      </c>
      <c r="E29" s="43">
        <v>26</v>
      </c>
      <c r="F29" s="44">
        <v>8059511</v>
      </c>
      <c r="G29" s="49">
        <v>25</v>
      </c>
      <c r="H29" s="50">
        <v>9173354</v>
      </c>
      <c r="I29" s="8">
        <f t="shared" si="1"/>
        <v>103.84945721871004</v>
      </c>
      <c r="J29" s="8">
        <f t="shared" si="0"/>
        <v>13.820230532596828</v>
      </c>
    </row>
    <row r="30" spans="1:10" ht="16.5">
      <c r="A30" s="33" t="s">
        <v>94</v>
      </c>
      <c r="B30" s="38" t="s">
        <v>34</v>
      </c>
      <c r="C30" s="18">
        <v>23</v>
      </c>
      <c r="D30" s="17">
        <v>7824611</v>
      </c>
      <c r="E30" s="43">
        <v>24</v>
      </c>
      <c r="F30" s="44">
        <v>8881444</v>
      </c>
      <c r="G30" s="49">
        <v>26</v>
      </c>
      <c r="H30" s="50">
        <v>8867628</v>
      </c>
      <c r="I30" s="8">
        <f t="shared" si="1"/>
        <v>13.329953399600312</v>
      </c>
      <c r="J30" s="8">
        <f t="shared" si="0"/>
        <v>-0.1555602895204879</v>
      </c>
    </row>
    <row r="31" spans="1:10" ht="16.5">
      <c r="A31" s="33" t="s">
        <v>95</v>
      </c>
      <c r="B31" s="38" t="s">
        <v>35</v>
      </c>
      <c r="C31" s="18">
        <v>26</v>
      </c>
      <c r="D31" s="17">
        <v>6160246</v>
      </c>
      <c r="E31" s="43">
        <v>28</v>
      </c>
      <c r="F31" s="44">
        <v>7432269</v>
      </c>
      <c r="G31" s="49">
        <v>27</v>
      </c>
      <c r="H31" s="50">
        <v>8088510</v>
      </c>
      <c r="I31" s="8">
        <f t="shared" si="1"/>
        <v>31.30173697608829</v>
      </c>
      <c r="J31" s="8">
        <f t="shared" si="0"/>
        <v>8.82961851892067</v>
      </c>
    </row>
    <row r="32" spans="1:10" ht="16.5">
      <c r="A32" s="33" t="s">
        <v>96</v>
      </c>
      <c r="B32" s="38" t="s">
        <v>33</v>
      </c>
      <c r="C32" s="18">
        <v>29</v>
      </c>
      <c r="D32" s="17">
        <v>5415883</v>
      </c>
      <c r="E32" s="43">
        <v>29</v>
      </c>
      <c r="F32" s="44">
        <v>7331404</v>
      </c>
      <c r="G32" s="49">
        <v>28</v>
      </c>
      <c r="H32" s="50">
        <v>8065166</v>
      </c>
      <c r="I32" s="8">
        <f t="shared" si="1"/>
        <v>48.916917149059536</v>
      </c>
      <c r="J32" s="8">
        <f t="shared" si="0"/>
        <v>10.00847859427744</v>
      </c>
    </row>
    <row r="33" spans="1:10" ht="16.5">
      <c r="A33" s="33" t="s">
        <v>97</v>
      </c>
      <c r="B33" s="38" t="s">
        <v>30</v>
      </c>
      <c r="C33" s="18">
        <v>22</v>
      </c>
      <c r="D33" s="17">
        <v>8494090</v>
      </c>
      <c r="E33" s="43">
        <v>27</v>
      </c>
      <c r="F33" s="44">
        <v>7520238</v>
      </c>
      <c r="G33" s="49">
        <v>29</v>
      </c>
      <c r="H33" s="50">
        <v>7829719</v>
      </c>
      <c r="I33" s="8">
        <f t="shared" si="1"/>
        <v>-7.821567701778531</v>
      </c>
      <c r="J33" s="8">
        <f t="shared" si="0"/>
        <v>4.115308584648518</v>
      </c>
    </row>
    <row r="34" spans="1:10" ht="16.5">
      <c r="A34" s="33" t="s">
        <v>63</v>
      </c>
      <c r="B34" s="38" t="s">
        <v>38</v>
      </c>
      <c r="C34" s="18">
        <v>25</v>
      </c>
      <c r="D34" s="17">
        <v>6974785</v>
      </c>
      <c r="E34" s="43">
        <v>32</v>
      </c>
      <c r="F34" s="44">
        <v>6070724</v>
      </c>
      <c r="G34" s="49">
        <v>30</v>
      </c>
      <c r="H34" s="50">
        <v>7183725</v>
      </c>
      <c r="I34" s="8">
        <f t="shared" si="1"/>
        <v>2.9956478945229135</v>
      </c>
      <c r="J34" s="8">
        <f t="shared" si="0"/>
        <v>18.333908772660397</v>
      </c>
    </row>
    <row r="35" spans="1:10" ht="16.5">
      <c r="A35" s="33" t="s">
        <v>98</v>
      </c>
      <c r="B35" s="38" t="s">
        <v>36</v>
      </c>
      <c r="C35" s="18">
        <v>38</v>
      </c>
      <c r="D35" s="17">
        <v>3992022</v>
      </c>
      <c r="E35" s="43">
        <v>31</v>
      </c>
      <c r="F35" s="44">
        <v>6515981</v>
      </c>
      <c r="G35" s="49">
        <v>31</v>
      </c>
      <c r="H35" s="50">
        <v>6824745</v>
      </c>
      <c r="I35" s="8">
        <f t="shared" si="1"/>
        <v>70.95960393003847</v>
      </c>
      <c r="J35" s="8">
        <f t="shared" si="0"/>
        <v>4.738565075619466</v>
      </c>
    </row>
    <row r="36" spans="1:10" ht="16.5">
      <c r="A36" s="33" t="s">
        <v>99</v>
      </c>
      <c r="B36" s="38" t="s">
        <v>37</v>
      </c>
      <c r="C36" s="18">
        <v>30</v>
      </c>
      <c r="D36" s="17">
        <v>4825575</v>
      </c>
      <c r="E36" s="43">
        <v>33</v>
      </c>
      <c r="F36" s="44">
        <v>5952595</v>
      </c>
      <c r="G36" s="49">
        <v>32</v>
      </c>
      <c r="H36" s="50">
        <v>6266556</v>
      </c>
      <c r="I36" s="8">
        <f t="shared" si="1"/>
        <v>29.861332587308247</v>
      </c>
      <c r="J36" s="8">
        <f t="shared" si="0"/>
        <v>5.274355134189374</v>
      </c>
    </row>
    <row r="37" spans="1:10" ht="16.5">
      <c r="A37" s="33" t="s">
        <v>100</v>
      </c>
      <c r="B37" s="38" t="s">
        <v>18</v>
      </c>
      <c r="C37" s="18">
        <v>10</v>
      </c>
      <c r="D37" s="17">
        <v>11452933</v>
      </c>
      <c r="E37" s="43">
        <v>23</v>
      </c>
      <c r="F37" s="44">
        <v>9286413</v>
      </c>
      <c r="G37" s="49">
        <v>33</v>
      </c>
      <c r="H37" s="50">
        <v>5879564</v>
      </c>
      <c r="I37" s="8">
        <f t="shared" si="1"/>
        <v>-48.66324634921029</v>
      </c>
      <c r="J37" s="8">
        <f t="shared" si="0"/>
        <v>-36.686382567736324</v>
      </c>
    </row>
    <row r="38" spans="1:10" ht="16.5">
      <c r="A38" s="33" t="s">
        <v>101</v>
      </c>
      <c r="B38" s="38" t="s">
        <v>32</v>
      </c>
      <c r="C38" s="18">
        <v>19</v>
      </c>
      <c r="D38" s="17">
        <v>8927511</v>
      </c>
      <c r="E38" s="43">
        <v>34</v>
      </c>
      <c r="F38" s="44">
        <v>5853664</v>
      </c>
      <c r="G38" s="49">
        <v>34</v>
      </c>
      <c r="H38" s="50">
        <v>5704271</v>
      </c>
      <c r="I38" s="8">
        <f t="shared" si="1"/>
        <v>-36.10457606829048</v>
      </c>
      <c r="J38" s="8">
        <f t="shared" si="0"/>
        <v>-2.552128034680501</v>
      </c>
    </row>
    <row r="39" spans="1:10" ht="16.5">
      <c r="A39" s="33" t="s">
        <v>102</v>
      </c>
      <c r="B39" s="38" t="s">
        <v>44</v>
      </c>
      <c r="C39" s="18">
        <v>43</v>
      </c>
      <c r="D39" s="17">
        <v>3453923</v>
      </c>
      <c r="E39" s="43">
        <v>40</v>
      </c>
      <c r="F39" s="44">
        <v>4505756</v>
      </c>
      <c r="G39" s="49">
        <v>35</v>
      </c>
      <c r="H39" s="50">
        <v>5285272</v>
      </c>
      <c r="I39" s="8">
        <f t="shared" si="1"/>
        <v>53.022287989628026</v>
      </c>
      <c r="J39" s="8">
        <f t="shared" si="0"/>
        <v>17.30044858176963</v>
      </c>
    </row>
    <row r="40" spans="1:10" ht="16.5">
      <c r="A40" s="33" t="s">
        <v>103</v>
      </c>
      <c r="B40" s="38" t="s">
        <v>41</v>
      </c>
      <c r="C40" s="18">
        <v>37</v>
      </c>
      <c r="D40" s="17">
        <v>4016425</v>
      </c>
      <c r="E40" s="43">
        <v>35</v>
      </c>
      <c r="F40" s="44">
        <v>5033643</v>
      </c>
      <c r="G40" s="49">
        <v>36</v>
      </c>
      <c r="H40" s="50">
        <v>5189970</v>
      </c>
      <c r="I40" s="8">
        <f t="shared" si="1"/>
        <v>29.21864593512888</v>
      </c>
      <c r="J40" s="8">
        <f t="shared" si="0"/>
        <v>3.1056433680338476</v>
      </c>
    </row>
    <row r="41" spans="1:10" ht="16.5">
      <c r="A41" s="33" t="s">
        <v>104</v>
      </c>
      <c r="B41" s="38" t="s">
        <v>42</v>
      </c>
      <c r="C41" s="18">
        <v>31</v>
      </c>
      <c r="D41" s="17">
        <v>4664930</v>
      </c>
      <c r="E41" s="43">
        <v>37</v>
      </c>
      <c r="F41" s="44">
        <v>4803115</v>
      </c>
      <c r="G41" s="49">
        <v>37</v>
      </c>
      <c r="H41" s="50">
        <v>5151173</v>
      </c>
      <c r="I41" s="8">
        <f t="shared" si="1"/>
        <v>10.423371840520652</v>
      </c>
      <c r="J41" s="8">
        <f t="shared" si="0"/>
        <v>7.246505653102206</v>
      </c>
    </row>
    <row r="42" spans="1:10" ht="16.5">
      <c r="A42" s="33" t="s">
        <v>105</v>
      </c>
      <c r="B42" s="38" t="s">
        <v>45</v>
      </c>
      <c r="C42" s="18">
        <v>33</v>
      </c>
      <c r="D42" s="17">
        <v>4377176</v>
      </c>
      <c r="E42" s="43">
        <v>38</v>
      </c>
      <c r="F42" s="44">
        <v>4577358</v>
      </c>
      <c r="G42" s="49">
        <v>38</v>
      </c>
      <c r="H42" s="50">
        <v>5074434</v>
      </c>
      <c r="I42" s="8">
        <f t="shared" si="1"/>
        <v>15.929402884416803</v>
      </c>
      <c r="J42" s="8">
        <f t="shared" si="0"/>
        <v>10.859452111895115</v>
      </c>
    </row>
    <row r="43" spans="1:10" ht="16.5">
      <c r="A43" s="33" t="s">
        <v>106</v>
      </c>
      <c r="B43" s="38" t="s">
        <v>40</v>
      </c>
      <c r="C43" s="18">
        <v>34</v>
      </c>
      <c r="D43" s="17">
        <v>4235601</v>
      </c>
      <c r="E43" s="43">
        <v>36</v>
      </c>
      <c r="F43" s="44">
        <v>4810622</v>
      </c>
      <c r="G43" s="49">
        <v>39</v>
      </c>
      <c r="H43" s="50">
        <v>5002828</v>
      </c>
      <c r="I43" s="8">
        <f t="shared" si="1"/>
        <v>18.113769450899646</v>
      </c>
      <c r="J43" s="8">
        <f t="shared" si="0"/>
        <v>3.995450068618985</v>
      </c>
    </row>
    <row r="44" spans="1:10" ht="16.5">
      <c r="A44" s="33" t="s">
        <v>107</v>
      </c>
      <c r="B44" s="38" t="s">
        <v>46</v>
      </c>
      <c r="C44" s="18">
        <v>50</v>
      </c>
      <c r="D44" s="17">
        <v>2790520</v>
      </c>
      <c r="E44" s="43">
        <v>41</v>
      </c>
      <c r="F44" s="44">
        <v>4364716</v>
      </c>
      <c r="G44" s="49">
        <v>40</v>
      </c>
      <c r="H44" s="50">
        <v>4768472</v>
      </c>
      <c r="I44" s="8">
        <f t="shared" si="1"/>
        <v>70.88112609836159</v>
      </c>
      <c r="J44" s="8">
        <f t="shared" si="0"/>
        <v>9.250452950432514</v>
      </c>
    </row>
    <row r="45" spans="1:10" ht="16.5">
      <c r="A45" s="33" t="s">
        <v>108</v>
      </c>
      <c r="B45" s="38" t="s">
        <v>43</v>
      </c>
      <c r="C45" s="18">
        <v>40</v>
      </c>
      <c r="D45" s="17">
        <v>3900982</v>
      </c>
      <c r="E45" s="43">
        <v>39</v>
      </c>
      <c r="F45" s="44">
        <v>4546995</v>
      </c>
      <c r="G45" s="49">
        <v>41</v>
      </c>
      <c r="H45" s="50">
        <v>4735032</v>
      </c>
      <c r="I45" s="8">
        <f t="shared" si="1"/>
        <v>21.380513932132985</v>
      </c>
      <c r="J45" s="8">
        <f t="shared" si="0"/>
        <v>4.135412508700801</v>
      </c>
    </row>
    <row r="46" spans="1:10" ht="16.5">
      <c r="A46" s="33" t="s">
        <v>64</v>
      </c>
      <c r="B46" s="38" t="s">
        <v>47</v>
      </c>
      <c r="C46" s="18">
        <v>45</v>
      </c>
      <c r="D46" s="17">
        <v>3188095</v>
      </c>
      <c r="E46" s="43">
        <v>42</v>
      </c>
      <c r="F46" s="44">
        <v>4222103</v>
      </c>
      <c r="G46" s="49">
        <v>42</v>
      </c>
      <c r="H46" s="50">
        <v>4620808</v>
      </c>
      <c r="I46" s="8">
        <f t="shared" si="1"/>
        <v>44.93947012243989</v>
      </c>
      <c r="J46" s="8">
        <f t="shared" si="0"/>
        <v>9.443279806295584</v>
      </c>
    </row>
    <row r="47" spans="1:10" ht="16.5">
      <c r="A47" s="33" t="s">
        <v>109</v>
      </c>
      <c r="B47" s="38" t="s">
        <v>50</v>
      </c>
      <c r="C47" s="18">
        <v>42</v>
      </c>
      <c r="D47" s="17">
        <v>3579297</v>
      </c>
      <c r="E47" s="43">
        <v>43</v>
      </c>
      <c r="F47" s="44">
        <v>3771592</v>
      </c>
      <c r="G47" s="49">
        <v>43</v>
      </c>
      <c r="H47" s="50">
        <v>4175348</v>
      </c>
      <c r="I47" s="8">
        <f t="shared" si="1"/>
        <v>16.652739350771952</v>
      </c>
      <c r="J47" s="8">
        <f t="shared" si="0"/>
        <v>10.705187623687822</v>
      </c>
    </row>
    <row r="48" spans="1:10" ht="16.5">
      <c r="A48" s="33" t="s">
        <v>110</v>
      </c>
      <c r="B48" s="38" t="s">
        <v>49</v>
      </c>
      <c r="C48" s="18">
        <v>41</v>
      </c>
      <c r="D48" s="17">
        <v>3747185</v>
      </c>
      <c r="E48" s="43">
        <v>44</v>
      </c>
      <c r="F48" s="44">
        <v>3722690</v>
      </c>
      <c r="G48" s="49">
        <v>44</v>
      </c>
      <c r="H48" s="50">
        <v>4150418</v>
      </c>
      <c r="I48" s="8">
        <f t="shared" si="1"/>
        <v>10.760957892391222</v>
      </c>
      <c r="J48" s="8">
        <f t="shared" si="0"/>
        <v>11.489756063491722</v>
      </c>
    </row>
    <row r="49" spans="1:10" ht="16.5">
      <c r="A49" s="33" t="s">
        <v>111</v>
      </c>
      <c r="B49" s="38" t="s">
        <v>48</v>
      </c>
      <c r="C49" s="18">
        <v>39</v>
      </c>
      <c r="D49" s="17">
        <v>3907837</v>
      </c>
      <c r="E49" s="43">
        <v>45</v>
      </c>
      <c r="F49" s="44">
        <v>3703805</v>
      </c>
      <c r="G49" s="49">
        <v>45</v>
      </c>
      <c r="H49" s="50">
        <v>3960205</v>
      </c>
      <c r="I49" s="8">
        <f t="shared" si="1"/>
        <v>1.3400763644952438</v>
      </c>
      <c r="J49" s="8">
        <f t="shared" si="0"/>
        <v>6.922610666598268</v>
      </c>
    </row>
    <row r="50" spans="1:10" ht="16.5">
      <c r="A50" s="33" t="s">
        <v>112</v>
      </c>
      <c r="B50" s="38" t="s">
        <v>51</v>
      </c>
      <c r="C50" s="18">
        <v>49</v>
      </c>
      <c r="D50" s="17">
        <v>2824248</v>
      </c>
      <c r="E50" s="43">
        <v>46</v>
      </c>
      <c r="F50" s="44">
        <v>3407266</v>
      </c>
      <c r="G50" s="49">
        <v>46</v>
      </c>
      <c r="H50" s="50">
        <v>3659819</v>
      </c>
      <c r="I50" s="8">
        <f t="shared" si="1"/>
        <v>29.585610045576733</v>
      </c>
      <c r="J50" s="8">
        <f t="shared" si="0"/>
        <v>7.412189127587926</v>
      </c>
    </row>
    <row r="51" spans="1:10" ht="16.5">
      <c r="A51" s="33" t="s">
        <v>113</v>
      </c>
      <c r="B51" s="38" t="s">
        <v>52</v>
      </c>
      <c r="C51" s="18">
        <v>53</v>
      </c>
      <c r="D51" s="17">
        <v>2497300</v>
      </c>
      <c r="E51" s="43">
        <v>47</v>
      </c>
      <c r="F51" s="44">
        <v>3131505</v>
      </c>
      <c r="G51" s="49">
        <v>47</v>
      </c>
      <c r="H51" s="50">
        <v>3446175</v>
      </c>
      <c r="I51" s="8">
        <f t="shared" si="1"/>
        <v>37.99603571857606</v>
      </c>
      <c r="J51" s="8">
        <f t="shared" si="0"/>
        <v>10.048522994534578</v>
      </c>
    </row>
    <row r="52" spans="1:10" ht="16.5">
      <c r="A52" s="33" t="s">
        <v>114</v>
      </c>
      <c r="B52" s="38" t="s">
        <v>53</v>
      </c>
      <c r="C52" s="18">
        <v>48</v>
      </c>
      <c r="D52" s="17">
        <v>2893193</v>
      </c>
      <c r="E52" s="43">
        <v>48</v>
      </c>
      <c r="F52" s="44">
        <v>3045355</v>
      </c>
      <c r="G52" s="49">
        <v>48</v>
      </c>
      <c r="H52" s="50">
        <v>3263350</v>
      </c>
      <c r="I52" s="8">
        <f t="shared" si="1"/>
        <v>12.794065242104486</v>
      </c>
      <c r="J52" s="8">
        <f t="shared" si="0"/>
        <v>7.15827875567873</v>
      </c>
    </row>
    <row r="53" spans="1:10" ht="16.5">
      <c r="A53" s="33" t="s">
        <v>115</v>
      </c>
      <c r="B53" s="38" t="s">
        <v>55</v>
      </c>
      <c r="C53" s="18">
        <v>46</v>
      </c>
      <c r="D53" s="17">
        <v>3132363</v>
      </c>
      <c r="E53" s="43">
        <v>49</v>
      </c>
      <c r="F53" s="44">
        <v>3021555</v>
      </c>
      <c r="G53" s="49">
        <v>49</v>
      </c>
      <c r="H53" s="50">
        <v>3237431</v>
      </c>
      <c r="I53" s="8">
        <f t="shared" si="1"/>
        <v>3.354272796607545</v>
      </c>
      <c r="J53" s="8">
        <f t="shared" si="0"/>
        <v>7.144533195655879</v>
      </c>
    </row>
    <row r="54" spans="1:10" ht="16.5">
      <c r="A54" s="33" t="s">
        <v>116</v>
      </c>
      <c r="B54" s="38" t="s">
        <v>54</v>
      </c>
      <c r="C54" s="18">
        <v>58</v>
      </c>
      <c r="D54" s="17">
        <v>2183419</v>
      </c>
      <c r="E54" s="43">
        <v>50</v>
      </c>
      <c r="F54" s="44">
        <v>3016348</v>
      </c>
      <c r="G54" s="49">
        <v>50</v>
      </c>
      <c r="H54" s="50">
        <v>3236475</v>
      </c>
      <c r="I54" s="8">
        <f t="shared" si="1"/>
        <v>48.22968014842776</v>
      </c>
      <c r="J54" s="8">
        <f t="shared" si="0"/>
        <v>7.297798529877852</v>
      </c>
    </row>
    <row r="55" spans="1:10" ht="16.5">
      <c r="A55" s="19" t="s">
        <v>56</v>
      </c>
      <c r="B55" s="39" t="s">
        <v>70</v>
      </c>
      <c r="C55" s="20" t="s">
        <v>70</v>
      </c>
      <c r="D55" s="10">
        <f>SUM(D5:D54)</f>
        <v>414612562</v>
      </c>
      <c r="E55" s="45" t="s">
        <v>70</v>
      </c>
      <c r="F55" s="46">
        <f>SUM(F5:F54)</f>
        <v>494872751</v>
      </c>
      <c r="G55" s="51" t="s">
        <v>70</v>
      </c>
      <c r="H55" s="46">
        <f>SUM(H5:H54)</f>
        <v>541093888</v>
      </c>
      <c r="I55" s="11">
        <f>SUM(H55-D55)/D55*100</f>
        <v>30.505907826304597</v>
      </c>
      <c r="J55" s="21">
        <f t="shared" si="0"/>
        <v>9.340004457024548</v>
      </c>
    </row>
    <row r="56" spans="1:10" ht="17.25" thickBot="1">
      <c r="A56" s="22" t="s">
        <v>57</v>
      </c>
      <c r="B56" s="40" t="s">
        <v>70</v>
      </c>
      <c r="C56" s="23" t="s">
        <v>70</v>
      </c>
      <c r="D56" s="24">
        <v>501196972</v>
      </c>
      <c r="E56" s="47" t="s">
        <v>70</v>
      </c>
      <c r="F56" s="48">
        <v>594301990</v>
      </c>
      <c r="G56" s="52" t="s">
        <v>70</v>
      </c>
      <c r="H56" s="48">
        <v>652712322</v>
      </c>
      <c r="I56" s="25">
        <f>SUM(H56-D56)/D56*100</f>
        <v>30.230699398559015</v>
      </c>
      <c r="J56" s="26">
        <f t="shared" si="0"/>
        <v>9.828392464241958</v>
      </c>
    </row>
    <row r="57" spans="1:10" ht="12.75">
      <c r="A57" s="53" t="s">
        <v>117</v>
      </c>
      <c r="B57" s="27"/>
      <c r="C57" s="32"/>
      <c r="D57" s="32"/>
      <c r="E57" s="4"/>
      <c r="F57" s="4"/>
      <c r="G57" s="4"/>
      <c r="H57" s="4"/>
      <c r="I57" s="4"/>
      <c r="J57" s="4"/>
    </row>
    <row r="58" spans="1:10" ht="12" customHeight="1">
      <c r="A58" s="2"/>
      <c r="B58" s="12"/>
      <c r="C58" s="12"/>
      <c r="D58" s="12"/>
      <c r="E58" s="12"/>
      <c r="F58" s="12"/>
      <c r="G58" s="12"/>
      <c r="H58" s="12"/>
      <c r="I58" s="12"/>
      <c r="J58" s="12"/>
    </row>
    <row r="59" spans="1:11" ht="24.75" customHeight="1">
      <c r="A59" s="65" t="s">
        <v>68</v>
      </c>
      <c r="B59" s="66"/>
      <c r="C59" s="66"/>
      <c r="D59" s="66"/>
      <c r="E59" s="66"/>
      <c r="F59" s="66"/>
      <c r="G59" s="66"/>
      <c r="H59" s="66"/>
      <c r="I59" s="66"/>
      <c r="J59" s="66"/>
      <c r="K59" s="9"/>
    </row>
    <row r="60" spans="1:11" ht="12" customHeight="1">
      <c r="A60" s="5"/>
      <c r="B60" s="6"/>
      <c r="C60" s="6"/>
      <c r="D60" s="6"/>
      <c r="E60" s="6"/>
      <c r="F60" s="6"/>
      <c r="G60" s="6"/>
      <c r="H60" s="6"/>
      <c r="I60" s="6"/>
      <c r="J60" s="6"/>
      <c r="K60" s="9"/>
    </row>
    <row r="61" spans="1:11" ht="13.5" customHeight="1">
      <c r="A61" s="69" t="s">
        <v>69</v>
      </c>
      <c r="B61" s="63"/>
      <c r="C61" s="63"/>
      <c r="D61" s="63"/>
      <c r="E61" s="63"/>
      <c r="F61" s="63"/>
      <c r="G61" s="63"/>
      <c r="H61" s="63"/>
      <c r="I61" s="63"/>
      <c r="J61" s="63"/>
      <c r="K61" s="9"/>
    </row>
    <row r="62" spans="1:11" ht="36" customHeight="1">
      <c r="A62" s="67" t="s">
        <v>72</v>
      </c>
      <c r="B62" s="68"/>
      <c r="C62" s="68"/>
      <c r="D62" s="68"/>
      <c r="E62" s="68"/>
      <c r="F62" s="68"/>
      <c r="G62" s="68"/>
      <c r="H62" s="68"/>
      <c r="I62" s="68"/>
      <c r="J62" s="68"/>
      <c r="K62" s="9"/>
    </row>
    <row r="63" spans="1:11" ht="12" customHeight="1">
      <c r="A63" s="63"/>
      <c r="B63" s="63"/>
      <c r="C63" s="63"/>
      <c r="D63" s="63"/>
      <c r="E63" s="63"/>
      <c r="F63" s="63"/>
      <c r="G63" s="63"/>
      <c r="H63" s="63"/>
      <c r="I63" s="63"/>
      <c r="J63" s="63"/>
      <c r="K63" s="13"/>
    </row>
    <row r="64" spans="1:11" ht="12.75">
      <c r="A64" s="64" t="s">
        <v>58</v>
      </c>
      <c r="B64" s="64"/>
      <c r="C64" s="64"/>
      <c r="D64" s="64"/>
      <c r="E64" s="64"/>
      <c r="F64" s="64"/>
      <c r="G64" s="64"/>
      <c r="H64" s="64"/>
      <c r="I64" s="64"/>
      <c r="J64" s="64"/>
      <c r="K64" s="3"/>
    </row>
    <row r="65" spans="1:11" ht="12.75" customHeight="1">
      <c r="A65" s="62" t="s">
        <v>71</v>
      </c>
      <c r="B65" s="63"/>
      <c r="C65" s="63"/>
      <c r="D65" s="63"/>
      <c r="E65" s="63"/>
      <c r="F65" s="63"/>
      <c r="G65" s="63"/>
      <c r="H65" s="63"/>
      <c r="I65" s="63"/>
      <c r="J65" s="63"/>
      <c r="K65" s="13"/>
    </row>
  </sheetData>
  <mergeCells count="15">
    <mergeCell ref="A65:J65"/>
    <mergeCell ref="A64:J64"/>
    <mergeCell ref="A63:J63"/>
    <mergeCell ref="A59:J59"/>
    <mergeCell ref="A62:J62"/>
    <mergeCell ref="A61:J61"/>
    <mergeCell ref="A57:B57"/>
    <mergeCell ref="A1:J1"/>
    <mergeCell ref="G3:H3"/>
    <mergeCell ref="C3:D3"/>
    <mergeCell ref="E3:F3"/>
    <mergeCell ref="A2:J2"/>
    <mergeCell ref="I3:I4"/>
    <mergeCell ref="J3:J4"/>
    <mergeCell ref="B3:B4"/>
  </mergeCells>
  <printOptions horizontalCentered="1" verticalCentered="1"/>
  <pageMargins left="0.75" right="0.75" top="0.75" bottom="0.5" header="0.5" footer="0.5"/>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dvirmani</dc:creator>
  <cp:keywords/>
  <dc:description/>
  <cp:lastModifiedBy>jinhui.huang</cp:lastModifiedBy>
  <cp:lastPrinted>2005-09-27T15:19:34Z</cp:lastPrinted>
  <dcterms:created xsi:type="dcterms:W3CDTF">2003-12-02T19:16:14Z</dcterms:created>
  <dcterms:modified xsi:type="dcterms:W3CDTF">2006-02-10T21:47:56Z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-1710735412</vt:i4>
  </property>
  <property fmtid="{D5CDD505-2E9C-101B-9397-08002B2CF9AE}" pid="3" name="_EmailSubject">
    <vt:lpwstr>NTS table_01_41 error</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ReviewingToolsShownOnce">
    <vt:lpwstr/>
  </property>
</Properties>
</file>