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6540" activeTab="0"/>
  </bookViews>
  <sheets>
    <sheet name="1-54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<sst xmlns="http://schemas.openxmlformats.org/spreadsheetml/2006/main" count="44" uniqueCount="39">
  <si>
    <t>Worldwide Commercial Space Launches</t>
  </si>
  <si>
    <t>United States</t>
  </si>
  <si>
    <t>Athena</t>
  </si>
  <si>
    <t xml:space="preserve">Atlas </t>
  </si>
  <si>
    <t>Conestoga</t>
  </si>
  <si>
    <t xml:space="preserve">Delta </t>
  </si>
  <si>
    <t>Pegasus</t>
  </si>
  <si>
    <t xml:space="preserve">Titan </t>
  </si>
  <si>
    <t xml:space="preserve">  Total</t>
  </si>
  <si>
    <t>Europe</t>
  </si>
  <si>
    <t>Ariane 4</t>
  </si>
  <si>
    <t>Russia</t>
  </si>
  <si>
    <t xml:space="preserve">Proton </t>
  </si>
  <si>
    <t>Shtil</t>
  </si>
  <si>
    <t>Start</t>
  </si>
  <si>
    <t>Ukraine</t>
  </si>
  <si>
    <t>Zenit</t>
  </si>
  <si>
    <t>China</t>
  </si>
  <si>
    <t>Long March 2C</t>
  </si>
  <si>
    <t>Long March 2E</t>
  </si>
  <si>
    <t>Long March 3</t>
  </si>
  <si>
    <t>Long March 3B</t>
  </si>
  <si>
    <t>launch providers, or whose primary payload is commercial in nature. Data are for orbital launches only.</t>
  </si>
  <si>
    <t>Total    1990-99</t>
  </si>
  <si>
    <t>Taurus</t>
  </si>
  <si>
    <t>Cosmos</t>
  </si>
  <si>
    <t>Dnepr</t>
  </si>
  <si>
    <t>Soyuz</t>
  </si>
  <si>
    <r>
      <t>Sea Launch</t>
    </r>
    <r>
      <rPr>
        <b/>
        <vertAlign val="superscript"/>
        <sz val="10"/>
        <rFont val="Arial"/>
        <family val="2"/>
      </rPr>
      <t>a</t>
    </r>
  </si>
  <si>
    <t xml:space="preserve"> Total</t>
  </si>
  <si>
    <t>Their first commercial launch, in 1999, was licensed by the Federal Aviation Administration.</t>
  </si>
  <si>
    <r>
      <t>a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Sea Launch is an international venture involving organizations in four countries and uses its own launch facility outside national borders.</t>
    </r>
    <r>
      <rPr>
        <sz val="10"/>
        <rFont val="Arial"/>
        <family val="2"/>
      </rPr>
      <t xml:space="preserve"> </t>
    </r>
  </si>
  <si>
    <t>Space Transportation, personal communication, Feb. 25, 1999.</t>
  </si>
  <si>
    <t>TOTAL space launches</t>
  </si>
  <si>
    <r>
      <t>NOTES:</t>
    </r>
    <r>
      <rPr>
        <sz val="8"/>
        <rFont val="Arial"/>
        <family val="2"/>
      </rPr>
      <t xml:space="preserve"> 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commercial launch is a launch that is internationally competed, i.e., available in principle to international </t>
    </r>
  </si>
  <si>
    <r>
      <t xml:space="preserve">SOURCES: </t>
    </r>
    <r>
      <rPr>
        <sz val="8"/>
        <rFont val="Arial"/>
        <family val="2"/>
      </rPr>
      <t xml:space="preserve">1990-98: U.S. Department of Transportation, Federal Aviation Administration, Associate Administrator for Commercial </t>
    </r>
  </si>
  <si>
    <t>Internet site http://ast.faa.gov/launch_info/ as of Apr. 12, 2000, tables 1 and 4 (with supporting text).</t>
  </si>
  <si>
    <t>Table 1-54</t>
  </si>
  <si>
    <r>
      <t xml:space="preserve">1999: Ibid., </t>
    </r>
    <r>
      <rPr>
        <i/>
        <sz val="8"/>
        <rFont val="Arial"/>
        <family val="2"/>
      </rPr>
      <t>Commercial Space Transportation: 1999 Year in Review</t>
    </r>
    <r>
      <rPr>
        <sz val="8"/>
        <rFont val="Arial"/>
        <family val="2"/>
      </rPr>
      <t xml:space="preserve"> (Washington, DC: Jan. 2000),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</si>
</sst>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4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1" fontId="1" fillId="0" borderId="0" xfId="21" applyNumberFormat="1" applyFont="1" applyFill="1" applyBorder="1" applyAlignment="1">
      <alignment horizontal="right"/>
      <protection/>
    </xf>
    <xf numFmtId="1" fontId="0" fillId="0" borderId="0" xfId="21" applyNumberFormat="1" applyFont="1" applyFill="1" applyBorder="1" applyAlignment="1">
      <alignment horizontal="right"/>
      <protection/>
    </xf>
    <xf numFmtId="0" fontId="1" fillId="0" borderId="0" xfId="25" applyFont="1" applyFill="1" applyBorder="1" applyAlignment="1">
      <alignment horizontal="right"/>
      <protection/>
    </xf>
    <xf numFmtId="1" fontId="1" fillId="0" borderId="5" xfId="21" applyNumberFormat="1" applyFont="1" applyFill="1" applyBorder="1" applyAlignment="1">
      <alignment horizontal="right"/>
      <protection/>
    </xf>
    <xf numFmtId="0" fontId="1" fillId="0" borderId="0" xfId="50" applyFont="1" applyFill="1" applyBorder="1" applyAlignment="1">
      <alignment horizontal="left"/>
      <protection/>
    </xf>
    <xf numFmtId="0" fontId="14" fillId="0" borderId="0" xfId="49" applyFont="1" applyFill="1" applyAlignment="1">
      <alignment horizontal="left"/>
      <protection/>
    </xf>
    <xf numFmtId="0" fontId="1" fillId="0" borderId="5" xfId="50" applyFont="1" applyFill="1" applyBorder="1" applyAlignment="1">
      <alignment horizontal="left"/>
      <protection/>
    </xf>
    <xf numFmtId="0" fontId="0" fillId="0" borderId="5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top"/>
    </xf>
    <xf numFmtId="0" fontId="19" fillId="0" borderId="3" xfId="25" applyFont="1" applyFill="1" applyBorder="1" applyAlignment="1">
      <alignment horizontal="right" vertical="top"/>
      <protection/>
    </xf>
    <xf numFmtId="0" fontId="19" fillId="0" borderId="3" xfId="25" applyFont="1" applyFill="1" applyBorder="1" applyAlignment="1">
      <alignment horizontal="right" vertical="top" wrapText="1"/>
      <protection/>
    </xf>
    <xf numFmtId="0" fontId="18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left"/>
    </xf>
    <xf numFmtId="0" fontId="0" fillId="0" borderId="0" xfId="50" applyFont="1" applyFill="1" applyBorder="1" applyAlignment="1">
      <alignment horizontal="left"/>
      <protection/>
    </xf>
    <xf numFmtId="1" fontId="3" fillId="0" borderId="0" xfId="21" applyNumberFormat="1" applyFont="1" applyFill="1" applyBorder="1" applyAlignment="1">
      <alignment horizontal="right"/>
      <protection/>
    </xf>
    <xf numFmtId="0" fontId="15" fillId="0" borderId="0" xfId="0" applyFont="1" applyFill="1" applyAlignment="1">
      <alignment/>
    </xf>
    <xf numFmtId="0" fontId="21" fillId="0" borderId="0" xfId="50" applyFont="1" applyFill="1" applyBorder="1" applyAlignment="1">
      <alignment horizontal="left"/>
      <protection/>
    </xf>
    <xf numFmtId="0" fontId="16" fillId="0" borderId="0" xfId="50" applyFont="1" applyFill="1" applyBorder="1" applyAlignment="1">
      <alignment horizontal="left"/>
      <protection/>
    </xf>
    <xf numFmtId="0" fontId="20" fillId="0" borderId="0" xfId="39" applyFont="1" applyFill="1" applyAlignment="1">
      <alignment horizontal="left"/>
      <protection/>
    </xf>
    <xf numFmtId="0" fontId="16" fillId="0" borderId="0" xfId="39" applyFont="1" applyFill="1" applyAlignment="1">
      <alignment horizontal="left"/>
      <protection/>
    </xf>
    <xf numFmtId="0" fontId="1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/>
    </xf>
  </cellXfs>
  <cellStyles count="42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Percent" xfId="33"/>
    <cellStyle name="Reference" xfId="34"/>
    <cellStyle name="Row heading" xfId="35"/>
    <cellStyle name="Source Hed" xfId="36"/>
    <cellStyle name="Source Letter" xfId="37"/>
    <cellStyle name="Source Superscript" xfId="38"/>
    <cellStyle name="Source Text" xfId="39"/>
    <cellStyle name="State" xfId="40"/>
    <cellStyle name="Superscript" xfId="41"/>
    <cellStyle name="Table Data" xfId="42"/>
    <cellStyle name="Table Head Top" xfId="43"/>
    <cellStyle name="Table Hed Side" xfId="44"/>
    <cellStyle name="Table Title" xfId="45"/>
    <cellStyle name="Title Text" xfId="46"/>
    <cellStyle name="Title Text 1" xfId="47"/>
    <cellStyle name="Title Text 2" xfId="48"/>
    <cellStyle name="Title-1" xfId="49"/>
    <cellStyle name="Title-2" xfId="50"/>
    <cellStyle name="Title-3" xfId="51"/>
    <cellStyle name="Wrap" xfId="52"/>
    <cellStyle name="Wrap Bold" xfId="53"/>
    <cellStyle name="Wrap Title" xfId="54"/>
    <cellStyle name="Wrap_NTS99-~11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140625" style="1" customWidth="1"/>
    <col min="2" max="11" width="6.7109375" style="1" customWidth="1"/>
    <col min="12" max="16384" width="9.140625" style="1" customWidth="1"/>
  </cols>
  <sheetData>
    <row r="1" ht="18">
      <c r="A1" s="7" t="s">
        <v>37</v>
      </c>
    </row>
    <row r="2" spans="1:12" ht="13.5" thickBo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3" customFormat="1" ht="38.25" customHeight="1">
      <c r="A3" s="10"/>
      <c r="B3" s="11">
        <v>1990</v>
      </c>
      <c r="C3" s="11">
        <v>1991</v>
      </c>
      <c r="D3" s="11">
        <v>1992</v>
      </c>
      <c r="E3" s="11">
        <v>1993</v>
      </c>
      <c r="F3" s="11">
        <v>1994</v>
      </c>
      <c r="G3" s="11">
        <v>1995</v>
      </c>
      <c r="H3" s="11">
        <v>1996</v>
      </c>
      <c r="I3" s="11">
        <v>1997</v>
      </c>
      <c r="J3" s="11">
        <v>1998</v>
      </c>
      <c r="K3" s="12">
        <v>1999</v>
      </c>
      <c r="L3" s="12" t="s">
        <v>23</v>
      </c>
    </row>
    <row r="4" spans="1:12" ht="12.75">
      <c r="A4" s="1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.75">
      <c r="A5" s="15" t="s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3</v>
      </c>
      <c r="L5" s="3">
        <f>SUM(B5:K5)</f>
        <v>4</v>
      </c>
    </row>
    <row r="6" spans="1:12" ht="12.75">
      <c r="A6" s="15" t="s">
        <v>3</v>
      </c>
      <c r="B6" s="3">
        <v>0</v>
      </c>
      <c r="C6" s="3">
        <v>2</v>
      </c>
      <c r="D6" s="3">
        <v>3</v>
      </c>
      <c r="E6" s="3">
        <v>1</v>
      </c>
      <c r="F6" s="3">
        <v>3</v>
      </c>
      <c r="G6" s="3">
        <v>5</v>
      </c>
      <c r="H6" s="3">
        <v>6</v>
      </c>
      <c r="I6" s="3">
        <v>6</v>
      </c>
      <c r="J6" s="3">
        <v>3</v>
      </c>
      <c r="K6" s="3">
        <v>3</v>
      </c>
      <c r="L6" s="3">
        <f aca="true" t="shared" si="0" ref="L6:L42">SUM(B6:K6)</f>
        <v>32</v>
      </c>
    </row>
    <row r="7" spans="1:12" ht="12.75">
      <c r="A7" s="15" t="s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1</v>
      </c>
    </row>
    <row r="8" spans="1:12" ht="12.75">
      <c r="A8" s="15" t="s">
        <v>5</v>
      </c>
      <c r="B8" s="3">
        <v>4</v>
      </c>
      <c r="C8" s="3">
        <v>4</v>
      </c>
      <c r="D8" s="3">
        <v>3</v>
      </c>
      <c r="E8" s="3">
        <v>1</v>
      </c>
      <c r="F8" s="3">
        <v>1</v>
      </c>
      <c r="G8" s="3">
        <v>1</v>
      </c>
      <c r="H8" s="3">
        <v>2</v>
      </c>
      <c r="I8" s="3">
        <v>7</v>
      </c>
      <c r="J8" s="3">
        <v>11</v>
      </c>
      <c r="K8" s="3">
        <v>5</v>
      </c>
      <c r="L8" s="3">
        <f t="shared" si="0"/>
        <v>39</v>
      </c>
    </row>
    <row r="9" spans="1:12" ht="12.75">
      <c r="A9" s="15" t="s">
        <v>6</v>
      </c>
      <c r="B9" s="3">
        <v>0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3</v>
      </c>
      <c r="J9" s="3">
        <v>3</v>
      </c>
      <c r="K9" s="3">
        <v>1</v>
      </c>
      <c r="L9" s="3">
        <f t="shared" si="0"/>
        <v>8</v>
      </c>
    </row>
    <row r="10" spans="1:12" ht="12.75">
      <c r="A10" s="15" t="s">
        <v>24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f t="shared" si="0"/>
        <v>1</v>
      </c>
    </row>
    <row r="11" spans="1:12" ht="11.25" customHeight="1">
      <c r="A11" s="15" t="s">
        <v>7</v>
      </c>
      <c r="B11" s="3">
        <v>3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3</v>
      </c>
    </row>
    <row r="12" spans="1:12" ht="12.75">
      <c r="A12" s="6" t="s">
        <v>8</v>
      </c>
      <c r="B12" s="16">
        <f aca="true" t="shared" si="1" ref="B12:K12">SUM(B5:B11)</f>
        <v>7</v>
      </c>
      <c r="C12" s="2">
        <f t="shared" si="1"/>
        <v>6</v>
      </c>
      <c r="D12" s="2">
        <f t="shared" si="1"/>
        <v>6</v>
      </c>
      <c r="E12" s="2">
        <f t="shared" si="1"/>
        <v>3</v>
      </c>
      <c r="F12" s="2">
        <f t="shared" si="1"/>
        <v>4</v>
      </c>
      <c r="G12" s="2">
        <f t="shared" si="1"/>
        <v>8</v>
      </c>
      <c r="H12" s="2">
        <f t="shared" si="1"/>
        <v>8</v>
      </c>
      <c r="I12" s="2">
        <f t="shared" si="1"/>
        <v>16</v>
      </c>
      <c r="J12" s="2">
        <f t="shared" si="1"/>
        <v>17</v>
      </c>
      <c r="K12" s="2">
        <f t="shared" si="1"/>
        <v>13</v>
      </c>
      <c r="L12" s="2">
        <f t="shared" si="0"/>
        <v>88</v>
      </c>
    </row>
    <row r="13" spans="1:12" ht="6.75" customHeigh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</row>
    <row r="14" spans="1:12" ht="12.75">
      <c r="A14" s="6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15" t="s">
        <v>10</v>
      </c>
      <c r="B15" s="3">
        <v>5</v>
      </c>
      <c r="C15" s="3">
        <v>6</v>
      </c>
      <c r="D15" s="3">
        <v>6</v>
      </c>
      <c r="E15" s="3">
        <v>6</v>
      </c>
      <c r="F15" s="3">
        <v>8</v>
      </c>
      <c r="G15" s="3">
        <v>8</v>
      </c>
      <c r="H15" s="3">
        <v>9</v>
      </c>
      <c r="I15" s="3">
        <v>11</v>
      </c>
      <c r="J15" s="3">
        <v>9</v>
      </c>
      <c r="K15" s="3">
        <v>8</v>
      </c>
      <c r="L15" s="3">
        <f t="shared" si="0"/>
        <v>76</v>
      </c>
    </row>
    <row r="16" spans="1:12" ht="12.75">
      <c r="A16" s="6" t="s">
        <v>8</v>
      </c>
      <c r="B16" s="2">
        <f aca="true" t="shared" si="2" ref="B16:K16">SUM(B15:B15)</f>
        <v>5</v>
      </c>
      <c r="C16" s="2">
        <f t="shared" si="2"/>
        <v>6</v>
      </c>
      <c r="D16" s="2">
        <f t="shared" si="2"/>
        <v>6</v>
      </c>
      <c r="E16" s="2">
        <f t="shared" si="2"/>
        <v>6</v>
      </c>
      <c r="F16" s="2">
        <f t="shared" si="2"/>
        <v>8</v>
      </c>
      <c r="G16" s="2">
        <f t="shared" si="2"/>
        <v>8</v>
      </c>
      <c r="H16" s="2">
        <f t="shared" si="2"/>
        <v>9</v>
      </c>
      <c r="I16" s="2">
        <f t="shared" si="2"/>
        <v>11</v>
      </c>
      <c r="J16" s="2">
        <f t="shared" si="2"/>
        <v>9</v>
      </c>
      <c r="K16" s="2">
        <f t="shared" si="2"/>
        <v>8</v>
      </c>
      <c r="L16" s="2">
        <f t="shared" si="0"/>
        <v>76</v>
      </c>
    </row>
    <row r="17" spans="1:12" ht="6.75" customHeight="1">
      <c r="A17" s="6"/>
      <c r="B17" s="2"/>
      <c r="C17" s="2"/>
      <c r="D17" s="2"/>
      <c r="E17" s="2"/>
      <c r="F17" s="2"/>
      <c r="G17" s="2"/>
      <c r="H17" s="2"/>
      <c r="I17" s="2"/>
      <c r="J17" s="2"/>
      <c r="K17" s="2"/>
      <c r="L17" s="3"/>
    </row>
    <row r="18" spans="1:12" ht="12.75">
      <c r="A18" s="6" t="s">
        <v>11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15" t="s">
        <v>25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f t="shared" si="0"/>
        <v>1</v>
      </c>
    </row>
    <row r="20" spans="1:12" ht="12.75">
      <c r="A20" s="15" t="s">
        <v>26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f t="shared" si="0"/>
        <v>1</v>
      </c>
    </row>
    <row r="21" spans="1:12" ht="12.75">
      <c r="A21" s="15" t="s">
        <v>12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2</v>
      </c>
      <c r="I21" s="3">
        <v>6</v>
      </c>
      <c r="J21" s="3">
        <v>4</v>
      </c>
      <c r="K21" s="3">
        <v>5</v>
      </c>
      <c r="L21" s="3">
        <f t="shared" si="0"/>
        <v>17</v>
      </c>
    </row>
    <row r="22" spans="1:12" ht="12.75">
      <c r="A22" s="15" t="s">
        <v>13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f t="shared" si="0"/>
        <v>1</v>
      </c>
    </row>
    <row r="23" spans="1:12" ht="12.75">
      <c r="A23" s="15" t="s">
        <v>27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6</v>
      </c>
      <c r="L23" s="3">
        <f t="shared" si="0"/>
        <v>6</v>
      </c>
    </row>
    <row r="24" spans="1:12" ht="12.75">
      <c r="A24" s="15" t="s">
        <v>14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1</v>
      </c>
      <c r="J24" s="3">
        <v>0</v>
      </c>
      <c r="K24" s="3">
        <v>0</v>
      </c>
      <c r="L24" s="3">
        <f t="shared" si="0"/>
        <v>1</v>
      </c>
    </row>
    <row r="25" spans="1:12" ht="12.75">
      <c r="A25" s="6" t="s">
        <v>8</v>
      </c>
      <c r="B25" s="2">
        <f aca="true" t="shared" si="3" ref="B25:K25">SUM(B19:B24)</f>
        <v>0</v>
      </c>
      <c r="C25" s="2">
        <f t="shared" si="3"/>
        <v>0</v>
      </c>
      <c r="D25" s="2">
        <f t="shared" si="3"/>
        <v>0</v>
      </c>
      <c r="E25" s="2">
        <f t="shared" si="3"/>
        <v>0</v>
      </c>
      <c r="F25" s="2">
        <f t="shared" si="3"/>
        <v>0</v>
      </c>
      <c r="G25" s="2">
        <f t="shared" si="3"/>
        <v>0</v>
      </c>
      <c r="H25" s="2">
        <f t="shared" si="3"/>
        <v>2</v>
      </c>
      <c r="I25" s="2">
        <f t="shared" si="3"/>
        <v>7</v>
      </c>
      <c r="J25" s="2">
        <f t="shared" si="3"/>
        <v>5</v>
      </c>
      <c r="K25" s="2">
        <f t="shared" si="3"/>
        <v>13</v>
      </c>
      <c r="L25" s="2">
        <f t="shared" si="0"/>
        <v>27</v>
      </c>
    </row>
    <row r="26" spans="1:12" ht="6.75" customHeight="1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  <c r="L26" s="3"/>
    </row>
    <row r="27" spans="1:12" ht="12.75">
      <c r="A27" s="6" t="s">
        <v>15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15" t="s">
        <v>16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f t="shared" si="0"/>
        <v>1</v>
      </c>
    </row>
    <row r="29" spans="1:14" ht="14.25">
      <c r="A29" s="6" t="s">
        <v>8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1</v>
      </c>
      <c r="K29" s="2">
        <v>0</v>
      </c>
      <c r="L29" s="2">
        <f t="shared" si="0"/>
        <v>1</v>
      </c>
      <c r="N29" s="17"/>
    </row>
    <row r="30" spans="1:14" ht="6.75" customHeight="1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N30" s="17"/>
    </row>
    <row r="31" spans="1:12" ht="12.75">
      <c r="A31" s="6" t="s">
        <v>17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15" t="s">
        <v>18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1</v>
      </c>
      <c r="J32" s="3">
        <v>4</v>
      </c>
      <c r="K32" s="3">
        <v>1</v>
      </c>
      <c r="L32" s="3">
        <f t="shared" si="0"/>
        <v>6</v>
      </c>
    </row>
    <row r="33" spans="1:12" ht="12.75">
      <c r="A33" s="15" t="s">
        <v>19</v>
      </c>
      <c r="B33" s="3">
        <v>0</v>
      </c>
      <c r="C33" s="3">
        <v>0</v>
      </c>
      <c r="D33" s="3">
        <v>2</v>
      </c>
      <c r="E33" s="3">
        <v>0</v>
      </c>
      <c r="F33" s="3">
        <v>1</v>
      </c>
      <c r="G33" s="3">
        <v>3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6</v>
      </c>
    </row>
    <row r="34" spans="1:12" ht="12.75">
      <c r="A34" s="15" t="s">
        <v>20</v>
      </c>
      <c r="B34" s="3">
        <v>1</v>
      </c>
      <c r="C34" s="3">
        <v>0</v>
      </c>
      <c r="D34" s="3">
        <v>0</v>
      </c>
      <c r="E34" s="3">
        <v>0</v>
      </c>
      <c r="F34" s="3">
        <v>1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f t="shared" si="0"/>
        <v>3</v>
      </c>
    </row>
    <row r="35" spans="1:12" ht="12.75">
      <c r="A35" s="15" t="s">
        <v>21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1</v>
      </c>
      <c r="I35" s="3">
        <v>2</v>
      </c>
      <c r="J35" s="3">
        <v>0</v>
      </c>
      <c r="K35" s="3">
        <v>0</v>
      </c>
      <c r="L35" s="3">
        <f t="shared" si="0"/>
        <v>3</v>
      </c>
    </row>
    <row r="36" spans="1:12" ht="12.75">
      <c r="A36" s="6" t="s">
        <v>8</v>
      </c>
      <c r="B36" s="2">
        <f aca="true" t="shared" si="4" ref="B36:J36">SUM(B32:B35)</f>
        <v>1</v>
      </c>
      <c r="C36" s="2">
        <f t="shared" si="4"/>
        <v>0</v>
      </c>
      <c r="D36" s="2">
        <f t="shared" si="4"/>
        <v>2</v>
      </c>
      <c r="E36" s="2">
        <f t="shared" si="4"/>
        <v>0</v>
      </c>
      <c r="F36" s="2">
        <f t="shared" si="4"/>
        <v>2</v>
      </c>
      <c r="G36" s="2">
        <f t="shared" si="4"/>
        <v>3</v>
      </c>
      <c r="H36" s="2">
        <f t="shared" si="4"/>
        <v>2</v>
      </c>
      <c r="I36" s="2">
        <f t="shared" si="4"/>
        <v>3</v>
      </c>
      <c r="J36" s="2">
        <f t="shared" si="4"/>
        <v>4</v>
      </c>
      <c r="K36" s="2">
        <v>1</v>
      </c>
      <c r="L36" s="2">
        <f t="shared" si="0"/>
        <v>18</v>
      </c>
    </row>
    <row r="37" spans="1:12" ht="6" customHeight="1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4.25">
      <c r="A38" s="6" t="s">
        <v>28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6" ht="12.75">
      <c r="A39" s="15" t="s">
        <v>16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f t="shared" si="0"/>
        <v>1</v>
      </c>
      <c r="M39" s="3"/>
      <c r="N39" s="3"/>
      <c r="O39" s="3"/>
      <c r="P39" s="3"/>
    </row>
    <row r="40" spans="1:12" ht="12.75">
      <c r="A40" s="6" t="s">
        <v>29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1</v>
      </c>
      <c r="L40" s="2">
        <f t="shared" si="0"/>
        <v>1</v>
      </c>
    </row>
    <row r="41" spans="1:12" ht="12.75">
      <c r="A41" s="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3.5" thickBot="1">
      <c r="A42" s="8" t="s">
        <v>33</v>
      </c>
      <c r="B42" s="5">
        <f aca="true" t="shared" si="5" ref="B42:J42">SUM(B12+B16+B25+B29+B36+B40)</f>
        <v>13</v>
      </c>
      <c r="C42" s="5">
        <f t="shared" si="5"/>
        <v>12</v>
      </c>
      <c r="D42" s="5">
        <f t="shared" si="5"/>
        <v>14</v>
      </c>
      <c r="E42" s="5">
        <f t="shared" si="5"/>
        <v>9</v>
      </c>
      <c r="F42" s="5">
        <f t="shared" si="5"/>
        <v>14</v>
      </c>
      <c r="G42" s="5">
        <f t="shared" si="5"/>
        <v>19</v>
      </c>
      <c r="H42" s="5">
        <f t="shared" si="5"/>
        <v>21</v>
      </c>
      <c r="I42" s="5">
        <f t="shared" si="5"/>
        <v>37</v>
      </c>
      <c r="J42" s="5">
        <f t="shared" si="5"/>
        <v>36</v>
      </c>
      <c r="K42" s="5">
        <f>SUM(K12+K16+K25+K29+K36+K40)</f>
        <v>36</v>
      </c>
      <c r="L42" s="5">
        <f t="shared" si="0"/>
        <v>211</v>
      </c>
    </row>
    <row r="43" spans="1:12" ht="14.25">
      <c r="A43" s="18" t="s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19" t="s">
        <v>30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1" ht="12.75">
      <c r="A46" s="20" t="s">
        <v>34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2.75">
      <c r="A47" s="22" t="s">
        <v>22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2.75">
      <c r="A49" s="24" t="s">
        <v>35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2.75">
      <c r="A50" s="25" t="s">
        <v>32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ht="12.75">
      <c r="A51" s="26" t="s">
        <v>38</v>
      </c>
    </row>
    <row r="52" ht="12.75">
      <c r="A52" s="26" t="s">
        <v>36</v>
      </c>
    </row>
  </sheetData>
  <mergeCells count="4">
    <mergeCell ref="A46:K46"/>
    <mergeCell ref="A47:K47"/>
    <mergeCell ref="A49:K49"/>
    <mergeCell ref="A50:K50"/>
  </mergeCells>
  <printOptions/>
  <pageMargins left="0.75" right="0.67" top="0.75" bottom="0.75" header="0.5" footer="0.5"/>
  <pageSetup fitToHeight="1" fitToWidth="1" horizontalDpi="600" verticalDpi="600" orientation="portrait" scale="92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Bchang</cp:lastModifiedBy>
  <cp:lastPrinted>2000-06-26T15:13:34Z</cp:lastPrinted>
  <dcterms:created xsi:type="dcterms:W3CDTF">1999-03-29T20:54:34Z</dcterms:created>
  <dcterms:modified xsi:type="dcterms:W3CDTF">2001-10-09T21:16:22Z</dcterms:modified>
  <cp:category/>
  <cp:version/>
  <cp:contentType/>
  <cp:contentStatus/>
</cp:coreProperties>
</file>