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35" yWindow="690" windowWidth="12120" windowHeight="7080" activeTab="0"/>
  </bookViews>
  <sheets>
    <sheet name="4-25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_xlnm.Print_Area" localSheetId="0">'4-25'!$A$1:$AA$17</definedName>
    <definedName name="Sum_T2">'[1]1997  Table 1a Modified'!#REF!</definedName>
    <definedName name="Sum_TTM">'[1]1997  Table 1a Modified'!#REF!</definedName>
  </definedNames>
  <calcPr fullCalcOnLoad="1"/>
</workbook>
</file>

<file path=xl/sharedStrings.xml><?xml version="1.0" encoding="utf-8"?>
<sst xmlns="http://schemas.openxmlformats.org/spreadsheetml/2006/main" count="13" uniqueCount="13">
  <si>
    <t>Revenue freight ton-miles (millions)</t>
  </si>
  <si>
    <t>Car-miles (millions)</t>
  </si>
  <si>
    <t>Tons per car load</t>
  </si>
  <si>
    <t>Fuel consumed (million gallons)</t>
  </si>
  <si>
    <t>Energy intensity (Btu/revenue freight ton-mile)</t>
  </si>
  <si>
    <t>Energy intensity (Btu/car-mile)</t>
  </si>
  <si>
    <r>
      <t>Table 4-25:  Energy Intensity of Class I Railroad</t>
    </r>
    <r>
      <rPr>
        <b/>
        <vertAlign val="superscript"/>
        <sz val="12"/>
        <rFont val="Arial"/>
        <family val="2"/>
      </rPr>
      <t>a</t>
    </r>
    <r>
      <rPr>
        <b/>
        <sz val="12"/>
        <rFont val="Arial"/>
        <family val="2"/>
      </rPr>
      <t xml:space="preserve"> Freight Service</t>
    </r>
  </si>
  <si>
    <t>SOURCE</t>
  </si>
  <si>
    <t>NOTE</t>
  </si>
  <si>
    <t>The heat equivalent factor used for Btu conversion is 138,700 Btu/gallon.</t>
  </si>
  <si>
    <r>
      <t>KEY:</t>
    </r>
    <r>
      <rPr>
        <sz val="9"/>
        <rFont val="Arial"/>
        <family val="2"/>
      </rPr>
      <t xml:space="preserve">  Btu = British thermal unit.</t>
    </r>
  </si>
  <si>
    <r>
      <t xml:space="preserve">Association of American Railroads, </t>
    </r>
    <r>
      <rPr>
        <i/>
        <sz val="9"/>
        <rFont val="Arial"/>
        <family val="2"/>
      </rPr>
      <t>Railroad Facts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2010</t>
    </r>
    <r>
      <rPr>
        <sz val="9"/>
        <rFont val="Arial"/>
        <family val="2"/>
      </rPr>
      <t xml:space="preserve"> (Washington, DC: 2010), pp. 34, 37, and 40, and similar tables in earlier editions.</t>
    </r>
  </si>
  <si>
    <r>
      <rPr>
        <vertAlign val="superscript"/>
        <sz val="9"/>
        <rFont val="Arial"/>
        <family val="2"/>
      </rPr>
      <t>a</t>
    </r>
    <r>
      <rPr>
        <sz val="9"/>
        <rFont val="Arial"/>
        <family val="2"/>
      </rPr>
      <t xml:space="preserve"> The threshold for classification as a Class I Railroads is based on operating revenues; the 2010 threshold is $398.7 million.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</si>
</sst>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_(* #,##0.0_);_(* \(#,##0.0\);_(* &quot;-&quot;??_);_(@_)"/>
    <numFmt numFmtId="167" formatCode="0.0_W"/>
    <numFmt numFmtId="168" formatCode="#,##0.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2"/>
      <name val="Helv"/>
      <family val="0"/>
    </font>
    <font>
      <b/>
      <sz val="12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Helv"/>
      <family val="0"/>
    </font>
    <font>
      <sz val="8.5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b/>
      <vertAlign val="superscript"/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hair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>
        <color indexed="8"/>
      </bottom>
    </border>
    <border>
      <left/>
      <right/>
      <top style="double"/>
      <bottom/>
    </border>
    <border>
      <left/>
      <right/>
      <top/>
      <bottom style="medium"/>
    </border>
    <border>
      <left/>
      <right/>
      <top style="medium"/>
      <bottom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0" fontId="2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3" fontId="4" fillId="0" borderId="3" applyAlignment="0">
      <protection/>
    </xf>
    <xf numFmtId="165" fontId="4" fillId="0" borderId="3">
      <alignment horizontal="right" vertical="center"/>
      <protection/>
    </xf>
    <xf numFmtId="49" fontId="5" fillId="0" borderId="3">
      <alignment horizontal="left" vertical="center"/>
      <protection/>
    </xf>
    <xf numFmtId="164" fontId="6" fillId="0" borderId="3" applyNumberFormat="0" applyFill="0">
      <alignment horizontal="right"/>
      <protection/>
    </xf>
    <xf numFmtId="167" fontId="6" fillId="0" borderId="3">
      <alignment horizontal="right"/>
      <protection/>
    </xf>
    <xf numFmtId="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3">
      <alignment horizontal="left"/>
      <protection/>
    </xf>
    <xf numFmtId="0" fontId="10" fillId="0" borderId="5">
      <alignment horizontal="right" vertical="center"/>
      <protection/>
    </xf>
    <xf numFmtId="0" fontId="11" fillId="0" borderId="3">
      <alignment horizontal="left" vertical="center"/>
      <protection/>
    </xf>
    <xf numFmtId="0" fontId="6" fillId="0" borderId="3">
      <alignment horizontal="left" vertical="center"/>
      <protection/>
    </xf>
    <xf numFmtId="0" fontId="12" fillId="0" borderId="3">
      <alignment horizontal="left"/>
      <protection/>
    </xf>
    <xf numFmtId="0" fontId="12" fillId="30" borderId="0">
      <alignment horizontal="centerContinuous" wrapText="1"/>
      <protection/>
    </xf>
    <xf numFmtId="49" fontId="12" fillId="30" borderId="6">
      <alignment horizontal="left" vertical="center"/>
      <protection/>
    </xf>
    <xf numFmtId="0" fontId="12" fillId="30" borderId="0">
      <alignment horizontal="centerContinuous" vertical="center" wrapText="1"/>
      <protection/>
    </xf>
    <xf numFmtId="0" fontId="42" fillId="31" borderId="1" applyNumberFormat="0" applyAlignment="0" applyProtection="0"/>
    <xf numFmtId="0" fontId="43" fillId="0" borderId="7" applyNumberFormat="0" applyFill="0" applyAlignment="0" applyProtection="0"/>
    <xf numFmtId="0" fontId="44" fillId="32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0" fillId="33" borderId="8" applyNumberFormat="0" applyFont="0" applyAlignment="0" applyProtection="0"/>
    <xf numFmtId="0" fontId="45" fillId="27" borderId="9" applyNumberFormat="0" applyAlignment="0" applyProtection="0"/>
    <xf numFmtId="9" fontId="0" fillId="0" borderId="0" applyFont="0" applyFill="0" applyBorder="0" applyAlignment="0" applyProtection="0"/>
    <xf numFmtId="3" fontId="4" fillId="0" borderId="0">
      <alignment horizontal="left" vertical="center"/>
      <protection/>
    </xf>
    <xf numFmtId="0" fontId="2" fillId="0" borderId="0">
      <alignment horizontal="left" vertical="center"/>
      <protection/>
    </xf>
    <xf numFmtId="0" fontId="7" fillId="0" borderId="0">
      <alignment horizontal="right"/>
      <protection/>
    </xf>
    <xf numFmtId="49" fontId="7" fillId="0" borderId="0">
      <alignment horizontal="center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4" fillId="0" borderId="0">
      <alignment horizontal="left" vertical="center"/>
      <protection/>
    </xf>
    <xf numFmtId="49" fontId="5" fillId="0" borderId="3">
      <alignment horizontal="left" vertical="center"/>
      <protection/>
    </xf>
    <xf numFmtId="49" fontId="2" fillId="0" borderId="3" applyFill="0">
      <alignment horizontal="left" vertical="center"/>
      <protection/>
    </xf>
    <xf numFmtId="49" fontId="5" fillId="0" borderId="3">
      <alignment horizontal="left"/>
      <protection/>
    </xf>
    <xf numFmtId="164" fontId="4" fillId="0" borderId="0" applyNumberFormat="0">
      <alignment horizontal="right"/>
      <protection/>
    </xf>
    <xf numFmtId="0" fontId="10" fillId="34" borderId="0">
      <alignment horizontal="centerContinuous" vertical="center" wrapText="1"/>
      <protection/>
    </xf>
    <xf numFmtId="0" fontId="10" fillId="0" borderId="10">
      <alignment horizontal="left" vertical="center"/>
      <protection/>
    </xf>
    <xf numFmtId="0" fontId="13" fillId="0" borderId="0">
      <alignment horizontal="left" vertical="top"/>
      <protection/>
    </xf>
    <xf numFmtId="0" fontId="46" fillId="0" borderId="0" applyNumberFormat="0" applyFill="0" applyBorder="0" applyAlignment="0" applyProtection="0"/>
    <xf numFmtId="0" fontId="12" fillId="0" borderId="0">
      <alignment horizontal="left"/>
      <protection/>
    </xf>
    <xf numFmtId="0" fontId="3" fillId="0" borderId="0">
      <alignment horizontal="left"/>
      <protection/>
    </xf>
    <xf numFmtId="0" fontId="6" fillId="0" borderId="0">
      <alignment horizontal="left"/>
      <protection/>
    </xf>
    <xf numFmtId="0" fontId="13" fillId="0" borderId="0">
      <alignment horizontal="left" vertical="top"/>
      <protection/>
    </xf>
    <xf numFmtId="0" fontId="3" fillId="0" borderId="0">
      <alignment horizontal="left"/>
      <protection/>
    </xf>
    <xf numFmtId="0" fontId="6" fillId="0" borderId="0">
      <alignment horizontal="left"/>
      <protection/>
    </xf>
    <xf numFmtId="0" fontId="0" fillId="0" borderId="11" applyNumberFormat="0" applyFont="0" applyFill="0" applyAlignment="0" applyProtection="0"/>
    <xf numFmtId="0" fontId="47" fillId="0" borderId="0" applyNumberFormat="0" applyFill="0" applyBorder="0" applyAlignment="0" applyProtection="0"/>
    <xf numFmtId="49" fontId="4" fillId="0" borderId="3">
      <alignment horizontal="left"/>
      <protection/>
    </xf>
    <xf numFmtId="0" fontId="10" fillId="0" borderId="5">
      <alignment horizontal="left"/>
      <protection/>
    </xf>
    <xf numFmtId="0" fontId="12" fillId="0" borderId="0">
      <alignment horizontal="left" vertical="center"/>
      <protection/>
    </xf>
    <xf numFmtId="49" fontId="7" fillId="0" borderId="3">
      <alignment horizontal="left"/>
      <protection/>
    </xf>
  </cellStyleXfs>
  <cellXfs count="3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5" fillId="0" borderId="6" xfId="0" applyFont="1" applyFill="1" applyBorder="1" applyAlignment="1">
      <alignment horizontal="center"/>
    </xf>
    <xf numFmtId="0" fontId="15" fillId="0" borderId="6" xfId="84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16" fillId="0" borderId="0" xfId="0" applyFont="1" applyFill="1" applyBorder="1" applyAlignment="1">
      <alignment/>
    </xf>
    <xf numFmtId="3" fontId="16" fillId="0" borderId="0" xfId="84" applyNumberFormat="1" applyFont="1" applyFill="1" applyBorder="1" applyAlignment="1">
      <alignment horizontal="right"/>
      <protection/>
    </xf>
    <xf numFmtId="168" fontId="16" fillId="0" borderId="0" xfId="84" applyNumberFormat="1" applyFont="1" applyFill="1" applyBorder="1" applyAlignment="1">
      <alignment horizontal="right"/>
      <protection/>
    </xf>
    <xf numFmtId="0" fontId="16" fillId="0" borderId="12" xfId="0" applyFont="1" applyFill="1" applyBorder="1" applyAlignment="1">
      <alignment/>
    </xf>
    <xf numFmtId="3" fontId="16" fillId="0" borderId="12" xfId="84" applyNumberFormat="1" applyFont="1" applyFill="1" applyBorder="1" applyAlignment="1">
      <alignment horizontal="right"/>
      <protection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/>
    </xf>
    <xf numFmtId="0" fontId="18" fillId="0" borderId="0" xfId="84" applyFont="1" applyFill="1" applyAlignment="1">
      <alignment horizontal="left"/>
      <protection/>
    </xf>
    <xf numFmtId="49" fontId="18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1" fontId="0" fillId="0" borderId="0" xfId="0" applyNumberFormat="1" applyFont="1" applyFill="1" applyAlignment="1">
      <alignment/>
    </xf>
    <xf numFmtId="0" fontId="9" fillId="0" borderId="12" xfId="98" applyFont="1" applyFill="1" applyBorder="1" applyAlignment="1">
      <alignment wrapText="1"/>
      <protection/>
    </xf>
    <xf numFmtId="0" fontId="0" fillId="0" borderId="12" xfId="0" applyFont="1" applyFill="1" applyBorder="1" applyAlignment="1">
      <alignment wrapText="1"/>
    </xf>
    <xf numFmtId="0" fontId="0" fillId="0" borderId="12" xfId="0" applyFill="1" applyBorder="1" applyAlignment="1">
      <alignment wrapText="1"/>
    </xf>
    <xf numFmtId="49" fontId="18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49" fontId="17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17" fillId="0" borderId="13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18" fillId="0" borderId="0" xfId="0" applyFont="1" applyFill="1" applyAlignment="1">
      <alignment wrapText="1"/>
    </xf>
    <xf numFmtId="0" fontId="18" fillId="0" borderId="0" xfId="84" applyFont="1" applyFill="1" applyAlignment="1">
      <alignment wrapText="1"/>
      <protection/>
    </xf>
    <xf numFmtId="0" fontId="17" fillId="0" borderId="0" xfId="84" applyFont="1" applyFill="1" applyAlignment="1">
      <alignment wrapText="1"/>
      <protection/>
    </xf>
    <xf numFmtId="0" fontId="18" fillId="0" borderId="0" xfId="0" applyFont="1" applyFill="1" applyAlignment="1">
      <alignment/>
    </xf>
    <xf numFmtId="0" fontId="17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 heading" xfId="42"/>
    <cellStyle name="Comma" xfId="43"/>
    <cellStyle name="Comma [0]" xfId="44"/>
    <cellStyle name="Comma0" xfId="45"/>
    <cellStyle name="Corner heading" xfId="46"/>
    <cellStyle name="Currency" xfId="47"/>
    <cellStyle name="Currency [0]" xfId="48"/>
    <cellStyle name="Currency0" xfId="49"/>
    <cellStyle name="Data" xfId="50"/>
    <cellStyle name="Data no deci" xfId="51"/>
    <cellStyle name="Data Superscript" xfId="52"/>
    <cellStyle name="Data_1-1A-Regular" xfId="53"/>
    <cellStyle name="Data-one deci" xfId="54"/>
    <cellStyle name="Date" xfId="55"/>
    <cellStyle name="Explanatory Text" xfId="56"/>
    <cellStyle name="Fixed" xfId="57"/>
    <cellStyle name="Good" xfId="58"/>
    <cellStyle name="Heading 1" xfId="59"/>
    <cellStyle name="Heading 2" xfId="60"/>
    <cellStyle name="Heading 3" xfId="61"/>
    <cellStyle name="Heading 4" xfId="62"/>
    <cellStyle name="Hed Side" xfId="63"/>
    <cellStyle name="Hed Side bold" xfId="64"/>
    <cellStyle name="Hed Side Indent" xfId="65"/>
    <cellStyle name="Hed Side Regular" xfId="66"/>
    <cellStyle name="Hed Side_1-1A-Regular" xfId="67"/>
    <cellStyle name="Hed Top" xfId="68"/>
    <cellStyle name="Hed Top - SECTION" xfId="69"/>
    <cellStyle name="Hed Top_3-new4" xfId="70"/>
    <cellStyle name="Input" xfId="71"/>
    <cellStyle name="Linked Cell" xfId="72"/>
    <cellStyle name="Neutral" xfId="73"/>
    <cellStyle name="Normal 2" xfId="74"/>
    <cellStyle name="Normal 3" xfId="75"/>
    <cellStyle name="Note" xfId="76"/>
    <cellStyle name="Output" xfId="77"/>
    <cellStyle name="Percent" xfId="78"/>
    <cellStyle name="Reference" xfId="79"/>
    <cellStyle name="Row heading" xfId="80"/>
    <cellStyle name="Source Hed" xfId="81"/>
    <cellStyle name="Source Letter" xfId="82"/>
    <cellStyle name="Source Superscript" xfId="83"/>
    <cellStyle name="Source Text" xfId="84"/>
    <cellStyle name="State" xfId="85"/>
    <cellStyle name="Superscript" xfId="86"/>
    <cellStyle name="Superscript- regular" xfId="87"/>
    <cellStyle name="Superscript_1-1A-Regular" xfId="88"/>
    <cellStyle name="Table Data" xfId="89"/>
    <cellStyle name="Table Head Top" xfId="90"/>
    <cellStyle name="Table Hed Side" xfId="91"/>
    <cellStyle name="Table Title" xfId="92"/>
    <cellStyle name="Title" xfId="93"/>
    <cellStyle name="Title Text" xfId="94"/>
    <cellStyle name="Title Text 1" xfId="95"/>
    <cellStyle name="Title Text 2" xfId="96"/>
    <cellStyle name="Title-1" xfId="97"/>
    <cellStyle name="Title-2" xfId="98"/>
    <cellStyle name="Title-3" xfId="99"/>
    <cellStyle name="Total" xfId="100"/>
    <cellStyle name="Warning Text" xfId="101"/>
    <cellStyle name="Wrap" xfId="102"/>
    <cellStyle name="Wrap Bold" xfId="103"/>
    <cellStyle name="Wrap Title" xfId="104"/>
    <cellStyle name="Wrap_NTS99-~11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2"/>
  <sheetViews>
    <sheetView tabSelected="1" zoomScaleSheetLayoutView="100" zoomScalePageLayoutView="0" workbookViewId="0" topLeftCell="A1">
      <selection activeCell="A1" sqref="A1:AB1"/>
    </sheetView>
  </sheetViews>
  <sheetFormatPr defaultColWidth="8.8515625" defaultRowHeight="12.75"/>
  <cols>
    <col min="1" max="1" width="36.28125" style="1" customWidth="1"/>
    <col min="2" max="28" width="9.140625" style="1" customWidth="1"/>
    <col min="29" max="16384" width="8.8515625" style="1" customWidth="1"/>
  </cols>
  <sheetData>
    <row r="1" spans="1:28" ht="16.5" customHeight="1" thickBot="1">
      <c r="A1" s="16" t="s">
        <v>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8"/>
      <c r="AB1" s="18"/>
    </row>
    <row r="2" spans="1:28" s="4" customFormat="1" ht="16.5" customHeight="1">
      <c r="A2" s="2"/>
      <c r="B2" s="3">
        <v>1960</v>
      </c>
      <c r="C2" s="3">
        <v>1965</v>
      </c>
      <c r="D2" s="3">
        <v>1970</v>
      </c>
      <c r="E2" s="3">
        <v>1975</v>
      </c>
      <c r="F2" s="3">
        <v>1980</v>
      </c>
      <c r="G2" s="3">
        <v>1985</v>
      </c>
      <c r="H2" s="3">
        <v>1990</v>
      </c>
      <c r="I2" s="3">
        <v>1991</v>
      </c>
      <c r="J2" s="3">
        <v>1992</v>
      </c>
      <c r="K2" s="3">
        <v>1993</v>
      </c>
      <c r="L2" s="3">
        <v>1994</v>
      </c>
      <c r="M2" s="3">
        <v>1995</v>
      </c>
      <c r="N2" s="3">
        <v>1996</v>
      </c>
      <c r="O2" s="3">
        <v>1997</v>
      </c>
      <c r="P2" s="3">
        <v>1998</v>
      </c>
      <c r="Q2" s="3">
        <v>1999</v>
      </c>
      <c r="R2" s="3">
        <v>2000</v>
      </c>
      <c r="S2" s="3">
        <v>2001</v>
      </c>
      <c r="T2" s="2">
        <v>2002</v>
      </c>
      <c r="U2" s="2">
        <v>2003</v>
      </c>
      <c r="V2" s="2">
        <v>2004</v>
      </c>
      <c r="W2" s="2">
        <v>2005</v>
      </c>
      <c r="X2" s="2">
        <v>2006</v>
      </c>
      <c r="Y2" s="2">
        <v>2007</v>
      </c>
      <c r="Z2" s="2">
        <v>2008</v>
      </c>
      <c r="AA2" s="2">
        <v>2009</v>
      </c>
      <c r="AB2" s="2">
        <v>2010</v>
      </c>
    </row>
    <row r="3" spans="1:28" ht="16.5" customHeight="1">
      <c r="A3" s="5" t="s">
        <v>0</v>
      </c>
      <c r="B3" s="6">
        <v>572309</v>
      </c>
      <c r="C3" s="6">
        <v>697878</v>
      </c>
      <c r="D3" s="6">
        <v>764809</v>
      </c>
      <c r="E3" s="6">
        <v>754252</v>
      </c>
      <c r="F3" s="6">
        <v>918958</v>
      </c>
      <c r="G3" s="6">
        <v>876984</v>
      </c>
      <c r="H3" s="6">
        <v>1033969</v>
      </c>
      <c r="I3" s="6">
        <v>1038875</v>
      </c>
      <c r="J3" s="6">
        <v>1066781</v>
      </c>
      <c r="K3" s="6">
        <v>1109309</v>
      </c>
      <c r="L3" s="6">
        <v>1200700.907</v>
      </c>
      <c r="M3" s="6">
        <v>1305688</v>
      </c>
      <c r="N3" s="6">
        <v>1355975</v>
      </c>
      <c r="O3" s="6">
        <v>1348926</v>
      </c>
      <c r="P3" s="6">
        <v>1376802</v>
      </c>
      <c r="Q3" s="6">
        <v>1433461</v>
      </c>
      <c r="R3" s="6">
        <v>1465960</v>
      </c>
      <c r="S3" s="6">
        <v>1495472</v>
      </c>
      <c r="T3" s="6">
        <v>1507011</v>
      </c>
      <c r="U3" s="6">
        <v>1551438</v>
      </c>
      <c r="V3" s="6">
        <v>1662598</v>
      </c>
      <c r="W3" s="6">
        <v>1696425</v>
      </c>
      <c r="X3" s="6">
        <v>1771897</v>
      </c>
      <c r="Y3" s="6">
        <v>1770545</v>
      </c>
      <c r="Z3" s="6">
        <v>1777236</v>
      </c>
      <c r="AA3" s="6">
        <v>1532214</v>
      </c>
      <c r="AB3" s="6">
        <v>1691004</v>
      </c>
    </row>
    <row r="4" spans="1:28" ht="16.5" customHeight="1">
      <c r="A4" s="5" t="s">
        <v>1</v>
      </c>
      <c r="B4" s="6">
        <v>28170</v>
      </c>
      <c r="C4" s="6">
        <v>29336</v>
      </c>
      <c r="D4" s="6">
        <v>29890</v>
      </c>
      <c r="E4" s="6">
        <v>27656</v>
      </c>
      <c r="F4" s="6">
        <v>29277</v>
      </c>
      <c r="G4" s="6">
        <v>24920</v>
      </c>
      <c r="H4" s="6">
        <v>26159</v>
      </c>
      <c r="I4" s="6">
        <v>25628</v>
      </c>
      <c r="J4" s="6">
        <v>26128</v>
      </c>
      <c r="K4" s="6">
        <v>26883</v>
      </c>
      <c r="L4" s="6">
        <v>28485</v>
      </c>
      <c r="M4" s="6">
        <v>30383</v>
      </c>
      <c r="N4" s="6">
        <v>31715</v>
      </c>
      <c r="O4" s="6">
        <v>31660</v>
      </c>
      <c r="P4" s="6">
        <v>32657</v>
      </c>
      <c r="Q4" s="6">
        <v>33851</v>
      </c>
      <c r="R4" s="6">
        <v>34590</v>
      </c>
      <c r="S4" s="6">
        <v>34243</v>
      </c>
      <c r="T4" s="6">
        <v>34680</v>
      </c>
      <c r="U4" s="6">
        <v>35555</v>
      </c>
      <c r="V4" s="6">
        <v>37071</v>
      </c>
      <c r="W4" s="6">
        <v>37712</v>
      </c>
      <c r="X4" s="6">
        <v>38955</v>
      </c>
      <c r="Y4" s="6">
        <v>38186</v>
      </c>
      <c r="Z4" s="6">
        <v>37226</v>
      </c>
      <c r="AA4" s="6">
        <v>32115</v>
      </c>
      <c r="AB4" s="6">
        <v>35541</v>
      </c>
    </row>
    <row r="5" spans="1:28" ht="16.5" customHeight="1">
      <c r="A5" s="5" t="s">
        <v>2</v>
      </c>
      <c r="B5" s="7">
        <v>44.4</v>
      </c>
      <c r="C5" s="7">
        <v>48.9</v>
      </c>
      <c r="D5" s="7">
        <v>54.9</v>
      </c>
      <c r="E5" s="7">
        <v>60.8</v>
      </c>
      <c r="F5" s="7">
        <v>67.1</v>
      </c>
      <c r="G5" s="7">
        <v>67.7</v>
      </c>
      <c r="H5" s="7">
        <v>66.6</v>
      </c>
      <c r="I5" s="7">
        <v>66.2</v>
      </c>
      <c r="J5" s="7">
        <v>66</v>
      </c>
      <c r="K5" s="7">
        <v>64.4</v>
      </c>
      <c r="L5" s="7">
        <v>63.4</v>
      </c>
      <c r="M5" s="7">
        <v>65.3</v>
      </c>
      <c r="N5" s="7">
        <v>66.6</v>
      </c>
      <c r="O5" s="7">
        <v>63.4</v>
      </c>
      <c r="P5" s="7">
        <v>64.1</v>
      </c>
      <c r="Q5" s="7">
        <v>63.4</v>
      </c>
      <c r="R5" s="7">
        <v>62.6</v>
      </c>
      <c r="S5" s="7">
        <v>64</v>
      </c>
      <c r="T5" s="7">
        <v>63.3</v>
      </c>
      <c r="U5" s="7">
        <v>62.3</v>
      </c>
      <c r="V5" s="7">
        <v>61.3</v>
      </c>
      <c r="W5" s="7">
        <v>61</v>
      </c>
      <c r="X5" s="7">
        <v>60.9</v>
      </c>
      <c r="Y5" s="7">
        <v>61.7</v>
      </c>
      <c r="Z5" s="7">
        <v>63.1</v>
      </c>
      <c r="AA5" s="7">
        <v>64.2</v>
      </c>
      <c r="AB5" s="7">
        <v>63.4</v>
      </c>
    </row>
    <row r="6" spans="1:28" ht="16.5" customHeight="1">
      <c r="A6" s="5" t="s">
        <v>3</v>
      </c>
      <c r="B6" s="6">
        <v>3463</v>
      </c>
      <c r="C6" s="6">
        <v>3592</v>
      </c>
      <c r="D6" s="6">
        <v>3545</v>
      </c>
      <c r="E6" s="6">
        <v>3657</v>
      </c>
      <c r="F6" s="6">
        <v>3904</v>
      </c>
      <c r="G6" s="6">
        <v>3110</v>
      </c>
      <c r="H6" s="6">
        <v>3115</v>
      </c>
      <c r="I6" s="6">
        <v>2906</v>
      </c>
      <c r="J6" s="6">
        <v>3005</v>
      </c>
      <c r="K6" s="6">
        <v>3088</v>
      </c>
      <c r="L6" s="6">
        <v>3334</v>
      </c>
      <c r="M6" s="6">
        <v>3480</v>
      </c>
      <c r="N6" s="6">
        <v>3579</v>
      </c>
      <c r="O6" s="6">
        <v>3575</v>
      </c>
      <c r="P6" s="6">
        <v>3583</v>
      </c>
      <c r="Q6" s="6">
        <v>3715</v>
      </c>
      <c r="R6" s="6">
        <v>3700</v>
      </c>
      <c r="S6" s="6">
        <v>3710</v>
      </c>
      <c r="T6" s="6">
        <v>3730</v>
      </c>
      <c r="U6" s="6">
        <v>3826</v>
      </c>
      <c r="V6" s="6">
        <v>4059</v>
      </c>
      <c r="W6" s="6">
        <v>4098</v>
      </c>
      <c r="X6" s="6">
        <v>4192</v>
      </c>
      <c r="Y6" s="6">
        <v>4062</v>
      </c>
      <c r="Z6" s="6">
        <v>3886</v>
      </c>
      <c r="AA6" s="6">
        <v>3192</v>
      </c>
      <c r="AB6" s="6">
        <v>3494</v>
      </c>
    </row>
    <row r="7" spans="1:28" ht="16.5" customHeight="1">
      <c r="A7" s="5" t="s">
        <v>4</v>
      </c>
      <c r="B7" s="6">
        <f aca="true" t="shared" si="0" ref="B7:T7">138700*B6/B3</f>
        <v>839.2635796396702</v>
      </c>
      <c r="C7" s="6">
        <f t="shared" si="0"/>
        <v>713.8932592802754</v>
      </c>
      <c r="D7" s="6">
        <f t="shared" si="0"/>
        <v>642.8945004569769</v>
      </c>
      <c r="E7" s="6">
        <f t="shared" si="0"/>
        <v>672.4886377497176</v>
      </c>
      <c r="F7" s="6">
        <f t="shared" si="0"/>
        <v>589.2378106507588</v>
      </c>
      <c r="G7" s="6">
        <f t="shared" si="0"/>
        <v>491.86416171788767</v>
      </c>
      <c r="H7" s="6">
        <f t="shared" si="0"/>
        <v>417.8563380526882</v>
      </c>
      <c r="I7" s="6">
        <f t="shared" si="0"/>
        <v>387.97949705209965</v>
      </c>
      <c r="J7" s="6">
        <f t="shared" si="0"/>
        <v>390.702027876387</v>
      </c>
      <c r="K7" s="6">
        <f t="shared" si="0"/>
        <v>386.1012576297497</v>
      </c>
      <c r="L7" s="6">
        <f t="shared" si="0"/>
        <v>385.1298831408312</v>
      </c>
      <c r="M7" s="6">
        <f t="shared" si="0"/>
        <v>369.67177457401766</v>
      </c>
      <c r="N7" s="6">
        <f t="shared" si="0"/>
        <v>366.08882907133244</v>
      </c>
      <c r="O7" s="6">
        <f t="shared" si="0"/>
        <v>367.59058688171183</v>
      </c>
      <c r="P7" s="6">
        <f t="shared" si="0"/>
        <v>360.95393527900166</v>
      </c>
      <c r="Q7" s="6">
        <f t="shared" si="0"/>
        <v>359.4590295794584</v>
      </c>
      <c r="R7" s="6">
        <f t="shared" si="0"/>
        <v>350.07094327266776</v>
      </c>
      <c r="S7" s="6">
        <f t="shared" si="0"/>
        <v>344.0900264264393</v>
      </c>
      <c r="T7" s="6">
        <f t="shared" si="0"/>
        <v>343.2961006920321</v>
      </c>
      <c r="U7" s="6">
        <f>138700*U6/U3</f>
        <v>342.04795808791584</v>
      </c>
      <c r="V7" s="6">
        <f>138700*V6/V3</f>
        <v>338.61661087045695</v>
      </c>
      <c r="W7" s="6">
        <f>138700*W6/W3</f>
        <v>335.0531853751271</v>
      </c>
      <c r="X7" s="6">
        <f>X6/X3*138700</f>
        <v>328.1400668323272</v>
      </c>
      <c r="Y7" s="6">
        <f>Y6/Y3*138700</f>
        <v>318.20676684297774</v>
      </c>
      <c r="Z7" s="6">
        <f>Z6/Z3*138700</f>
        <v>303.273285033614</v>
      </c>
      <c r="AA7" s="6">
        <f>AA6/AA3*138700</f>
        <v>288.9481495404689</v>
      </c>
      <c r="AB7" s="6">
        <f>AB6/AB3*138700</f>
        <v>286.58583894538395</v>
      </c>
    </row>
    <row r="8" spans="1:28" ht="16.5" customHeight="1" thickBot="1">
      <c r="A8" s="8" t="s">
        <v>5</v>
      </c>
      <c r="B8" s="9">
        <f aca="true" t="shared" si="1" ref="B8:T8">138700*B6/B4</f>
        <v>17050.69577564785</v>
      </c>
      <c r="C8" s="9">
        <f t="shared" si="1"/>
        <v>16982.901554404147</v>
      </c>
      <c r="D8" s="9">
        <f t="shared" si="1"/>
        <v>16450.033456005352</v>
      </c>
      <c r="E8" s="9">
        <f t="shared" si="1"/>
        <v>18340.537315591555</v>
      </c>
      <c r="F8" s="9">
        <f t="shared" si="1"/>
        <v>18495.228336236636</v>
      </c>
      <c r="G8" s="9">
        <f t="shared" si="1"/>
        <v>17309.670947030496</v>
      </c>
      <c r="H8" s="9">
        <f t="shared" si="1"/>
        <v>16516.323253947015</v>
      </c>
      <c r="I8" s="9">
        <f t="shared" si="1"/>
        <v>15727.415326986109</v>
      </c>
      <c r="J8" s="9">
        <f t="shared" si="1"/>
        <v>15951.986374770362</v>
      </c>
      <c r="K8" s="9">
        <f t="shared" si="1"/>
        <v>15932.209946806532</v>
      </c>
      <c r="L8" s="9">
        <f t="shared" si="1"/>
        <v>16234.010882920835</v>
      </c>
      <c r="M8" s="9">
        <f t="shared" si="1"/>
        <v>15886.383833064543</v>
      </c>
      <c r="N8" s="9">
        <f t="shared" si="1"/>
        <v>15652.129906984077</v>
      </c>
      <c r="O8" s="9">
        <f t="shared" si="1"/>
        <v>15661.797220467466</v>
      </c>
      <c r="P8" s="9">
        <f t="shared" si="1"/>
        <v>15217.628686039747</v>
      </c>
      <c r="Q8" s="9">
        <f t="shared" si="1"/>
        <v>15221.72166258013</v>
      </c>
      <c r="R8" s="9">
        <f t="shared" si="1"/>
        <v>14836.368892743567</v>
      </c>
      <c r="S8" s="9">
        <f t="shared" si="1"/>
        <v>15027.21724148001</v>
      </c>
      <c r="T8" s="9">
        <f t="shared" si="1"/>
        <v>14917.84890426759</v>
      </c>
      <c r="U8" s="9">
        <f>138700*U6/U4</f>
        <v>14925.220081563775</v>
      </c>
      <c r="V8" s="9">
        <f>138700*V6/V4</f>
        <v>15186.6229667395</v>
      </c>
      <c r="W8" s="9">
        <f>138700*W6/W4</f>
        <v>15071.929359355112</v>
      </c>
      <c r="X8" s="9">
        <f>X6/X4*138700</f>
        <v>14925.693749197793</v>
      </c>
      <c r="Y8" s="9">
        <f>Y6/Y4*138700</f>
        <v>14754.082648090924</v>
      </c>
      <c r="Z8" s="9">
        <f>Z6/Z4*138700</f>
        <v>14478.810508784183</v>
      </c>
      <c r="AA8" s="9">
        <f>AA6/AA4*138700</f>
        <v>13785.782344698739</v>
      </c>
      <c r="AB8" s="9">
        <f>AB6/AB4*138700</f>
        <v>13635.457640471568</v>
      </c>
    </row>
    <row r="9" spans="1:15" ht="12.75" customHeight="1">
      <c r="A9" s="23" t="s">
        <v>10</v>
      </c>
      <c r="B9" s="24"/>
      <c r="C9" s="24"/>
      <c r="D9" s="24"/>
      <c r="E9" s="24"/>
      <c r="F9" s="24"/>
      <c r="G9" s="24"/>
      <c r="H9" s="24"/>
      <c r="I9" s="24"/>
      <c r="J9" s="10"/>
      <c r="K9" s="10"/>
      <c r="L9" s="10"/>
      <c r="M9" s="10"/>
      <c r="N9" s="10"/>
      <c r="O9" s="10"/>
    </row>
    <row r="10" spans="1:15" ht="12.75" customHeight="1">
      <c r="A10" s="29"/>
      <c r="B10" s="22"/>
      <c r="C10" s="22"/>
      <c r="D10" s="22"/>
      <c r="E10" s="22"/>
      <c r="F10" s="22"/>
      <c r="G10" s="22"/>
      <c r="H10" s="22"/>
      <c r="I10" s="22"/>
      <c r="J10" s="10"/>
      <c r="K10" s="10"/>
      <c r="L10" s="10"/>
      <c r="M10" s="10"/>
      <c r="N10" s="10"/>
      <c r="O10" s="10"/>
    </row>
    <row r="11" spans="1:15" ht="12.75" customHeight="1">
      <c r="A11" s="30" t="s">
        <v>12</v>
      </c>
      <c r="B11" s="22"/>
      <c r="C11" s="22"/>
      <c r="D11" s="22"/>
      <c r="E11" s="22"/>
      <c r="F11" s="22"/>
      <c r="G11" s="22"/>
      <c r="H11" s="22"/>
      <c r="I11" s="22"/>
      <c r="J11" s="10"/>
      <c r="K11" s="10"/>
      <c r="L11" s="10"/>
      <c r="M11" s="10"/>
      <c r="N11" s="10"/>
      <c r="O11" s="10"/>
    </row>
    <row r="12" spans="1:15" ht="12.75" customHeight="1">
      <c r="A12" s="28"/>
      <c r="B12" s="28"/>
      <c r="C12" s="28"/>
      <c r="D12" s="28"/>
      <c r="E12" s="28"/>
      <c r="F12" s="28"/>
      <c r="G12" s="28"/>
      <c r="H12" s="28"/>
      <c r="I12" s="28"/>
      <c r="J12" s="11"/>
      <c r="K12" s="11"/>
      <c r="L12" s="11"/>
      <c r="M12" s="11"/>
      <c r="N12" s="11"/>
      <c r="O12" s="11"/>
    </row>
    <row r="13" spans="1:15" ht="12.75" customHeight="1">
      <c r="A13" s="27" t="s">
        <v>8</v>
      </c>
      <c r="B13" s="22"/>
      <c r="C13" s="22"/>
      <c r="D13" s="22"/>
      <c r="E13" s="22"/>
      <c r="F13" s="22"/>
      <c r="G13" s="22"/>
      <c r="H13" s="22"/>
      <c r="I13" s="22"/>
      <c r="J13" s="10"/>
      <c r="K13" s="10"/>
      <c r="L13" s="10"/>
      <c r="M13" s="10"/>
      <c r="N13" s="10"/>
      <c r="O13" s="10"/>
    </row>
    <row r="14" spans="1:15" ht="12.75" customHeight="1">
      <c r="A14" s="26" t="s">
        <v>9</v>
      </c>
      <c r="B14" s="22"/>
      <c r="C14" s="22"/>
      <c r="D14" s="22"/>
      <c r="E14" s="22"/>
      <c r="F14" s="22"/>
      <c r="G14" s="22"/>
      <c r="H14" s="22"/>
      <c r="I14" s="22"/>
      <c r="J14" s="12"/>
      <c r="K14" s="12"/>
      <c r="L14" s="12"/>
      <c r="M14" s="12"/>
      <c r="N14" s="12"/>
      <c r="O14" s="12"/>
    </row>
    <row r="15" spans="1:15" ht="12.75" customHeight="1">
      <c r="A15" s="25"/>
      <c r="B15" s="25"/>
      <c r="C15" s="25"/>
      <c r="D15" s="25"/>
      <c r="E15" s="25"/>
      <c r="F15" s="25"/>
      <c r="G15" s="25"/>
      <c r="H15" s="25"/>
      <c r="I15" s="25"/>
      <c r="J15" s="10"/>
      <c r="K15" s="10"/>
      <c r="L15" s="10"/>
      <c r="M15" s="10"/>
      <c r="N15" s="10"/>
      <c r="O15" s="10"/>
    </row>
    <row r="16" spans="1:15" ht="12.75" customHeight="1">
      <c r="A16" s="21" t="s">
        <v>7</v>
      </c>
      <c r="B16" s="22"/>
      <c r="C16" s="22"/>
      <c r="D16" s="22"/>
      <c r="E16" s="22"/>
      <c r="F16" s="22"/>
      <c r="G16" s="22"/>
      <c r="H16" s="22"/>
      <c r="I16" s="22"/>
      <c r="J16" s="10"/>
      <c r="K16" s="10"/>
      <c r="L16" s="10"/>
      <c r="M16" s="10"/>
      <c r="N16" s="10"/>
      <c r="O16" s="10"/>
    </row>
    <row r="17" spans="1:15" ht="12.75" customHeight="1">
      <c r="A17" s="19" t="s">
        <v>11</v>
      </c>
      <c r="B17" s="20"/>
      <c r="C17" s="20"/>
      <c r="D17" s="20"/>
      <c r="E17" s="20"/>
      <c r="F17" s="20"/>
      <c r="G17" s="20"/>
      <c r="H17" s="20"/>
      <c r="I17" s="20"/>
      <c r="J17" s="13"/>
      <c r="K17" s="13"/>
      <c r="L17" s="13"/>
      <c r="M17" s="13"/>
      <c r="N17" s="13"/>
      <c r="O17" s="13"/>
    </row>
    <row r="18" spans="1:15" ht="12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22" spans="4:21" ht="12.75"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</row>
  </sheetData>
  <sheetProtection/>
  <mergeCells count="10">
    <mergeCell ref="A1:AB1"/>
    <mergeCell ref="A17:I17"/>
    <mergeCell ref="A16:I16"/>
    <mergeCell ref="A9:I9"/>
    <mergeCell ref="A15:I15"/>
    <mergeCell ref="A14:I14"/>
    <mergeCell ref="A13:I13"/>
    <mergeCell ref="A12:I12"/>
    <mergeCell ref="A10:I10"/>
    <mergeCell ref="A11:I11"/>
  </mergeCells>
  <printOptions/>
  <pageMargins left="0.26" right="0.16" top="1" bottom="1" header="0.5" footer="0.5"/>
  <pageSetup fitToHeight="1" fitToWidth="1"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Ross, Hilary.CTR (RITA)</dc:creator>
  <cp:keywords/>
  <dc:description/>
  <cp:lastModifiedBy>dominique.megret</cp:lastModifiedBy>
  <cp:lastPrinted>2011-01-13T16:48:15Z</cp:lastPrinted>
  <dcterms:created xsi:type="dcterms:W3CDTF">1980-01-01T05:00:00Z</dcterms:created>
  <dcterms:modified xsi:type="dcterms:W3CDTF">2012-07-06T18:31:50Z</dcterms:modified>
  <cp:category/>
  <cp:version/>
  <cp:contentType/>
  <cp:contentStatus/>
</cp:coreProperties>
</file>