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9200" windowHeight="12735" tabRatio="601" activeTab="0"/>
  </bookViews>
  <sheets>
    <sheet name="3-33" sheetId="1" r:id="rId1"/>
  </sheets>
  <definedNames/>
  <calcPr fullCalcOnLoad="1"/>
</workbook>
</file>

<file path=xl/sharedStrings.xml><?xml version="1.0" encoding="utf-8"?>
<sst xmlns="http://schemas.openxmlformats.org/spreadsheetml/2006/main" count="29" uniqueCount="20">
  <si>
    <t xml:space="preserve">Federal </t>
  </si>
  <si>
    <t>Highway, total</t>
  </si>
  <si>
    <t>Transit, total</t>
  </si>
  <si>
    <t>Air, total</t>
  </si>
  <si>
    <t>Water, total</t>
  </si>
  <si>
    <t>Pipeline, total</t>
  </si>
  <si>
    <t>TOTAL, all modes</t>
  </si>
  <si>
    <t>General support, total</t>
  </si>
  <si>
    <t xml:space="preserve">Numbers may not add to totals due to rounding. </t>
  </si>
  <si>
    <t>Federal</t>
  </si>
  <si>
    <t>State and Local</t>
  </si>
  <si>
    <t>SOURCE</t>
  </si>
  <si>
    <t>Railroads, total</t>
  </si>
  <si>
    <t>NOTES</t>
  </si>
  <si>
    <t xml:space="preserve">Government transportation revenues consist of money collected by governments from transportation user charges and taxes to finance transportation programs. The following types of receipts are excluded: 1) revenues collected from users of the transportation system that are directed to the general fund and used for non-transportation purposes, 2) non-transportation general fund revenues that are used to finance transportation programs and 3) proceeds from borrowing. </t>
  </si>
  <si>
    <t>While previous versions of this table use chained 2000 dollars, this table has been updated and uses chained 2005 dollars and thus is not comparable to previous editions of this table.</t>
  </si>
  <si>
    <t>Local government receipts from highway are not included in 2007.</t>
  </si>
  <si>
    <t>Table 3-33:  Transportation Revenues by Mode and Level of Government, Fiscal Year (Chained 2005 $ millions)</t>
  </si>
  <si>
    <r>
      <t>KEY:</t>
    </r>
    <r>
      <rPr>
        <sz val="9"/>
        <rFont val="Arial"/>
        <family val="2"/>
      </rPr>
      <t xml:space="preserve"> R = Revised.</t>
    </r>
  </si>
  <si>
    <r>
      <t xml:space="preserve">U.S. Department of Transportation, Research and Innovative Technology Administration, Bureau of Transportation Statistics, </t>
    </r>
    <r>
      <rPr>
        <i/>
        <sz val="9"/>
        <rFont val="Arial"/>
        <family val="2"/>
      </rPr>
      <t>Government Transportation Financial Statistics 2009</t>
    </r>
    <r>
      <rPr>
        <sz val="9"/>
        <rFont val="Arial"/>
        <family val="2"/>
      </rPr>
      <t xml:space="preserv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</si>
</sst>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s>
  <fonts count="49">
    <font>
      <sz val="10"/>
      <name val="Arial"/>
      <family val="0"/>
    </font>
    <font>
      <sz val="11"/>
      <color indexed="8"/>
      <name val="Calibri"/>
      <family val="2"/>
    </font>
    <font>
      <sz val="10"/>
      <name val="Helv"/>
      <family val="0"/>
    </font>
    <font>
      <b/>
      <sz val="10"/>
      <name val="Helv"/>
      <family val="0"/>
    </font>
    <font>
      <sz val="8"/>
      <name val="Helv"/>
      <family val="0"/>
    </font>
    <font>
      <b/>
      <sz val="14"/>
      <name val="Helv"/>
      <family val="0"/>
    </font>
    <font>
      <b/>
      <sz val="12"/>
      <name val="Helv"/>
      <family val="0"/>
    </font>
    <font>
      <b/>
      <sz val="12"/>
      <name val="Arial"/>
      <family val="2"/>
    </font>
    <font>
      <sz val="11"/>
      <name val="Arial Narrow"/>
      <family val="2"/>
    </font>
    <font>
      <b/>
      <sz val="11"/>
      <name val="Arial Narrow"/>
      <family val="2"/>
    </font>
    <font>
      <b/>
      <sz val="10"/>
      <name val="Arial"/>
      <family val="2"/>
    </font>
    <font>
      <sz val="8"/>
      <name val="Arial"/>
      <family val="2"/>
    </font>
    <font>
      <sz val="9"/>
      <name val="Arial"/>
      <family val="2"/>
    </font>
    <font>
      <b/>
      <sz val="9"/>
      <name val="Arial"/>
      <family val="2"/>
    </font>
    <font>
      <vertAlign val="superscript"/>
      <sz val="9"/>
      <name val="Arial"/>
      <family val="2"/>
    </font>
    <font>
      <i/>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thin"/>
    </border>
    <border>
      <left/>
      <right/>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3" applyNumberFormat="0">
      <alignment horizontal="right"/>
      <protection/>
    </xf>
    <xf numFmtId="0" fontId="37" fillId="0" borderId="0" applyNumberFormat="0" applyFill="0" applyBorder="0" applyAlignment="0" applyProtection="0"/>
    <xf numFmtId="0" fontId="38" fillId="2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3" fillId="0" borderId="3">
      <alignment horizontal="left"/>
      <protection/>
    </xf>
    <xf numFmtId="0" fontId="3" fillId="30" borderId="0">
      <alignment horizontal="centerContinuous" wrapText="1"/>
      <protection/>
    </xf>
    <xf numFmtId="0" fontId="42" fillId="31" borderId="1" applyNumberFormat="0" applyAlignment="0" applyProtection="0"/>
    <xf numFmtId="0" fontId="43" fillId="0" borderId="7" applyNumberFormat="0" applyFill="0" applyAlignment="0" applyProtection="0"/>
    <xf numFmtId="0" fontId="44" fillId="32" borderId="0" applyNumberFormat="0" applyBorder="0" applyAlignment="0" applyProtection="0"/>
    <xf numFmtId="0" fontId="0" fillId="33"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0" fontId="4" fillId="0" borderId="0">
      <alignment horizontal="right"/>
      <protection/>
    </xf>
    <xf numFmtId="0" fontId="46" fillId="0" borderId="0" applyNumberFormat="0" applyFill="0" applyBorder="0" applyAlignment="0" applyProtection="0"/>
    <xf numFmtId="0" fontId="5" fillId="0" borderId="0">
      <alignment horizontal="left" vertical="top"/>
      <protection/>
    </xf>
    <xf numFmtId="0" fontId="6" fillId="0" borderId="0">
      <alignment horizontal="left"/>
      <protection/>
    </xf>
    <xf numFmtId="0" fontId="47" fillId="0" borderId="10" applyNumberFormat="0" applyFill="0" applyAlignment="0" applyProtection="0"/>
    <xf numFmtId="0" fontId="48" fillId="0" borderId="0" applyNumberFormat="0" applyFill="0" applyBorder="0" applyAlignment="0" applyProtection="0"/>
  </cellStyleXfs>
  <cellXfs count="22">
    <xf numFmtId="0" fontId="0" fillId="0" borderId="0" xfId="0" applyAlignment="1">
      <alignment/>
    </xf>
    <xf numFmtId="0" fontId="8" fillId="0" borderId="0" xfId="64" applyFont="1" applyFill="1" applyBorder="1" applyAlignment="1">
      <alignment horizontal="left"/>
      <protection/>
    </xf>
    <xf numFmtId="0" fontId="0" fillId="0" borderId="0" xfId="0" applyFill="1" applyAlignment="1">
      <alignment/>
    </xf>
    <xf numFmtId="0" fontId="0" fillId="0" borderId="0" xfId="0" applyFill="1" applyBorder="1" applyAlignment="1">
      <alignment/>
    </xf>
    <xf numFmtId="49" fontId="9" fillId="0" borderId="11" xfId="0" applyNumberFormat="1" applyFont="1" applyFill="1" applyBorder="1" applyAlignment="1">
      <alignment horizontal="center"/>
    </xf>
    <xf numFmtId="0" fontId="10" fillId="0" borderId="0" xfId="0" applyFont="1" applyFill="1" applyBorder="1" applyAlignment="1">
      <alignment horizontal="center"/>
    </xf>
    <xf numFmtId="0" fontId="9" fillId="0" borderId="0" xfId="0" applyFont="1" applyFill="1" applyBorder="1" applyAlignment="1">
      <alignment horizontal="left"/>
    </xf>
    <xf numFmtId="0" fontId="8" fillId="0" borderId="0" xfId="0" applyFont="1" applyFill="1" applyBorder="1" applyAlignment="1">
      <alignment horizontal="left"/>
    </xf>
    <xf numFmtId="0" fontId="8" fillId="0" borderId="12" xfId="0" applyFont="1" applyFill="1" applyBorder="1" applyAlignment="1">
      <alignment horizontal="left"/>
    </xf>
    <xf numFmtId="3" fontId="9" fillId="0" borderId="0" xfId="0" applyNumberFormat="1" applyFont="1" applyFill="1" applyBorder="1" applyAlignment="1">
      <alignment/>
    </xf>
    <xf numFmtId="3" fontId="8" fillId="0" borderId="0" xfId="0" applyNumberFormat="1" applyFont="1" applyFill="1" applyBorder="1" applyAlignment="1">
      <alignment/>
    </xf>
    <xf numFmtId="165" fontId="9" fillId="0" borderId="11" xfId="0" applyNumberFormat="1" applyFont="1" applyFill="1" applyBorder="1" applyAlignment="1">
      <alignment horizontal="center"/>
    </xf>
    <xf numFmtId="3" fontId="8" fillId="0" borderId="12" xfId="0" applyNumberFormat="1" applyFont="1" applyFill="1" applyBorder="1" applyAlignment="1">
      <alignment/>
    </xf>
    <xf numFmtId="0" fontId="12" fillId="0" borderId="0" xfId="0" applyFont="1" applyFill="1" applyAlignment="1">
      <alignment wrapText="1"/>
    </xf>
    <xf numFmtId="0" fontId="12" fillId="0" borderId="0" xfId="0" applyFont="1" applyFill="1" applyAlignment="1">
      <alignment/>
    </xf>
    <xf numFmtId="0" fontId="7" fillId="0" borderId="12" xfId="0" applyFont="1" applyFill="1" applyBorder="1" applyAlignment="1">
      <alignment wrapText="1"/>
    </xf>
    <xf numFmtId="0" fontId="0" fillId="0" borderId="12" xfId="0" applyFill="1" applyBorder="1" applyAlignment="1">
      <alignment wrapText="1"/>
    </xf>
    <xf numFmtId="0" fontId="0" fillId="0" borderId="12" xfId="0" applyFill="1" applyBorder="1" applyAlignment="1">
      <alignment/>
    </xf>
    <xf numFmtId="0" fontId="13" fillId="0" borderId="0" xfId="0" applyFont="1" applyFill="1" applyAlignment="1">
      <alignment horizontal="left" wrapText="1"/>
    </xf>
    <xf numFmtId="0" fontId="14" fillId="0" borderId="0" xfId="0" applyFont="1" applyFill="1" applyBorder="1" applyAlignment="1">
      <alignment horizontal="left" wrapText="1"/>
    </xf>
    <xf numFmtId="0" fontId="13" fillId="0" borderId="0" xfId="0" applyFont="1" applyFill="1" applyBorder="1" applyAlignment="1">
      <alignment horizontal="left" wrapText="1"/>
    </xf>
    <xf numFmtId="0" fontId="12" fillId="0" borderId="0" xfId="0" applyFont="1" applyFill="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Explanatory Text" xfId="47"/>
    <cellStyle name="Good" xfId="48"/>
    <cellStyle name="Heading 1" xfId="49"/>
    <cellStyle name="Heading 2" xfId="50"/>
    <cellStyle name="Heading 3" xfId="51"/>
    <cellStyle name="Heading 4" xfId="52"/>
    <cellStyle name="Hed Side" xfId="53"/>
    <cellStyle name="Hed Top" xfId="54"/>
    <cellStyle name="Input" xfId="55"/>
    <cellStyle name="Linked Cell" xfId="56"/>
    <cellStyle name="Neutral" xfId="57"/>
    <cellStyle name="Note" xfId="58"/>
    <cellStyle name="Output" xfId="59"/>
    <cellStyle name="Percent" xfId="60"/>
    <cellStyle name="Source Hed" xfId="61"/>
    <cellStyle name="Title" xfId="62"/>
    <cellStyle name="Title-1" xfId="63"/>
    <cellStyle name="Title-2"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32"/>
  <sheetViews>
    <sheetView tabSelected="1" zoomScalePageLayoutView="0" workbookViewId="0" topLeftCell="A1">
      <selection activeCell="A1" sqref="A1:N1"/>
    </sheetView>
  </sheetViews>
  <sheetFormatPr defaultColWidth="9.140625" defaultRowHeight="12.75"/>
  <cols>
    <col min="1" max="1" width="23.00390625" style="2" customWidth="1"/>
    <col min="2" max="14" width="10.7109375" style="2" customWidth="1"/>
    <col min="15" max="16384" width="9.140625" style="2" customWidth="1"/>
  </cols>
  <sheetData>
    <row r="1" spans="1:39" ht="18.75" customHeight="1" thickBot="1">
      <c r="A1" s="15" t="s">
        <v>17</v>
      </c>
      <c r="B1" s="16"/>
      <c r="C1" s="16"/>
      <c r="D1" s="16"/>
      <c r="E1" s="16"/>
      <c r="F1" s="16"/>
      <c r="G1" s="16"/>
      <c r="H1" s="16"/>
      <c r="I1" s="16"/>
      <c r="J1" s="16"/>
      <c r="K1" s="16"/>
      <c r="L1" s="16"/>
      <c r="M1" s="16"/>
      <c r="N1" s="17"/>
      <c r="O1" s="3"/>
      <c r="P1" s="3"/>
      <c r="Q1" s="3"/>
      <c r="R1" s="3"/>
      <c r="S1" s="3"/>
      <c r="T1" s="3"/>
      <c r="U1" s="3"/>
      <c r="V1" s="3"/>
      <c r="W1" s="3"/>
      <c r="X1" s="3"/>
      <c r="Y1" s="3"/>
      <c r="Z1" s="3"/>
      <c r="AA1" s="3"/>
      <c r="AB1" s="3"/>
      <c r="AC1" s="3"/>
      <c r="AD1" s="3"/>
      <c r="AE1" s="3"/>
      <c r="AF1" s="3"/>
      <c r="AG1" s="3"/>
      <c r="AH1" s="3"/>
      <c r="AI1" s="3"/>
      <c r="AJ1" s="3"/>
      <c r="AK1" s="3"/>
      <c r="AL1" s="3"/>
      <c r="AM1" s="3"/>
    </row>
    <row r="2" spans="1:39" ht="16.5">
      <c r="A2" s="4"/>
      <c r="B2" s="11">
        <v>1995</v>
      </c>
      <c r="C2" s="11">
        <v>1996</v>
      </c>
      <c r="D2" s="11">
        <v>1997</v>
      </c>
      <c r="E2" s="11">
        <v>1998</v>
      </c>
      <c r="F2" s="11">
        <v>1999</v>
      </c>
      <c r="G2" s="11">
        <v>2000</v>
      </c>
      <c r="H2" s="11">
        <v>2001</v>
      </c>
      <c r="I2" s="11">
        <v>2002</v>
      </c>
      <c r="J2" s="11">
        <v>2003</v>
      </c>
      <c r="K2" s="11">
        <v>2004</v>
      </c>
      <c r="L2" s="11">
        <v>2005</v>
      </c>
      <c r="M2" s="11">
        <v>2006</v>
      </c>
      <c r="N2" s="11">
        <v>2007</v>
      </c>
      <c r="O2" s="5"/>
      <c r="P2" s="5"/>
      <c r="Q2" s="5"/>
      <c r="R2" s="5"/>
      <c r="S2" s="5"/>
      <c r="T2" s="5"/>
      <c r="U2" s="5"/>
      <c r="V2" s="5"/>
      <c r="W2" s="5"/>
      <c r="X2" s="5"/>
      <c r="Y2" s="5"/>
      <c r="Z2" s="5"/>
      <c r="AA2" s="5"/>
      <c r="AB2" s="5"/>
      <c r="AC2" s="5"/>
      <c r="AD2" s="5"/>
      <c r="AE2" s="5"/>
      <c r="AF2" s="5"/>
      <c r="AG2" s="5"/>
      <c r="AH2" s="5"/>
      <c r="AI2" s="5"/>
      <c r="AJ2" s="5"/>
      <c r="AK2" s="5"/>
      <c r="AL2" s="5"/>
      <c r="AM2" s="5"/>
    </row>
    <row r="3" spans="1:39" ht="16.5">
      <c r="A3" s="6" t="s">
        <v>6</v>
      </c>
      <c r="B3" s="9">
        <f>B4+B5</f>
        <v>129957.0611770604</v>
      </c>
      <c r="C3" s="9">
        <f aca="true" t="shared" si="0" ref="C3:N3">C4+C5</f>
        <v>131015.9989442998</v>
      </c>
      <c r="D3" s="9">
        <f t="shared" si="0"/>
        <v>133489.3582470667</v>
      </c>
      <c r="E3" s="9">
        <f t="shared" si="0"/>
        <v>146637.1086902795</v>
      </c>
      <c r="F3" s="9">
        <f t="shared" si="0"/>
        <v>163534.368855641</v>
      </c>
      <c r="G3" s="9">
        <f t="shared" si="0"/>
        <v>155215.525678378</v>
      </c>
      <c r="H3" s="9">
        <f t="shared" si="0"/>
        <v>148034.9331429026</v>
      </c>
      <c r="I3" s="9">
        <f t="shared" si="0"/>
        <v>151042.5607937658</v>
      </c>
      <c r="J3" s="9">
        <f t="shared" si="0"/>
        <v>146468.95960325422</v>
      </c>
      <c r="K3" s="9">
        <f t="shared" si="0"/>
        <v>144215.2177327755</v>
      </c>
      <c r="L3" s="9">
        <f t="shared" si="0"/>
        <v>146855.50418235</v>
      </c>
      <c r="M3" s="9">
        <f t="shared" si="0"/>
        <v>148130.2110274604</v>
      </c>
      <c r="N3" s="9">
        <f t="shared" si="0"/>
        <v>143562.95901107579</v>
      </c>
      <c r="O3" s="3"/>
      <c r="P3" s="3"/>
      <c r="Q3" s="3"/>
      <c r="R3" s="3"/>
      <c r="S3" s="3"/>
      <c r="T3" s="3"/>
      <c r="U3" s="3"/>
      <c r="V3" s="3"/>
      <c r="W3" s="3"/>
      <c r="X3" s="3"/>
      <c r="Y3" s="3"/>
      <c r="Z3" s="3"/>
      <c r="AA3" s="3"/>
      <c r="AB3" s="3"/>
      <c r="AC3" s="3"/>
      <c r="AD3" s="3"/>
      <c r="AE3" s="3"/>
      <c r="AF3" s="3"/>
      <c r="AG3" s="3"/>
      <c r="AH3" s="3"/>
      <c r="AI3" s="3"/>
      <c r="AJ3" s="3"/>
      <c r="AK3" s="3"/>
      <c r="AL3" s="3"/>
      <c r="AM3" s="3"/>
    </row>
    <row r="4" spans="1:39" ht="16.5">
      <c r="A4" s="7" t="s">
        <v>0</v>
      </c>
      <c r="B4" s="10">
        <v>41892.3467168089</v>
      </c>
      <c r="C4" s="10">
        <v>41869.729138425</v>
      </c>
      <c r="D4" s="10">
        <v>42133.1326347061</v>
      </c>
      <c r="E4" s="10">
        <v>51304.3257768701</v>
      </c>
      <c r="F4" s="10">
        <v>66257.6370369436</v>
      </c>
      <c r="G4" s="10">
        <v>57139.3930410966</v>
      </c>
      <c r="H4" s="10">
        <v>50961.1613352956</v>
      </c>
      <c r="I4" s="10">
        <v>52773.3748346609</v>
      </c>
      <c r="J4" s="10">
        <v>51223.0703953116</v>
      </c>
      <c r="K4" s="10">
        <v>48962.1577344681</v>
      </c>
      <c r="L4" s="10">
        <v>51283.59566635</v>
      </c>
      <c r="M4" s="10">
        <v>49831.322213817</v>
      </c>
      <c r="N4" s="10">
        <v>49310.2860804275</v>
      </c>
      <c r="O4" s="3"/>
      <c r="P4" s="3"/>
      <c r="Q4" s="3"/>
      <c r="R4" s="3"/>
      <c r="S4" s="3"/>
      <c r="T4" s="3"/>
      <c r="U4" s="3"/>
      <c r="V4" s="3"/>
      <c r="W4" s="3"/>
      <c r="X4" s="3"/>
      <c r="Y4" s="3"/>
      <c r="Z4" s="3"/>
      <c r="AA4" s="3"/>
      <c r="AB4" s="3"/>
      <c r="AC4" s="3"/>
      <c r="AD4" s="3"/>
      <c r="AE4" s="3"/>
      <c r="AF4" s="3"/>
      <c r="AG4" s="3"/>
      <c r="AH4" s="3"/>
      <c r="AI4" s="3"/>
      <c r="AJ4" s="3"/>
      <c r="AK4" s="3"/>
      <c r="AL4" s="3"/>
      <c r="AM4" s="3"/>
    </row>
    <row r="5" spans="1:39" ht="16.5">
      <c r="A5" s="7" t="s">
        <v>10</v>
      </c>
      <c r="B5" s="10">
        <v>88064.7144602515</v>
      </c>
      <c r="C5" s="10">
        <v>89146.2698058748</v>
      </c>
      <c r="D5" s="10">
        <v>91356.2256123606</v>
      </c>
      <c r="E5" s="10">
        <v>95332.7829134094</v>
      </c>
      <c r="F5" s="10">
        <v>97276.7318186974</v>
      </c>
      <c r="G5" s="10">
        <v>98076.1326372814</v>
      </c>
      <c r="H5" s="10">
        <v>97073.771807607</v>
      </c>
      <c r="I5" s="10">
        <v>98269.1859591049</v>
      </c>
      <c r="J5" s="10">
        <v>95245.8892079426</v>
      </c>
      <c r="K5" s="10">
        <v>95253.0599983074</v>
      </c>
      <c r="L5" s="10">
        <v>95571.908516</v>
      </c>
      <c r="M5" s="10">
        <v>98298.8888136434</v>
      </c>
      <c r="N5" s="10">
        <v>94252.6729306483</v>
      </c>
      <c r="O5" s="3"/>
      <c r="P5" s="3"/>
      <c r="Q5" s="3"/>
      <c r="R5" s="3"/>
      <c r="S5" s="3"/>
      <c r="T5" s="3"/>
      <c r="U5" s="3"/>
      <c r="V5" s="3"/>
      <c r="W5" s="3"/>
      <c r="X5" s="3"/>
      <c r="Y5" s="3"/>
      <c r="Z5" s="3"/>
      <c r="AA5" s="3"/>
      <c r="AB5" s="3"/>
      <c r="AC5" s="3"/>
      <c r="AD5" s="3"/>
      <c r="AE5" s="3"/>
      <c r="AF5" s="3"/>
      <c r="AG5" s="3"/>
      <c r="AH5" s="3"/>
      <c r="AI5" s="3"/>
      <c r="AJ5" s="3"/>
      <c r="AK5" s="3"/>
      <c r="AL5" s="3"/>
      <c r="AM5" s="3"/>
    </row>
    <row r="6" spans="1:39" ht="16.5">
      <c r="A6" s="6" t="s">
        <v>1</v>
      </c>
      <c r="B6" s="9">
        <f>B7+B8</f>
        <v>92840.1275643341</v>
      </c>
      <c r="C6" s="9">
        <f aca="true" t="shared" si="1" ref="C6:N6">C7+C8</f>
        <v>97637.9226729541</v>
      </c>
      <c r="D6" s="9">
        <f t="shared" si="1"/>
        <v>97709.123353719</v>
      </c>
      <c r="E6" s="9">
        <f t="shared" si="1"/>
        <v>103957.3779757801</v>
      </c>
      <c r="F6" s="9">
        <f t="shared" si="1"/>
        <v>116687.8511867099</v>
      </c>
      <c r="G6" s="9">
        <f t="shared" si="1"/>
        <v>110261.9228242823</v>
      </c>
      <c r="H6" s="9">
        <f t="shared" si="1"/>
        <v>102631.41521666039</v>
      </c>
      <c r="I6" s="9">
        <f t="shared" si="1"/>
        <v>105067.2566548279</v>
      </c>
      <c r="J6" s="9">
        <f t="shared" si="1"/>
        <v>101831.25682664089</v>
      </c>
      <c r="K6" s="9">
        <f t="shared" si="1"/>
        <v>101754.3084575113</v>
      </c>
      <c r="L6" s="9">
        <f t="shared" si="1"/>
        <v>103563.84966635</v>
      </c>
      <c r="M6" s="9">
        <f t="shared" si="1"/>
        <v>102526.6103616967</v>
      </c>
      <c r="N6" s="9">
        <f t="shared" si="1"/>
        <v>98711.680539665</v>
      </c>
      <c r="O6" s="3"/>
      <c r="P6" s="3"/>
      <c r="Q6" s="3"/>
      <c r="R6" s="3"/>
      <c r="S6" s="3"/>
      <c r="T6" s="3"/>
      <c r="U6" s="3"/>
      <c r="V6" s="3"/>
      <c r="W6" s="3"/>
      <c r="X6" s="3"/>
      <c r="Y6" s="3"/>
      <c r="Z6" s="3"/>
      <c r="AA6" s="3"/>
      <c r="AB6" s="3"/>
      <c r="AC6" s="3"/>
      <c r="AD6" s="3"/>
      <c r="AE6" s="3"/>
      <c r="AF6" s="3"/>
      <c r="AG6" s="3"/>
      <c r="AH6" s="3"/>
      <c r="AI6" s="3"/>
      <c r="AJ6" s="3"/>
      <c r="AK6" s="3"/>
      <c r="AL6" s="3"/>
      <c r="AM6" s="3"/>
    </row>
    <row r="7" spans="1:39" ht="16.5">
      <c r="A7" s="1" t="s">
        <v>9</v>
      </c>
      <c r="B7" s="10">
        <v>30514.121763886</v>
      </c>
      <c r="C7" s="10">
        <v>34879.3414249678</v>
      </c>
      <c r="D7" s="10">
        <v>33374.2010028871</v>
      </c>
      <c r="E7" s="10">
        <v>37251.0732631798</v>
      </c>
      <c r="F7" s="10">
        <v>49545.3842419048</v>
      </c>
      <c r="G7" s="10">
        <v>42399.897446463</v>
      </c>
      <c r="H7" s="10">
        <v>37145.154539958</v>
      </c>
      <c r="I7" s="10">
        <v>38271.5760461133</v>
      </c>
      <c r="J7" s="10">
        <v>37971.0020003861</v>
      </c>
      <c r="K7" s="10">
        <v>37138.5231595667</v>
      </c>
      <c r="L7" s="10">
        <v>38746.59566635</v>
      </c>
      <c r="M7" s="10">
        <v>37381.1591112436</v>
      </c>
      <c r="N7" s="10">
        <v>36582.9967566361</v>
      </c>
      <c r="O7" s="3"/>
      <c r="P7" s="3"/>
      <c r="Q7" s="3"/>
      <c r="R7" s="3"/>
      <c r="S7" s="3"/>
      <c r="T7" s="3"/>
      <c r="U7" s="3"/>
      <c r="V7" s="3"/>
      <c r="W7" s="3"/>
      <c r="X7" s="3"/>
      <c r="Y7" s="3"/>
      <c r="Z7" s="3"/>
      <c r="AA7" s="3"/>
      <c r="AB7" s="3"/>
      <c r="AC7" s="3"/>
      <c r="AD7" s="3"/>
      <c r="AE7" s="3"/>
      <c r="AF7" s="3"/>
      <c r="AG7" s="3"/>
      <c r="AH7" s="3"/>
      <c r="AI7" s="3"/>
      <c r="AJ7" s="3"/>
      <c r="AK7" s="3"/>
      <c r="AL7" s="3"/>
      <c r="AM7" s="3"/>
    </row>
    <row r="8" spans="1:39" ht="16.5">
      <c r="A8" s="7" t="s">
        <v>10</v>
      </c>
      <c r="B8" s="10">
        <v>62326.0058004481</v>
      </c>
      <c r="C8" s="10">
        <v>62758.5812479863</v>
      </c>
      <c r="D8" s="10">
        <v>64334.9223508319</v>
      </c>
      <c r="E8" s="10">
        <v>66706.3047126003</v>
      </c>
      <c r="F8" s="10">
        <v>67142.4669448051</v>
      </c>
      <c r="G8" s="10">
        <v>67862.0253778193</v>
      </c>
      <c r="H8" s="10">
        <v>65486.2606767024</v>
      </c>
      <c r="I8" s="10">
        <v>66795.6806087146</v>
      </c>
      <c r="J8" s="10">
        <v>63860.2548262548</v>
      </c>
      <c r="K8" s="10">
        <v>64615.7852979446</v>
      </c>
      <c r="L8" s="10">
        <v>64817.254</v>
      </c>
      <c r="M8" s="10">
        <v>65145.4512504531</v>
      </c>
      <c r="N8" s="10">
        <v>62128.6837830289</v>
      </c>
      <c r="O8" s="3"/>
      <c r="P8" s="3"/>
      <c r="Q8" s="3"/>
      <c r="R8" s="3"/>
      <c r="S8" s="3"/>
      <c r="T8" s="3"/>
      <c r="U8" s="3"/>
      <c r="V8" s="3"/>
      <c r="W8" s="3"/>
      <c r="X8" s="3"/>
      <c r="Y8" s="3"/>
      <c r="Z8" s="3"/>
      <c r="AA8" s="3"/>
      <c r="AB8" s="3"/>
      <c r="AC8" s="3"/>
      <c r="AD8" s="3"/>
      <c r="AE8" s="3"/>
      <c r="AF8" s="3"/>
      <c r="AG8" s="3"/>
      <c r="AH8" s="3"/>
      <c r="AI8" s="3"/>
      <c r="AJ8" s="3"/>
      <c r="AK8" s="3"/>
      <c r="AL8" s="3"/>
      <c r="AM8" s="3"/>
    </row>
    <row r="9" spans="1:39" ht="16.5">
      <c r="A9" s="6" t="s">
        <v>3</v>
      </c>
      <c r="B9" s="9">
        <f>B10+B11</f>
        <v>19955.8327277036</v>
      </c>
      <c r="C9" s="9">
        <f aca="true" t="shared" si="2" ref="C9:N9">C10+C11</f>
        <v>15975.05028058213</v>
      </c>
      <c r="D9" s="9">
        <f t="shared" si="2"/>
        <v>18297.21139557568</v>
      </c>
      <c r="E9" s="9">
        <f t="shared" si="2"/>
        <v>24758.2528557864</v>
      </c>
      <c r="F9" s="9">
        <f t="shared" si="2"/>
        <v>27798.4418468054</v>
      </c>
      <c r="G9" s="9">
        <f t="shared" si="2"/>
        <v>27023.3181522912</v>
      </c>
      <c r="H9" s="9">
        <f t="shared" si="2"/>
        <v>27426.9454579774</v>
      </c>
      <c r="I9" s="9">
        <f t="shared" si="2"/>
        <v>28196.7513281151</v>
      </c>
      <c r="J9" s="9">
        <f t="shared" si="2"/>
        <v>26709.1383827909</v>
      </c>
      <c r="K9" s="9">
        <f t="shared" si="2"/>
        <v>24467.7885571929</v>
      </c>
      <c r="L9" s="9">
        <f t="shared" si="2"/>
        <v>25645.248408</v>
      </c>
      <c r="M9" s="9">
        <f t="shared" si="2"/>
        <v>25829.673551630098</v>
      </c>
      <c r="N9" s="9">
        <f t="shared" si="2"/>
        <v>26879.4423415365</v>
      </c>
      <c r="U9" s="3"/>
      <c r="V9" s="3"/>
      <c r="W9" s="3"/>
      <c r="X9" s="3"/>
      <c r="Y9" s="3"/>
      <c r="Z9" s="3"/>
      <c r="AA9" s="3"/>
      <c r="AB9" s="3"/>
      <c r="AC9" s="3"/>
      <c r="AD9" s="3"/>
      <c r="AE9" s="3"/>
      <c r="AF9" s="3"/>
      <c r="AG9" s="3"/>
      <c r="AH9" s="3"/>
      <c r="AI9" s="3"/>
      <c r="AJ9" s="3"/>
      <c r="AK9" s="3"/>
      <c r="AL9" s="3"/>
      <c r="AM9" s="3"/>
    </row>
    <row r="10" spans="1:39" ht="16.5">
      <c r="A10" s="1" t="s">
        <v>9</v>
      </c>
      <c r="B10" s="10">
        <v>8647.066100367</v>
      </c>
      <c r="C10" s="10">
        <v>4199.33412093223</v>
      </c>
      <c r="D10" s="10">
        <v>5916.62931420888</v>
      </c>
      <c r="E10" s="10">
        <v>11293.0709296427</v>
      </c>
      <c r="F10" s="10">
        <v>13977.0850927058</v>
      </c>
      <c r="G10" s="10">
        <v>12778.5924642178</v>
      </c>
      <c r="H10" s="10">
        <v>11918.9750365721</v>
      </c>
      <c r="I10" s="10">
        <v>12967.3689413009</v>
      </c>
      <c r="J10" s="10">
        <v>11690.0165471594</v>
      </c>
      <c r="K10" s="10">
        <v>10210.407168019</v>
      </c>
      <c r="L10" s="10">
        <v>10797</v>
      </c>
      <c r="M10" s="10">
        <v>10622.6512275615</v>
      </c>
      <c r="N10" s="10">
        <v>10948.2255002191</v>
      </c>
      <c r="U10" s="3"/>
      <c r="V10" s="3"/>
      <c r="W10" s="3"/>
      <c r="X10" s="3"/>
      <c r="Y10" s="3"/>
      <c r="Z10" s="3"/>
      <c r="AA10" s="3"/>
      <c r="AB10" s="3"/>
      <c r="AC10" s="3"/>
      <c r="AD10" s="3"/>
      <c r="AE10" s="3"/>
      <c r="AF10" s="3"/>
      <c r="AG10" s="3"/>
      <c r="AH10" s="3"/>
      <c r="AI10" s="3"/>
      <c r="AJ10" s="3"/>
      <c r="AK10" s="3"/>
      <c r="AL10" s="3"/>
      <c r="AM10" s="3"/>
    </row>
    <row r="11" spans="1:39" ht="16.5">
      <c r="A11" s="7" t="s">
        <v>10</v>
      </c>
      <c r="B11" s="10">
        <v>11308.7666273366</v>
      </c>
      <c r="C11" s="10">
        <v>11775.7161596499</v>
      </c>
      <c r="D11" s="10">
        <v>12380.5820813668</v>
      </c>
      <c r="E11" s="10">
        <v>13465.1819261437</v>
      </c>
      <c r="F11" s="10">
        <v>13821.3567540996</v>
      </c>
      <c r="G11" s="10">
        <v>14244.7256880734</v>
      </c>
      <c r="H11" s="10">
        <v>15507.9704214053</v>
      </c>
      <c r="I11" s="10">
        <v>15229.3823868142</v>
      </c>
      <c r="J11" s="10">
        <v>15019.1218356315</v>
      </c>
      <c r="K11" s="10">
        <v>14257.3813891739</v>
      </c>
      <c r="L11" s="10">
        <v>14848.248408</v>
      </c>
      <c r="M11" s="10">
        <v>15207.0223240686</v>
      </c>
      <c r="N11" s="10">
        <v>15931.2168413174</v>
      </c>
      <c r="U11" s="3"/>
      <c r="V11" s="3"/>
      <c r="W11" s="3"/>
      <c r="X11" s="3"/>
      <c r="Y11" s="3"/>
      <c r="Z11" s="3"/>
      <c r="AA11" s="3"/>
      <c r="AB11" s="3"/>
      <c r="AC11" s="3"/>
      <c r="AD11" s="3"/>
      <c r="AE11" s="3"/>
      <c r="AF11" s="3"/>
      <c r="AG11" s="3"/>
      <c r="AH11" s="3"/>
      <c r="AI11" s="3"/>
      <c r="AJ11" s="3"/>
      <c r="AK11" s="3"/>
      <c r="AL11" s="3"/>
      <c r="AM11" s="3"/>
    </row>
    <row r="12" spans="1:39" ht="16.5">
      <c r="A12" s="6" t="s">
        <v>12</v>
      </c>
      <c r="B12" s="9">
        <f>B13</f>
        <v>49.4824955671931</v>
      </c>
      <c r="C12" s="9">
        <f aca="true" t="shared" si="3" ref="C12:N12">C13</f>
        <v>2.68499624100526</v>
      </c>
      <c r="D12" s="9">
        <f t="shared" si="3"/>
        <v>0</v>
      </c>
      <c r="E12" s="9">
        <f t="shared" si="3"/>
        <v>0</v>
      </c>
      <c r="F12" s="9">
        <f t="shared" si="3"/>
        <v>0</v>
      </c>
      <c r="G12" s="9">
        <f t="shared" si="3"/>
        <v>1.21193024129531</v>
      </c>
      <c r="H12" s="9">
        <f t="shared" si="3"/>
        <v>0</v>
      </c>
      <c r="I12" s="9">
        <f t="shared" si="3"/>
        <v>0</v>
      </c>
      <c r="J12" s="9">
        <f t="shared" si="3"/>
        <v>0</v>
      </c>
      <c r="K12" s="9">
        <f t="shared" si="3"/>
        <v>0</v>
      </c>
      <c r="L12" s="9">
        <f t="shared" si="3"/>
        <v>0</v>
      </c>
      <c r="M12" s="9">
        <f t="shared" si="3"/>
        <v>0</v>
      </c>
      <c r="N12" s="9">
        <f t="shared" si="3"/>
        <v>0</v>
      </c>
      <c r="U12" s="3"/>
      <c r="V12" s="3"/>
      <c r="W12" s="3"/>
      <c r="X12" s="3"/>
      <c r="Y12" s="3"/>
      <c r="Z12" s="3"/>
      <c r="AA12" s="3"/>
      <c r="AB12" s="3"/>
      <c r="AC12" s="3"/>
      <c r="AD12" s="3"/>
      <c r="AE12" s="3"/>
      <c r="AF12" s="3"/>
      <c r="AG12" s="3"/>
      <c r="AH12" s="3"/>
      <c r="AI12" s="3"/>
      <c r="AJ12" s="3"/>
      <c r="AK12" s="3"/>
      <c r="AL12" s="3"/>
      <c r="AM12" s="3"/>
    </row>
    <row r="13" spans="1:39" ht="16.5">
      <c r="A13" s="7" t="s">
        <v>9</v>
      </c>
      <c r="B13" s="10">
        <v>49.4824955671931</v>
      </c>
      <c r="C13" s="10">
        <v>2.68499624100526</v>
      </c>
      <c r="D13" s="10">
        <v>0</v>
      </c>
      <c r="E13" s="10">
        <v>0</v>
      </c>
      <c r="F13" s="10">
        <v>0</v>
      </c>
      <c r="G13" s="10">
        <v>1.21193024129531</v>
      </c>
      <c r="H13" s="10">
        <v>0</v>
      </c>
      <c r="I13" s="10">
        <v>0</v>
      </c>
      <c r="J13" s="10">
        <v>0</v>
      </c>
      <c r="K13" s="10">
        <v>0</v>
      </c>
      <c r="L13" s="10">
        <v>0</v>
      </c>
      <c r="M13" s="10">
        <v>0</v>
      </c>
      <c r="N13" s="10">
        <v>0</v>
      </c>
      <c r="U13" s="3"/>
      <c r="V13" s="3"/>
      <c r="W13" s="3"/>
      <c r="X13" s="3"/>
      <c r="Y13" s="3"/>
      <c r="Z13" s="3"/>
      <c r="AA13" s="3"/>
      <c r="AB13" s="3"/>
      <c r="AC13" s="3"/>
      <c r="AD13" s="3"/>
      <c r="AE13" s="3"/>
      <c r="AF13" s="3"/>
      <c r="AG13" s="3"/>
      <c r="AH13" s="3"/>
      <c r="AI13" s="3"/>
      <c r="AJ13" s="3"/>
      <c r="AK13" s="3"/>
      <c r="AL13" s="3"/>
      <c r="AM13" s="3"/>
    </row>
    <row r="14" spans="1:39" ht="16.5">
      <c r="A14" s="6" t="s">
        <v>2</v>
      </c>
      <c r="B14" s="9">
        <f>B15</f>
        <v>11786.4331737256</v>
      </c>
      <c r="C14" s="9">
        <f aca="true" t="shared" si="4" ref="C14:N14">C15</f>
        <v>11750.8860487595</v>
      </c>
      <c r="D14" s="9">
        <f t="shared" si="4"/>
        <v>11873.2244100509</v>
      </c>
      <c r="E14" s="9">
        <f t="shared" si="4"/>
        <v>12248.5203540629</v>
      </c>
      <c r="F14" s="9">
        <f t="shared" si="4"/>
        <v>13344.5503548155</v>
      </c>
      <c r="G14" s="9">
        <f t="shared" si="4"/>
        <v>12931.446942906</v>
      </c>
      <c r="H14" s="9">
        <f t="shared" si="4"/>
        <v>12885.6081437875</v>
      </c>
      <c r="I14" s="9">
        <f t="shared" si="4"/>
        <v>13157.8673172189</v>
      </c>
      <c r="J14" s="9">
        <f t="shared" si="4"/>
        <v>13134.1959437397</v>
      </c>
      <c r="K14" s="9">
        <f t="shared" si="4"/>
        <v>13093.3460409813</v>
      </c>
      <c r="L14" s="9">
        <f t="shared" si="4"/>
        <v>12512.438108</v>
      </c>
      <c r="M14" s="9">
        <f t="shared" si="4"/>
        <v>14418.485592606</v>
      </c>
      <c r="N14" s="9">
        <f t="shared" si="4"/>
        <v>12664.2059633781</v>
      </c>
      <c r="O14" s="3"/>
      <c r="P14" s="3"/>
      <c r="Q14" s="3"/>
      <c r="R14" s="3"/>
      <c r="S14" s="3"/>
      <c r="T14" s="3"/>
      <c r="U14" s="3"/>
      <c r="V14" s="3"/>
      <c r="W14" s="3"/>
      <c r="X14" s="3"/>
      <c r="Y14" s="3"/>
      <c r="Z14" s="3"/>
      <c r="AA14" s="3"/>
      <c r="AB14" s="3"/>
      <c r="AC14" s="3"/>
      <c r="AD14" s="3"/>
      <c r="AE14" s="3"/>
      <c r="AF14" s="3"/>
      <c r="AG14" s="3"/>
      <c r="AH14" s="3"/>
      <c r="AI14" s="3"/>
      <c r="AJ14" s="3"/>
      <c r="AK14" s="3"/>
      <c r="AL14" s="3"/>
      <c r="AM14" s="3"/>
    </row>
    <row r="15" spans="1:39" ht="16.5">
      <c r="A15" s="7" t="s">
        <v>10</v>
      </c>
      <c r="B15" s="10">
        <v>11786.4331737256</v>
      </c>
      <c r="C15" s="10">
        <v>11750.8860487595</v>
      </c>
      <c r="D15" s="10">
        <v>11873.2244100509</v>
      </c>
      <c r="E15" s="10">
        <v>12248.5203540629</v>
      </c>
      <c r="F15" s="10">
        <v>13344.5503548155</v>
      </c>
      <c r="G15" s="10">
        <v>12931.446942906</v>
      </c>
      <c r="H15" s="10">
        <v>12885.6081437875</v>
      </c>
      <c r="I15" s="10">
        <v>13157.8673172189</v>
      </c>
      <c r="J15" s="10">
        <v>13134.1959437397</v>
      </c>
      <c r="K15" s="10">
        <v>13093.3460409813</v>
      </c>
      <c r="L15" s="10">
        <v>12512.438108</v>
      </c>
      <c r="M15" s="10">
        <v>14418.485592606</v>
      </c>
      <c r="N15" s="10">
        <v>12664.2059633781</v>
      </c>
      <c r="O15" s="3"/>
      <c r="P15" s="3"/>
      <c r="Q15" s="3"/>
      <c r="R15" s="3"/>
      <c r="S15" s="3"/>
      <c r="T15" s="3"/>
      <c r="U15" s="3"/>
      <c r="V15" s="3"/>
      <c r="W15" s="3"/>
      <c r="X15" s="3"/>
      <c r="Y15" s="3"/>
      <c r="Z15" s="3"/>
      <c r="AA15" s="3"/>
      <c r="AB15" s="3"/>
      <c r="AC15" s="3"/>
      <c r="AD15" s="3"/>
      <c r="AE15" s="3"/>
      <c r="AF15" s="3"/>
      <c r="AG15" s="3"/>
      <c r="AH15" s="3"/>
      <c r="AI15" s="3"/>
      <c r="AJ15" s="3"/>
      <c r="AK15" s="3"/>
      <c r="AL15" s="3"/>
      <c r="AM15" s="3"/>
    </row>
    <row r="16" spans="1:39" ht="16.5">
      <c r="A16" s="6" t="s">
        <v>4</v>
      </c>
      <c r="B16" s="9">
        <f>B17+B18</f>
        <v>5267.45563756821</v>
      </c>
      <c r="C16" s="9">
        <f aca="true" t="shared" si="5" ref="C16:N16">C17+C18</f>
        <v>5595.75502094297</v>
      </c>
      <c r="D16" s="9">
        <f t="shared" si="5"/>
        <v>5558.38452817254</v>
      </c>
      <c r="E16" s="9">
        <f t="shared" si="5"/>
        <v>5623.52918222142</v>
      </c>
      <c r="F16" s="9">
        <f t="shared" si="5"/>
        <v>5654.36807542509</v>
      </c>
      <c r="G16" s="9">
        <f t="shared" si="5"/>
        <v>4917.63843273181</v>
      </c>
      <c r="H16" s="9">
        <f t="shared" si="5"/>
        <v>5014.28082676608</v>
      </c>
      <c r="I16" s="9">
        <f t="shared" si="5"/>
        <v>4525.2864843741</v>
      </c>
      <c r="J16" s="9">
        <f t="shared" si="5"/>
        <v>4720.45780474352</v>
      </c>
      <c r="K16" s="9">
        <f t="shared" si="5"/>
        <v>4833.12987274016</v>
      </c>
      <c r="L16" s="9">
        <f t="shared" si="5"/>
        <v>5069.968</v>
      </c>
      <c r="M16" s="9">
        <f t="shared" si="5"/>
        <v>5280.09004025105</v>
      </c>
      <c r="N16" s="9">
        <f t="shared" si="5"/>
        <v>5238.25671827078</v>
      </c>
      <c r="O16" s="3"/>
      <c r="P16" s="3"/>
      <c r="Q16" s="3"/>
      <c r="R16" s="3"/>
      <c r="S16" s="3"/>
      <c r="T16" s="3"/>
      <c r="U16" s="3"/>
      <c r="V16" s="3"/>
      <c r="W16" s="3"/>
      <c r="X16" s="3"/>
      <c r="Y16" s="3"/>
      <c r="Z16" s="3"/>
      <c r="AA16" s="3"/>
      <c r="AB16" s="3"/>
      <c r="AC16" s="3"/>
      <c r="AD16" s="3"/>
      <c r="AE16" s="3"/>
      <c r="AF16" s="3"/>
      <c r="AG16" s="3"/>
      <c r="AH16" s="3"/>
      <c r="AI16" s="3"/>
      <c r="AJ16" s="3"/>
      <c r="AK16" s="3"/>
      <c r="AL16" s="3"/>
      <c r="AM16" s="3"/>
    </row>
    <row r="17" spans="1:39" ht="16.5">
      <c r="A17" s="1" t="s">
        <v>9</v>
      </c>
      <c r="B17" s="10">
        <v>2623.94677882699</v>
      </c>
      <c r="C17" s="10">
        <v>2734.66867146386</v>
      </c>
      <c r="D17" s="10">
        <v>2790.88775806154</v>
      </c>
      <c r="E17" s="10">
        <v>2710.75326161891</v>
      </c>
      <c r="F17" s="10">
        <v>2686.01031044784</v>
      </c>
      <c r="G17" s="10">
        <v>1879.70380424903</v>
      </c>
      <c r="H17" s="10">
        <v>1820.34826105422</v>
      </c>
      <c r="I17" s="10">
        <v>1439.03083801708</v>
      </c>
      <c r="J17" s="10">
        <v>1488.14120242692</v>
      </c>
      <c r="K17" s="10">
        <v>1546.5826025325</v>
      </c>
      <c r="L17" s="10">
        <v>1676</v>
      </c>
      <c r="M17" s="10">
        <v>1752.16039373534</v>
      </c>
      <c r="N17" s="10">
        <v>1709.69037534687</v>
      </c>
      <c r="O17" s="3"/>
      <c r="P17" s="3"/>
      <c r="Q17" s="3"/>
      <c r="R17" s="3"/>
      <c r="S17" s="3"/>
      <c r="T17" s="3"/>
      <c r="U17" s="3"/>
      <c r="V17" s="3"/>
      <c r="W17" s="3"/>
      <c r="X17" s="3"/>
      <c r="Y17" s="3"/>
      <c r="Z17" s="3"/>
      <c r="AA17" s="3"/>
      <c r="AB17" s="3"/>
      <c r="AC17" s="3"/>
      <c r="AD17" s="3"/>
      <c r="AE17" s="3"/>
      <c r="AF17" s="3"/>
      <c r="AG17" s="3"/>
      <c r="AH17" s="3"/>
      <c r="AI17" s="3"/>
      <c r="AJ17" s="3"/>
      <c r="AK17" s="3"/>
      <c r="AL17" s="3"/>
      <c r="AM17" s="3"/>
    </row>
    <row r="18" spans="1:39" ht="16.5">
      <c r="A18" s="7" t="s">
        <v>10</v>
      </c>
      <c r="B18" s="10">
        <v>2643.50885874122</v>
      </c>
      <c r="C18" s="10">
        <v>2861.08634947911</v>
      </c>
      <c r="D18" s="10">
        <v>2767.496770111</v>
      </c>
      <c r="E18" s="10">
        <v>2912.77592060251</v>
      </c>
      <c r="F18" s="10">
        <v>2968.35776497725</v>
      </c>
      <c r="G18" s="10">
        <v>3037.93462848278</v>
      </c>
      <c r="H18" s="10">
        <v>3193.93256571186</v>
      </c>
      <c r="I18" s="10">
        <v>3086.25564635702</v>
      </c>
      <c r="J18" s="10">
        <v>3232.3166023166</v>
      </c>
      <c r="K18" s="10">
        <v>3286.54727020766</v>
      </c>
      <c r="L18" s="10">
        <v>3393.968</v>
      </c>
      <c r="M18" s="10">
        <v>3527.92964651571</v>
      </c>
      <c r="N18" s="10">
        <v>3528.56634292391</v>
      </c>
      <c r="O18" s="3"/>
      <c r="P18" s="3"/>
      <c r="Q18" s="3"/>
      <c r="R18" s="3"/>
      <c r="S18" s="3"/>
      <c r="T18" s="3"/>
      <c r="U18" s="3"/>
      <c r="V18" s="3"/>
      <c r="W18" s="3"/>
      <c r="X18" s="3"/>
      <c r="Y18" s="3"/>
      <c r="Z18" s="3"/>
      <c r="AA18" s="3"/>
      <c r="AB18" s="3"/>
      <c r="AC18" s="3"/>
      <c r="AD18" s="3"/>
      <c r="AE18" s="3"/>
      <c r="AF18" s="3"/>
      <c r="AG18" s="3"/>
      <c r="AH18" s="3"/>
      <c r="AI18" s="3"/>
      <c r="AJ18" s="3"/>
      <c r="AK18" s="3"/>
      <c r="AL18" s="3"/>
      <c r="AM18" s="3"/>
    </row>
    <row r="19" spans="1:39" ht="16.5">
      <c r="A19" s="6" t="s">
        <v>5</v>
      </c>
      <c r="B19" s="9">
        <f>B20</f>
        <v>48.1079818014377</v>
      </c>
      <c r="C19" s="9">
        <f aca="true" t="shared" si="6" ref="C19:M19">C20</f>
        <v>41.6174417355816</v>
      </c>
      <c r="D19" s="9">
        <f t="shared" si="6"/>
        <v>39.5496611912358</v>
      </c>
      <c r="E19" s="9">
        <f t="shared" si="6"/>
        <v>37.7216144851</v>
      </c>
      <c r="F19" s="9">
        <f t="shared" si="6"/>
        <v>37.8133783732685</v>
      </c>
      <c r="G19" s="9">
        <f t="shared" si="6"/>
        <v>48.4772096518124</v>
      </c>
      <c r="H19" s="9">
        <f t="shared" si="6"/>
        <v>51.9088292199519</v>
      </c>
      <c r="I19" s="9">
        <f t="shared" si="6"/>
        <v>65.5149822419917</v>
      </c>
      <c r="J19" s="9">
        <f t="shared" si="6"/>
        <v>62.8792057363486</v>
      </c>
      <c r="K19" s="9">
        <f t="shared" si="6"/>
        <v>58.1819720514963</v>
      </c>
      <c r="L19" s="9">
        <f t="shared" si="6"/>
        <v>56</v>
      </c>
      <c r="M19" s="9">
        <f t="shared" si="6"/>
        <v>55.321340684077</v>
      </c>
      <c r="N19" s="9">
        <v>54.7685117569739</v>
      </c>
      <c r="O19" s="3"/>
      <c r="P19" s="3"/>
      <c r="Q19" s="3"/>
      <c r="R19" s="3"/>
      <c r="S19" s="3"/>
      <c r="T19" s="3"/>
      <c r="U19" s="3"/>
      <c r="V19" s="3"/>
      <c r="W19" s="3"/>
      <c r="X19" s="3"/>
      <c r="Y19" s="3"/>
      <c r="Z19" s="3"/>
      <c r="AA19" s="3"/>
      <c r="AB19" s="3"/>
      <c r="AC19" s="3"/>
      <c r="AD19" s="3"/>
      <c r="AE19" s="3"/>
      <c r="AF19" s="3"/>
      <c r="AG19" s="3"/>
      <c r="AH19" s="3"/>
      <c r="AI19" s="3"/>
      <c r="AJ19" s="3"/>
      <c r="AK19" s="3"/>
      <c r="AL19" s="3"/>
      <c r="AM19" s="3"/>
    </row>
    <row r="20" spans="1:39" ht="16.5">
      <c r="A20" s="7" t="s">
        <v>9</v>
      </c>
      <c r="B20" s="10">
        <v>48.1079818014377</v>
      </c>
      <c r="C20" s="10">
        <v>41.6174417355816</v>
      </c>
      <c r="D20" s="10">
        <v>39.5496611912358</v>
      </c>
      <c r="E20" s="10">
        <v>37.7216144851</v>
      </c>
      <c r="F20" s="10">
        <v>37.8133783732685</v>
      </c>
      <c r="G20" s="10">
        <v>48.4772096518124</v>
      </c>
      <c r="H20" s="10">
        <v>51.9088292199519</v>
      </c>
      <c r="I20" s="10">
        <v>65.5149822419917</v>
      </c>
      <c r="J20" s="10">
        <v>62.8792057363486</v>
      </c>
      <c r="K20" s="10">
        <v>58.1819720514963</v>
      </c>
      <c r="L20" s="10">
        <v>56</v>
      </c>
      <c r="M20" s="10">
        <v>55.321340684077</v>
      </c>
      <c r="N20" s="10">
        <v>54.7685117569739</v>
      </c>
      <c r="O20" s="3"/>
      <c r="P20" s="3"/>
      <c r="Q20" s="3"/>
      <c r="R20" s="3"/>
      <c r="S20" s="3"/>
      <c r="T20" s="3"/>
      <c r="U20" s="3"/>
      <c r="V20" s="3"/>
      <c r="W20" s="3"/>
      <c r="X20" s="3"/>
      <c r="Y20" s="3"/>
      <c r="Z20" s="3"/>
      <c r="AA20" s="3"/>
      <c r="AB20" s="3"/>
      <c r="AC20" s="3"/>
      <c r="AD20" s="3"/>
      <c r="AE20" s="3"/>
      <c r="AF20" s="3"/>
      <c r="AG20" s="3"/>
      <c r="AH20" s="3"/>
      <c r="AI20" s="3"/>
      <c r="AJ20" s="3"/>
      <c r="AK20" s="3"/>
      <c r="AL20" s="3"/>
      <c r="AM20" s="3"/>
    </row>
    <row r="21" spans="1:39" ht="16.5">
      <c r="A21" s="6" t="s">
        <v>7</v>
      </c>
      <c r="B21" s="9">
        <f>B22</f>
        <v>9.62159636028755</v>
      </c>
      <c r="C21" s="9">
        <f aca="true" t="shared" si="7" ref="C21:N21">C22</f>
        <v>12.0824830845237</v>
      </c>
      <c r="D21" s="9">
        <f t="shared" si="7"/>
        <v>11.8648983573707</v>
      </c>
      <c r="E21" s="9">
        <f t="shared" si="7"/>
        <v>11.7067079436517</v>
      </c>
      <c r="F21" s="9">
        <f t="shared" si="7"/>
        <v>11.3440135119805</v>
      </c>
      <c r="G21" s="9">
        <f t="shared" si="7"/>
        <v>31.5101862736781</v>
      </c>
      <c r="H21" s="9">
        <f t="shared" si="7"/>
        <v>24.7746684913407</v>
      </c>
      <c r="I21" s="9">
        <f t="shared" si="7"/>
        <v>29.8840269875751</v>
      </c>
      <c r="J21" s="9">
        <f t="shared" si="7"/>
        <v>11.0314396028682</v>
      </c>
      <c r="K21" s="9">
        <f t="shared" si="7"/>
        <v>8.46283229839947</v>
      </c>
      <c r="L21" s="9">
        <f t="shared" si="7"/>
        <v>8</v>
      </c>
      <c r="M21" s="9">
        <f t="shared" si="7"/>
        <v>20.0301405925106</v>
      </c>
      <c r="N21" s="9">
        <f t="shared" si="7"/>
        <v>14.6049364685264</v>
      </c>
      <c r="O21" s="3"/>
      <c r="P21" s="3"/>
      <c r="Q21" s="3"/>
      <c r="R21" s="3"/>
      <c r="S21" s="3"/>
      <c r="T21" s="3"/>
      <c r="U21" s="3"/>
      <c r="V21" s="3"/>
      <c r="W21" s="3"/>
      <c r="X21" s="3"/>
      <c r="Y21" s="3"/>
      <c r="Z21" s="3"/>
      <c r="AA21" s="3"/>
      <c r="AB21" s="3"/>
      <c r="AC21" s="3"/>
      <c r="AD21" s="3"/>
      <c r="AE21" s="3"/>
      <c r="AF21" s="3"/>
      <c r="AG21" s="3"/>
      <c r="AH21" s="3"/>
      <c r="AI21" s="3"/>
      <c r="AJ21" s="3"/>
      <c r="AK21" s="3"/>
      <c r="AL21" s="3"/>
      <c r="AM21" s="3"/>
    </row>
    <row r="22" spans="1:39" ht="17.25" thickBot="1">
      <c r="A22" s="8" t="s">
        <v>9</v>
      </c>
      <c r="B22" s="12">
        <v>9.62159636028755</v>
      </c>
      <c r="C22" s="12">
        <v>12.0824830845237</v>
      </c>
      <c r="D22" s="12">
        <v>11.8648983573707</v>
      </c>
      <c r="E22" s="12">
        <v>11.7067079436517</v>
      </c>
      <c r="F22" s="12">
        <v>11.3440135119805</v>
      </c>
      <c r="G22" s="12">
        <v>31.5101862736781</v>
      </c>
      <c r="H22" s="12">
        <v>24.7746684913407</v>
      </c>
      <c r="I22" s="12">
        <v>29.8840269875751</v>
      </c>
      <c r="J22" s="12">
        <v>11.0314396028682</v>
      </c>
      <c r="K22" s="12">
        <v>8.46283229839947</v>
      </c>
      <c r="L22" s="12">
        <v>8</v>
      </c>
      <c r="M22" s="12">
        <v>20.0301405925106</v>
      </c>
      <c r="N22" s="12">
        <v>14.6049364685264</v>
      </c>
      <c r="O22" s="3"/>
      <c r="P22" s="3"/>
      <c r="Q22" s="3"/>
      <c r="R22" s="3"/>
      <c r="S22" s="3"/>
      <c r="T22" s="3"/>
      <c r="U22" s="3"/>
      <c r="V22" s="3"/>
      <c r="W22" s="3"/>
      <c r="X22" s="3"/>
      <c r="Y22" s="3"/>
      <c r="Z22" s="3"/>
      <c r="AA22" s="3"/>
      <c r="AB22" s="3"/>
      <c r="AC22" s="3"/>
      <c r="AD22" s="3"/>
      <c r="AE22" s="3"/>
      <c r="AF22" s="3"/>
      <c r="AG22" s="3"/>
      <c r="AH22" s="3"/>
      <c r="AI22" s="3"/>
      <c r="AJ22" s="3"/>
      <c r="AK22" s="3"/>
      <c r="AL22" s="3"/>
      <c r="AM22" s="3"/>
    </row>
    <row r="23" spans="1:39" ht="12.75">
      <c r="A23" s="18" t="s">
        <v>18</v>
      </c>
      <c r="B23" s="13"/>
      <c r="C23" s="13"/>
      <c r="D23" s="13"/>
      <c r="E23" s="13"/>
      <c r="F23" s="13"/>
      <c r="G23" s="13"/>
      <c r="H23" s="13"/>
      <c r="I23" s="13"/>
      <c r="J23" s="13"/>
      <c r="K23" s="13"/>
      <c r="L23" s="13"/>
      <c r="M23" s="13"/>
      <c r="N23" s="14"/>
      <c r="O23" s="3"/>
      <c r="P23" s="3"/>
      <c r="Q23" s="3"/>
      <c r="R23" s="3"/>
      <c r="S23" s="3"/>
      <c r="T23" s="3"/>
      <c r="U23" s="3"/>
      <c r="V23" s="3"/>
      <c r="W23" s="3"/>
      <c r="X23" s="3"/>
      <c r="Y23" s="3"/>
      <c r="Z23" s="3"/>
      <c r="AA23" s="3"/>
      <c r="AB23" s="3"/>
      <c r="AC23" s="3"/>
      <c r="AD23" s="3"/>
      <c r="AE23" s="3"/>
      <c r="AF23" s="3"/>
      <c r="AG23" s="3"/>
      <c r="AH23" s="3"/>
      <c r="AI23" s="3"/>
      <c r="AJ23" s="3"/>
      <c r="AK23" s="3"/>
      <c r="AL23" s="3"/>
      <c r="AM23" s="3"/>
    </row>
    <row r="24" spans="1:14" ht="13.5">
      <c r="A24" s="19"/>
      <c r="B24" s="13"/>
      <c r="C24" s="13"/>
      <c r="D24" s="13"/>
      <c r="E24" s="13"/>
      <c r="F24" s="13"/>
      <c r="G24" s="13"/>
      <c r="H24" s="13"/>
      <c r="I24" s="13"/>
      <c r="J24" s="13"/>
      <c r="K24" s="13"/>
      <c r="L24" s="13"/>
      <c r="M24" s="13"/>
      <c r="N24" s="14"/>
    </row>
    <row r="25" spans="1:14" ht="12.75">
      <c r="A25" s="20" t="s">
        <v>13</v>
      </c>
      <c r="B25" s="13"/>
      <c r="C25" s="13"/>
      <c r="D25" s="13"/>
      <c r="E25" s="13"/>
      <c r="F25" s="13"/>
      <c r="G25" s="13"/>
      <c r="H25" s="13"/>
      <c r="I25" s="13"/>
      <c r="J25" s="13"/>
      <c r="K25" s="13"/>
      <c r="L25" s="13"/>
      <c r="M25" s="13"/>
      <c r="N25" s="14"/>
    </row>
    <row r="26" spans="1:14" ht="12.75">
      <c r="A26" s="21" t="s">
        <v>8</v>
      </c>
      <c r="B26" s="13"/>
      <c r="C26" s="13"/>
      <c r="D26" s="13"/>
      <c r="E26" s="13"/>
      <c r="F26" s="13"/>
      <c r="G26" s="13"/>
      <c r="H26" s="13"/>
      <c r="I26" s="13"/>
      <c r="J26" s="13"/>
      <c r="K26" s="13"/>
      <c r="L26" s="13"/>
      <c r="M26" s="13"/>
      <c r="N26" s="14"/>
    </row>
    <row r="27" spans="1:14" ht="12.75">
      <c r="A27" s="21" t="s">
        <v>15</v>
      </c>
      <c r="B27" s="14"/>
      <c r="C27" s="14"/>
      <c r="D27" s="14"/>
      <c r="E27" s="14"/>
      <c r="F27" s="14"/>
      <c r="G27" s="14"/>
      <c r="H27" s="14"/>
      <c r="I27" s="14"/>
      <c r="J27" s="14"/>
      <c r="K27" s="14"/>
      <c r="L27" s="14"/>
      <c r="M27" s="14"/>
      <c r="N27" s="14"/>
    </row>
    <row r="28" spans="1:14" ht="12.75">
      <c r="A28" s="13" t="s">
        <v>16</v>
      </c>
      <c r="B28" s="13"/>
      <c r="C28" s="13"/>
      <c r="D28" s="13"/>
      <c r="E28" s="13"/>
      <c r="F28" s="13"/>
      <c r="G28" s="13"/>
      <c r="H28" s="13"/>
      <c r="I28" s="13"/>
      <c r="J28" s="13"/>
      <c r="K28" s="13"/>
      <c r="L28" s="13"/>
      <c r="M28" s="13"/>
      <c r="N28" s="14"/>
    </row>
    <row r="29" spans="1:14" ht="38.25" customHeight="1">
      <c r="A29" s="13" t="s">
        <v>14</v>
      </c>
      <c r="B29" s="13"/>
      <c r="C29" s="13"/>
      <c r="D29" s="13"/>
      <c r="E29" s="13"/>
      <c r="F29" s="13"/>
      <c r="G29" s="13"/>
      <c r="H29" s="13"/>
      <c r="I29" s="13"/>
      <c r="J29" s="13"/>
      <c r="K29" s="13"/>
      <c r="L29" s="13"/>
      <c r="M29" s="13"/>
      <c r="N29" s="14"/>
    </row>
    <row r="30" spans="1:14" ht="14.25" customHeight="1">
      <c r="A30" s="13"/>
      <c r="B30" s="13"/>
      <c r="C30" s="13"/>
      <c r="D30" s="13"/>
      <c r="E30" s="13"/>
      <c r="F30" s="13"/>
      <c r="G30" s="13"/>
      <c r="H30" s="13"/>
      <c r="I30" s="13"/>
      <c r="J30" s="13"/>
      <c r="K30" s="13"/>
      <c r="L30" s="13"/>
      <c r="M30" s="13"/>
      <c r="N30" s="14"/>
    </row>
    <row r="31" spans="1:14" ht="14.25" customHeight="1">
      <c r="A31" s="18" t="s">
        <v>11</v>
      </c>
      <c r="B31" s="13"/>
      <c r="C31" s="13"/>
      <c r="D31" s="13"/>
      <c r="E31" s="13"/>
      <c r="F31" s="13"/>
      <c r="G31" s="13"/>
      <c r="H31" s="13"/>
      <c r="I31" s="13"/>
      <c r="J31" s="13"/>
      <c r="K31" s="13"/>
      <c r="L31" s="13"/>
      <c r="M31" s="13"/>
      <c r="N31" s="14"/>
    </row>
    <row r="32" spans="1:14" ht="14.25" customHeight="1">
      <c r="A32" s="13" t="s">
        <v>19</v>
      </c>
      <c r="B32" s="13"/>
      <c r="C32" s="13"/>
      <c r="D32" s="13"/>
      <c r="E32" s="13"/>
      <c r="F32" s="13"/>
      <c r="G32" s="13"/>
      <c r="H32" s="13"/>
      <c r="I32" s="13"/>
      <c r="J32" s="13"/>
      <c r="K32" s="13"/>
      <c r="L32" s="13"/>
      <c r="M32" s="13"/>
      <c r="N32" s="14"/>
    </row>
  </sheetData>
  <sheetProtection/>
  <mergeCells count="11">
    <mergeCell ref="A32:N32"/>
    <mergeCell ref="A1:N1"/>
    <mergeCell ref="A23:N23"/>
    <mergeCell ref="A24:N24"/>
    <mergeCell ref="A25:N25"/>
    <mergeCell ref="A27:N27"/>
    <mergeCell ref="A26:N26"/>
    <mergeCell ref="A28:N28"/>
    <mergeCell ref="A29:N29"/>
    <mergeCell ref="A30:N30"/>
    <mergeCell ref="A31:N31"/>
  </mergeCells>
  <printOptions/>
  <pageMargins left="0.75" right="0.75" top="1" bottom="1" header="0.5" footer="0.5"/>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gmekonne</dc:creator>
  <cp:keywords/>
  <dc:description/>
  <cp:lastModifiedBy>USDOT User</cp:lastModifiedBy>
  <cp:lastPrinted>2004-10-19T16:22:14Z</cp:lastPrinted>
  <dcterms:created xsi:type="dcterms:W3CDTF">2004-10-15T20:54:07Z</dcterms:created>
  <dcterms:modified xsi:type="dcterms:W3CDTF">2011-04-14T15:57:36Z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354309412</vt:i4>
  </property>
  <property fmtid="{D5CDD505-2E9C-101B-9397-08002B2CF9AE}" pid="3" name="_EmailSubject">
    <vt:lpwstr>NTS updates</vt:lpwstr>
  </property>
  <property fmtid="{D5CDD505-2E9C-101B-9397-08002B2CF9AE}" pid="4" name="_AuthorEmail">
    <vt:lpwstr>Long.Nguyen@dot.gov</vt:lpwstr>
  </property>
  <property fmtid="{D5CDD505-2E9C-101B-9397-08002B2CF9AE}" pid="5" name="_AuthorEmailDisplayName">
    <vt:lpwstr>Nguyen, Long &lt;RITA&gt;</vt:lpwstr>
  </property>
  <property fmtid="{D5CDD505-2E9C-101B-9397-08002B2CF9AE}" pid="6" name="_PreviousAdHocReviewCycleID">
    <vt:i4>1430105671</vt:i4>
  </property>
  <property fmtid="{D5CDD505-2E9C-101B-9397-08002B2CF9AE}" pid="7" name="_ReviewingToolsShownOnce">
    <vt:lpwstr/>
  </property>
</Properties>
</file>