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200" windowHeight="12600" activeTab="0"/>
  </bookViews>
  <sheets>
    <sheet name="1-56" sheetId="1" r:id="rId1"/>
  </sheets>
  <definedNames>
    <definedName name="_xlnm.Print_Area" localSheetId="0">'1-56'!$A$1:$Z$21</definedName>
  </definedNames>
  <calcPr fullCalcOnLoad="1"/>
</workbook>
</file>

<file path=xl/sharedStrings.xml><?xml version="1.0" encoding="utf-8"?>
<sst xmlns="http://schemas.openxmlformats.org/spreadsheetml/2006/main" count="18" uniqueCount="18">
  <si>
    <t>Foreign</t>
  </si>
  <si>
    <t>Domestic</t>
  </si>
  <si>
    <t>Imports</t>
  </si>
  <si>
    <t>Exports</t>
  </si>
  <si>
    <t>Inland</t>
  </si>
  <si>
    <t>Coastal</t>
  </si>
  <si>
    <t>Great Lakes</t>
  </si>
  <si>
    <t>Intraport</t>
  </si>
  <si>
    <t>Intraterritory</t>
  </si>
  <si>
    <t>TOTAL freight</t>
  </si>
  <si>
    <t>Numbers may not add to totals due to rounding.</t>
  </si>
  <si>
    <t>SOURCES</t>
  </si>
  <si>
    <r>
      <t xml:space="preserve">1960: U.S. Army Corps of Engineers, </t>
    </r>
    <r>
      <rPr>
        <i/>
        <sz val="9"/>
        <rFont val="Arial"/>
        <family val="2"/>
      </rPr>
      <t xml:space="preserve">Waterborne Commerce of the United States, Calendar Year 2004 </t>
    </r>
    <r>
      <rPr>
        <sz val="9"/>
        <rFont val="Arial"/>
        <family val="2"/>
      </rPr>
      <t>(New Orleans, LA), part 5, tables 1-1, 1-3, and 1-6.</t>
    </r>
  </si>
  <si>
    <t>NOTES</t>
  </si>
  <si>
    <r>
      <t>KEY:</t>
    </r>
    <r>
      <rPr>
        <sz val="9"/>
        <rFont val="Arial"/>
        <family val="2"/>
      </rPr>
      <t xml:space="preserve"> P = preliminary; R = revised.</t>
    </r>
  </si>
  <si>
    <r>
      <t xml:space="preserve">1965-2009: Ibid., </t>
    </r>
    <r>
      <rPr>
        <i/>
        <sz val="9"/>
        <rFont val="Arial"/>
        <family val="2"/>
      </rPr>
      <t xml:space="preserve">Waterborne Commerce of the United States </t>
    </r>
    <r>
      <rPr>
        <sz val="9"/>
        <rFont val="Arial"/>
        <family val="2"/>
      </rPr>
      <t>(New Orleans, LA: Annual Issues), tables 1-2 and 1-3, available at http://www.ndc.iwr.usace.army.mil/wcsc/wcsc.htm as of Apr. 6, 2011.</t>
    </r>
  </si>
  <si>
    <t>Table 1-56: U.S. Waterborne Freight (Million short tons)</t>
  </si>
  <si>
    <r>
      <t xml:space="preserve">Beginning in 1996, shipments of fish are excluded from domestic </t>
    </r>
    <r>
      <rPr>
        <i/>
        <sz val="9"/>
        <rFont val="Arial"/>
        <family val="2"/>
      </rPr>
      <t>Inland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Intraport</t>
    </r>
    <r>
      <rPr>
        <sz val="9"/>
        <rFont val="Arial"/>
        <family val="2"/>
      </rPr>
      <t xml:space="preserve"> tonnage.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</si>
</sst>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P) &quot;###0;&quot;(R) &quot;\-#,##0;&quot;(R) &quot;0"/>
    <numFmt numFmtId="166" formatCode="#,##0.000000"/>
    <numFmt numFmtId="167" formatCode="&quot;(R) &quot;###0;&quot;(R) &quot;\-#,##0;&quot;(R) &quot;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164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left" indent="1"/>
      <protection locked="0"/>
    </xf>
    <xf numFmtId="164" fontId="6" fillId="0" borderId="12" xfId="0" applyNumberFormat="1" applyFont="1" applyFill="1" applyBorder="1" applyAlignment="1" applyProtection="1">
      <alignment horizontal="right"/>
      <protection locked="0"/>
    </xf>
    <xf numFmtId="164" fontId="6" fillId="0" borderId="12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167" fontId="5" fillId="0" borderId="11" xfId="0" applyNumberFormat="1" applyFont="1" applyFill="1" applyBorder="1" applyAlignment="1" applyProtection="1">
      <alignment horizontal="center"/>
      <protection locked="0"/>
    </xf>
    <xf numFmtId="165" fontId="5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0" fillId="0" borderId="12" xfId="0" applyFill="1" applyBorder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PageLayoutView="0" workbookViewId="0" topLeftCell="A1">
      <selection activeCell="A1" sqref="A1:AA1"/>
    </sheetView>
  </sheetViews>
  <sheetFormatPr defaultColWidth="9.140625" defaultRowHeight="12.75"/>
  <cols>
    <col min="1" max="1" width="14.7109375" style="10" customWidth="1"/>
    <col min="2" max="27" width="9.7109375" style="13" customWidth="1"/>
    <col min="28" max="16384" width="9.140625" style="13" customWidth="1"/>
  </cols>
  <sheetData>
    <row r="1" spans="1:27" s="1" customFormat="1" ht="16.5" customHeight="1" thickBo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s="6" customFormat="1" ht="16.5" customHeight="1">
      <c r="A2" s="2"/>
      <c r="B2" s="3">
        <v>1960</v>
      </c>
      <c r="C2" s="3">
        <v>1965</v>
      </c>
      <c r="D2" s="3">
        <v>1970</v>
      </c>
      <c r="E2" s="3">
        <v>1975</v>
      </c>
      <c r="F2" s="3">
        <v>1980</v>
      </c>
      <c r="G2" s="3">
        <v>1985</v>
      </c>
      <c r="H2" s="3">
        <v>1990</v>
      </c>
      <c r="I2" s="3">
        <v>1991</v>
      </c>
      <c r="J2" s="3">
        <v>1992</v>
      </c>
      <c r="K2" s="3">
        <v>1993</v>
      </c>
      <c r="L2" s="3">
        <v>1994</v>
      </c>
      <c r="M2" s="3">
        <v>1995</v>
      </c>
      <c r="N2" s="3">
        <v>1996</v>
      </c>
      <c r="O2" s="3">
        <v>1997</v>
      </c>
      <c r="P2" s="3">
        <v>1998</v>
      </c>
      <c r="Q2" s="3">
        <v>1999</v>
      </c>
      <c r="R2" s="3">
        <v>2000</v>
      </c>
      <c r="S2" s="3">
        <v>2001</v>
      </c>
      <c r="T2" s="2">
        <v>2002</v>
      </c>
      <c r="U2" s="2">
        <v>2003</v>
      </c>
      <c r="V2" s="4">
        <v>2004</v>
      </c>
      <c r="W2" s="5">
        <v>2005</v>
      </c>
      <c r="X2" s="5">
        <v>2006</v>
      </c>
      <c r="Y2" s="5">
        <v>2007</v>
      </c>
      <c r="Z2" s="25">
        <v>2008</v>
      </c>
      <c r="AA2" s="26">
        <v>2009</v>
      </c>
    </row>
    <row r="3" spans="1:27" s="10" customFormat="1" ht="16.5" customHeight="1">
      <c r="A3" s="7" t="s">
        <v>9</v>
      </c>
      <c r="B3" s="8">
        <f>B4+B7</f>
        <v>1099.8504309999998</v>
      </c>
      <c r="C3" s="8">
        <f>C4+C7</f>
        <v>1272.896243</v>
      </c>
      <c r="D3" s="8">
        <f aca="true" t="shared" si="0" ref="D3:N3">D4+D7</f>
        <v>1531.6965069999999</v>
      </c>
      <c r="E3" s="8">
        <f t="shared" si="0"/>
        <v>1695.034276</v>
      </c>
      <c r="F3" s="8">
        <f t="shared" si="0"/>
        <v>1998.887402</v>
      </c>
      <c r="G3" s="8">
        <f t="shared" si="0"/>
        <v>1788.4348219999997</v>
      </c>
      <c r="H3" s="8">
        <f>H4+H7</f>
        <v>2163.854373</v>
      </c>
      <c r="I3" s="8">
        <v>2092.106462</v>
      </c>
      <c r="J3" s="8">
        <f t="shared" si="0"/>
        <v>2132.095154</v>
      </c>
      <c r="K3" s="8">
        <f t="shared" si="0"/>
        <v>2128.221188</v>
      </c>
      <c r="L3" s="8">
        <f t="shared" si="0"/>
        <v>2214.754086</v>
      </c>
      <c r="M3" s="8">
        <f t="shared" si="0"/>
        <v>2240.393059</v>
      </c>
      <c r="N3" s="8">
        <f t="shared" si="0"/>
        <v>2284.065249</v>
      </c>
      <c r="O3" s="8">
        <f aca="true" t="shared" si="1" ref="O3:T3">O4+O7</f>
        <v>2333.142046</v>
      </c>
      <c r="P3" s="8">
        <f t="shared" si="1"/>
        <v>2339.500081</v>
      </c>
      <c r="Q3" s="8">
        <f t="shared" si="1"/>
        <v>2322.5572509999997</v>
      </c>
      <c r="R3" s="8">
        <f t="shared" si="1"/>
        <v>2424.588877</v>
      </c>
      <c r="S3" s="8">
        <f t="shared" si="1"/>
        <v>2393.2982489999995</v>
      </c>
      <c r="T3" s="8">
        <f t="shared" si="1"/>
        <v>2340.291913</v>
      </c>
      <c r="U3" s="9">
        <f aca="true" t="shared" si="2" ref="U3:AA3">SUM(U4,U7)</f>
        <v>2394.2518139999997</v>
      </c>
      <c r="V3" s="9">
        <f t="shared" si="2"/>
        <v>2551.939029</v>
      </c>
      <c r="W3" s="9">
        <f t="shared" si="2"/>
        <v>2527.622229</v>
      </c>
      <c r="X3" s="9">
        <f t="shared" si="2"/>
        <v>2588.440451</v>
      </c>
      <c r="Y3" s="9">
        <f t="shared" si="2"/>
        <v>2563.971539</v>
      </c>
      <c r="Z3" s="9">
        <f t="shared" si="2"/>
        <v>2477.0942290000003</v>
      </c>
      <c r="AA3" s="9">
        <f t="shared" si="2"/>
        <v>2210.75171</v>
      </c>
    </row>
    <row r="4" spans="1:27" ht="16.5" customHeight="1">
      <c r="A4" s="11" t="s">
        <v>0</v>
      </c>
      <c r="B4" s="12">
        <f>SUM(B5:B6)</f>
        <v>339.27727500000003</v>
      </c>
      <c r="C4" s="12">
        <f aca="true" t="shared" si="3" ref="C4:Y4">SUM(C5:C6)</f>
        <v>443.726809</v>
      </c>
      <c r="D4" s="12">
        <f t="shared" si="3"/>
        <v>580.9691329999999</v>
      </c>
      <c r="E4" s="12">
        <f t="shared" si="3"/>
        <v>748.707317</v>
      </c>
      <c r="F4" s="12">
        <f t="shared" si="3"/>
        <v>921.404</v>
      </c>
      <c r="G4" s="12">
        <f t="shared" si="3"/>
        <v>774.323283</v>
      </c>
      <c r="H4" s="12">
        <f t="shared" si="3"/>
        <v>1041.55574</v>
      </c>
      <c r="I4" s="12">
        <f t="shared" si="3"/>
        <v>1013.557036</v>
      </c>
      <c r="J4" s="12">
        <f t="shared" si="3"/>
        <v>1037.46613</v>
      </c>
      <c r="K4" s="12">
        <f t="shared" si="3"/>
        <v>1060.041217</v>
      </c>
      <c r="L4" s="12">
        <f t="shared" si="3"/>
        <v>1115.742828</v>
      </c>
      <c r="M4" s="12">
        <f t="shared" si="3"/>
        <v>1147.357782</v>
      </c>
      <c r="N4" s="12">
        <f t="shared" si="3"/>
        <v>1183.386621</v>
      </c>
      <c r="O4" s="12">
        <f t="shared" si="3"/>
        <v>1220.615132</v>
      </c>
      <c r="P4" s="12">
        <f t="shared" si="3"/>
        <v>1245.3880490000001</v>
      </c>
      <c r="Q4" s="12">
        <f t="shared" si="3"/>
        <v>1260.770656</v>
      </c>
      <c r="R4" s="8">
        <f t="shared" si="3"/>
        <v>1354.790984</v>
      </c>
      <c r="S4" s="8">
        <f t="shared" si="3"/>
        <v>1350.8260759999998</v>
      </c>
      <c r="T4" s="8">
        <f t="shared" si="3"/>
        <v>1319.290931</v>
      </c>
      <c r="U4" s="12">
        <f t="shared" si="3"/>
        <v>1378.115758</v>
      </c>
      <c r="V4" s="12">
        <f t="shared" si="3"/>
        <v>1504.851381</v>
      </c>
      <c r="W4" s="12">
        <f t="shared" si="3"/>
        <v>1498.711806</v>
      </c>
      <c r="X4" s="12">
        <f t="shared" si="3"/>
        <v>1564.944286</v>
      </c>
      <c r="Y4" s="12">
        <f t="shared" si="3"/>
        <v>1542.45219</v>
      </c>
      <c r="Z4" s="12">
        <f>SUM(Z5:Z6)</f>
        <v>1520.7589739999999</v>
      </c>
      <c r="AA4" s="12">
        <f>SUM(AA5:AA6)</f>
        <v>1353.66706</v>
      </c>
    </row>
    <row r="5" spans="1:27" ht="16.5" customHeight="1">
      <c r="A5" s="14" t="s">
        <v>2</v>
      </c>
      <c r="B5" s="15">
        <v>211.316497</v>
      </c>
      <c r="C5" s="15">
        <v>269.834819</v>
      </c>
      <c r="D5" s="15">
        <v>339.339772</v>
      </c>
      <c r="E5" s="15">
        <v>476.572426</v>
      </c>
      <c r="F5" s="15">
        <v>517.521121</v>
      </c>
      <c r="G5" s="15">
        <v>412.68735</v>
      </c>
      <c r="H5" s="15">
        <v>599.969567</v>
      </c>
      <c r="I5" s="15">
        <v>555.354134</v>
      </c>
      <c r="J5" s="15">
        <v>586.708302</v>
      </c>
      <c r="K5" s="15">
        <v>648.783131</v>
      </c>
      <c r="L5" s="15">
        <v>719.497159</v>
      </c>
      <c r="M5" s="15">
        <v>672.657412</v>
      </c>
      <c r="N5" s="15">
        <v>732.592335</v>
      </c>
      <c r="O5" s="15">
        <v>788.302568</v>
      </c>
      <c r="P5" s="15">
        <v>840.680379</v>
      </c>
      <c r="Q5" s="15">
        <v>860.775</v>
      </c>
      <c r="R5" s="15">
        <v>939.748625</v>
      </c>
      <c r="S5" s="15">
        <v>951.815354</v>
      </c>
      <c r="T5" s="15">
        <v>934.941092</v>
      </c>
      <c r="U5" s="16">
        <v>1004.791494</v>
      </c>
      <c r="V5" s="16">
        <v>1089.065049</v>
      </c>
      <c r="W5" s="16">
        <v>1096.884618</v>
      </c>
      <c r="X5" s="16">
        <v>1130.895225</v>
      </c>
      <c r="Y5" s="16">
        <v>1075.671555</v>
      </c>
      <c r="Z5" s="16">
        <v>998.679141</v>
      </c>
      <c r="AA5" s="16">
        <v>858.913611</v>
      </c>
    </row>
    <row r="6" spans="1:27" ht="16.5" customHeight="1">
      <c r="A6" s="14" t="s">
        <v>3</v>
      </c>
      <c r="B6" s="15">
        <v>127.960778</v>
      </c>
      <c r="C6" s="15">
        <v>173.89199</v>
      </c>
      <c r="D6" s="15">
        <v>241.629361</v>
      </c>
      <c r="E6" s="15">
        <v>272.134891</v>
      </c>
      <c r="F6" s="15">
        <v>403.882879</v>
      </c>
      <c r="G6" s="15">
        <v>361.635933</v>
      </c>
      <c r="H6" s="15">
        <v>441.586173</v>
      </c>
      <c r="I6" s="15">
        <v>458.202902</v>
      </c>
      <c r="J6" s="15">
        <v>450.757828</v>
      </c>
      <c r="K6" s="15">
        <v>411.258086</v>
      </c>
      <c r="L6" s="15">
        <v>396.245669</v>
      </c>
      <c r="M6" s="15">
        <v>474.70037</v>
      </c>
      <c r="N6" s="15">
        <v>450.794286</v>
      </c>
      <c r="O6" s="15">
        <v>432.312564</v>
      </c>
      <c r="P6" s="15">
        <v>404.70767</v>
      </c>
      <c r="Q6" s="15">
        <v>399.995656</v>
      </c>
      <c r="R6" s="15">
        <v>415.042359</v>
      </c>
      <c r="S6" s="15">
        <v>399.010722</v>
      </c>
      <c r="T6" s="15">
        <v>384.349839</v>
      </c>
      <c r="U6" s="15">
        <v>373.324264</v>
      </c>
      <c r="V6" s="16">
        <v>415.786332</v>
      </c>
      <c r="W6" s="16">
        <v>401.827188</v>
      </c>
      <c r="X6" s="16">
        <v>434.049061</v>
      </c>
      <c r="Y6" s="16">
        <v>466.780635</v>
      </c>
      <c r="Z6" s="16">
        <v>522.079833</v>
      </c>
      <c r="AA6" s="16">
        <v>494.753449</v>
      </c>
    </row>
    <row r="7" spans="1:27" ht="16.5" customHeight="1">
      <c r="A7" s="11" t="s">
        <v>1</v>
      </c>
      <c r="B7" s="12">
        <f aca="true" t="shared" si="4" ref="B7:T7">SUM(B8:B12)</f>
        <v>760.5731559999999</v>
      </c>
      <c r="C7" s="12">
        <f t="shared" si="4"/>
        <v>829.1694339999999</v>
      </c>
      <c r="D7" s="12">
        <f t="shared" si="4"/>
        <v>950.7273739999999</v>
      </c>
      <c r="E7" s="12">
        <f t="shared" si="4"/>
        <v>946.3269590000001</v>
      </c>
      <c r="F7" s="12">
        <f t="shared" si="4"/>
        <v>1077.483402</v>
      </c>
      <c r="G7" s="12">
        <f t="shared" si="4"/>
        <v>1014.1115389999999</v>
      </c>
      <c r="H7" s="12">
        <f t="shared" si="4"/>
        <v>1122.298633</v>
      </c>
      <c r="I7" s="12">
        <f t="shared" si="4"/>
        <v>1078.549426</v>
      </c>
      <c r="J7" s="12">
        <f t="shared" si="4"/>
        <v>1094.629024</v>
      </c>
      <c r="K7" s="12">
        <f t="shared" si="4"/>
        <v>1068.179971</v>
      </c>
      <c r="L7" s="12">
        <f t="shared" si="4"/>
        <v>1099.0112580000002</v>
      </c>
      <c r="M7" s="12">
        <f t="shared" si="4"/>
        <v>1093.035277</v>
      </c>
      <c r="N7" s="12">
        <f t="shared" si="4"/>
        <v>1100.678628</v>
      </c>
      <c r="O7" s="12">
        <f t="shared" si="4"/>
        <v>1112.5269140000003</v>
      </c>
      <c r="P7" s="12">
        <f t="shared" si="4"/>
        <v>1094.112032</v>
      </c>
      <c r="Q7" s="12">
        <f t="shared" si="4"/>
        <v>1061.7865949999998</v>
      </c>
      <c r="R7" s="12">
        <f t="shared" si="4"/>
        <v>1069.797893</v>
      </c>
      <c r="S7" s="12">
        <f t="shared" si="4"/>
        <v>1042.4721729999999</v>
      </c>
      <c r="T7" s="12">
        <f t="shared" si="4"/>
        <v>1021.0009819999999</v>
      </c>
      <c r="U7" s="9">
        <f aca="true" t="shared" si="5" ref="U7:AA7">SUM(U8:U12)</f>
        <v>1016.1360559999999</v>
      </c>
      <c r="V7" s="9">
        <f t="shared" si="5"/>
        <v>1047.087648</v>
      </c>
      <c r="W7" s="9">
        <f t="shared" si="5"/>
        <v>1028.910423</v>
      </c>
      <c r="X7" s="9">
        <f t="shared" si="5"/>
        <v>1023.4961649999999</v>
      </c>
      <c r="Y7" s="9">
        <f t="shared" si="5"/>
        <v>1021.519349</v>
      </c>
      <c r="Z7" s="9">
        <f t="shared" si="5"/>
        <v>956.3352550000002</v>
      </c>
      <c r="AA7" s="9">
        <f t="shared" si="5"/>
        <v>857.0846499999999</v>
      </c>
    </row>
    <row r="8" spans="1:27" ht="16.5" customHeight="1">
      <c r="A8" s="14" t="s">
        <v>4</v>
      </c>
      <c r="B8" s="15">
        <v>291.056655</v>
      </c>
      <c r="C8" s="15">
        <v>369.615461</v>
      </c>
      <c r="D8" s="15">
        <v>472.123417</v>
      </c>
      <c r="E8" s="15">
        <v>503.932258</v>
      </c>
      <c r="F8" s="15">
        <v>534.979027</v>
      </c>
      <c r="G8" s="15">
        <v>534.658233</v>
      </c>
      <c r="H8" s="15">
        <v>622.59533</v>
      </c>
      <c r="I8" s="15">
        <v>600.386004</v>
      </c>
      <c r="J8" s="15">
        <v>621.037417</v>
      </c>
      <c r="K8" s="15">
        <v>607.253349</v>
      </c>
      <c r="L8" s="15">
        <v>618.408708</v>
      </c>
      <c r="M8" s="15">
        <v>620.324217</v>
      </c>
      <c r="N8" s="15">
        <v>622.081474</v>
      </c>
      <c r="O8" s="15">
        <v>630.558223</v>
      </c>
      <c r="P8" s="15">
        <v>625.02819</v>
      </c>
      <c r="Q8" s="15">
        <v>624.574894</v>
      </c>
      <c r="R8" s="15">
        <v>628.444991</v>
      </c>
      <c r="S8" s="15">
        <v>619.78399</v>
      </c>
      <c r="T8" s="15">
        <v>608.038126</v>
      </c>
      <c r="U8" s="16">
        <v>609.598211</v>
      </c>
      <c r="V8" s="16">
        <v>626.246813</v>
      </c>
      <c r="W8" s="16">
        <v>623.979748</v>
      </c>
      <c r="X8" s="16">
        <v>627.607548</v>
      </c>
      <c r="Y8" s="16">
        <v>621.897739</v>
      </c>
      <c r="Z8" s="16">
        <v>588.479945</v>
      </c>
      <c r="AA8" s="16">
        <v>522.491855</v>
      </c>
    </row>
    <row r="9" spans="1:27" ht="16.5" customHeight="1">
      <c r="A9" s="14" t="s">
        <v>5</v>
      </c>
      <c r="B9" s="15">
        <v>209.196823</v>
      </c>
      <c r="C9" s="15">
        <v>201.508107</v>
      </c>
      <c r="D9" s="15">
        <v>238.440385</v>
      </c>
      <c r="E9" s="15">
        <v>231.932437</v>
      </c>
      <c r="F9" s="15">
        <v>329.608613</v>
      </c>
      <c r="G9" s="15">
        <v>309.801605</v>
      </c>
      <c r="H9" s="15">
        <v>298.636988</v>
      </c>
      <c r="I9" s="15">
        <v>294.542786</v>
      </c>
      <c r="J9" s="15">
        <v>285.130765</v>
      </c>
      <c r="K9" s="15">
        <v>271.717424</v>
      </c>
      <c r="L9" s="15">
        <v>277.029286</v>
      </c>
      <c r="M9" s="15">
        <v>266.612137</v>
      </c>
      <c r="N9" s="15">
        <v>267.388864</v>
      </c>
      <c r="O9" s="15">
        <v>263.145835</v>
      </c>
      <c r="P9" s="15">
        <v>249.633315</v>
      </c>
      <c r="Q9" s="15">
        <v>228.801887</v>
      </c>
      <c r="R9" s="15">
        <v>226.937548</v>
      </c>
      <c r="S9" s="15">
        <v>223.605585</v>
      </c>
      <c r="T9" s="15">
        <v>216.395545</v>
      </c>
      <c r="U9" s="16">
        <v>223.457784</v>
      </c>
      <c r="V9" s="16">
        <v>220.556911</v>
      </c>
      <c r="W9" s="16">
        <v>213.668165</v>
      </c>
      <c r="X9" s="16">
        <v>201.812012</v>
      </c>
      <c r="Y9" s="16">
        <v>205.760293</v>
      </c>
      <c r="Z9" s="16">
        <v>186.289563</v>
      </c>
      <c r="AA9" s="16">
        <v>167.742096</v>
      </c>
    </row>
    <row r="10" spans="1:27" ht="16.5" customHeight="1">
      <c r="A10" s="14" t="s">
        <v>6</v>
      </c>
      <c r="B10" s="15">
        <v>155.109237</v>
      </c>
      <c r="C10" s="15">
        <v>153.695242</v>
      </c>
      <c r="D10" s="15">
        <v>157.058867</v>
      </c>
      <c r="E10" s="15">
        <v>129.331161</v>
      </c>
      <c r="F10" s="15">
        <v>115.124231</v>
      </c>
      <c r="G10" s="15">
        <v>91.987003</v>
      </c>
      <c r="H10" s="15">
        <v>110.159406</v>
      </c>
      <c r="I10" s="15">
        <v>103.426933</v>
      </c>
      <c r="J10" s="15">
        <v>107.398037</v>
      </c>
      <c r="K10" s="15">
        <v>109.853847</v>
      </c>
      <c r="L10" s="15">
        <v>114.777289</v>
      </c>
      <c r="M10" s="15">
        <v>116.126515</v>
      </c>
      <c r="N10" s="15">
        <v>114.870355</v>
      </c>
      <c r="O10" s="15">
        <v>122.734048</v>
      </c>
      <c r="P10" s="15">
        <v>122.156449</v>
      </c>
      <c r="Q10" s="15">
        <v>113.887247</v>
      </c>
      <c r="R10" s="15">
        <v>114.352406</v>
      </c>
      <c r="S10" s="15">
        <v>100.002083</v>
      </c>
      <c r="T10" s="15">
        <v>101.46607</v>
      </c>
      <c r="U10" s="16">
        <v>89.775577</v>
      </c>
      <c r="V10" s="16">
        <v>103.532991</v>
      </c>
      <c r="W10" s="16">
        <v>96.225992</v>
      </c>
      <c r="X10" s="16">
        <v>96.881167</v>
      </c>
      <c r="Y10" s="16">
        <v>95.639914</v>
      </c>
      <c r="Z10" s="16">
        <v>90.402327</v>
      </c>
      <c r="AA10" s="16">
        <v>63.215628</v>
      </c>
    </row>
    <row r="11" spans="1:27" ht="16.5" customHeight="1">
      <c r="A11" s="14" t="s">
        <v>7</v>
      </c>
      <c r="B11" s="15">
        <v>104.193446</v>
      </c>
      <c r="C11" s="15">
        <v>102.865022</v>
      </c>
      <c r="D11" s="15">
        <v>81.474805</v>
      </c>
      <c r="E11" s="15">
        <v>78.279224</v>
      </c>
      <c r="F11" s="15">
        <v>94.183696</v>
      </c>
      <c r="G11" s="15">
        <v>74.263246</v>
      </c>
      <c r="H11" s="15">
        <v>86.377845</v>
      </c>
      <c r="I11" s="15">
        <v>75.63496</v>
      </c>
      <c r="J11" s="15">
        <v>76.817429</v>
      </c>
      <c r="K11" s="15">
        <v>74.390472</v>
      </c>
      <c r="L11" s="15">
        <v>82.870326</v>
      </c>
      <c r="M11" s="15">
        <v>83.104283</v>
      </c>
      <c r="N11" s="15">
        <v>89.010522</v>
      </c>
      <c r="O11" s="15">
        <v>89.816062</v>
      </c>
      <c r="P11" s="15">
        <v>90.076701</v>
      </c>
      <c r="Q11" s="15">
        <v>88.649805</v>
      </c>
      <c r="R11" s="15">
        <v>94.558249</v>
      </c>
      <c r="S11" s="15">
        <v>93.222071</v>
      </c>
      <c r="T11" s="15">
        <v>90.004416</v>
      </c>
      <c r="U11" s="16">
        <v>86.909325</v>
      </c>
      <c r="V11" s="16">
        <v>91.267043</v>
      </c>
      <c r="W11" s="16">
        <v>90.16565</v>
      </c>
      <c r="X11" s="16">
        <v>91.367763</v>
      </c>
      <c r="Y11" s="16">
        <v>93.073306</v>
      </c>
      <c r="Z11" s="16">
        <v>86.946214</v>
      </c>
      <c r="AA11" s="16">
        <v>98.984346</v>
      </c>
    </row>
    <row r="12" spans="1:27" ht="16.5" customHeight="1" thickBot="1">
      <c r="A12" s="17" t="s">
        <v>8</v>
      </c>
      <c r="B12" s="18">
        <v>1.016995</v>
      </c>
      <c r="C12" s="18">
        <v>1.485602</v>
      </c>
      <c r="D12" s="18">
        <v>1.6299</v>
      </c>
      <c r="E12" s="18">
        <v>2.851879</v>
      </c>
      <c r="F12" s="18">
        <v>3.587835</v>
      </c>
      <c r="G12" s="18">
        <v>3.401452</v>
      </c>
      <c r="H12" s="18">
        <v>4.529064</v>
      </c>
      <c r="I12" s="18">
        <v>4.558743</v>
      </c>
      <c r="J12" s="18">
        <v>4.245376</v>
      </c>
      <c r="K12" s="18">
        <v>4.964879</v>
      </c>
      <c r="L12" s="18">
        <v>5.925649</v>
      </c>
      <c r="M12" s="18">
        <v>6.868125</v>
      </c>
      <c r="N12" s="18">
        <v>7.327413</v>
      </c>
      <c r="O12" s="18">
        <v>6.272746</v>
      </c>
      <c r="P12" s="18">
        <v>7.217377</v>
      </c>
      <c r="Q12" s="18">
        <v>5.872762</v>
      </c>
      <c r="R12" s="18">
        <v>5.504699</v>
      </c>
      <c r="S12" s="18">
        <v>5.858444</v>
      </c>
      <c r="T12" s="18">
        <v>5.096825</v>
      </c>
      <c r="U12" s="19">
        <v>6.395159</v>
      </c>
      <c r="V12" s="19">
        <v>5.48389</v>
      </c>
      <c r="W12" s="19">
        <v>4.870868</v>
      </c>
      <c r="X12" s="19">
        <v>5.827675</v>
      </c>
      <c r="Y12" s="19">
        <v>5.148097</v>
      </c>
      <c r="Z12" s="19">
        <v>4.217206</v>
      </c>
      <c r="AA12" s="19">
        <v>4.650725</v>
      </c>
    </row>
    <row r="13" spans="1:12" ht="12.75" customHeight="1">
      <c r="A13" s="29" t="s">
        <v>14</v>
      </c>
      <c r="B13" s="29"/>
      <c r="C13" s="29"/>
      <c r="D13" s="29"/>
      <c r="E13" s="29"/>
      <c r="F13" s="29"/>
      <c r="G13" s="29"/>
      <c r="H13" s="30"/>
      <c r="I13" s="30"/>
      <c r="J13" s="20"/>
      <c r="K13" s="20"/>
      <c r="L13" s="20"/>
    </row>
    <row r="14" spans="1:12" ht="12.75" customHeight="1">
      <c r="A14" s="29"/>
      <c r="B14" s="33"/>
      <c r="C14" s="33"/>
      <c r="D14" s="33"/>
      <c r="E14" s="33"/>
      <c r="F14" s="33"/>
      <c r="G14" s="33"/>
      <c r="H14" s="33"/>
      <c r="I14" s="33"/>
      <c r="J14" s="20"/>
      <c r="K14" s="20"/>
      <c r="L14" s="20"/>
    </row>
    <row r="15" spans="1:12" ht="12.75" customHeight="1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20"/>
      <c r="K15" s="20"/>
      <c r="L15" s="20"/>
    </row>
    <row r="16" spans="1:12" s="22" customFormat="1" ht="12.75" customHeight="1">
      <c r="A16" s="32" t="s">
        <v>17</v>
      </c>
      <c r="B16" s="32"/>
      <c r="C16" s="32"/>
      <c r="D16" s="32"/>
      <c r="E16" s="32"/>
      <c r="F16" s="32"/>
      <c r="G16" s="32"/>
      <c r="H16" s="32"/>
      <c r="I16" s="32"/>
      <c r="J16" s="21"/>
      <c r="K16" s="21"/>
      <c r="L16" s="21"/>
    </row>
    <row r="17" spans="1:12" ht="12.75" customHeight="1">
      <c r="A17" s="32" t="s">
        <v>10</v>
      </c>
      <c r="B17" s="32"/>
      <c r="C17" s="32"/>
      <c r="D17" s="32"/>
      <c r="E17" s="32"/>
      <c r="F17" s="32"/>
      <c r="G17" s="32"/>
      <c r="H17" s="32"/>
      <c r="I17" s="32"/>
      <c r="J17" s="21"/>
      <c r="K17" s="21"/>
      <c r="L17" s="23"/>
    </row>
    <row r="18" spans="1:12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21"/>
      <c r="K18" s="21"/>
      <c r="L18" s="23"/>
    </row>
    <row r="19" spans="1:9" ht="12.75" customHeight="1">
      <c r="A19" s="29" t="s">
        <v>11</v>
      </c>
      <c r="B19" s="30"/>
      <c r="C19" s="30"/>
      <c r="D19" s="30"/>
      <c r="E19" s="30"/>
      <c r="F19" s="30"/>
      <c r="G19" s="30"/>
      <c r="H19" s="30"/>
      <c r="I19" s="30"/>
    </row>
    <row r="20" spans="1:9" ht="25.5" customHeight="1">
      <c r="A20" s="32" t="s">
        <v>12</v>
      </c>
      <c r="B20" s="32"/>
      <c r="C20" s="32"/>
      <c r="D20" s="32"/>
      <c r="E20" s="32"/>
      <c r="F20" s="32"/>
      <c r="G20" s="32"/>
      <c r="H20" s="32"/>
      <c r="I20" s="32"/>
    </row>
    <row r="21" spans="1:9" ht="25.5" customHeight="1">
      <c r="A21" s="32" t="s">
        <v>15</v>
      </c>
      <c r="B21" s="32"/>
      <c r="C21" s="32"/>
      <c r="D21" s="32"/>
      <c r="E21" s="32"/>
      <c r="F21" s="32"/>
      <c r="G21" s="32"/>
      <c r="H21" s="32"/>
      <c r="I21" s="32"/>
    </row>
    <row r="22" spans="18:19" ht="16.5">
      <c r="R22" s="8"/>
      <c r="S22" s="12"/>
    </row>
    <row r="23" spans="4:27" ht="12.7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4:27" ht="12.7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4:27" ht="12.7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</sheetData>
  <sheetProtection/>
  <mergeCells count="10">
    <mergeCell ref="A1:AA1"/>
    <mergeCell ref="A13:I13"/>
    <mergeCell ref="A15:I15"/>
    <mergeCell ref="A17:I17"/>
    <mergeCell ref="A21:I21"/>
    <mergeCell ref="A20:I20"/>
    <mergeCell ref="A16:I16"/>
    <mergeCell ref="A19:I19"/>
    <mergeCell ref="A18:I18"/>
    <mergeCell ref="A14:I14"/>
  </mergeCells>
  <printOptions/>
  <pageMargins left="0.5" right="0.5" top="0.5" bottom="0.5" header="0.25" footer="0.25"/>
  <pageSetup fitToHeight="1" fitToWidth="1" horizontalDpi="600" verticalDpi="600" orientation="landscape" scale="48" r:id="rId1"/>
  <ignoredErrors>
    <ignoredError sqref="B7 K7 H7 T3:AA3 C7:G7 I7:J7 R7:Z7 L7:Q7 B3:S3 B4:Z4 AA7 AA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USDOT User</cp:lastModifiedBy>
  <cp:lastPrinted>2008-09-24T18:07:28Z</cp:lastPrinted>
  <dcterms:created xsi:type="dcterms:W3CDTF">1980-01-01T04:00:00Z</dcterms:created>
  <dcterms:modified xsi:type="dcterms:W3CDTF">2011-07-08T14:23:02Z</dcterms:modified>
  <cp:category/>
  <cp:version/>
  <cp:contentType/>
  <cp:contentStatus/>
</cp:coreProperties>
</file>