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30" sheetId="1" r:id="rId1"/>
  </sheets>
  <definedNames>
    <definedName name="_xlnm.Print_Area" localSheetId="0">'Fig30'!$A$1:$O$44</definedName>
  </definedNames>
  <calcPr fullCalcOnLoad="1"/>
</workbook>
</file>

<file path=xl/sharedStrings.xml><?xml version="1.0" encoding="utf-8"?>
<sst xmlns="http://schemas.openxmlformats.org/spreadsheetml/2006/main" count="15" uniqueCount="15">
  <si>
    <t>Normal</t>
  </si>
  <si>
    <t>Total Winter</t>
  </si>
  <si>
    <t>Heating Degree-Days</t>
  </si>
  <si>
    <t>October</t>
  </si>
  <si>
    <t>November</t>
  </si>
  <si>
    <t>December</t>
  </si>
  <si>
    <t>January</t>
  </si>
  <si>
    <t>February</t>
  </si>
  <si>
    <t>March</t>
  </si>
  <si>
    <t>Short-Term Energy Outlook, September 2012</t>
  </si>
  <si>
    <t>Source: Short-Term Energy Outlook, September 2012</t>
  </si>
  <si>
    <t>2009/10</t>
  </si>
  <si>
    <t>2010/11</t>
  </si>
  <si>
    <t>2011/12</t>
  </si>
  <si>
    <t>2012/13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</si>
</sst>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population-weighted</a:t>
            </a:r>
          </a:p>
        </c:rich>
      </c:tx>
      <c:layout>
        <c:manualLayout>
          <c:xMode val="factor"/>
          <c:yMode val="factor"/>
          <c:x val="-0.22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83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Fig30!$B$36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Fig30!$A$37:$A$42</c:f>
              <c:strCache/>
            </c:strRef>
          </c:cat>
          <c:val>
            <c:numRef>
              <c:f>Fig30!$B$37:$B$42</c:f>
              <c:numCache/>
            </c:numRef>
          </c:val>
        </c:ser>
        <c:ser>
          <c:idx val="1"/>
          <c:order val="1"/>
          <c:tx>
            <c:strRef>
              <c:f>Fig30!$C$36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Fig30!$A$37:$A$42</c:f>
              <c:strCache/>
            </c:strRef>
          </c:cat>
          <c:val>
            <c:numRef>
              <c:f>Fig30!$C$37:$C$42</c:f>
              <c:numCache/>
            </c:numRef>
          </c:val>
        </c:ser>
        <c:ser>
          <c:idx val="2"/>
          <c:order val="2"/>
          <c:tx>
            <c:strRef>
              <c:f>Fig30!$D$36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Fig30!$A$37:$A$42</c:f>
              <c:strCache/>
            </c:strRef>
          </c:cat>
          <c:val>
            <c:numRef>
              <c:f>Fig30!$D$37:$D$42</c:f>
              <c:numCache/>
            </c:numRef>
          </c:val>
        </c:ser>
        <c:ser>
          <c:idx val="3"/>
          <c:order val="3"/>
          <c:tx>
            <c:strRef>
              <c:f>Fig30!$E$36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Fig30!$A$37:$A$42</c:f>
              <c:strCache/>
            </c:strRef>
          </c:cat>
          <c:val>
            <c:numRef>
              <c:f>Fig30!$E$37:$E$42</c:f>
              <c:numCache/>
            </c:numRef>
          </c:val>
        </c:ser>
        <c:axId val="59717062"/>
        <c:axId val="582647"/>
      </c:barChart>
      <c:scatterChart>
        <c:scatterStyle val="lineMarker"/>
        <c:varyColors val="0"/>
        <c:ser>
          <c:idx val="4"/>
          <c:order val="4"/>
          <c:tx>
            <c:strRef>
              <c:f>Fig30!$F$36</c:f>
              <c:strCache>
                <c:ptCount val="1"/>
                <c:pt idx="0">
                  <c:v>Normal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0.45"/>
            <c:noEndCap val="0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0.45"/>
            <c:noEndCap val="0"/>
            <c:spPr>
              <a:ln w="25400">
                <a:solidFill>
                  <a:srgbClr val="000000"/>
                </a:solidFill>
              </a:ln>
            </c:spPr>
          </c:errBars>
          <c:xVal>
            <c:strRef>
              <c:f>Fig30!$A$37:$A$42</c:f>
              <c:strCache/>
            </c:strRef>
          </c:xVal>
          <c:yVal>
            <c:numRef>
              <c:f>Fig30!$F$37:$F$42</c:f>
              <c:numCache/>
            </c:numRef>
          </c:yVal>
          <c:smooth val="0"/>
        </c:ser>
        <c:axId val="5243824"/>
        <c:axId val="47194417"/>
      </c:scatte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717062"/>
        <c:crossesAt val="1"/>
        <c:crossBetween val="between"/>
        <c:dispUnits/>
      </c:valAx>
      <c:valAx>
        <c:axId val="5243824"/>
        <c:scaling>
          <c:orientation val="minMax"/>
        </c:scaling>
        <c:axPos val="b"/>
        <c:delete val="1"/>
        <c:majorTickMark val="out"/>
        <c:minorTickMark val="none"/>
        <c:tickLblPos val="none"/>
        <c:crossAx val="47194417"/>
        <c:crosses val="max"/>
        <c:crossBetween val="midCat"/>
        <c:dispUnits/>
      </c:valAx>
      <c:valAx>
        <c:axId val="47194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382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15"/>
          <c:y val="0.14225"/>
          <c:w val="0.117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0.63925</cdr:x>
      <cdr:y>0.99925</cdr:y>
    </cdr:to>
    <cdr:sp textlink="Fig30!$A$44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8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48ac0d3-15bd-496d-a39f-f758ad532884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0.01525</cdr:x>
      <cdr:y>0.8255</cdr:y>
    </cdr:from>
    <cdr:to>
      <cdr:x>0.95675</cdr:x>
      <cdr:y>0.92775</cdr:y>
    </cdr:to>
    <cdr:sp textlink="Fig30!$A$45">
      <cdr:nvSpPr>
        <cdr:cNvPr id="2" name="TextBox 2"/>
        <cdr:cNvSpPr txBox="1">
          <a:spLocks noChangeAspect="1" noChangeArrowheads="1"/>
        </cdr:cNvSpPr>
      </cdr:nvSpPr>
      <cdr:spPr>
        <a:xfrm>
          <a:off x="95250" y="3990975"/>
          <a:ext cx="6296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ac82b67-4c23-45f3-a623-e12ff941a68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Horizontal bars indicate 30-year normals.  Historical data from the National Oceanic and Atmospheric Administration (NOAA).  Projections reflect NOAA's 14-16 month outlook and EIA estimates.</a:t>
          </a:fld>
        </a:p>
      </cdr:txBody>
    </cdr:sp>
  </cdr:relSizeAnchor>
  <cdr:relSizeAnchor xmlns:cdr="http://schemas.openxmlformats.org/drawingml/2006/chartDrawing">
    <cdr:from>
      <cdr:x>0.92975</cdr:x>
      <cdr:y>0.92225</cdr:y>
    </cdr:from>
    <cdr:to>
      <cdr:x>0.99825</cdr:x>
      <cdr:y>0.995</cdr:y>
    </cdr:to>
    <cdr:pic>
      <cdr:nvPicPr>
        <cdr:cNvPr id="3" name="Picture 5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838200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6" customWidth="1"/>
    <col min="2" max="4" width="9.140625" style="2" customWidth="1"/>
    <col min="5" max="5" width="9.140625" style="3" customWidth="1"/>
  </cols>
  <sheetData>
    <row r="2" ht="15.75">
      <c r="A2" s="1" t="s">
        <v>9</v>
      </c>
    </row>
    <row r="3" ht="12.75">
      <c r="A3" s="7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1:6" ht="12.75">
      <c r="A35"/>
      <c r="B35" s="14" t="s">
        <v>2</v>
      </c>
      <c r="C35" s="14"/>
      <c r="D35" s="14"/>
      <c r="E35" s="14"/>
      <c r="F35" s="14"/>
    </row>
    <row r="36" spans="1:6" ht="12.75">
      <c r="A36" s="4"/>
      <c r="B36" s="13" t="s">
        <v>11</v>
      </c>
      <c r="C36" s="13" t="s">
        <v>12</v>
      </c>
      <c r="D36" s="13" t="s">
        <v>13</v>
      </c>
      <c r="E36" s="13" t="s">
        <v>14</v>
      </c>
      <c r="F36" s="9" t="s">
        <v>0</v>
      </c>
    </row>
    <row r="37" spans="1:6" ht="12.75">
      <c r="A37" s="5" t="s">
        <v>3</v>
      </c>
      <c r="B37" s="8">
        <v>322.9974572897494</v>
      </c>
      <c r="C37" s="8">
        <v>228.2976220902519</v>
      </c>
      <c r="D37" s="8">
        <v>253.78564426618928</v>
      </c>
      <c r="E37" s="8">
        <v>263.5365588489312</v>
      </c>
      <c r="F37" s="10">
        <v>282</v>
      </c>
    </row>
    <row r="38" spans="1:6" ht="12.75">
      <c r="A38" s="5" t="s">
        <v>4</v>
      </c>
      <c r="B38" s="8">
        <v>435.19107195405786</v>
      </c>
      <c r="C38" s="8">
        <v>513.1637172571345</v>
      </c>
      <c r="D38" s="8">
        <v>462.77506435536225</v>
      </c>
      <c r="E38" s="8">
        <v>517.5894950162362</v>
      </c>
      <c r="F38" s="10">
        <v>539</v>
      </c>
    </row>
    <row r="39" spans="1:6" ht="12.75">
      <c r="A39" s="5" t="s">
        <v>5</v>
      </c>
      <c r="B39" s="8">
        <v>863.7080606945035</v>
      </c>
      <c r="C39" s="8">
        <v>891.7877852288391</v>
      </c>
      <c r="D39" s="8">
        <v>702.0094925091473</v>
      </c>
      <c r="E39" s="8">
        <v>787.0731081928265</v>
      </c>
      <c r="F39" s="10">
        <v>817</v>
      </c>
    </row>
    <row r="40" spans="1:6" ht="12.75">
      <c r="A40" s="5" t="s">
        <v>6</v>
      </c>
      <c r="B40" s="8">
        <v>923.0111359827978</v>
      </c>
      <c r="C40" s="8">
        <v>935.8030844092808</v>
      </c>
      <c r="D40" s="8">
        <v>736.176754784371</v>
      </c>
      <c r="E40" s="8">
        <v>886.6675837272252</v>
      </c>
      <c r="F40" s="10">
        <v>917</v>
      </c>
    </row>
    <row r="41" spans="1:6" ht="12.75">
      <c r="A41" s="5" t="s">
        <v>7</v>
      </c>
      <c r="B41" s="8">
        <v>805.6748814067072</v>
      </c>
      <c r="C41" s="8">
        <v>727.5203641647987</v>
      </c>
      <c r="D41" s="8">
        <v>639.5871370414146</v>
      </c>
      <c r="E41" s="8">
        <v>704.5297883865231</v>
      </c>
      <c r="F41" s="10">
        <v>732</v>
      </c>
    </row>
    <row r="42" spans="1:6" ht="12.75">
      <c r="A42" s="5" t="s">
        <v>8</v>
      </c>
      <c r="B42" s="8">
        <v>543.1226547928281</v>
      </c>
      <c r="C42" s="8">
        <v>571.286741528939</v>
      </c>
      <c r="D42" s="8">
        <v>370.8876467177955</v>
      </c>
      <c r="E42" s="8">
        <v>569.0905544586836</v>
      </c>
      <c r="F42" s="10">
        <v>593</v>
      </c>
    </row>
    <row r="43" spans="1:6" ht="12.75">
      <c r="A43" s="4" t="s">
        <v>1</v>
      </c>
      <c r="B43" s="11">
        <f>+SUM(B37:B42)</f>
        <v>3893.705262120644</v>
      </c>
      <c r="C43" s="11">
        <f>+SUM(C37:C42)</f>
        <v>3867.8593146792437</v>
      </c>
      <c r="D43" s="11">
        <f>+SUM(D37:D42)</f>
        <v>3165.2217396742803</v>
      </c>
      <c r="E43" s="11">
        <f>+SUM(E37:E42)</f>
        <v>3728.4870886304257</v>
      </c>
      <c r="F43" s="12">
        <f>+SUM(F37:F42)</f>
        <v>3880</v>
      </c>
    </row>
    <row r="44" spans="1:5" ht="12.75">
      <c r="A44" t="s">
        <v>10</v>
      </c>
      <c r="B44"/>
      <c r="C44"/>
      <c r="D44"/>
      <c r="E44"/>
    </row>
    <row r="45" spans="1:12" ht="12.75">
      <c r="A45" s="15" t="str">
        <f>"Note: Horizontal bars indicate 30-year normals.  Historical data from the National Oceanic and Atmospheric Administration (NOAA).  Projections reflect NOAA's 14-16 month outlook and EIA estimates."</f>
        <v>Note: Horizontal bars indicate 30-year normals.  Historical data from the National Oceanic and Atmospheric Administration (NOAA).  Projections reflect NOAA's 14-16 month outlook and EIA estimates.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</sheetData>
  <sheetProtection/>
  <mergeCells count="2">
    <mergeCell ref="B35:F35"/>
    <mergeCell ref="A45:L46"/>
  </mergeCells>
  <printOptions/>
  <pageMargins left="0.75" right="0.75" top="1" bottom="1" header="0.5" footer="0.5"/>
  <pageSetup fitToHeight="2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2012-09-10T15:24:22Z</dcterms:modified>
  <cp:category/>
  <cp:version/>
  <cp:contentType/>
  <cp:contentStatus/>
</cp:coreProperties>
</file>