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9" sheetId="1" r:id="rId1"/>
  </sheets>
  <definedNames>
    <definedName name="_xlnm.Print_Area" localSheetId="0">'Fig29'!$A$1:$O$44</definedName>
  </definedNames>
  <calcPr fullCalcOnLoad="1"/>
</workbook>
</file>

<file path=xl/sharedStrings.xml><?xml version="1.0" encoding="utf-8"?>
<sst xmlns="http://schemas.openxmlformats.org/spreadsheetml/2006/main" count="11" uniqueCount="11">
  <si>
    <t>Normal</t>
  </si>
  <si>
    <t>Total Summer</t>
  </si>
  <si>
    <t>Cooling Degree-Days</t>
  </si>
  <si>
    <t>April</t>
  </si>
  <si>
    <t>May</t>
  </si>
  <si>
    <t>June</t>
  </si>
  <si>
    <t>July</t>
  </si>
  <si>
    <t>August</t>
  </si>
  <si>
    <t>September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</si>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</sst>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population-weighted</a:t>
            </a:r>
          </a:p>
        </c:rich>
      </c:tx>
      <c:layout>
        <c:manualLayout>
          <c:xMode val="factor"/>
          <c:yMode val="factor"/>
          <c:x val="-0.20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3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Fig29!$B$36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Fig29!$B$37:$B$42</c:f>
              <c:numCache/>
            </c:numRef>
          </c:val>
        </c:ser>
        <c:ser>
          <c:idx val="1"/>
          <c:order val="1"/>
          <c:tx>
            <c:strRef>
              <c:f>Fig29!$C$36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Fig29!$C$37:$C$42</c:f>
              <c:numCache/>
            </c:numRef>
          </c:val>
        </c:ser>
        <c:ser>
          <c:idx val="2"/>
          <c:order val="2"/>
          <c:tx>
            <c:strRef>
              <c:f>Fig29!$D$36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Fig29!$D$37:$D$42</c:f>
              <c:numCache/>
            </c:numRef>
          </c:val>
        </c:ser>
        <c:ser>
          <c:idx val="3"/>
          <c:order val="3"/>
          <c:tx>
            <c:strRef>
              <c:f>Fig29!$E$36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Fig29!$A$37:$A$42</c:f>
              <c:strCache/>
            </c:strRef>
          </c:cat>
          <c:val>
            <c:numRef>
              <c:f>Fig29!$E$37:$E$42</c:f>
              <c:numCache/>
            </c:numRef>
          </c:val>
        </c:ser>
        <c:axId val="22094109"/>
        <c:axId val="64629254"/>
      </c:barChart>
      <c:scatterChart>
        <c:scatterStyle val="lineMarker"/>
        <c:varyColors val="0"/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0.45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45"/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strRef>
              <c:f>Fig29!$A$37:$A$42</c:f>
              <c:strCache/>
            </c:strRef>
          </c:xVal>
          <c:yVal>
            <c:numRef>
              <c:f>Fig29!$F$37:$F$42</c:f>
              <c:numCache/>
            </c:numRef>
          </c:yVal>
          <c:smooth val="0"/>
        </c:ser>
        <c:axId val="44792375"/>
        <c:axId val="478192"/>
      </c:scatte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094109"/>
        <c:crossesAt val="1"/>
        <c:crossBetween val="between"/>
        <c:dispUnits/>
      </c:valAx>
      <c:valAx>
        <c:axId val="44792375"/>
        <c:scaling>
          <c:orientation val="minMax"/>
        </c:scaling>
        <c:axPos val="b"/>
        <c:delete val="1"/>
        <c:majorTickMark val="out"/>
        <c:minorTickMark val="none"/>
        <c:tickLblPos val="none"/>
        <c:crossAx val="478192"/>
        <c:crosses val="max"/>
        <c:crossBetween val="midCat"/>
        <c:dispUnits/>
      </c:valAx>
      <c:valAx>
        <c:axId val="478192"/>
        <c:scaling>
          <c:orientation val="minMax"/>
          <c:max val="4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79237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13275"/>
          <c:y val="0.15825"/>
          <c:w val="0.10825"/>
          <c:h val="0.2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0.64075</cdr:x>
      <cdr:y>0.99925</cdr:y>
    </cdr:to>
    <cdr:sp textlink="Fig29!$A$44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cfdba18-b7c2-440c-b9ec-af07d1f3e7e2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0.011</cdr:x>
      <cdr:y>0.8175</cdr:y>
    </cdr:from>
    <cdr:to>
      <cdr:x>0.9725</cdr:x>
      <cdr:y>0.906</cdr:y>
    </cdr:to>
    <cdr:sp textlink="Fig29!$A$45">
      <cdr:nvSpPr>
        <cdr:cNvPr id="2" name="TextBox 2"/>
        <cdr:cNvSpPr txBox="1">
          <a:spLocks noChangeAspect="1" noChangeArrowheads="1"/>
        </cdr:cNvSpPr>
      </cdr:nvSpPr>
      <cdr:spPr>
        <a:xfrm>
          <a:off x="66675" y="3952875"/>
          <a:ext cx="6429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4acd7f2-196e-4692-a027-e65969706cd5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Horizontal bars indicate 30-year normals.  Historical data from the National Oceanic and Atmospheric Administration (NOAA).  Projections reflect NOAA's 14-16 month outlook and EIA estimates.</a:t>
          </a:fld>
        </a:p>
      </cdr:txBody>
    </cdr:sp>
  </cdr:relSizeAnchor>
  <cdr:relSizeAnchor xmlns:cdr="http://schemas.openxmlformats.org/drawingml/2006/chartDrawing">
    <cdr:from>
      <cdr:x>0.93</cdr:x>
      <cdr:y>0.92225</cdr:y>
    </cdr:from>
    <cdr:to>
      <cdr:x>0.9985</cdr:x>
      <cdr:y>0.995</cdr:y>
    </cdr:to>
    <cdr:pic>
      <cdr:nvPicPr>
        <cdr:cNvPr id="3" name="Picture 5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82867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4" width="9.140625" style="2" customWidth="1"/>
    <col min="5" max="5" width="9.140625" style="3" customWidth="1"/>
  </cols>
  <sheetData>
    <row r="2" ht="15.75">
      <c r="A2" s="1" t="s">
        <v>9</v>
      </c>
    </row>
    <row r="3" ht="12.75">
      <c r="A3" s="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1:6" ht="12.75">
      <c r="A35"/>
      <c r="B35" s="14" t="s">
        <v>2</v>
      </c>
      <c r="C35" s="14"/>
      <c r="D35" s="14"/>
      <c r="E35" s="14"/>
      <c r="F35" s="14"/>
    </row>
    <row r="36" spans="1:6" ht="12.75">
      <c r="A36" s="4"/>
      <c r="B36" s="13">
        <v>2010</v>
      </c>
      <c r="C36" s="13">
        <v>2011</v>
      </c>
      <c r="D36" s="13">
        <v>2012</v>
      </c>
      <c r="E36" s="13">
        <v>2013</v>
      </c>
      <c r="F36" s="9" t="s">
        <v>0</v>
      </c>
    </row>
    <row r="37" spans="1:6" ht="12.75">
      <c r="A37" s="5" t="s">
        <v>3</v>
      </c>
      <c r="B37" s="8">
        <v>37.074661725823816</v>
      </c>
      <c r="C37" s="8">
        <v>61.26193680113979</v>
      </c>
      <c r="D37" s="8">
        <v>51.38740687526606</v>
      </c>
      <c r="E37" s="8">
        <v>36.6834907261548</v>
      </c>
      <c r="F37" s="10">
        <v>33</v>
      </c>
    </row>
    <row r="38" spans="1:6" ht="12.75">
      <c r="A38" s="5" t="s">
        <v>4</v>
      </c>
      <c r="B38" s="8">
        <v>130.98316455787332</v>
      </c>
      <c r="C38" s="8">
        <v>125.69797521737382</v>
      </c>
      <c r="D38" s="8">
        <v>152.32383672715758</v>
      </c>
      <c r="E38" s="8">
        <v>113.93615257045592</v>
      </c>
      <c r="F38" s="10">
        <v>104</v>
      </c>
    </row>
    <row r="39" spans="1:6" ht="12.75">
      <c r="A39" s="5" t="s">
        <v>5</v>
      </c>
      <c r="B39" s="8">
        <v>291.07221529494336</v>
      </c>
      <c r="C39" s="8">
        <v>262.7326553788621</v>
      </c>
      <c r="D39" s="8">
        <v>247.7836503513022</v>
      </c>
      <c r="E39" s="8">
        <v>228.09725206322395</v>
      </c>
      <c r="F39" s="10">
        <v>216</v>
      </c>
    </row>
    <row r="40" spans="1:6" ht="12.75">
      <c r="A40" s="5" t="s">
        <v>6</v>
      </c>
      <c r="B40" s="8">
        <v>383.351430811579</v>
      </c>
      <c r="C40" s="8">
        <v>414.5125235802802</v>
      </c>
      <c r="D40" s="8">
        <v>410.67921457270813</v>
      </c>
      <c r="E40" s="8">
        <v>335.9017954076239</v>
      </c>
      <c r="F40" s="10">
        <v>323</v>
      </c>
    </row>
    <row r="41" spans="1:6" ht="12.75">
      <c r="A41" s="5" t="s">
        <v>7</v>
      </c>
      <c r="B41" s="8">
        <v>361.222319086909</v>
      </c>
      <c r="C41" s="8">
        <v>355.5128221565367</v>
      </c>
      <c r="D41" s="8">
        <v>335.41093619096426</v>
      </c>
      <c r="E41" s="8">
        <v>305.48096960098405</v>
      </c>
      <c r="F41" s="10">
        <v>292</v>
      </c>
    </row>
    <row r="42" spans="1:6" ht="12.75">
      <c r="A42" s="5" t="s">
        <v>8</v>
      </c>
      <c r="B42" s="8">
        <v>202.18784250915098</v>
      </c>
      <c r="C42" s="8">
        <v>191.28842899815496</v>
      </c>
      <c r="D42" s="8">
        <v>171.0489916218105</v>
      </c>
      <c r="E42" s="8">
        <v>171.17264770745237</v>
      </c>
      <c r="F42" s="10">
        <v>160</v>
      </c>
    </row>
    <row r="43" spans="1:6" ht="12.75">
      <c r="A43" s="4" t="s">
        <v>1</v>
      </c>
      <c r="B43" s="11">
        <f>+SUM(B37:B42)</f>
        <v>1405.8916339862794</v>
      </c>
      <c r="C43" s="11">
        <f>+SUM(C37:C42)</f>
        <v>1411.0063421323475</v>
      </c>
      <c r="D43" s="11">
        <f>+SUM(D37:D42)</f>
        <v>1368.6340363392087</v>
      </c>
      <c r="E43" s="11">
        <f>+SUM(E37:E42)</f>
        <v>1191.2723080758951</v>
      </c>
      <c r="F43" s="12">
        <f>+SUM(F37:F42)</f>
        <v>1128</v>
      </c>
    </row>
    <row r="44" spans="1:5" ht="12.75">
      <c r="A44" t="s">
        <v>10</v>
      </c>
      <c r="B44"/>
      <c r="C44"/>
      <c r="D44"/>
      <c r="E44"/>
    </row>
    <row r="45" spans="1:12" ht="12.75">
      <c r="A45" s="15" t="str">
        <f>"Note: Horizontal bars indicate 30-year normals.  Historical data from the National Oceanic and Atmospheric Administration (NOAA).  Projections reflect NOAA's 14-16 month outlook and EIA estimates."</f>
        <v>Note: Horizontal bars indicate 30-year normals.  Historical data from the National Oceanic and Atmospheric Administration (NOAA).  Projections reflect NOAA's 14-16 month outlook and EIA estimates.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</sheetData>
  <sheetProtection/>
  <mergeCells count="2">
    <mergeCell ref="B35:F35"/>
    <mergeCell ref="A45:L46"/>
  </mergeCells>
  <printOptions/>
  <pageMargins left="0.75" right="0.75" top="1" bottom="1" header="0.5" footer="0.5"/>
  <pageSetup fitToHeight="2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2012-09-10T15:24:18Z</dcterms:modified>
  <cp:category/>
  <cp:version/>
  <cp:contentType/>
  <cp:contentStatus/>
</cp:coreProperties>
</file>