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0" yWindow="1110" windowWidth="12930" windowHeight="6630" activeTab="0"/>
  </bookViews>
  <sheets>
    <sheet name="4-28" sheetId="1" r:id="rId1"/>
  </sheets>
  <definedNames/>
  <calcPr fullCalcOnLoad="1"/>
</workbook>
</file>

<file path=xl/sharedStrings.xml><?xml version="1.0" encoding="utf-8"?>
<sst xmlns="http://schemas.openxmlformats.org/spreadsheetml/2006/main" count="249" uniqueCount="135">
  <si>
    <t>Population group</t>
  </si>
  <si>
    <t>Urban area</t>
  </si>
  <si>
    <t>Gallons wasted (millions)</t>
  </si>
  <si>
    <r>
      <t>Percent change</t>
    </r>
    <r>
      <rPr>
        <b/>
        <vertAlign val="superscript"/>
        <sz val="11"/>
        <rFont val="Arial Narrow"/>
        <family val="2"/>
      </rPr>
      <t>a</t>
    </r>
  </si>
  <si>
    <t>Percent</t>
  </si>
  <si>
    <t>Rank</t>
  </si>
  <si>
    <t>Medium</t>
  </si>
  <si>
    <t>Akron, OH</t>
  </si>
  <si>
    <t>Albany-Schenectady, NY</t>
  </si>
  <si>
    <t>Albuquerque, NM</t>
  </si>
  <si>
    <t>Allentown-Bethlehem, PA-NJ</t>
  </si>
  <si>
    <t>Small</t>
  </si>
  <si>
    <t>Anchorage, AK</t>
  </si>
  <si>
    <t>Very large</t>
  </si>
  <si>
    <t>Atlanta, GA</t>
  </si>
  <si>
    <t>Austin, TX</t>
  </si>
  <si>
    <t>Bakersfield, CA</t>
  </si>
  <si>
    <t>Large</t>
  </si>
  <si>
    <t>Baltimore, MD</t>
  </si>
  <si>
    <t>Beaumont, TX</t>
  </si>
  <si>
    <t>Birmingham, AL</t>
  </si>
  <si>
    <t>Boston, MA-NH-RI</t>
  </si>
  <si>
    <t>Boulder, CO</t>
  </si>
  <si>
    <t>Bridgeport-Stamford, CT-NY</t>
  </si>
  <si>
    <t>Brownsville, TX</t>
  </si>
  <si>
    <t>Buffalo, NY</t>
  </si>
  <si>
    <t>Cape Coral, FL</t>
  </si>
  <si>
    <t>Charleston-North Charleston, SC</t>
  </si>
  <si>
    <t>Charlotte, NC-SC</t>
  </si>
  <si>
    <t>Chicago, IL-IN</t>
  </si>
  <si>
    <t>Cincinnati, OH-KY-IN</t>
  </si>
  <si>
    <t>Cleveland, OH</t>
  </si>
  <si>
    <t>Colorado Springs, CO</t>
  </si>
  <si>
    <t>Columbia, SC</t>
  </si>
  <si>
    <t>Columbus, OH</t>
  </si>
  <si>
    <t>Corpus Christi, TX</t>
  </si>
  <si>
    <t>Dallas-Fort Worth-Arlington, TX</t>
  </si>
  <si>
    <t>Dayton, OH</t>
  </si>
  <si>
    <t>Denver-Aurora, CO</t>
  </si>
  <si>
    <t>Detroit, MI</t>
  </si>
  <si>
    <t>El Paso, TX-NM</t>
  </si>
  <si>
    <t>Eugene, OR</t>
  </si>
  <si>
    <t>Fresno, CA</t>
  </si>
  <si>
    <t>Grand Rapids, MI</t>
  </si>
  <si>
    <t>Hartford, CT</t>
  </si>
  <si>
    <t>Honolulu, HI</t>
  </si>
  <si>
    <t>Houston, TX</t>
  </si>
  <si>
    <t>Indianapolis, IN</t>
  </si>
  <si>
    <t>Jacksonville, FL</t>
  </si>
  <si>
    <t>Kansas City, MO-KS</t>
  </si>
  <si>
    <t>Laredo, TX</t>
  </si>
  <si>
    <t>Las Vegas, NV</t>
  </si>
  <si>
    <t>Little Rock, AR</t>
  </si>
  <si>
    <t>Los Angeles-Long Beach-Santa Ana, CA</t>
  </si>
  <si>
    <t>Louisville, KY-IN</t>
  </si>
  <si>
    <t>Memphis, TN-MS-AR</t>
  </si>
  <si>
    <t>Miami, FL</t>
  </si>
  <si>
    <t>Milwaukee, WI</t>
  </si>
  <si>
    <t>Minneapolis-St. Paul, MN</t>
  </si>
  <si>
    <t>Nashville-Davidson, TN</t>
  </si>
  <si>
    <t>New Haven, CT</t>
  </si>
  <si>
    <t>New Orleans, LA</t>
  </si>
  <si>
    <t>New York-Newark, NY-NJ-CT</t>
  </si>
  <si>
    <t>Oklahoma City, OK</t>
  </si>
  <si>
    <t>Omaha, NE-IA</t>
  </si>
  <si>
    <t>Orlando, FL</t>
  </si>
  <si>
    <t>Oxnard-Ventura, CA</t>
  </si>
  <si>
    <t>Pensacola, FL-AL</t>
  </si>
  <si>
    <t>Philadelphia, PA-NJ-DE-MD</t>
  </si>
  <si>
    <t>Phoenix, AZ</t>
  </si>
  <si>
    <t>Pittsburgh, PA</t>
  </si>
  <si>
    <t>Portland, OR-WA</t>
  </si>
  <si>
    <t>Providence, RI-MA</t>
  </si>
  <si>
    <t>Raleigh-Durham, NC</t>
  </si>
  <si>
    <t>Richmond, VA</t>
  </si>
  <si>
    <t>Riverside-San Bernardino, CA</t>
  </si>
  <si>
    <t>Rochester, NY</t>
  </si>
  <si>
    <t>Sacramento, CA</t>
  </si>
  <si>
    <t>Salem, OR</t>
  </si>
  <si>
    <t>Salt Lake City, UT</t>
  </si>
  <si>
    <t>San Antonio, TX</t>
  </si>
  <si>
    <t>San Diego, CA</t>
  </si>
  <si>
    <t>San Francisco-Oakland, CA</t>
  </si>
  <si>
    <t>San Jose, CA</t>
  </si>
  <si>
    <t>Sarasota-Bradenton, FL</t>
  </si>
  <si>
    <t>Seattle, WA</t>
  </si>
  <si>
    <t>Spokane, WA</t>
  </si>
  <si>
    <t>Springfield, MA-CT</t>
  </si>
  <si>
    <t>St. Louis, MO-IL</t>
  </si>
  <si>
    <t>Toledo, OH-MI</t>
  </si>
  <si>
    <t>Tucson, AZ</t>
  </si>
  <si>
    <t>Tulsa, OK</t>
  </si>
  <si>
    <t>Virginia Beach, VA</t>
  </si>
  <si>
    <t>NA</t>
  </si>
  <si>
    <t>Very large urban areas - over 3 million population.</t>
  </si>
  <si>
    <t>Large urban areas - over 1 million and less than 3 million population.</t>
  </si>
  <si>
    <t>Medium urban areas - over 500,000 and less than 1 million population.</t>
  </si>
  <si>
    <t>Small urban areas - less than 500,000 population.</t>
  </si>
  <si>
    <t>NOTES</t>
  </si>
  <si>
    <t>"Wasted" fuel is the difference between the fuel consumed under estimated existing conditions and the fuel consumed under free-flow conditions. Previous editions of this table were calculated on the basis of total fuel consumed during congested trips. Calculations are made for peak period speeds and for free-flow speeds on both the freeway and principal arterial systems. For a more detailed description of the formulas used, see the source document.</t>
  </si>
  <si>
    <t>The urban areas included are those containing over 500,000 people and several smaller places mostly chosen by previous sponsors of the Texas Transportation Institute study on mobility.</t>
  </si>
  <si>
    <r>
      <t>a</t>
    </r>
    <r>
      <rPr>
        <sz val="9"/>
        <rFont val="Arial"/>
        <family val="2"/>
      </rPr>
      <t xml:space="preserve"> Percent changes were calculated using the numbers in this table and were not obtained from the source. Ranks are based on the calculated percent changes with the highest number corresponding to a rank of 1.</t>
    </r>
  </si>
  <si>
    <t>SOURCES</t>
  </si>
  <si>
    <t>439 Areas</t>
  </si>
  <si>
    <t>101 Areas</t>
  </si>
  <si>
    <t>Baton Rouge, LA</t>
  </si>
  <si>
    <t>Boise, ID</t>
  </si>
  <si>
    <t>Greensboro, NC</t>
  </si>
  <si>
    <t>Jackson, MS</t>
  </si>
  <si>
    <t>Knoxville, TN</t>
  </si>
  <si>
    <t>Indio-Cathedral City-Palm Springs, CA</t>
  </si>
  <si>
    <t>Lancaster-Palmdale, CA</t>
  </si>
  <si>
    <t>Madison, WI</t>
  </si>
  <si>
    <t>McAllen, TX</t>
  </si>
  <si>
    <t>Poughkeepsie-Newburgh, NY</t>
  </si>
  <si>
    <t>Provo, UT</t>
  </si>
  <si>
    <t>San Juan, PR</t>
  </si>
  <si>
    <t>Stockton, CA</t>
  </si>
  <si>
    <t>Tampa-St. Petersburg, FL</t>
  </si>
  <si>
    <t>Washington, DC-VA-MD</t>
  </si>
  <si>
    <t>Wichita, KS</t>
  </si>
  <si>
    <t>Winston-Salem, NC</t>
  </si>
  <si>
    <t>Worcester, MA</t>
  </si>
  <si>
    <r>
      <t xml:space="preserve">KEY: </t>
    </r>
    <r>
      <rPr>
        <sz val="9"/>
        <rFont val="Arial"/>
        <family val="2"/>
      </rPr>
      <t xml:space="preserve">NA = not applicable; </t>
    </r>
    <r>
      <rPr>
        <sz val="9"/>
        <color indexed="8"/>
        <rFont val="Arial"/>
        <family val="2"/>
      </rPr>
      <t>R = revised.</t>
    </r>
  </si>
  <si>
    <t>439 Urban area average</t>
  </si>
  <si>
    <t>101 Urban area average</t>
  </si>
  <si>
    <t>Very large urban area average</t>
  </si>
  <si>
    <t>Large urban area average</t>
  </si>
  <si>
    <t>Medium urban area average</t>
  </si>
  <si>
    <t>Small urban area average</t>
  </si>
  <si>
    <t>Table 4-28:  Annual Wasted Fuel Due to Congestion</t>
  </si>
  <si>
    <t>Long-term                    1982-2010</t>
  </si>
  <si>
    <t>Short-term          2005-2010</t>
  </si>
  <si>
    <t>Methodology and data sources have been changed in 2011 and were applied retroactively to past years; these figures are not comparable to those in the past editions of NTS.</t>
  </si>
  <si>
    <r>
      <t xml:space="preserve">Texas Transportation Institute, </t>
    </r>
    <r>
      <rPr>
        <i/>
        <sz val="9"/>
        <rFont val="Arial"/>
        <family val="2"/>
      </rPr>
      <t xml:space="preserve">Congestion Data for Your City, </t>
    </r>
    <r>
      <rPr>
        <sz val="9"/>
        <rFont val="Arial"/>
        <family val="2"/>
      </rPr>
      <t>Excel spreadsheet of the base statistics for the 101 urban areas and population group summary statistics (College Station, TX: 2012), available at http://mobility.tamu.edu as of May 1, 2012.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</si>
</sst>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R\)\ ####"/>
    <numFmt numFmtId="167" formatCode="&quot;(R)&quot;\ #,##0;&quot;(R) -&quot;#,##0;&quot;(R) &quot;\ 0"/>
  </numFmts>
  <fonts count="49">
    <font>
      <sz val="10"/>
      <name val="Arial"/>
      <family val="0"/>
    </font>
    <font>
      <sz val="11"/>
      <color indexed="8"/>
      <name val="Calibri"/>
      <family val="2"/>
    </font>
    <font>
      <b/>
      <sz val="11"/>
      <name val="Arial Narrow"/>
      <family val="2"/>
    </font>
    <font>
      <b/>
      <sz val="10"/>
      <name val="Helv"/>
      <family val="0"/>
    </font>
    <font>
      <sz val="11"/>
      <name val="Arial Narrow"/>
      <family val="2"/>
    </font>
    <font>
      <sz val="8"/>
      <name val="Arial"/>
      <family val="2"/>
    </font>
    <font>
      <b/>
      <sz val="12"/>
      <name val="Arial"/>
      <family val="2"/>
    </font>
    <font>
      <b/>
      <sz val="14"/>
      <name val="Helv"/>
      <family val="0"/>
    </font>
    <font>
      <b/>
      <vertAlign val="superscript"/>
      <sz val="11"/>
      <name val="Arial Narrow"/>
      <family val="2"/>
    </font>
    <font>
      <b/>
      <sz val="8"/>
      <name val="Arial"/>
      <family val="2"/>
    </font>
    <font>
      <b/>
      <sz val="9"/>
      <name val="Arial"/>
      <family val="2"/>
    </font>
    <font>
      <sz val="9"/>
      <name val="Arial"/>
      <family val="2"/>
    </font>
    <font>
      <vertAlign val="superscript"/>
      <sz val="9"/>
      <name val="Arial"/>
      <family val="2"/>
    </font>
    <font>
      <i/>
      <sz val="9"/>
      <name val="Arial"/>
      <family val="2"/>
    </font>
    <font>
      <sz val="8"/>
      <name val="Helv"/>
      <family val="0"/>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bottom style="medium"/>
    </border>
    <border>
      <left/>
      <right/>
      <top/>
      <bottom style="thin"/>
    </border>
    <border>
      <left style="thin"/>
      <right/>
      <top/>
      <bottom style="thin"/>
    </border>
    <border>
      <left style="thin"/>
      <right style="thin"/>
      <top/>
      <bottom/>
    </border>
    <border>
      <left style="thin"/>
      <right style="thin"/>
      <top/>
      <bottom style="medium"/>
    </border>
    <border>
      <left/>
      <right/>
      <top style="thin"/>
      <bottom/>
    </border>
    <border>
      <left style="thin"/>
      <right style="thin"/>
      <top style="thin"/>
      <bottom/>
    </border>
    <border>
      <left style="thin"/>
      <right/>
      <top style="thin"/>
      <bottom/>
    </border>
    <border>
      <left style="thin"/>
      <right/>
      <top/>
      <bottom style="medium"/>
    </border>
    <border>
      <left/>
      <right/>
      <top style="medium"/>
      <bottom/>
    </border>
    <border>
      <left style="thin"/>
      <right style="thin"/>
      <top style="medium"/>
      <bottom/>
    </border>
    <border>
      <left style="thin"/>
      <right style="thin"/>
      <top/>
      <bottom style="thin"/>
    </border>
    <border>
      <left style="thin"/>
      <right/>
      <top style="medium"/>
      <bottom/>
    </border>
    <border>
      <left style="thin"/>
      <right/>
      <top style="thin"/>
      <bottom style="thin"/>
    </border>
    <border>
      <left/>
      <right/>
      <top style="thin"/>
      <bottom style="thin"/>
    </border>
    <border>
      <left/>
      <right style="thin"/>
      <top style="medium"/>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6">
      <alignment horizontal="left"/>
      <protection/>
    </xf>
    <xf numFmtId="0" fontId="3" fillId="30" borderId="0">
      <alignment horizontal="centerContinuous" wrapText="1"/>
      <protection/>
    </xf>
    <xf numFmtId="0" fontId="42" fillId="31" borderId="1" applyNumberFormat="0" applyAlignment="0" applyProtection="0"/>
    <xf numFmtId="0" fontId="43" fillId="0" borderId="7" applyNumberFormat="0" applyFill="0" applyAlignment="0" applyProtection="0"/>
    <xf numFmtId="0" fontId="44" fillId="32" borderId="0" applyNumberFormat="0" applyBorder="0" applyAlignment="0" applyProtection="0"/>
    <xf numFmtId="0" fontId="0" fillId="33"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14" fillId="0" borderId="0">
      <alignment horizontal="left"/>
      <protection/>
    </xf>
    <xf numFmtId="0" fontId="46" fillId="0" borderId="0" applyNumberFormat="0" applyFill="0" applyBorder="0" applyAlignment="0" applyProtection="0"/>
    <xf numFmtId="0" fontId="7" fillId="0" borderId="0">
      <alignment horizontal="left" vertical="top"/>
      <protection/>
    </xf>
    <xf numFmtId="0" fontId="47" fillId="0" borderId="10" applyNumberFormat="0" applyFill="0" applyAlignment="0" applyProtection="0"/>
    <xf numFmtId="0" fontId="48" fillId="0" borderId="0" applyNumberFormat="0" applyFill="0" applyBorder="0" applyAlignment="0" applyProtection="0"/>
  </cellStyleXfs>
  <cellXfs count="89">
    <xf numFmtId="0" fontId="0" fillId="0" borderId="0" xfId="0" applyAlignment="1">
      <alignment/>
    </xf>
    <xf numFmtId="0" fontId="0" fillId="0" borderId="0" xfId="0" applyFont="1" applyFill="1" applyAlignment="1">
      <alignment/>
    </xf>
    <xf numFmtId="164" fontId="4" fillId="0" borderId="0" xfId="0" applyNumberFormat="1" applyFont="1" applyFill="1" applyAlignment="1">
      <alignment horizontal="right"/>
    </xf>
    <xf numFmtId="0" fontId="4" fillId="0" borderId="0" xfId="52" applyFont="1" applyFill="1" applyBorder="1" applyAlignment="1">
      <alignment horizontal="left"/>
      <protection/>
    </xf>
    <xf numFmtId="0" fontId="9" fillId="0" borderId="0" xfId="0" applyFont="1" applyFill="1" applyAlignment="1">
      <alignment/>
    </xf>
    <xf numFmtId="0" fontId="2" fillId="0" borderId="0" xfId="52" applyFont="1" applyFill="1" applyBorder="1" applyAlignment="1">
      <alignment horizontal="left"/>
      <protection/>
    </xf>
    <xf numFmtId="164" fontId="2" fillId="0" borderId="0" xfId="0" applyNumberFormat="1" applyFont="1" applyFill="1" applyAlignment="1">
      <alignment horizontal="right"/>
    </xf>
    <xf numFmtId="164" fontId="2" fillId="0" borderId="0" xfId="0" applyNumberFormat="1" applyFont="1" applyFill="1" applyBorder="1" applyAlignment="1">
      <alignment horizontal="right"/>
    </xf>
    <xf numFmtId="0" fontId="9"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Fill="1" applyBorder="1" applyAlignment="1">
      <alignment horizontal="left"/>
    </xf>
    <xf numFmtId="49" fontId="9" fillId="0" borderId="0" xfId="0" applyNumberFormat="1" applyFont="1" applyFill="1" applyAlignment="1">
      <alignment horizontal="left"/>
    </xf>
    <xf numFmtId="49" fontId="9" fillId="0" borderId="0" xfId="0" applyNumberFormat="1" applyFont="1" applyFill="1" applyBorder="1" applyAlignment="1">
      <alignment horizontal="left"/>
    </xf>
    <xf numFmtId="0" fontId="0" fillId="0" borderId="11" xfId="0" applyFont="1" applyFill="1" applyBorder="1" applyAlignment="1">
      <alignment/>
    </xf>
    <xf numFmtId="0" fontId="2" fillId="0" borderId="12" xfId="52" applyFont="1" applyFill="1" applyBorder="1" applyAlignment="1">
      <alignment horizontal="left"/>
      <protection/>
    </xf>
    <xf numFmtId="0" fontId="0" fillId="0" borderId="0" xfId="0" applyFont="1" applyFill="1" applyAlignment="1">
      <alignment vertical="center"/>
    </xf>
    <xf numFmtId="0" fontId="2" fillId="0" borderId="13" xfId="0" applyFont="1" applyFill="1" applyBorder="1" applyAlignment="1">
      <alignment horizontal="center" vertical="center" wrapText="1"/>
    </xf>
    <xf numFmtId="2" fontId="0" fillId="0" borderId="0" xfId="0" applyNumberFormat="1" applyFill="1" applyAlignment="1">
      <alignment wrapText="1"/>
    </xf>
    <xf numFmtId="0" fontId="9"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0" fillId="0" borderId="0" xfId="0" applyFont="1" applyFill="1" applyAlignment="1">
      <alignment horizontal="left"/>
    </xf>
    <xf numFmtId="0" fontId="0" fillId="0" borderId="0" xfId="0" applyFont="1" applyFill="1" applyBorder="1" applyAlignment="1">
      <alignment horizontal="left"/>
    </xf>
    <xf numFmtId="0" fontId="5" fillId="0" borderId="0" xfId="0" applyFont="1" applyFill="1" applyBorder="1" applyAlignment="1">
      <alignment horizontal="left"/>
    </xf>
    <xf numFmtId="165" fontId="2" fillId="0" borderId="0" xfId="0" applyNumberFormat="1" applyFont="1" applyFill="1" applyBorder="1" applyAlignment="1">
      <alignment horizontal="right" vertical="center"/>
    </xf>
    <xf numFmtId="1" fontId="4" fillId="0" borderId="0" xfId="0" applyNumberFormat="1" applyFont="1" applyFill="1" applyBorder="1" applyAlignment="1">
      <alignment vertical="center"/>
    </xf>
    <xf numFmtId="1"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4" fillId="0" borderId="0" xfId="0" applyFont="1" applyFill="1" applyBorder="1" applyAlignment="1">
      <alignment/>
    </xf>
    <xf numFmtId="3" fontId="4" fillId="0" borderId="0" xfId="52" applyNumberFormat="1" applyFont="1" applyFill="1" applyBorder="1" applyAlignment="1">
      <alignment horizontal="left"/>
      <protection/>
    </xf>
    <xf numFmtId="9" fontId="2" fillId="0" borderId="14" xfId="0" applyNumberFormat="1" applyFont="1" applyFill="1" applyBorder="1" applyAlignment="1">
      <alignment horizontal="center" vertical="center" wrapText="1"/>
    </xf>
    <xf numFmtId="0" fontId="4" fillId="0" borderId="15" xfId="0" applyFont="1" applyFill="1" applyBorder="1" applyAlignment="1">
      <alignment horizontal="left"/>
    </xf>
    <xf numFmtId="0" fontId="4" fillId="0" borderId="15" xfId="52" applyFont="1" applyFill="1" applyBorder="1" applyAlignment="1">
      <alignment horizontal="left"/>
      <protection/>
    </xf>
    <xf numFmtId="167" fontId="4" fillId="0" borderId="15" xfId="52" applyNumberFormat="1" applyFont="1" applyFill="1" applyBorder="1" applyAlignment="1">
      <alignment horizontal="left"/>
      <protection/>
    </xf>
    <xf numFmtId="0" fontId="2" fillId="0" borderId="15" xfId="52" applyFont="1" applyFill="1" applyBorder="1" applyAlignment="1">
      <alignment horizontal="left"/>
      <protection/>
    </xf>
    <xf numFmtId="0" fontId="2" fillId="0" borderId="16" xfId="52" applyFont="1" applyFill="1" applyBorder="1" applyAlignment="1">
      <alignment horizontal="left"/>
      <protection/>
    </xf>
    <xf numFmtId="0" fontId="2" fillId="0" borderId="17" xfId="52" applyFont="1" applyFill="1" applyBorder="1" applyAlignment="1">
      <alignment horizontal="left"/>
      <protection/>
    </xf>
    <xf numFmtId="0" fontId="2" fillId="0" borderId="18" xfId="52" applyFont="1" applyFill="1" applyBorder="1" applyAlignment="1">
      <alignment horizontal="left"/>
      <protection/>
    </xf>
    <xf numFmtId="0" fontId="6" fillId="0" borderId="0" xfId="0" applyFont="1" applyFill="1" applyBorder="1" applyAlignment="1">
      <alignment wrapText="1"/>
    </xf>
    <xf numFmtId="166" fontId="2" fillId="0" borderId="13" xfId="0" applyNumberFormat="1" applyFont="1" applyFill="1" applyBorder="1" applyAlignment="1">
      <alignment horizontal="center" vertical="center"/>
    </xf>
    <xf numFmtId="166" fontId="2" fillId="0" borderId="13" xfId="0" applyNumberFormat="1" applyFont="1" applyFill="1" applyBorder="1" applyAlignment="1">
      <alignment horizontal="center"/>
    </xf>
    <xf numFmtId="0" fontId="2" fillId="0" borderId="13" xfId="0" applyFont="1" applyFill="1" applyBorder="1" applyAlignment="1">
      <alignment horizontal="center" vertical="center"/>
    </xf>
    <xf numFmtId="165" fontId="4" fillId="0" borderId="11" xfId="0" applyNumberFormat="1" applyFont="1" applyFill="1" applyBorder="1" applyAlignment="1">
      <alignment/>
    </xf>
    <xf numFmtId="164" fontId="2" fillId="0" borderId="17" xfId="0" applyNumberFormat="1" applyFont="1" applyFill="1" applyBorder="1" applyAlignment="1">
      <alignment horizontal="right"/>
    </xf>
    <xf numFmtId="165" fontId="2" fillId="0" borderId="19" xfId="0" applyNumberFormat="1" applyFont="1" applyFill="1" applyBorder="1" applyAlignment="1">
      <alignment/>
    </xf>
    <xf numFmtId="1" fontId="2" fillId="0" borderId="17" xfId="0" applyNumberFormat="1" applyFont="1" applyFill="1" applyBorder="1" applyAlignment="1">
      <alignment horizontal="right" indent="1"/>
    </xf>
    <xf numFmtId="165" fontId="2" fillId="0" borderId="11" xfId="0" applyNumberFormat="1" applyFont="1" applyFill="1" applyBorder="1" applyAlignment="1">
      <alignment/>
    </xf>
    <xf numFmtId="1" fontId="2" fillId="0" borderId="0" xfId="0" applyNumberFormat="1" applyFont="1" applyFill="1" applyBorder="1" applyAlignment="1">
      <alignment horizontal="right" indent="1"/>
    </xf>
    <xf numFmtId="0" fontId="2" fillId="0" borderId="0" xfId="0" applyFont="1" applyFill="1" applyBorder="1" applyAlignment="1">
      <alignment horizontal="right" indent="1"/>
    </xf>
    <xf numFmtId="164" fontId="2" fillId="0" borderId="12" xfId="0" applyNumberFormat="1" applyFont="1" applyFill="1" applyBorder="1" applyAlignment="1">
      <alignment horizontal="right"/>
    </xf>
    <xf numFmtId="165" fontId="2" fillId="0" borderId="20" xfId="0" applyNumberFormat="1" applyFont="1" applyFill="1" applyBorder="1" applyAlignment="1">
      <alignment/>
    </xf>
    <xf numFmtId="1" fontId="2" fillId="0" borderId="12" xfId="0" applyNumberFormat="1" applyFont="1" applyFill="1" applyBorder="1" applyAlignment="1">
      <alignment horizontal="right" indent="1"/>
    </xf>
    <xf numFmtId="0" fontId="2" fillId="0" borderId="12" xfId="0" applyFont="1" applyFill="1" applyBorder="1" applyAlignment="1">
      <alignment horizontal="right" indent="1"/>
    </xf>
    <xf numFmtId="0" fontId="4" fillId="0" borderId="0" xfId="0" applyFont="1" applyFill="1" applyBorder="1" applyAlignment="1">
      <alignment horizontal="right"/>
    </xf>
    <xf numFmtId="0" fontId="6" fillId="0" borderId="12" xfId="0" applyFont="1" applyFill="1" applyBorder="1" applyAlignment="1">
      <alignment horizontal="left" wrapText="1"/>
    </xf>
    <xf numFmtId="0" fontId="2" fillId="0" borderId="21" xfId="53" applyFont="1" applyFill="1" applyBorder="1" applyAlignment="1">
      <alignment horizontal="center"/>
      <protection/>
    </xf>
    <xf numFmtId="0" fontId="2" fillId="0" borderId="0" xfId="53" applyFont="1" applyFill="1" applyBorder="1" applyAlignment="1">
      <alignment horizontal="left"/>
      <protection/>
    </xf>
    <xf numFmtId="0" fontId="2" fillId="0" borderId="13" xfId="53" applyFont="1" applyFill="1" applyBorder="1" applyAlignment="1">
      <alignment horizontal="left"/>
      <protection/>
    </xf>
    <xf numFmtId="0" fontId="2" fillId="0" borderId="22" xfId="53" applyFont="1" applyFill="1" applyBorder="1" applyAlignment="1">
      <alignment horizontal="center" wrapText="1"/>
      <protection/>
    </xf>
    <xf numFmtId="0" fontId="0" fillId="0" borderId="15" xfId="0" applyFill="1" applyBorder="1" applyAlignment="1">
      <alignment horizontal="left"/>
    </xf>
    <xf numFmtId="0" fontId="0" fillId="0" borderId="23" xfId="0" applyFill="1" applyBorder="1" applyAlignment="1">
      <alignment horizontal="left"/>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xf>
    <xf numFmtId="0" fontId="2" fillId="0" borderId="21" xfId="0" applyFont="1" applyFill="1" applyBorder="1" applyAlignment="1">
      <alignment horizontal="center"/>
    </xf>
    <xf numFmtId="0" fontId="2" fillId="0" borderId="27" xfId="0" applyFont="1" applyFill="1" applyBorder="1" applyAlignment="1">
      <alignment horizontal="center"/>
    </xf>
    <xf numFmtId="0" fontId="2" fillId="0" borderId="14" xfId="0" applyFont="1" applyFill="1" applyBorder="1" applyAlignment="1">
      <alignment horizontal="center"/>
    </xf>
    <xf numFmtId="0" fontId="2" fillId="0" borderId="13" xfId="0" applyFont="1" applyFill="1" applyBorder="1" applyAlignment="1">
      <alignment horizontal="center"/>
    </xf>
    <xf numFmtId="0" fontId="2" fillId="0" borderId="28" xfId="0" applyFont="1" applyFill="1" applyBorder="1" applyAlignment="1">
      <alignment horizontal="center"/>
    </xf>
    <xf numFmtId="0" fontId="11" fillId="0" borderId="0" xfId="0" applyNumberFormat="1" applyFont="1" applyFill="1" applyBorder="1" applyAlignment="1">
      <alignment wrapText="1"/>
    </xf>
    <xf numFmtId="0" fontId="10" fillId="0" borderId="0" xfId="0" applyNumberFormat="1" applyFont="1" applyFill="1" applyBorder="1" applyAlignment="1">
      <alignment wrapText="1"/>
    </xf>
    <xf numFmtId="0" fontId="0" fillId="0" borderId="0" xfId="0" applyFill="1" applyAlignment="1">
      <alignment wrapText="1"/>
    </xf>
    <xf numFmtId="0" fontId="11" fillId="0" borderId="0" xfId="52" applyFont="1" applyFill="1" applyBorder="1" applyAlignment="1">
      <alignment wrapText="1"/>
      <protection/>
    </xf>
    <xf numFmtId="0" fontId="10" fillId="0" borderId="21" xfId="60" applyFont="1" applyFill="1" applyBorder="1" applyAlignment="1">
      <alignment horizontal="left" vertical="center" wrapText="1"/>
      <protection/>
    </xf>
    <xf numFmtId="0" fontId="10" fillId="0" borderId="0" xfId="60" applyFont="1" applyFill="1" applyBorder="1" applyAlignment="1">
      <alignment horizontal="left" vertical="center" wrapText="1"/>
      <protection/>
    </xf>
    <xf numFmtId="0" fontId="10" fillId="0" borderId="0" xfId="60" applyFont="1" applyFill="1" applyBorder="1" applyAlignment="1">
      <alignment horizontal="center" vertical="center" wrapText="1"/>
      <protection/>
    </xf>
    <xf numFmtId="0" fontId="11" fillId="0" borderId="0" xfId="0" applyFont="1" applyFill="1" applyBorder="1" applyAlignment="1">
      <alignment wrapText="1"/>
    </xf>
    <xf numFmtId="0" fontId="11" fillId="0" borderId="0" xfId="0" applyFont="1" applyFill="1" applyAlignment="1">
      <alignment wrapText="1"/>
    </xf>
    <xf numFmtId="0" fontId="12" fillId="0" borderId="0" xfId="0" applyFont="1" applyFill="1" applyBorder="1" applyAlignment="1">
      <alignment wrapText="1"/>
    </xf>
    <xf numFmtId="0" fontId="10" fillId="0" borderId="0" xfId="0" applyFont="1" applyFill="1" applyBorder="1" applyAlignment="1">
      <alignment wrapText="1"/>
    </xf>
    <xf numFmtId="0" fontId="0" fillId="0" borderId="0" xfId="0" applyFont="1" applyFill="1" applyAlignment="1">
      <alignment wrapText="1"/>
    </xf>
    <xf numFmtId="0" fontId="0" fillId="0" borderId="0" xfId="0" applyFill="1" applyAlignment="1">
      <alignment horizontal="center" wrapText="1"/>
    </xf>
    <xf numFmtId="2" fontId="11" fillId="0" borderId="0" xfId="0" applyNumberFormat="1" applyFont="1" applyFill="1" applyAlignment="1">
      <alignment horizontal="left" wrapText="1"/>
    </xf>
    <xf numFmtId="0" fontId="0" fillId="0"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Hed Top" xfId="53"/>
    <cellStyle name="Input" xfId="54"/>
    <cellStyle name="Linked Cell" xfId="55"/>
    <cellStyle name="Neutral" xfId="56"/>
    <cellStyle name="Note" xfId="57"/>
    <cellStyle name="Output" xfId="58"/>
    <cellStyle name="Percent" xfId="59"/>
    <cellStyle name="Source Text" xfId="60"/>
    <cellStyle name="Title" xfId="61"/>
    <cellStyle name="Title-1"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363"/>
  <sheetViews>
    <sheetView tabSelected="1" zoomScalePageLayoutView="0" workbookViewId="0" topLeftCell="A1">
      <selection activeCell="A1" sqref="A1:AC1"/>
    </sheetView>
  </sheetViews>
  <sheetFormatPr defaultColWidth="9.140625" defaultRowHeight="12.75"/>
  <cols>
    <col min="1" max="1" width="32.7109375" style="1" bestFit="1" customWidth="1"/>
    <col min="2" max="2" width="14.7109375" style="10" customWidth="1"/>
    <col min="3" max="17" width="7.7109375" style="1" customWidth="1"/>
    <col min="18" max="18" width="7.7109375" style="14" customWidth="1"/>
    <col min="19" max="27" width="7.7109375" style="9" customWidth="1"/>
    <col min="28" max="29" width="7.7109375" style="1" customWidth="1"/>
    <col min="30" max="30" width="11.140625" style="1" customWidth="1"/>
    <col min="31" max="31" width="14.7109375" style="1" customWidth="1"/>
    <col min="32" max="32" width="12.00390625" style="1" customWidth="1"/>
    <col min="33" max="33" width="11.421875" style="1" customWidth="1"/>
    <col min="34" max="34" width="13.00390625" style="1" customWidth="1"/>
    <col min="35" max="16384" width="9.140625" style="1" customWidth="1"/>
  </cols>
  <sheetData>
    <row r="1" spans="1:35" ht="16.5" customHeight="1" thickBot="1">
      <c r="A1" s="57" t="s">
        <v>130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41"/>
      <c r="AE1" s="41"/>
      <c r="AF1" s="41"/>
      <c r="AG1" s="41"/>
      <c r="AH1" s="41"/>
      <c r="AI1" s="41"/>
    </row>
    <row r="2" spans="1:34" s="16" customFormat="1" ht="16.5" customHeight="1">
      <c r="A2" s="58" t="s">
        <v>1</v>
      </c>
      <c r="B2" s="61" t="s">
        <v>0</v>
      </c>
      <c r="C2" s="68" t="s">
        <v>2</v>
      </c>
      <c r="D2" s="69"/>
      <c r="E2" s="69"/>
      <c r="F2" s="69"/>
      <c r="G2" s="69"/>
      <c r="H2" s="69"/>
      <c r="I2" s="69"/>
      <c r="J2" s="69"/>
      <c r="K2" s="69"/>
      <c r="L2" s="69"/>
      <c r="M2" s="69"/>
      <c r="N2" s="69"/>
      <c r="O2" s="69"/>
      <c r="P2" s="69"/>
      <c r="Q2" s="69"/>
      <c r="R2" s="69"/>
      <c r="S2" s="69"/>
      <c r="T2" s="69"/>
      <c r="U2" s="69"/>
      <c r="V2" s="69"/>
      <c r="W2" s="69"/>
      <c r="X2" s="69"/>
      <c r="Y2" s="70"/>
      <c r="Z2" s="64" t="s">
        <v>3</v>
      </c>
      <c r="AA2" s="65"/>
      <c r="AB2" s="65"/>
      <c r="AC2" s="65"/>
      <c r="AF2" s="20"/>
      <c r="AG2" s="20"/>
      <c r="AH2" s="20"/>
    </row>
    <row r="3" spans="1:34" s="16" customFormat="1" ht="33" customHeight="1">
      <c r="A3" s="59"/>
      <c r="B3" s="62"/>
      <c r="C3" s="71"/>
      <c r="D3" s="72"/>
      <c r="E3" s="72"/>
      <c r="F3" s="72"/>
      <c r="G3" s="72"/>
      <c r="H3" s="72"/>
      <c r="I3" s="72"/>
      <c r="J3" s="72"/>
      <c r="K3" s="72"/>
      <c r="L3" s="72"/>
      <c r="M3" s="72"/>
      <c r="N3" s="72"/>
      <c r="O3" s="72"/>
      <c r="P3" s="72"/>
      <c r="Q3" s="72"/>
      <c r="R3" s="72"/>
      <c r="S3" s="72"/>
      <c r="T3" s="72"/>
      <c r="U3" s="72"/>
      <c r="V3" s="72"/>
      <c r="W3" s="72"/>
      <c r="X3" s="72"/>
      <c r="Y3" s="73"/>
      <c r="Z3" s="66" t="s">
        <v>132</v>
      </c>
      <c r="AA3" s="67"/>
      <c r="AB3" s="66" t="s">
        <v>131</v>
      </c>
      <c r="AC3" s="67"/>
      <c r="AF3" s="20"/>
      <c r="AG3" s="20"/>
      <c r="AH3" s="20"/>
    </row>
    <row r="4" spans="1:29" s="20" customFormat="1" ht="16.5" customHeight="1">
      <c r="A4" s="60"/>
      <c r="B4" s="63"/>
      <c r="C4" s="42">
        <v>1982</v>
      </c>
      <c r="D4" s="43">
        <v>1985</v>
      </c>
      <c r="E4" s="43">
        <v>1990</v>
      </c>
      <c r="F4" s="43">
        <v>1991</v>
      </c>
      <c r="G4" s="43">
        <v>1992</v>
      </c>
      <c r="H4" s="43">
        <v>1993</v>
      </c>
      <c r="I4" s="43">
        <v>1994</v>
      </c>
      <c r="J4" s="43">
        <v>1995</v>
      </c>
      <c r="K4" s="43">
        <v>1996</v>
      </c>
      <c r="L4" s="43">
        <v>1997</v>
      </c>
      <c r="M4" s="43">
        <v>1998</v>
      </c>
      <c r="N4" s="43">
        <v>1999</v>
      </c>
      <c r="O4" s="43">
        <v>2000</v>
      </c>
      <c r="P4" s="43">
        <v>2001</v>
      </c>
      <c r="Q4" s="43">
        <v>2002</v>
      </c>
      <c r="R4" s="43">
        <v>2003</v>
      </c>
      <c r="S4" s="43">
        <v>2004</v>
      </c>
      <c r="T4" s="43">
        <v>2005</v>
      </c>
      <c r="U4" s="43">
        <v>2006</v>
      </c>
      <c r="V4" s="43">
        <v>2007</v>
      </c>
      <c r="W4" s="43">
        <v>2008</v>
      </c>
      <c r="X4" s="43">
        <v>2009</v>
      </c>
      <c r="Y4" s="44">
        <v>2010</v>
      </c>
      <c r="Z4" s="33" t="s">
        <v>4</v>
      </c>
      <c r="AA4" s="17" t="s">
        <v>5</v>
      </c>
      <c r="AB4" s="33" t="s">
        <v>4</v>
      </c>
      <c r="AC4" s="17" t="s">
        <v>5</v>
      </c>
    </row>
    <row r="5" spans="1:34" s="21" customFormat="1" ht="16.5" customHeight="1">
      <c r="A5" s="31" t="s">
        <v>7</v>
      </c>
      <c r="B5" s="34" t="s">
        <v>6</v>
      </c>
      <c r="C5" s="2">
        <v>0.169</v>
      </c>
      <c r="D5" s="2">
        <v>0.24</v>
      </c>
      <c r="E5" s="2">
        <v>0.585</v>
      </c>
      <c r="F5" s="2">
        <v>0.61</v>
      </c>
      <c r="G5" s="2">
        <v>0.761</v>
      </c>
      <c r="H5" s="2">
        <v>0.945</v>
      </c>
      <c r="I5" s="2">
        <v>1.181</v>
      </c>
      <c r="J5" s="2">
        <v>1.02</v>
      </c>
      <c r="K5" s="2">
        <v>1.274</v>
      </c>
      <c r="L5" s="2">
        <v>1.509</v>
      </c>
      <c r="M5" s="2">
        <v>1.617</v>
      </c>
      <c r="N5" s="2">
        <v>1.631</v>
      </c>
      <c r="O5" s="2">
        <v>1.577</v>
      </c>
      <c r="P5" s="2">
        <v>1.56</v>
      </c>
      <c r="Q5" s="2">
        <v>1.493</v>
      </c>
      <c r="R5" s="2">
        <v>1.433</v>
      </c>
      <c r="S5" s="2">
        <v>1.604</v>
      </c>
      <c r="T5" s="2">
        <v>1.553</v>
      </c>
      <c r="U5" s="2">
        <v>1.645</v>
      </c>
      <c r="V5" s="2">
        <v>1.359</v>
      </c>
      <c r="W5" s="2">
        <v>1.079</v>
      </c>
      <c r="X5" s="2">
        <v>1.013</v>
      </c>
      <c r="Y5" s="2">
        <v>1.042</v>
      </c>
      <c r="Z5" s="45">
        <f>(Y5-T5)/T5*100</f>
        <v>-32.904056664520276</v>
      </c>
      <c r="AA5" s="56">
        <f>RANK(Z5,$Z$5:$Z$105)</f>
        <v>91</v>
      </c>
      <c r="AB5" s="45">
        <f>(Y5-C5)/C5*100</f>
        <v>516.5680473372781</v>
      </c>
      <c r="AC5" s="56">
        <f>RANK(AB5,$AB$5:$AB$105)</f>
        <v>51</v>
      </c>
      <c r="AF5" s="22"/>
      <c r="AG5" s="22"/>
      <c r="AH5" s="22"/>
    </row>
    <row r="6" spans="1:29" s="22" customFormat="1" ht="16.5" customHeight="1">
      <c r="A6" s="31" t="s">
        <v>8</v>
      </c>
      <c r="B6" s="34" t="s">
        <v>6</v>
      </c>
      <c r="C6" s="2">
        <v>0.314</v>
      </c>
      <c r="D6" s="2">
        <v>0.418</v>
      </c>
      <c r="E6" s="2">
        <v>0.767</v>
      </c>
      <c r="F6" s="2">
        <v>0.816</v>
      </c>
      <c r="G6" s="2">
        <v>0.83</v>
      </c>
      <c r="H6" s="2">
        <v>0.865</v>
      </c>
      <c r="I6" s="2">
        <v>0.973</v>
      </c>
      <c r="J6" s="2">
        <v>1</v>
      </c>
      <c r="K6" s="2">
        <v>1.059</v>
      </c>
      <c r="L6" s="2">
        <v>1.119</v>
      </c>
      <c r="M6" s="2">
        <v>1.281</v>
      </c>
      <c r="N6" s="2">
        <v>1.393</v>
      </c>
      <c r="O6" s="2">
        <v>1.548</v>
      </c>
      <c r="P6" s="2">
        <v>1.7</v>
      </c>
      <c r="Q6" s="2">
        <v>1.879</v>
      </c>
      <c r="R6" s="2">
        <v>2.114</v>
      </c>
      <c r="S6" s="2">
        <v>2.437</v>
      </c>
      <c r="T6" s="2">
        <v>2.557</v>
      </c>
      <c r="U6" s="2">
        <v>2.942</v>
      </c>
      <c r="V6" s="2">
        <v>3.337</v>
      </c>
      <c r="W6" s="2">
        <v>2.788</v>
      </c>
      <c r="X6" s="2">
        <v>2.925</v>
      </c>
      <c r="Y6" s="2">
        <v>2.384</v>
      </c>
      <c r="Z6" s="45">
        <f aca="true" t="shared" si="0" ref="Z6:Z69">(Y6-T6)/T6*100</f>
        <v>-6.76574110285491</v>
      </c>
      <c r="AA6" s="56">
        <f aca="true" t="shared" si="1" ref="AA6:AA69">RANK(Z6,$Z$5:$Z$105)</f>
        <v>39</v>
      </c>
      <c r="AB6" s="45">
        <f aca="true" t="shared" si="2" ref="AB6:AB69">(Y6-C6)/C6*100</f>
        <v>659.2356687898089</v>
      </c>
      <c r="AC6" s="56">
        <f aca="true" t="shared" si="3" ref="AC6:AC69">RANK(AB6,$AB$5:$AB$105)</f>
        <v>36</v>
      </c>
    </row>
    <row r="7" spans="1:29" s="22" customFormat="1" ht="16.5" customHeight="1">
      <c r="A7" s="3" t="s">
        <v>9</v>
      </c>
      <c r="B7" s="35" t="s">
        <v>6</v>
      </c>
      <c r="C7" s="2">
        <v>0.364</v>
      </c>
      <c r="D7" s="2">
        <v>0.519</v>
      </c>
      <c r="E7" s="2">
        <v>0.934</v>
      </c>
      <c r="F7" s="2">
        <v>0.977</v>
      </c>
      <c r="G7" s="2">
        <v>1.163</v>
      </c>
      <c r="H7" s="2">
        <v>1.254</v>
      </c>
      <c r="I7" s="2">
        <v>1.356</v>
      </c>
      <c r="J7" s="2">
        <v>1.543</v>
      </c>
      <c r="K7" s="2">
        <v>1.723</v>
      </c>
      <c r="L7" s="2">
        <v>1.832</v>
      </c>
      <c r="M7" s="2">
        <v>1.89</v>
      </c>
      <c r="N7" s="2">
        <v>1.959</v>
      </c>
      <c r="O7" s="2">
        <v>1.79</v>
      </c>
      <c r="P7" s="2">
        <v>1.736</v>
      </c>
      <c r="Q7" s="2">
        <v>1.603</v>
      </c>
      <c r="R7" s="2">
        <v>1.676</v>
      </c>
      <c r="S7" s="2">
        <v>1.87</v>
      </c>
      <c r="T7" s="2">
        <v>2.013</v>
      </c>
      <c r="U7" s="2">
        <v>2.072</v>
      </c>
      <c r="V7" s="2">
        <v>2.139</v>
      </c>
      <c r="W7" s="2">
        <v>2.379</v>
      </c>
      <c r="X7" s="2">
        <v>2.058</v>
      </c>
      <c r="Y7" s="2">
        <v>1.724</v>
      </c>
      <c r="Z7" s="45">
        <f t="shared" si="0"/>
        <v>-14.35668156979632</v>
      </c>
      <c r="AA7" s="56">
        <f t="shared" si="1"/>
        <v>57</v>
      </c>
      <c r="AB7" s="45">
        <f t="shared" si="2"/>
        <v>373.6263736263736</v>
      </c>
      <c r="AC7" s="56">
        <f t="shared" si="3"/>
        <v>64</v>
      </c>
    </row>
    <row r="8" spans="1:29" s="22" customFormat="1" ht="16.5" customHeight="1">
      <c r="A8" s="3" t="s">
        <v>10</v>
      </c>
      <c r="B8" s="35" t="s">
        <v>6</v>
      </c>
      <c r="C8" s="2">
        <v>0.4</v>
      </c>
      <c r="D8" s="2">
        <v>0.471</v>
      </c>
      <c r="E8" s="2">
        <v>0.697</v>
      </c>
      <c r="F8" s="2">
        <v>0.733</v>
      </c>
      <c r="G8" s="2">
        <v>0.909</v>
      </c>
      <c r="H8" s="2">
        <v>1.086</v>
      </c>
      <c r="I8" s="2">
        <v>1.233</v>
      </c>
      <c r="J8" s="2">
        <v>1.383</v>
      </c>
      <c r="K8" s="2">
        <v>1.635</v>
      </c>
      <c r="L8" s="2">
        <v>1.796</v>
      </c>
      <c r="M8" s="2">
        <v>1.916</v>
      </c>
      <c r="N8" s="2">
        <v>1.705</v>
      </c>
      <c r="O8" s="2">
        <v>1.861</v>
      </c>
      <c r="P8" s="2">
        <v>1.837</v>
      </c>
      <c r="Q8" s="2">
        <v>1.849</v>
      </c>
      <c r="R8" s="2">
        <v>1.795</v>
      </c>
      <c r="S8" s="2">
        <v>1.907</v>
      </c>
      <c r="T8" s="2">
        <v>1.94</v>
      </c>
      <c r="U8" s="2">
        <v>1.82</v>
      </c>
      <c r="V8" s="2">
        <v>1.922</v>
      </c>
      <c r="W8" s="2">
        <v>1.61</v>
      </c>
      <c r="X8" s="2">
        <v>1.688</v>
      </c>
      <c r="Y8" s="2">
        <v>1.777</v>
      </c>
      <c r="Z8" s="45">
        <f t="shared" si="0"/>
        <v>-8.402061855670105</v>
      </c>
      <c r="AA8" s="56">
        <f t="shared" si="1"/>
        <v>45</v>
      </c>
      <c r="AB8" s="45">
        <f t="shared" si="2"/>
        <v>344.24999999999994</v>
      </c>
      <c r="AC8" s="56">
        <f t="shared" si="3"/>
        <v>69</v>
      </c>
    </row>
    <row r="9" spans="1:29" s="22" customFormat="1" ht="16.5" customHeight="1">
      <c r="A9" s="3" t="s">
        <v>12</v>
      </c>
      <c r="B9" s="35" t="s">
        <v>11</v>
      </c>
      <c r="C9" s="2">
        <v>0.513</v>
      </c>
      <c r="D9" s="2">
        <v>0.587</v>
      </c>
      <c r="E9" s="2">
        <v>0.576</v>
      </c>
      <c r="F9" s="2">
        <v>0.572</v>
      </c>
      <c r="G9" s="2">
        <v>0.637</v>
      </c>
      <c r="H9" s="2">
        <v>0.599</v>
      </c>
      <c r="I9" s="2">
        <v>0.633</v>
      </c>
      <c r="J9" s="2">
        <v>0.621</v>
      </c>
      <c r="K9" s="2">
        <v>0.66</v>
      </c>
      <c r="L9" s="2">
        <v>0.653</v>
      </c>
      <c r="M9" s="2">
        <v>0.733</v>
      </c>
      <c r="N9" s="2">
        <v>0.732</v>
      </c>
      <c r="O9" s="2">
        <v>0.752</v>
      </c>
      <c r="P9" s="2">
        <v>0.839</v>
      </c>
      <c r="Q9" s="2">
        <v>0.881</v>
      </c>
      <c r="R9" s="2">
        <v>0.867</v>
      </c>
      <c r="S9" s="2">
        <v>0.877</v>
      </c>
      <c r="T9" s="2">
        <v>0.85</v>
      </c>
      <c r="U9" s="2">
        <v>0.916</v>
      </c>
      <c r="V9" s="2">
        <v>0.915</v>
      </c>
      <c r="W9" s="2">
        <v>0.721</v>
      </c>
      <c r="X9" s="2">
        <v>0.634</v>
      </c>
      <c r="Y9" s="2">
        <v>0.512</v>
      </c>
      <c r="Z9" s="45">
        <f t="shared" si="0"/>
        <v>-39.76470588235294</v>
      </c>
      <c r="AA9" s="56">
        <f t="shared" si="1"/>
        <v>96</v>
      </c>
      <c r="AB9" s="45">
        <f t="shared" si="2"/>
        <v>-0.19493177387914246</v>
      </c>
      <c r="AC9" s="56">
        <f t="shared" si="3"/>
        <v>101</v>
      </c>
    </row>
    <row r="10" spans="1:29" s="22" customFormat="1" ht="16.5" customHeight="1">
      <c r="A10" s="3" t="s">
        <v>14</v>
      </c>
      <c r="B10" s="35" t="s">
        <v>13</v>
      </c>
      <c r="C10" s="2">
        <v>6.674</v>
      </c>
      <c r="D10" s="2">
        <v>9.99</v>
      </c>
      <c r="E10" s="2">
        <v>16.313</v>
      </c>
      <c r="F10" s="2">
        <v>18.624</v>
      </c>
      <c r="G10" s="2">
        <v>21.88</v>
      </c>
      <c r="H10" s="2">
        <v>26.064</v>
      </c>
      <c r="I10" s="2">
        <v>31.07</v>
      </c>
      <c r="J10" s="2">
        <v>34.511</v>
      </c>
      <c r="K10" s="2">
        <v>37.581</v>
      </c>
      <c r="L10" s="2">
        <v>42.053</v>
      </c>
      <c r="M10" s="2">
        <v>46.757</v>
      </c>
      <c r="N10" s="2">
        <v>48.721</v>
      </c>
      <c r="O10" s="2">
        <v>53.203</v>
      </c>
      <c r="P10" s="2">
        <v>55.332</v>
      </c>
      <c r="Q10" s="2">
        <v>59.082</v>
      </c>
      <c r="R10" s="2">
        <v>61.267</v>
      </c>
      <c r="S10" s="2">
        <v>61.906</v>
      </c>
      <c r="T10" s="2">
        <v>64.897</v>
      </c>
      <c r="U10" s="2">
        <v>63.321</v>
      </c>
      <c r="V10" s="2">
        <v>61.685</v>
      </c>
      <c r="W10" s="2">
        <v>52.053</v>
      </c>
      <c r="X10" s="2">
        <v>50.899</v>
      </c>
      <c r="Y10" s="2">
        <v>53.021</v>
      </c>
      <c r="Z10" s="45">
        <f t="shared" si="0"/>
        <v>-18.299767323605103</v>
      </c>
      <c r="AA10" s="56">
        <f t="shared" si="1"/>
        <v>67</v>
      </c>
      <c r="AB10" s="45">
        <f t="shared" si="2"/>
        <v>694.4411147737488</v>
      </c>
      <c r="AC10" s="56">
        <f t="shared" si="3"/>
        <v>32</v>
      </c>
    </row>
    <row r="11" spans="1:29" s="22" customFormat="1" ht="16.5" customHeight="1">
      <c r="A11" s="3" t="s">
        <v>15</v>
      </c>
      <c r="B11" s="35" t="s">
        <v>17</v>
      </c>
      <c r="C11" s="2">
        <v>0.787</v>
      </c>
      <c r="D11" s="2">
        <v>1.391</v>
      </c>
      <c r="E11" s="2">
        <v>2.08</v>
      </c>
      <c r="F11" s="2">
        <v>2.376</v>
      </c>
      <c r="G11" s="2">
        <v>2.315</v>
      </c>
      <c r="H11" s="2">
        <v>2.599</v>
      </c>
      <c r="I11" s="2">
        <v>2.525</v>
      </c>
      <c r="J11" s="2">
        <v>3.899</v>
      </c>
      <c r="K11" s="2">
        <v>4.41</v>
      </c>
      <c r="L11" s="2">
        <v>5.005</v>
      </c>
      <c r="M11" s="2">
        <v>5.015</v>
      </c>
      <c r="N11" s="2">
        <v>5.607</v>
      </c>
      <c r="O11" s="2">
        <v>5.826</v>
      </c>
      <c r="P11" s="2">
        <v>6.751</v>
      </c>
      <c r="Q11" s="2">
        <v>7.186</v>
      </c>
      <c r="R11" s="2">
        <v>8.087</v>
      </c>
      <c r="S11" s="2">
        <v>9.027</v>
      </c>
      <c r="T11" s="2">
        <v>10.28</v>
      </c>
      <c r="U11" s="2">
        <v>9.894</v>
      </c>
      <c r="V11" s="2">
        <v>9.828</v>
      </c>
      <c r="W11" s="2">
        <v>7.735</v>
      </c>
      <c r="X11" s="2">
        <v>7.689</v>
      </c>
      <c r="Y11" s="2">
        <v>8.425</v>
      </c>
      <c r="Z11" s="45">
        <f t="shared" si="0"/>
        <v>-18.04474708171205</v>
      </c>
      <c r="AA11" s="56">
        <f t="shared" si="1"/>
        <v>66</v>
      </c>
      <c r="AB11" s="45">
        <f t="shared" si="2"/>
        <v>970.5209656925032</v>
      </c>
      <c r="AC11" s="56">
        <f t="shared" si="3"/>
        <v>17</v>
      </c>
    </row>
    <row r="12" spans="1:29" s="22" customFormat="1" ht="16.5" customHeight="1">
      <c r="A12" s="3" t="s">
        <v>16</v>
      </c>
      <c r="B12" s="35" t="s">
        <v>6</v>
      </c>
      <c r="C12" s="2">
        <v>0.046</v>
      </c>
      <c r="D12" s="2">
        <v>0.065</v>
      </c>
      <c r="E12" s="2">
        <v>0.159</v>
      </c>
      <c r="F12" s="2">
        <v>0.184</v>
      </c>
      <c r="G12" s="2">
        <v>0.209</v>
      </c>
      <c r="H12" s="2">
        <v>0.249</v>
      </c>
      <c r="I12" s="2">
        <v>0.26</v>
      </c>
      <c r="J12" s="2">
        <v>0.267</v>
      </c>
      <c r="K12" s="2">
        <v>0.322</v>
      </c>
      <c r="L12" s="2">
        <v>0.35</v>
      </c>
      <c r="M12" s="2">
        <v>0.408</v>
      </c>
      <c r="N12" s="2">
        <v>0.421</v>
      </c>
      <c r="O12" s="2">
        <v>0.437</v>
      </c>
      <c r="P12" s="2">
        <v>0.452</v>
      </c>
      <c r="Q12" s="2">
        <v>0.572</v>
      </c>
      <c r="R12" s="2">
        <v>0.639</v>
      </c>
      <c r="S12" s="2">
        <v>0.797</v>
      </c>
      <c r="T12" s="2">
        <v>0.893</v>
      </c>
      <c r="U12" s="2">
        <v>0.914</v>
      </c>
      <c r="V12" s="2">
        <v>0.877</v>
      </c>
      <c r="W12" s="2">
        <v>0.894</v>
      </c>
      <c r="X12" s="2">
        <v>0.979</v>
      </c>
      <c r="Y12" s="2">
        <v>0.925</v>
      </c>
      <c r="Z12" s="45">
        <f t="shared" si="0"/>
        <v>3.583426651735725</v>
      </c>
      <c r="AA12" s="56">
        <f t="shared" si="1"/>
        <v>22</v>
      </c>
      <c r="AB12" s="45">
        <f t="shared" si="2"/>
        <v>1910.8695652173915</v>
      </c>
      <c r="AC12" s="56">
        <f t="shared" si="3"/>
        <v>5</v>
      </c>
    </row>
    <row r="13" spans="1:29" s="22" customFormat="1" ht="16.5" customHeight="1">
      <c r="A13" s="31" t="s">
        <v>18</v>
      </c>
      <c r="B13" s="35" t="s">
        <v>17</v>
      </c>
      <c r="C13" s="2">
        <v>4.592</v>
      </c>
      <c r="D13" s="2">
        <v>7.927</v>
      </c>
      <c r="E13" s="2">
        <v>17.22</v>
      </c>
      <c r="F13" s="2">
        <v>17.347</v>
      </c>
      <c r="G13" s="2">
        <v>17.263</v>
      </c>
      <c r="H13" s="2">
        <v>18.469</v>
      </c>
      <c r="I13" s="2">
        <v>19.113</v>
      </c>
      <c r="J13" s="2">
        <v>20.928</v>
      </c>
      <c r="K13" s="2">
        <v>21.279</v>
      </c>
      <c r="L13" s="2">
        <v>22.055</v>
      </c>
      <c r="M13" s="2">
        <v>21.849</v>
      </c>
      <c r="N13" s="2">
        <v>22.778</v>
      </c>
      <c r="O13" s="2">
        <v>25.283</v>
      </c>
      <c r="P13" s="2">
        <v>28.427</v>
      </c>
      <c r="Q13" s="2">
        <v>35.044</v>
      </c>
      <c r="R13" s="2">
        <v>37.318</v>
      </c>
      <c r="S13" s="2">
        <v>38.233</v>
      </c>
      <c r="T13" s="2">
        <v>39.059</v>
      </c>
      <c r="U13" s="2">
        <v>39.873</v>
      </c>
      <c r="V13" s="2">
        <v>39.983</v>
      </c>
      <c r="W13" s="2">
        <v>33.197</v>
      </c>
      <c r="X13" s="2">
        <v>35.007</v>
      </c>
      <c r="Y13" s="2">
        <v>36.303</v>
      </c>
      <c r="Z13" s="45">
        <f t="shared" si="0"/>
        <v>-7.055992216902636</v>
      </c>
      <c r="AA13" s="56">
        <f t="shared" si="1"/>
        <v>40</v>
      </c>
      <c r="AB13" s="45">
        <f t="shared" si="2"/>
        <v>690.5705574912893</v>
      </c>
      <c r="AC13" s="56">
        <f t="shared" si="3"/>
        <v>33</v>
      </c>
    </row>
    <row r="14" spans="1:29" s="22" customFormat="1" ht="16.5" customHeight="1">
      <c r="A14" s="31" t="s">
        <v>105</v>
      </c>
      <c r="B14" s="35" t="s">
        <v>6</v>
      </c>
      <c r="C14" s="2">
        <v>0.695</v>
      </c>
      <c r="D14" s="2">
        <v>0.933</v>
      </c>
      <c r="E14" s="2">
        <v>1.309</v>
      </c>
      <c r="F14" s="2">
        <v>1.459</v>
      </c>
      <c r="G14" s="2">
        <v>1.413</v>
      </c>
      <c r="H14" s="2">
        <v>1.805</v>
      </c>
      <c r="I14" s="2">
        <v>2.022</v>
      </c>
      <c r="J14" s="2">
        <v>2.265</v>
      </c>
      <c r="K14" s="2">
        <v>2.422</v>
      </c>
      <c r="L14" s="2">
        <v>2.463</v>
      </c>
      <c r="M14" s="2">
        <v>2.579</v>
      </c>
      <c r="N14" s="2">
        <v>3.086</v>
      </c>
      <c r="O14" s="2">
        <v>3.147</v>
      </c>
      <c r="P14" s="2">
        <v>3.296</v>
      </c>
      <c r="Q14" s="2">
        <v>3.32</v>
      </c>
      <c r="R14" s="2">
        <v>3.79</v>
      </c>
      <c r="S14" s="2">
        <v>3.986</v>
      </c>
      <c r="T14" s="2">
        <v>4.143</v>
      </c>
      <c r="U14" s="2">
        <v>4.463</v>
      </c>
      <c r="V14" s="2">
        <v>4.501</v>
      </c>
      <c r="W14" s="2">
        <v>3.914</v>
      </c>
      <c r="X14" s="2">
        <v>3.566</v>
      </c>
      <c r="Y14" s="2">
        <v>3.295</v>
      </c>
      <c r="Z14" s="45">
        <f t="shared" si="0"/>
        <v>-20.46825971518223</v>
      </c>
      <c r="AA14" s="56">
        <f t="shared" si="1"/>
        <v>69</v>
      </c>
      <c r="AB14" s="45">
        <f t="shared" si="2"/>
        <v>374.10071942446046</v>
      </c>
      <c r="AC14" s="56">
        <f t="shared" si="3"/>
        <v>63</v>
      </c>
    </row>
    <row r="15" spans="1:29" s="22" customFormat="1" ht="16.5" customHeight="1">
      <c r="A15" s="3" t="s">
        <v>19</v>
      </c>
      <c r="B15" s="35" t="s">
        <v>11</v>
      </c>
      <c r="C15" s="2">
        <v>0.146</v>
      </c>
      <c r="D15" s="2">
        <v>0.186</v>
      </c>
      <c r="E15" s="2">
        <v>0.178</v>
      </c>
      <c r="F15" s="2">
        <v>0.218</v>
      </c>
      <c r="G15" s="2">
        <v>0.245</v>
      </c>
      <c r="H15" s="2">
        <v>0.268</v>
      </c>
      <c r="I15" s="2">
        <v>0.254</v>
      </c>
      <c r="J15" s="2">
        <v>0.29</v>
      </c>
      <c r="K15" s="2">
        <v>0.344</v>
      </c>
      <c r="L15" s="2">
        <v>0.342</v>
      </c>
      <c r="M15" s="2">
        <v>0.419</v>
      </c>
      <c r="N15" s="2">
        <v>0.514</v>
      </c>
      <c r="O15" s="2">
        <v>0.555</v>
      </c>
      <c r="P15" s="2">
        <v>0.623</v>
      </c>
      <c r="Q15" s="2">
        <v>0.727</v>
      </c>
      <c r="R15" s="2">
        <v>0.789</v>
      </c>
      <c r="S15" s="2">
        <v>0.837</v>
      </c>
      <c r="T15" s="2">
        <v>0.887</v>
      </c>
      <c r="U15" s="2">
        <v>0.896</v>
      </c>
      <c r="V15" s="2">
        <v>0.896</v>
      </c>
      <c r="W15" s="2">
        <v>0.558</v>
      </c>
      <c r="X15" s="2">
        <v>0.529</v>
      </c>
      <c r="Y15" s="2">
        <v>0.615</v>
      </c>
      <c r="Z15" s="45">
        <f t="shared" si="0"/>
        <v>-30.665163472378808</v>
      </c>
      <c r="AA15" s="56">
        <f t="shared" si="1"/>
        <v>88</v>
      </c>
      <c r="AB15" s="45">
        <f t="shared" si="2"/>
        <v>321.2328767123288</v>
      </c>
      <c r="AC15" s="56">
        <f t="shared" si="3"/>
        <v>75</v>
      </c>
    </row>
    <row r="16" spans="1:29" s="22" customFormat="1" ht="16.5" customHeight="1">
      <c r="A16" s="3" t="s">
        <v>20</v>
      </c>
      <c r="B16" s="35" t="s">
        <v>6</v>
      </c>
      <c r="C16" s="2">
        <v>0.911</v>
      </c>
      <c r="D16" s="2">
        <v>1.328</v>
      </c>
      <c r="E16" s="2">
        <v>1.669</v>
      </c>
      <c r="F16" s="2">
        <v>1.844</v>
      </c>
      <c r="G16" s="2">
        <v>2.019</v>
      </c>
      <c r="H16" s="2">
        <v>2.403</v>
      </c>
      <c r="I16" s="2">
        <v>2.948</v>
      </c>
      <c r="J16" s="2">
        <v>3.171</v>
      </c>
      <c r="K16" s="2">
        <v>3.547</v>
      </c>
      <c r="L16" s="2">
        <v>3.91</v>
      </c>
      <c r="M16" s="2">
        <v>4.762</v>
      </c>
      <c r="N16" s="2">
        <v>4.941</v>
      </c>
      <c r="O16" s="2">
        <v>5.106</v>
      </c>
      <c r="P16" s="2">
        <v>5.223</v>
      </c>
      <c r="Q16" s="2">
        <v>5.529</v>
      </c>
      <c r="R16" s="2">
        <v>5.97</v>
      </c>
      <c r="S16" s="2">
        <v>6.46</v>
      </c>
      <c r="T16" s="2">
        <v>6.525</v>
      </c>
      <c r="U16" s="2">
        <v>6.554</v>
      </c>
      <c r="V16" s="2">
        <v>6.609</v>
      </c>
      <c r="W16" s="2">
        <v>5.546</v>
      </c>
      <c r="X16" s="2">
        <v>6.122</v>
      </c>
      <c r="Y16" s="2">
        <v>5.639</v>
      </c>
      <c r="Z16" s="45">
        <f t="shared" si="0"/>
        <v>-13.578544061302683</v>
      </c>
      <c r="AA16" s="56">
        <f t="shared" si="1"/>
        <v>54</v>
      </c>
      <c r="AB16" s="45">
        <f t="shared" si="2"/>
        <v>518.9901207464325</v>
      </c>
      <c r="AC16" s="56">
        <f t="shared" si="3"/>
        <v>50</v>
      </c>
    </row>
    <row r="17" spans="1:29" s="22" customFormat="1" ht="16.5" customHeight="1">
      <c r="A17" s="3" t="s">
        <v>106</v>
      </c>
      <c r="B17" s="35" t="s">
        <v>11</v>
      </c>
      <c r="C17" s="2">
        <v>0.036</v>
      </c>
      <c r="D17" s="2">
        <v>0.062</v>
      </c>
      <c r="E17" s="2">
        <v>0.154</v>
      </c>
      <c r="F17" s="2">
        <v>0.175</v>
      </c>
      <c r="G17" s="2">
        <v>0.183</v>
      </c>
      <c r="H17" s="2">
        <v>0.198</v>
      </c>
      <c r="I17" s="2">
        <v>0.193</v>
      </c>
      <c r="J17" s="2">
        <v>0.217</v>
      </c>
      <c r="K17" s="2">
        <v>0.277</v>
      </c>
      <c r="L17" s="2">
        <v>0.359</v>
      </c>
      <c r="M17" s="2">
        <v>0.425</v>
      </c>
      <c r="N17" s="2">
        <v>0.474</v>
      </c>
      <c r="O17" s="2">
        <v>0.512</v>
      </c>
      <c r="P17" s="2">
        <v>0.627</v>
      </c>
      <c r="Q17" s="2">
        <v>0.641</v>
      </c>
      <c r="R17" s="2">
        <v>0.685</v>
      </c>
      <c r="S17" s="2">
        <v>0.69</v>
      </c>
      <c r="T17" s="2">
        <v>0.754</v>
      </c>
      <c r="U17" s="2">
        <v>0.813</v>
      </c>
      <c r="V17" s="2">
        <v>0.807</v>
      </c>
      <c r="W17" s="2">
        <v>0.677</v>
      </c>
      <c r="X17" s="2">
        <v>0.645</v>
      </c>
      <c r="Y17" s="2">
        <v>0.578</v>
      </c>
      <c r="Z17" s="45">
        <f t="shared" si="0"/>
        <v>-23.342175066313004</v>
      </c>
      <c r="AA17" s="56">
        <f t="shared" si="1"/>
        <v>77</v>
      </c>
      <c r="AB17" s="45">
        <f t="shared" si="2"/>
        <v>1505.5555555555554</v>
      </c>
      <c r="AC17" s="56">
        <f t="shared" si="3"/>
        <v>9</v>
      </c>
    </row>
    <row r="18" spans="1:29" s="22" customFormat="1" ht="16.5" customHeight="1">
      <c r="A18" s="31" t="s">
        <v>21</v>
      </c>
      <c r="B18" s="35" t="s">
        <v>13</v>
      </c>
      <c r="C18" s="2">
        <v>11.249</v>
      </c>
      <c r="D18" s="2">
        <v>16.722</v>
      </c>
      <c r="E18" s="2">
        <v>29.283</v>
      </c>
      <c r="F18" s="2">
        <v>30.07</v>
      </c>
      <c r="G18" s="2">
        <v>33.372</v>
      </c>
      <c r="H18" s="2">
        <v>34.183</v>
      </c>
      <c r="I18" s="2">
        <v>35.233</v>
      </c>
      <c r="J18" s="2">
        <v>35.501</v>
      </c>
      <c r="K18" s="2">
        <v>36.978</v>
      </c>
      <c r="L18" s="2">
        <v>40.432</v>
      </c>
      <c r="M18" s="2">
        <v>44.361</v>
      </c>
      <c r="N18" s="2">
        <v>44.904</v>
      </c>
      <c r="O18" s="2">
        <v>47.989</v>
      </c>
      <c r="P18" s="2">
        <v>50.235</v>
      </c>
      <c r="Q18" s="2">
        <v>55.919</v>
      </c>
      <c r="R18" s="2">
        <v>56.578</v>
      </c>
      <c r="S18" s="2">
        <v>63.512</v>
      </c>
      <c r="T18" s="2">
        <v>65.616</v>
      </c>
      <c r="U18" s="2">
        <v>65.13</v>
      </c>
      <c r="V18" s="2">
        <v>61.403</v>
      </c>
      <c r="W18" s="2">
        <v>52.969</v>
      </c>
      <c r="X18" s="2">
        <v>51.382</v>
      </c>
      <c r="Y18" s="2">
        <v>51.806</v>
      </c>
      <c r="Z18" s="45">
        <f t="shared" si="0"/>
        <v>-21.046695927822487</v>
      </c>
      <c r="AA18" s="56">
        <f t="shared" si="1"/>
        <v>70</v>
      </c>
      <c r="AB18" s="45">
        <f t="shared" si="2"/>
        <v>360.5387145524046</v>
      </c>
      <c r="AC18" s="56">
        <f t="shared" si="3"/>
        <v>67</v>
      </c>
    </row>
    <row r="19" spans="1:29" s="22" customFormat="1" ht="16.5" customHeight="1">
      <c r="A19" s="3" t="s">
        <v>22</v>
      </c>
      <c r="B19" s="35" t="s">
        <v>11</v>
      </c>
      <c r="C19" s="2">
        <v>0.268</v>
      </c>
      <c r="D19" s="2">
        <v>0.347</v>
      </c>
      <c r="E19" s="2">
        <v>0.496</v>
      </c>
      <c r="F19" s="2">
        <v>0.55</v>
      </c>
      <c r="G19" s="2">
        <v>0.677</v>
      </c>
      <c r="H19" s="2">
        <v>0.789</v>
      </c>
      <c r="I19" s="2">
        <v>0.813</v>
      </c>
      <c r="J19" s="2">
        <v>0.935</v>
      </c>
      <c r="K19" s="2">
        <v>0.935</v>
      </c>
      <c r="L19" s="2">
        <v>1.101</v>
      </c>
      <c r="M19" s="2">
        <v>1.045</v>
      </c>
      <c r="N19" s="2">
        <v>1.092</v>
      </c>
      <c r="O19" s="2">
        <v>1.124</v>
      </c>
      <c r="P19" s="2">
        <v>1.144</v>
      </c>
      <c r="Q19" s="2">
        <v>1.077</v>
      </c>
      <c r="R19" s="2">
        <v>1.123</v>
      </c>
      <c r="S19" s="2">
        <v>1.153</v>
      </c>
      <c r="T19" s="2">
        <v>1.153</v>
      </c>
      <c r="U19" s="2">
        <v>1.316</v>
      </c>
      <c r="V19" s="2">
        <v>1.128</v>
      </c>
      <c r="W19" s="2">
        <v>0.872</v>
      </c>
      <c r="X19" s="2">
        <v>0.865</v>
      </c>
      <c r="Y19" s="2">
        <v>0.541</v>
      </c>
      <c r="Z19" s="45">
        <f t="shared" si="0"/>
        <v>-53.07892454466609</v>
      </c>
      <c r="AA19" s="56">
        <f t="shared" si="1"/>
        <v>101</v>
      </c>
      <c r="AB19" s="45">
        <f t="shared" si="2"/>
        <v>101.86567164179105</v>
      </c>
      <c r="AC19" s="56">
        <f t="shared" si="3"/>
        <v>99</v>
      </c>
    </row>
    <row r="20" spans="1:29" s="22" customFormat="1" ht="16.5" customHeight="1">
      <c r="A20" s="3" t="s">
        <v>23</v>
      </c>
      <c r="B20" s="35" t="s">
        <v>6</v>
      </c>
      <c r="C20" s="2">
        <v>1.438</v>
      </c>
      <c r="D20" s="2">
        <v>2.25</v>
      </c>
      <c r="E20" s="2">
        <v>3.251</v>
      </c>
      <c r="F20" s="2">
        <v>3.245</v>
      </c>
      <c r="G20" s="2">
        <v>3.754</v>
      </c>
      <c r="H20" s="2">
        <v>3.767</v>
      </c>
      <c r="I20" s="2">
        <v>4.195</v>
      </c>
      <c r="J20" s="2">
        <v>4.681</v>
      </c>
      <c r="K20" s="2">
        <v>4.597</v>
      </c>
      <c r="L20" s="2">
        <v>5.381</v>
      </c>
      <c r="M20" s="2">
        <v>6.09</v>
      </c>
      <c r="N20" s="2">
        <v>6.709</v>
      </c>
      <c r="O20" s="2">
        <v>7.198</v>
      </c>
      <c r="P20" s="2">
        <v>7.482</v>
      </c>
      <c r="Q20" s="2">
        <v>8.385</v>
      </c>
      <c r="R20" s="2">
        <v>8.389</v>
      </c>
      <c r="S20" s="2">
        <v>8.149</v>
      </c>
      <c r="T20" s="2">
        <v>8.696</v>
      </c>
      <c r="U20" s="2">
        <v>9.309</v>
      </c>
      <c r="V20" s="2">
        <v>9.461</v>
      </c>
      <c r="W20" s="2">
        <v>7.4</v>
      </c>
      <c r="X20" s="2">
        <v>6.373</v>
      </c>
      <c r="Y20" s="2">
        <v>6.857</v>
      </c>
      <c r="Z20" s="45">
        <f t="shared" si="0"/>
        <v>-21.14765409383624</v>
      </c>
      <c r="AA20" s="56">
        <f t="shared" si="1"/>
        <v>71</v>
      </c>
      <c r="AB20" s="45">
        <f t="shared" si="2"/>
        <v>376.8428372739917</v>
      </c>
      <c r="AC20" s="56">
        <f t="shared" si="3"/>
        <v>62</v>
      </c>
    </row>
    <row r="21" spans="1:29" s="22" customFormat="1" ht="16.5" customHeight="1">
      <c r="A21" s="31" t="s">
        <v>24</v>
      </c>
      <c r="B21" s="35" t="s">
        <v>11</v>
      </c>
      <c r="C21" s="2">
        <v>0.013</v>
      </c>
      <c r="D21" s="2">
        <v>0.016</v>
      </c>
      <c r="E21" s="2">
        <v>0.033</v>
      </c>
      <c r="F21" s="2">
        <v>0.033</v>
      </c>
      <c r="G21" s="2">
        <v>0.035</v>
      </c>
      <c r="H21" s="2">
        <v>0.038</v>
      </c>
      <c r="I21" s="2">
        <v>0.047</v>
      </c>
      <c r="J21" s="2">
        <v>0.057</v>
      </c>
      <c r="K21" s="2">
        <v>0.066</v>
      </c>
      <c r="L21" s="2">
        <v>0.077</v>
      </c>
      <c r="M21" s="2">
        <v>0.091</v>
      </c>
      <c r="N21" s="2">
        <v>0.096</v>
      </c>
      <c r="O21" s="2">
        <v>0.119</v>
      </c>
      <c r="P21" s="2">
        <v>0.133</v>
      </c>
      <c r="Q21" s="2">
        <v>0.139</v>
      </c>
      <c r="R21" s="2">
        <v>0.15</v>
      </c>
      <c r="S21" s="2">
        <v>0.153</v>
      </c>
      <c r="T21" s="2">
        <v>0.175</v>
      </c>
      <c r="U21" s="2">
        <v>0.176</v>
      </c>
      <c r="V21" s="2">
        <v>0.182</v>
      </c>
      <c r="W21" s="2">
        <v>0.234</v>
      </c>
      <c r="X21" s="2">
        <v>0.253</v>
      </c>
      <c r="Y21" s="2">
        <v>0.326</v>
      </c>
      <c r="Z21" s="45">
        <f t="shared" si="0"/>
        <v>86.2857142857143</v>
      </c>
      <c r="AA21" s="56">
        <f t="shared" si="1"/>
        <v>1</v>
      </c>
      <c r="AB21" s="45">
        <f t="shared" si="2"/>
        <v>2407.6923076923076</v>
      </c>
      <c r="AC21" s="56">
        <f t="shared" si="3"/>
        <v>4</v>
      </c>
    </row>
    <row r="22" spans="1:29" s="22" customFormat="1" ht="16.5" customHeight="1">
      <c r="A22" s="31" t="s">
        <v>25</v>
      </c>
      <c r="B22" s="35" t="s">
        <v>17</v>
      </c>
      <c r="C22" s="2">
        <v>0.702</v>
      </c>
      <c r="D22" s="2">
        <v>0.849</v>
      </c>
      <c r="E22" s="2">
        <v>1.353</v>
      </c>
      <c r="F22" s="2">
        <v>1.295</v>
      </c>
      <c r="G22" s="2">
        <v>1.367</v>
      </c>
      <c r="H22" s="2">
        <v>1.461</v>
      </c>
      <c r="I22" s="2">
        <v>1.579</v>
      </c>
      <c r="J22" s="2">
        <v>1.623</v>
      </c>
      <c r="K22" s="2">
        <v>1.69</v>
      </c>
      <c r="L22" s="2">
        <v>1.866</v>
      </c>
      <c r="M22" s="2">
        <v>2.17</v>
      </c>
      <c r="N22" s="2">
        <v>2.524</v>
      </c>
      <c r="O22" s="2">
        <v>2.928</v>
      </c>
      <c r="P22" s="2">
        <v>2.966</v>
      </c>
      <c r="Q22" s="2">
        <v>3.073</v>
      </c>
      <c r="R22" s="2">
        <v>3.657</v>
      </c>
      <c r="S22" s="2">
        <v>3.537</v>
      </c>
      <c r="T22" s="2">
        <v>3.684</v>
      </c>
      <c r="U22" s="2">
        <v>3.95</v>
      </c>
      <c r="V22" s="2">
        <v>3.673</v>
      </c>
      <c r="W22" s="2">
        <v>2.944</v>
      </c>
      <c r="X22" s="2">
        <v>3.215</v>
      </c>
      <c r="Y22" s="2">
        <v>3.257</v>
      </c>
      <c r="Z22" s="45">
        <f t="shared" si="0"/>
        <v>-11.590662323561347</v>
      </c>
      <c r="AA22" s="56">
        <f t="shared" si="1"/>
        <v>52</v>
      </c>
      <c r="AB22" s="45">
        <f t="shared" si="2"/>
        <v>363.960113960114</v>
      </c>
      <c r="AC22" s="56">
        <f t="shared" si="3"/>
        <v>66</v>
      </c>
    </row>
    <row r="23" spans="1:29" s="22" customFormat="1" ht="16.5" customHeight="1">
      <c r="A23" s="31" t="s">
        <v>26</v>
      </c>
      <c r="B23" s="35" t="s">
        <v>11</v>
      </c>
      <c r="C23" s="2">
        <v>0.247</v>
      </c>
      <c r="D23" s="2">
        <v>0.313</v>
      </c>
      <c r="E23" s="2">
        <v>0.492</v>
      </c>
      <c r="F23" s="2">
        <v>0.533</v>
      </c>
      <c r="G23" s="2">
        <v>0.629</v>
      </c>
      <c r="H23" s="2">
        <v>0.82</v>
      </c>
      <c r="I23" s="2">
        <v>0.976</v>
      </c>
      <c r="J23" s="2">
        <v>1.157</v>
      </c>
      <c r="K23" s="2">
        <v>1.225</v>
      </c>
      <c r="L23" s="2">
        <v>1.19</v>
      </c>
      <c r="M23" s="2">
        <v>1.131</v>
      </c>
      <c r="N23" s="2">
        <v>1.159</v>
      </c>
      <c r="O23" s="2">
        <v>1.173</v>
      </c>
      <c r="P23" s="2">
        <v>1.41</v>
      </c>
      <c r="Q23" s="2">
        <v>1.545</v>
      </c>
      <c r="R23" s="2">
        <v>1.718</v>
      </c>
      <c r="S23" s="2">
        <v>1.812</v>
      </c>
      <c r="T23" s="2">
        <v>1.938</v>
      </c>
      <c r="U23" s="2">
        <v>2.381</v>
      </c>
      <c r="V23" s="2">
        <v>2.428</v>
      </c>
      <c r="W23" s="2">
        <v>1.676</v>
      </c>
      <c r="X23" s="2">
        <v>1.75</v>
      </c>
      <c r="Y23" s="2">
        <v>1.366</v>
      </c>
      <c r="Z23" s="45">
        <f t="shared" si="0"/>
        <v>-29.514963880288953</v>
      </c>
      <c r="AA23" s="56">
        <f t="shared" si="1"/>
        <v>86</v>
      </c>
      <c r="AB23" s="45">
        <f t="shared" si="2"/>
        <v>453.0364372469637</v>
      </c>
      <c r="AC23" s="56">
        <f t="shared" si="3"/>
        <v>55</v>
      </c>
    </row>
    <row r="24" spans="1:29" s="22" customFormat="1" ht="16.5" customHeight="1">
      <c r="A24" s="31" t="s">
        <v>27</v>
      </c>
      <c r="B24" s="35" t="s">
        <v>6</v>
      </c>
      <c r="C24" s="2">
        <v>0.783</v>
      </c>
      <c r="D24" s="2">
        <v>1.105</v>
      </c>
      <c r="E24" s="2">
        <v>1.701</v>
      </c>
      <c r="F24" s="2">
        <v>1.794</v>
      </c>
      <c r="G24" s="2">
        <v>2.071</v>
      </c>
      <c r="H24" s="2">
        <v>2.104</v>
      </c>
      <c r="I24" s="2">
        <v>2.197</v>
      </c>
      <c r="J24" s="2">
        <v>2.17</v>
      </c>
      <c r="K24" s="2">
        <v>2.144</v>
      </c>
      <c r="L24" s="2">
        <v>2.232</v>
      </c>
      <c r="M24" s="2">
        <v>2.482</v>
      </c>
      <c r="N24" s="2">
        <v>2.566</v>
      </c>
      <c r="O24" s="2">
        <v>2.624</v>
      </c>
      <c r="P24" s="2">
        <v>2.652</v>
      </c>
      <c r="Q24" s="2">
        <v>2.779</v>
      </c>
      <c r="R24" s="2">
        <v>3.049</v>
      </c>
      <c r="S24" s="2">
        <v>3.185</v>
      </c>
      <c r="T24" s="2">
        <v>3.161</v>
      </c>
      <c r="U24" s="2">
        <v>3.426</v>
      </c>
      <c r="V24" s="2">
        <v>3.428</v>
      </c>
      <c r="W24" s="2">
        <v>2.734</v>
      </c>
      <c r="X24" s="2">
        <v>3.107</v>
      </c>
      <c r="Y24" s="2">
        <v>2.852</v>
      </c>
      <c r="Z24" s="45">
        <f t="shared" si="0"/>
        <v>-9.775387535590008</v>
      </c>
      <c r="AA24" s="56">
        <f t="shared" si="1"/>
        <v>49</v>
      </c>
      <c r="AB24" s="45">
        <f t="shared" si="2"/>
        <v>264.24010217113664</v>
      </c>
      <c r="AC24" s="56">
        <f t="shared" si="3"/>
        <v>80</v>
      </c>
    </row>
    <row r="25" spans="1:29" s="22" customFormat="1" ht="16.5" customHeight="1">
      <c r="A25" s="3" t="s">
        <v>28</v>
      </c>
      <c r="B25" s="35" t="s">
        <v>17</v>
      </c>
      <c r="C25" s="2">
        <v>0.441</v>
      </c>
      <c r="D25" s="2">
        <v>0.8</v>
      </c>
      <c r="E25" s="2">
        <v>1.355</v>
      </c>
      <c r="F25" s="2">
        <v>1.456</v>
      </c>
      <c r="G25" s="2">
        <v>1.629</v>
      </c>
      <c r="H25" s="2">
        <v>1.566</v>
      </c>
      <c r="I25" s="2">
        <v>1.584</v>
      </c>
      <c r="J25" s="2">
        <v>1.639</v>
      </c>
      <c r="K25" s="2">
        <v>1.979</v>
      </c>
      <c r="L25" s="2">
        <v>2.516</v>
      </c>
      <c r="M25" s="2">
        <v>2.883</v>
      </c>
      <c r="N25" s="2">
        <v>3.409</v>
      </c>
      <c r="O25" s="2">
        <v>4.183</v>
      </c>
      <c r="P25" s="2">
        <v>4.547</v>
      </c>
      <c r="Q25" s="2">
        <v>5.272</v>
      </c>
      <c r="R25" s="2">
        <v>5.576</v>
      </c>
      <c r="S25" s="2">
        <v>6.103</v>
      </c>
      <c r="T25" s="2">
        <v>6.143</v>
      </c>
      <c r="U25" s="2">
        <v>6.509</v>
      </c>
      <c r="V25" s="2">
        <v>6.74</v>
      </c>
      <c r="W25" s="2">
        <v>6.029</v>
      </c>
      <c r="X25" s="2">
        <v>5.952</v>
      </c>
      <c r="Y25" s="2">
        <v>5.228</v>
      </c>
      <c r="Z25" s="45">
        <f t="shared" si="0"/>
        <v>-14.895002441803681</v>
      </c>
      <c r="AA25" s="56">
        <f t="shared" si="1"/>
        <v>58</v>
      </c>
      <c r="AB25" s="45">
        <f t="shared" si="2"/>
        <v>1085.487528344671</v>
      </c>
      <c r="AC25" s="56">
        <f t="shared" si="3"/>
        <v>15</v>
      </c>
    </row>
    <row r="26" spans="1:29" s="22" customFormat="1" ht="16.5" customHeight="1">
      <c r="A26" s="3" t="s">
        <v>29</v>
      </c>
      <c r="B26" s="35" t="s">
        <v>13</v>
      </c>
      <c r="C26" s="2">
        <v>34.182</v>
      </c>
      <c r="D26" s="2">
        <v>52.722</v>
      </c>
      <c r="E26" s="2">
        <v>84.52</v>
      </c>
      <c r="F26" s="2">
        <v>87.043</v>
      </c>
      <c r="G26" s="2">
        <v>90.386</v>
      </c>
      <c r="H26" s="2">
        <v>91.721</v>
      </c>
      <c r="I26" s="2">
        <v>94.5</v>
      </c>
      <c r="J26" s="2">
        <v>109.904</v>
      </c>
      <c r="K26" s="2">
        <v>125.92</v>
      </c>
      <c r="L26" s="2">
        <v>127.805</v>
      </c>
      <c r="M26" s="2">
        <v>136.852</v>
      </c>
      <c r="N26" s="2">
        <v>137.635</v>
      </c>
      <c r="O26" s="2">
        <v>136.409</v>
      </c>
      <c r="P26" s="2">
        <v>142.603</v>
      </c>
      <c r="Q26" s="2">
        <v>169.289</v>
      </c>
      <c r="R26" s="2">
        <v>177.056</v>
      </c>
      <c r="S26" s="2">
        <v>187.897</v>
      </c>
      <c r="T26" s="2">
        <v>200.478</v>
      </c>
      <c r="U26" s="2">
        <v>194.137</v>
      </c>
      <c r="V26" s="2">
        <v>182.922</v>
      </c>
      <c r="W26" s="2">
        <v>158.247</v>
      </c>
      <c r="X26" s="2">
        <v>179.656</v>
      </c>
      <c r="Y26" s="2">
        <v>183.738</v>
      </c>
      <c r="Z26" s="45">
        <f t="shared" si="0"/>
        <v>-8.350043396282889</v>
      </c>
      <c r="AA26" s="56">
        <f t="shared" si="1"/>
        <v>44</v>
      </c>
      <c r="AB26" s="45">
        <f t="shared" si="2"/>
        <v>437.5285237844479</v>
      </c>
      <c r="AC26" s="56">
        <f t="shared" si="3"/>
        <v>58</v>
      </c>
    </row>
    <row r="27" spans="1:29" s="22" customFormat="1" ht="16.5" customHeight="1">
      <c r="A27" s="3" t="s">
        <v>30</v>
      </c>
      <c r="B27" s="35" t="s">
        <v>17</v>
      </c>
      <c r="C27" s="2">
        <v>0.621</v>
      </c>
      <c r="D27" s="2">
        <v>1.072</v>
      </c>
      <c r="E27" s="2">
        <v>2.696</v>
      </c>
      <c r="F27" s="2">
        <v>2.906</v>
      </c>
      <c r="G27" s="2">
        <v>3.383</v>
      </c>
      <c r="H27" s="2">
        <v>3.972</v>
      </c>
      <c r="I27" s="2">
        <v>4.776</v>
      </c>
      <c r="J27" s="2">
        <v>4.896</v>
      </c>
      <c r="K27" s="2">
        <v>5.264</v>
      </c>
      <c r="L27" s="2">
        <v>6.233</v>
      </c>
      <c r="M27" s="2">
        <v>6.47</v>
      </c>
      <c r="N27" s="2">
        <v>6.415</v>
      </c>
      <c r="O27" s="2">
        <v>6.992</v>
      </c>
      <c r="P27" s="2">
        <v>6.869</v>
      </c>
      <c r="Q27" s="2">
        <v>7.175</v>
      </c>
      <c r="R27" s="2">
        <v>7.684</v>
      </c>
      <c r="S27" s="2">
        <v>7.519</v>
      </c>
      <c r="T27" s="2">
        <v>7.564</v>
      </c>
      <c r="U27" s="2">
        <v>7.496</v>
      </c>
      <c r="V27" s="2">
        <v>7.508</v>
      </c>
      <c r="W27" s="2">
        <v>6.387</v>
      </c>
      <c r="X27" s="2">
        <v>5.79</v>
      </c>
      <c r="Y27" s="2">
        <v>5.889</v>
      </c>
      <c r="Z27" s="45">
        <f t="shared" si="0"/>
        <v>-22.14436805922792</v>
      </c>
      <c r="AA27" s="56">
        <f t="shared" si="1"/>
        <v>74</v>
      </c>
      <c r="AB27" s="45">
        <f t="shared" si="2"/>
        <v>848.3091787439614</v>
      </c>
      <c r="AC27" s="56">
        <f t="shared" si="3"/>
        <v>23</v>
      </c>
    </row>
    <row r="28" spans="1:29" s="22" customFormat="1" ht="16.5" customHeight="1">
      <c r="A28" s="3" t="s">
        <v>31</v>
      </c>
      <c r="B28" s="35" t="s">
        <v>17</v>
      </c>
      <c r="C28" s="2">
        <v>0.837</v>
      </c>
      <c r="D28" s="2">
        <v>0.898</v>
      </c>
      <c r="E28" s="2">
        <v>2.55</v>
      </c>
      <c r="F28" s="2">
        <v>2.861</v>
      </c>
      <c r="G28" s="2">
        <v>3.062</v>
      </c>
      <c r="H28" s="2">
        <v>3.781</v>
      </c>
      <c r="I28" s="2">
        <v>4.311</v>
      </c>
      <c r="J28" s="2">
        <v>5.319</v>
      </c>
      <c r="K28" s="2">
        <v>5.744</v>
      </c>
      <c r="L28" s="2">
        <v>6.641</v>
      </c>
      <c r="M28" s="2">
        <v>6.187</v>
      </c>
      <c r="N28" s="2">
        <v>6.526</v>
      </c>
      <c r="O28" s="2">
        <v>6.388</v>
      </c>
      <c r="P28" s="2">
        <v>5.629</v>
      </c>
      <c r="Q28" s="2">
        <v>5.216</v>
      </c>
      <c r="R28" s="2">
        <v>5.118</v>
      </c>
      <c r="S28" s="2">
        <v>5.857</v>
      </c>
      <c r="T28" s="2">
        <v>5.322</v>
      </c>
      <c r="U28" s="2">
        <v>5.258</v>
      </c>
      <c r="V28" s="2">
        <v>4.916</v>
      </c>
      <c r="W28" s="2">
        <v>5.455</v>
      </c>
      <c r="X28" s="2">
        <v>5.423</v>
      </c>
      <c r="Y28" s="2">
        <v>5.53</v>
      </c>
      <c r="Z28" s="45">
        <f t="shared" si="0"/>
        <v>3.9083051484404394</v>
      </c>
      <c r="AA28" s="56">
        <f t="shared" si="1"/>
        <v>21</v>
      </c>
      <c r="AB28" s="45">
        <f t="shared" si="2"/>
        <v>560.6929510155317</v>
      </c>
      <c r="AC28" s="56">
        <f t="shared" si="3"/>
        <v>46</v>
      </c>
    </row>
    <row r="29" spans="1:29" s="22" customFormat="1" ht="16.5" customHeight="1">
      <c r="A29" s="31" t="s">
        <v>32</v>
      </c>
      <c r="B29" s="35" t="s">
        <v>6</v>
      </c>
      <c r="C29" s="2">
        <v>0.389</v>
      </c>
      <c r="D29" s="2">
        <v>0.483</v>
      </c>
      <c r="E29" s="2">
        <v>0.748</v>
      </c>
      <c r="F29" s="2">
        <v>0.828</v>
      </c>
      <c r="G29" s="2">
        <v>1.104</v>
      </c>
      <c r="H29" s="2">
        <v>1.303</v>
      </c>
      <c r="I29" s="2">
        <v>1.668</v>
      </c>
      <c r="J29" s="2">
        <v>1.98</v>
      </c>
      <c r="K29" s="2">
        <v>2.105</v>
      </c>
      <c r="L29" s="2">
        <v>2.776</v>
      </c>
      <c r="M29" s="2">
        <v>3.358</v>
      </c>
      <c r="N29" s="2">
        <v>4.164</v>
      </c>
      <c r="O29" s="2">
        <v>4.971</v>
      </c>
      <c r="P29" s="2">
        <v>5.247</v>
      </c>
      <c r="Q29" s="2">
        <v>5.301</v>
      </c>
      <c r="R29" s="2">
        <v>5.219</v>
      </c>
      <c r="S29" s="2">
        <v>4.8</v>
      </c>
      <c r="T29" s="2">
        <v>6.23</v>
      </c>
      <c r="U29" s="2">
        <v>6.114</v>
      </c>
      <c r="V29" s="2">
        <v>5.494</v>
      </c>
      <c r="W29" s="2">
        <v>3.668</v>
      </c>
      <c r="X29" s="2">
        <v>3.953</v>
      </c>
      <c r="Y29" s="2">
        <v>3.552</v>
      </c>
      <c r="Z29" s="45">
        <f t="shared" si="0"/>
        <v>-42.98555377207063</v>
      </c>
      <c r="AA29" s="56">
        <f t="shared" si="1"/>
        <v>99</v>
      </c>
      <c r="AB29" s="45">
        <f t="shared" si="2"/>
        <v>813.1105398457584</v>
      </c>
      <c r="AC29" s="56">
        <f t="shared" si="3"/>
        <v>25</v>
      </c>
    </row>
    <row r="30" spans="1:29" s="22" customFormat="1" ht="16.5" customHeight="1">
      <c r="A30" s="31" t="s">
        <v>33</v>
      </c>
      <c r="B30" s="35" t="s">
        <v>11</v>
      </c>
      <c r="C30" s="2">
        <v>0.273</v>
      </c>
      <c r="D30" s="2">
        <v>0.506</v>
      </c>
      <c r="E30" s="2">
        <v>0.769</v>
      </c>
      <c r="F30" s="2">
        <v>0.778</v>
      </c>
      <c r="G30" s="2">
        <v>0.933</v>
      </c>
      <c r="H30" s="2">
        <v>0.915</v>
      </c>
      <c r="I30" s="2">
        <v>0.959</v>
      </c>
      <c r="J30" s="2">
        <v>0.996</v>
      </c>
      <c r="K30" s="2">
        <v>1.119</v>
      </c>
      <c r="L30" s="2">
        <v>1.225</v>
      </c>
      <c r="M30" s="2">
        <v>1.276</v>
      </c>
      <c r="N30" s="2">
        <v>1.491</v>
      </c>
      <c r="O30" s="2">
        <v>1.687</v>
      </c>
      <c r="P30" s="2">
        <v>1.756</v>
      </c>
      <c r="Q30" s="2">
        <v>1.884</v>
      </c>
      <c r="R30" s="2">
        <v>2.066</v>
      </c>
      <c r="S30" s="2">
        <v>2.124</v>
      </c>
      <c r="T30" s="2">
        <v>2.162</v>
      </c>
      <c r="U30" s="2">
        <v>2.668</v>
      </c>
      <c r="V30" s="2">
        <v>3.194</v>
      </c>
      <c r="W30" s="2">
        <v>2.761</v>
      </c>
      <c r="X30" s="2">
        <v>2.93</v>
      </c>
      <c r="Y30" s="2">
        <v>2.723</v>
      </c>
      <c r="Z30" s="45">
        <f t="shared" si="0"/>
        <v>25.9481961147086</v>
      </c>
      <c r="AA30" s="56">
        <f t="shared" si="1"/>
        <v>7</v>
      </c>
      <c r="AB30" s="45">
        <f t="shared" si="2"/>
        <v>897.4358974358972</v>
      </c>
      <c r="AC30" s="56">
        <f t="shared" si="3"/>
        <v>20</v>
      </c>
    </row>
    <row r="31" spans="1:29" s="22" customFormat="1" ht="16.5" customHeight="1">
      <c r="A31" s="3" t="s">
        <v>34</v>
      </c>
      <c r="B31" s="35" t="s">
        <v>17</v>
      </c>
      <c r="C31" s="2">
        <v>0.258</v>
      </c>
      <c r="D31" s="2">
        <v>0.399</v>
      </c>
      <c r="E31" s="2">
        <v>1.272</v>
      </c>
      <c r="F31" s="2">
        <v>1.342</v>
      </c>
      <c r="G31" s="2">
        <v>1.553</v>
      </c>
      <c r="H31" s="2">
        <v>1.865</v>
      </c>
      <c r="I31" s="2">
        <v>2.1</v>
      </c>
      <c r="J31" s="2">
        <v>2.383</v>
      </c>
      <c r="K31" s="2">
        <v>2.575</v>
      </c>
      <c r="L31" s="2">
        <v>2.826</v>
      </c>
      <c r="M31" s="2">
        <v>2.891</v>
      </c>
      <c r="N31" s="2">
        <v>2.933</v>
      </c>
      <c r="O31" s="2">
        <v>2.858</v>
      </c>
      <c r="P31" s="2">
        <v>3.217</v>
      </c>
      <c r="Q31" s="2">
        <v>3.396</v>
      </c>
      <c r="R31" s="2">
        <v>3.709</v>
      </c>
      <c r="S31" s="2">
        <v>4.191</v>
      </c>
      <c r="T31" s="2">
        <v>4.153</v>
      </c>
      <c r="U31" s="2">
        <v>4.085</v>
      </c>
      <c r="V31" s="2">
        <v>3.887</v>
      </c>
      <c r="W31" s="2">
        <v>3.989</v>
      </c>
      <c r="X31" s="2">
        <v>3.616</v>
      </c>
      <c r="Y31" s="2">
        <v>3.904</v>
      </c>
      <c r="Z31" s="45">
        <f t="shared" si="0"/>
        <v>-5.995665783770761</v>
      </c>
      <c r="AA31" s="56">
        <f t="shared" si="1"/>
        <v>37</v>
      </c>
      <c r="AB31" s="45">
        <f t="shared" si="2"/>
        <v>1413.1782945736431</v>
      </c>
      <c r="AC31" s="56">
        <f t="shared" si="3"/>
        <v>10</v>
      </c>
    </row>
    <row r="32" spans="1:29" s="22" customFormat="1" ht="16.5" customHeight="1">
      <c r="A32" s="31" t="s">
        <v>35</v>
      </c>
      <c r="B32" s="35" t="s">
        <v>11</v>
      </c>
      <c r="C32" s="2">
        <v>0.148</v>
      </c>
      <c r="D32" s="2">
        <v>0.183</v>
      </c>
      <c r="E32" s="2">
        <v>0.251</v>
      </c>
      <c r="F32" s="2">
        <v>0.276</v>
      </c>
      <c r="G32" s="2">
        <v>0.291</v>
      </c>
      <c r="H32" s="2">
        <v>0.287</v>
      </c>
      <c r="I32" s="2">
        <v>0.286</v>
      </c>
      <c r="J32" s="2">
        <v>0.296</v>
      </c>
      <c r="K32" s="2">
        <v>0.322</v>
      </c>
      <c r="L32" s="2">
        <v>0.344</v>
      </c>
      <c r="M32" s="2">
        <v>0.357</v>
      </c>
      <c r="N32" s="2">
        <v>0.414</v>
      </c>
      <c r="O32" s="2">
        <v>0.392</v>
      </c>
      <c r="P32" s="2">
        <v>0.46</v>
      </c>
      <c r="Q32" s="2">
        <v>0.441</v>
      </c>
      <c r="R32" s="2">
        <v>0.452</v>
      </c>
      <c r="S32" s="2">
        <v>0.487</v>
      </c>
      <c r="T32" s="2">
        <v>0.505</v>
      </c>
      <c r="U32" s="2">
        <v>0.431</v>
      </c>
      <c r="V32" s="2">
        <v>0.481</v>
      </c>
      <c r="W32" s="2">
        <v>0.447</v>
      </c>
      <c r="X32" s="2">
        <v>0.484</v>
      </c>
      <c r="Y32" s="2">
        <v>0.469</v>
      </c>
      <c r="Z32" s="45">
        <f t="shared" si="0"/>
        <v>-7.128712871287135</v>
      </c>
      <c r="AA32" s="56">
        <f t="shared" si="1"/>
        <v>41</v>
      </c>
      <c r="AB32" s="45">
        <f t="shared" si="2"/>
        <v>216.89189189189187</v>
      </c>
      <c r="AC32" s="56">
        <f t="shared" si="3"/>
        <v>84</v>
      </c>
    </row>
    <row r="33" spans="1:29" s="22" customFormat="1" ht="16.5" customHeight="1">
      <c r="A33" s="3" t="s">
        <v>36</v>
      </c>
      <c r="B33" s="35" t="s">
        <v>13</v>
      </c>
      <c r="C33" s="2">
        <v>5.427</v>
      </c>
      <c r="D33" s="2">
        <v>10.311</v>
      </c>
      <c r="E33" s="2">
        <v>19.829</v>
      </c>
      <c r="F33" s="2">
        <v>22.066</v>
      </c>
      <c r="G33" s="2">
        <v>23.566</v>
      </c>
      <c r="H33" s="2">
        <v>26.114</v>
      </c>
      <c r="I33" s="2">
        <v>27.569</v>
      </c>
      <c r="J33" s="2">
        <v>31.524</v>
      </c>
      <c r="K33" s="2">
        <v>34.213</v>
      </c>
      <c r="L33" s="2">
        <v>35.28</v>
      </c>
      <c r="M33" s="2">
        <v>41.075</v>
      </c>
      <c r="N33" s="2">
        <v>47.66</v>
      </c>
      <c r="O33" s="2">
        <v>51.145</v>
      </c>
      <c r="P33" s="2">
        <v>53.987</v>
      </c>
      <c r="Q33" s="2">
        <v>58.699</v>
      </c>
      <c r="R33" s="2">
        <v>63.083</v>
      </c>
      <c r="S33" s="2">
        <v>71.534</v>
      </c>
      <c r="T33" s="2">
        <v>77.547</v>
      </c>
      <c r="U33" s="2">
        <v>82.15</v>
      </c>
      <c r="V33" s="2">
        <v>80.734</v>
      </c>
      <c r="W33" s="2">
        <v>78.524</v>
      </c>
      <c r="X33" s="2">
        <v>79.136</v>
      </c>
      <c r="Y33" s="2">
        <v>80.587</v>
      </c>
      <c r="Z33" s="45">
        <f t="shared" si="0"/>
        <v>3.9202032315885935</v>
      </c>
      <c r="AA33" s="56">
        <f t="shared" si="1"/>
        <v>20</v>
      </c>
      <c r="AB33" s="45">
        <f t="shared" si="2"/>
        <v>1384.927215772987</v>
      </c>
      <c r="AC33" s="56">
        <f t="shared" si="3"/>
        <v>11</v>
      </c>
    </row>
    <row r="34" spans="1:29" s="22" customFormat="1" ht="16.5" customHeight="1">
      <c r="A34" s="32" t="s">
        <v>37</v>
      </c>
      <c r="B34" s="35" t="s">
        <v>6</v>
      </c>
      <c r="C34" s="2">
        <v>0.724</v>
      </c>
      <c r="D34" s="2">
        <v>0.855</v>
      </c>
      <c r="E34" s="2">
        <v>1.382</v>
      </c>
      <c r="F34" s="2">
        <v>1.423</v>
      </c>
      <c r="G34" s="2">
        <v>1.505</v>
      </c>
      <c r="H34" s="2">
        <v>1.734</v>
      </c>
      <c r="I34" s="2">
        <v>1.557</v>
      </c>
      <c r="J34" s="2">
        <v>1.995</v>
      </c>
      <c r="K34" s="2">
        <v>1.979</v>
      </c>
      <c r="L34" s="2">
        <v>2.163</v>
      </c>
      <c r="M34" s="2">
        <v>2.192</v>
      </c>
      <c r="N34" s="2">
        <v>2.43</v>
      </c>
      <c r="O34" s="2">
        <v>2.326</v>
      </c>
      <c r="P34" s="2">
        <v>2.083</v>
      </c>
      <c r="Q34" s="2">
        <v>2.022</v>
      </c>
      <c r="R34" s="2">
        <v>1.941</v>
      </c>
      <c r="S34" s="2">
        <v>2.358</v>
      </c>
      <c r="T34" s="2">
        <v>2.137</v>
      </c>
      <c r="U34" s="2">
        <v>2.119</v>
      </c>
      <c r="V34" s="2">
        <v>1.85</v>
      </c>
      <c r="W34" s="2">
        <v>1.778</v>
      </c>
      <c r="X34" s="2">
        <v>1.523</v>
      </c>
      <c r="Y34" s="2">
        <v>1.47</v>
      </c>
      <c r="Z34" s="45">
        <f t="shared" si="0"/>
        <v>-31.211979410388395</v>
      </c>
      <c r="AA34" s="56">
        <f t="shared" si="1"/>
        <v>90</v>
      </c>
      <c r="AB34" s="45">
        <f t="shared" si="2"/>
        <v>103.03867403314916</v>
      </c>
      <c r="AC34" s="56">
        <f t="shared" si="3"/>
        <v>98</v>
      </c>
    </row>
    <row r="35" spans="1:29" s="22" customFormat="1" ht="16.5" customHeight="1">
      <c r="A35" s="31" t="s">
        <v>38</v>
      </c>
      <c r="B35" s="35" t="s">
        <v>17</v>
      </c>
      <c r="C35" s="2">
        <v>5.442</v>
      </c>
      <c r="D35" s="2">
        <v>7.184</v>
      </c>
      <c r="E35" s="2">
        <v>9.329</v>
      </c>
      <c r="F35" s="2">
        <v>10.822</v>
      </c>
      <c r="G35" s="2">
        <v>11.994</v>
      </c>
      <c r="H35" s="2">
        <v>14.547</v>
      </c>
      <c r="I35" s="2">
        <v>16.297</v>
      </c>
      <c r="J35" s="2">
        <v>19.719</v>
      </c>
      <c r="K35" s="2">
        <v>22.388</v>
      </c>
      <c r="L35" s="2">
        <v>24.74</v>
      </c>
      <c r="M35" s="2">
        <v>26.803</v>
      </c>
      <c r="N35" s="2">
        <v>29.529</v>
      </c>
      <c r="O35" s="2">
        <v>31.941</v>
      </c>
      <c r="P35" s="2">
        <v>33.806</v>
      </c>
      <c r="Q35" s="2">
        <v>32.76</v>
      </c>
      <c r="R35" s="2">
        <v>33.957</v>
      </c>
      <c r="S35" s="2">
        <v>35.75</v>
      </c>
      <c r="T35" s="2">
        <v>38.98</v>
      </c>
      <c r="U35" s="2">
        <v>38.335</v>
      </c>
      <c r="V35" s="2">
        <v>37.875</v>
      </c>
      <c r="W35" s="2">
        <v>36.878</v>
      </c>
      <c r="X35" s="2">
        <v>36.903</v>
      </c>
      <c r="Y35" s="2">
        <v>40.151</v>
      </c>
      <c r="Z35" s="45">
        <f t="shared" si="0"/>
        <v>3.0041046690610735</v>
      </c>
      <c r="AA35" s="56">
        <f t="shared" si="1"/>
        <v>24</v>
      </c>
      <c r="AB35" s="45">
        <f t="shared" si="2"/>
        <v>637.7986034546124</v>
      </c>
      <c r="AC35" s="56">
        <f t="shared" si="3"/>
        <v>38</v>
      </c>
    </row>
    <row r="36" spans="1:29" s="22" customFormat="1" ht="16.5" customHeight="1">
      <c r="A36" s="31" t="s">
        <v>39</v>
      </c>
      <c r="B36" s="35" t="s">
        <v>13</v>
      </c>
      <c r="C36" s="2">
        <v>16.133</v>
      </c>
      <c r="D36" s="2">
        <v>19.717</v>
      </c>
      <c r="E36" s="2">
        <v>34.984</v>
      </c>
      <c r="F36" s="2">
        <v>37.351</v>
      </c>
      <c r="G36" s="2">
        <v>42.126</v>
      </c>
      <c r="H36" s="2">
        <v>44.706</v>
      </c>
      <c r="I36" s="2">
        <v>42.733</v>
      </c>
      <c r="J36" s="2">
        <v>42.61</v>
      </c>
      <c r="K36" s="2">
        <v>44.881</v>
      </c>
      <c r="L36" s="2">
        <v>46.403</v>
      </c>
      <c r="M36" s="2">
        <v>47.276</v>
      </c>
      <c r="N36" s="2">
        <v>49.715</v>
      </c>
      <c r="O36" s="2">
        <v>49.957</v>
      </c>
      <c r="P36" s="2">
        <v>53.133</v>
      </c>
      <c r="Q36" s="2">
        <v>56.328</v>
      </c>
      <c r="R36" s="2">
        <v>58.17</v>
      </c>
      <c r="S36" s="2">
        <v>57.498</v>
      </c>
      <c r="T36" s="2">
        <v>56.639</v>
      </c>
      <c r="U36" s="2">
        <v>57.864</v>
      </c>
      <c r="V36" s="2">
        <v>56.929</v>
      </c>
      <c r="W36" s="2">
        <v>48.49</v>
      </c>
      <c r="X36" s="2">
        <v>43.125</v>
      </c>
      <c r="Y36" s="2">
        <v>43.941</v>
      </c>
      <c r="Z36" s="45">
        <f t="shared" si="0"/>
        <v>-22.419181129610337</v>
      </c>
      <c r="AA36" s="56">
        <f t="shared" si="1"/>
        <v>75</v>
      </c>
      <c r="AB36" s="45">
        <f t="shared" si="2"/>
        <v>172.36719766937335</v>
      </c>
      <c r="AC36" s="56">
        <f t="shared" si="3"/>
        <v>90</v>
      </c>
    </row>
    <row r="37" spans="1:29" s="22" customFormat="1" ht="16.5" customHeight="1">
      <c r="A37" s="3" t="s">
        <v>40</v>
      </c>
      <c r="B37" s="35" t="s">
        <v>6</v>
      </c>
      <c r="C37" s="2">
        <v>0.201</v>
      </c>
      <c r="D37" s="2">
        <v>0.283</v>
      </c>
      <c r="E37" s="2">
        <v>0.549</v>
      </c>
      <c r="F37" s="2">
        <v>0.717</v>
      </c>
      <c r="G37" s="2">
        <v>0.893</v>
      </c>
      <c r="H37" s="2">
        <v>0.948</v>
      </c>
      <c r="I37" s="2">
        <v>1.181</v>
      </c>
      <c r="J37" s="2">
        <v>1.085</v>
      </c>
      <c r="K37" s="2">
        <v>1.017</v>
      </c>
      <c r="L37" s="2">
        <v>1.143</v>
      </c>
      <c r="M37" s="2">
        <v>1.341</v>
      </c>
      <c r="N37" s="2">
        <v>1.705</v>
      </c>
      <c r="O37" s="2">
        <v>2.003</v>
      </c>
      <c r="P37" s="2">
        <v>2.099</v>
      </c>
      <c r="Q37" s="2">
        <v>2.197</v>
      </c>
      <c r="R37" s="2">
        <v>2.315</v>
      </c>
      <c r="S37" s="2">
        <v>2.665</v>
      </c>
      <c r="T37" s="2">
        <v>2.775</v>
      </c>
      <c r="U37" s="2">
        <v>2.799</v>
      </c>
      <c r="V37" s="2">
        <v>2.701</v>
      </c>
      <c r="W37" s="2">
        <v>2.001</v>
      </c>
      <c r="X37" s="2">
        <v>1.745</v>
      </c>
      <c r="Y37" s="2">
        <v>1.971</v>
      </c>
      <c r="Z37" s="45">
        <f t="shared" si="0"/>
        <v>-28.972972972972965</v>
      </c>
      <c r="AA37" s="56">
        <f t="shared" si="1"/>
        <v>85</v>
      </c>
      <c r="AB37" s="45">
        <f t="shared" si="2"/>
        <v>880.5970149253732</v>
      </c>
      <c r="AC37" s="56">
        <f t="shared" si="3"/>
        <v>21</v>
      </c>
    </row>
    <row r="38" spans="1:29" s="22" customFormat="1" ht="16.5" customHeight="1">
      <c r="A38" s="3" t="s">
        <v>41</v>
      </c>
      <c r="B38" s="35" t="s">
        <v>11</v>
      </c>
      <c r="C38" s="2">
        <v>0.144</v>
      </c>
      <c r="D38" s="2">
        <v>0.15</v>
      </c>
      <c r="E38" s="2">
        <v>0.198</v>
      </c>
      <c r="F38" s="2">
        <v>0.2</v>
      </c>
      <c r="G38" s="2">
        <v>0.208</v>
      </c>
      <c r="H38" s="2">
        <v>0.194</v>
      </c>
      <c r="I38" s="2">
        <v>0.19</v>
      </c>
      <c r="J38" s="2">
        <v>0.205</v>
      </c>
      <c r="K38" s="2">
        <v>0.23</v>
      </c>
      <c r="L38" s="2">
        <v>0.288</v>
      </c>
      <c r="M38" s="2">
        <v>0.329</v>
      </c>
      <c r="N38" s="2">
        <v>0.429</v>
      </c>
      <c r="O38" s="2">
        <v>0.505</v>
      </c>
      <c r="P38" s="2">
        <v>0.433</v>
      </c>
      <c r="Q38" s="2">
        <v>0.455</v>
      </c>
      <c r="R38" s="2">
        <v>0.507</v>
      </c>
      <c r="S38" s="2">
        <v>0.491</v>
      </c>
      <c r="T38" s="2">
        <v>0.555</v>
      </c>
      <c r="U38" s="2">
        <v>0.497</v>
      </c>
      <c r="V38" s="2">
        <v>0.475</v>
      </c>
      <c r="W38" s="2">
        <v>0.5</v>
      </c>
      <c r="X38" s="2">
        <v>0.436</v>
      </c>
      <c r="Y38" s="2">
        <v>0.315</v>
      </c>
      <c r="Z38" s="45">
        <f t="shared" si="0"/>
        <v>-43.24324324324324</v>
      </c>
      <c r="AA38" s="56">
        <f t="shared" si="1"/>
        <v>100</v>
      </c>
      <c r="AB38" s="45">
        <f t="shared" si="2"/>
        <v>118.75000000000003</v>
      </c>
      <c r="AC38" s="56">
        <f t="shared" si="3"/>
        <v>96</v>
      </c>
    </row>
    <row r="39" spans="1:29" s="22" customFormat="1" ht="16.5" customHeight="1">
      <c r="A39" s="3" t="s">
        <v>42</v>
      </c>
      <c r="B39" s="35" t="s">
        <v>6</v>
      </c>
      <c r="C39" s="2">
        <v>0.273</v>
      </c>
      <c r="D39" s="2">
        <v>0.309</v>
      </c>
      <c r="E39" s="2">
        <v>0.55</v>
      </c>
      <c r="F39" s="2">
        <v>0.568</v>
      </c>
      <c r="G39" s="2">
        <v>0.594</v>
      </c>
      <c r="H39" s="2">
        <v>0.669</v>
      </c>
      <c r="I39" s="2">
        <v>0.666</v>
      </c>
      <c r="J39" s="2">
        <v>0.731</v>
      </c>
      <c r="K39" s="2">
        <v>0.787</v>
      </c>
      <c r="L39" s="2">
        <v>0.84</v>
      </c>
      <c r="M39" s="2">
        <v>1.022</v>
      </c>
      <c r="N39" s="2">
        <v>1.117</v>
      </c>
      <c r="O39" s="2">
        <v>1.226</v>
      </c>
      <c r="P39" s="2">
        <v>1.077</v>
      </c>
      <c r="Q39" s="2">
        <v>1.149</v>
      </c>
      <c r="R39" s="2">
        <v>1.139</v>
      </c>
      <c r="S39" s="2">
        <v>1.129</v>
      </c>
      <c r="T39" s="2">
        <v>1.196</v>
      </c>
      <c r="U39" s="2">
        <v>1.255</v>
      </c>
      <c r="V39" s="2">
        <v>1.278</v>
      </c>
      <c r="W39" s="2">
        <v>0.999</v>
      </c>
      <c r="X39" s="2">
        <v>1.256</v>
      </c>
      <c r="Y39" s="2">
        <v>1.2</v>
      </c>
      <c r="Z39" s="45">
        <f t="shared" si="0"/>
        <v>0.33444816053511733</v>
      </c>
      <c r="AA39" s="56">
        <f t="shared" si="1"/>
        <v>29</v>
      </c>
      <c r="AB39" s="45">
        <f t="shared" si="2"/>
        <v>339.56043956043953</v>
      </c>
      <c r="AC39" s="56">
        <f t="shared" si="3"/>
        <v>71</v>
      </c>
    </row>
    <row r="40" spans="1:34" s="22" customFormat="1" ht="16.5" customHeight="1">
      <c r="A40" s="3" t="s">
        <v>43</v>
      </c>
      <c r="B40" s="35" t="s">
        <v>6</v>
      </c>
      <c r="C40" s="2">
        <v>0.168</v>
      </c>
      <c r="D40" s="2">
        <v>0.274</v>
      </c>
      <c r="E40" s="2">
        <v>0.512</v>
      </c>
      <c r="F40" s="2">
        <v>0.547</v>
      </c>
      <c r="G40" s="2">
        <v>0.753</v>
      </c>
      <c r="H40" s="2">
        <v>0.988</v>
      </c>
      <c r="I40" s="2">
        <v>0.937</v>
      </c>
      <c r="J40" s="2">
        <v>0.863</v>
      </c>
      <c r="K40" s="2">
        <v>0.957</v>
      </c>
      <c r="L40" s="2">
        <v>1.03</v>
      </c>
      <c r="M40" s="2">
        <v>1.234</v>
      </c>
      <c r="N40" s="2">
        <v>1.298</v>
      </c>
      <c r="O40" s="2">
        <v>1.283</v>
      </c>
      <c r="P40" s="2">
        <v>1.306</v>
      </c>
      <c r="Q40" s="2">
        <v>1.298</v>
      </c>
      <c r="R40" s="2">
        <v>1.351</v>
      </c>
      <c r="S40" s="2">
        <v>1.448</v>
      </c>
      <c r="T40" s="2">
        <v>1.435</v>
      </c>
      <c r="U40" s="2">
        <v>1.447</v>
      </c>
      <c r="V40" s="2">
        <v>1.412</v>
      </c>
      <c r="W40" s="2">
        <v>1.457</v>
      </c>
      <c r="X40" s="2">
        <v>1.604</v>
      </c>
      <c r="Y40" s="2">
        <v>1.595</v>
      </c>
      <c r="Z40" s="45">
        <f t="shared" si="0"/>
        <v>11.149825783972119</v>
      </c>
      <c r="AA40" s="56">
        <f t="shared" si="1"/>
        <v>12</v>
      </c>
      <c r="AB40" s="45">
        <f t="shared" si="2"/>
        <v>849.4047619047618</v>
      </c>
      <c r="AC40" s="56">
        <f t="shared" si="3"/>
        <v>22</v>
      </c>
      <c r="AF40" s="23"/>
      <c r="AG40" s="23"/>
      <c r="AH40" s="23"/>
    </row>
    <row r="41" spans="1:34" s="22" customFormat="1" ht="16.5" customHeight="1">
      <c r="A41" s="3" t="s">
        <v>107</v>
      </c>
      <c r="B41" s="35" t="s">
        <v>11</v>
      </c>
      <c r="C41" s="2">
        <v>0.075</v>
      </c>
      <c r="D41" s="2">
        <v>0.075</v>
      </c>
      <c r="E41" s="2">
        <v>0.211</v>
      </c>
      <c r="F41" s="2">
        <v>0.249</v>
      </c>
      <c r="G41" s="2">
        <v>0.357</v>
      </c>
      <c r="H41" s="2">
        <v>0.461</v>
      </c>
      <c r="I41" s="2">
        <v>0.486</v>
      </c>
      <c r="J41" s="2">
        <v>0.517</v>
      </c>
      <c r="K41" s="2">
        <v>0.859</v>
      </c>
      <c r="L41" s="2">
        <v>0.804</v>
      </c>
      <c r="M41" s="2">
        <v>0.908</v>
      </c>
      <c r="N41" s="2">
        <v>1.021</v>
      </c>
      <c r="O41" s="2">
        <v>1.036</v>
      </c>
      <c r="P41" s="2">
        <v>1.239</v>
      </c>
      <c r="Q41" s="2">
        <v>1.312</v>
      </c>
      <c r="R41" s="2">
        <v>1.308</v>
      </c>
      <c r="S41" s="2">
        <v>1.074</v>
      </c>
      <c r="T41" s="2">
        <v>1.034</v>
      </c>
      <c r="U41" s="2">
        <v>0.986</v>
      </c>
      <c r="V41" s="2">
        <v>0.92</v>
      </c>
      <c r="W41" s="2">
        <v>0.914</v>
      </c>
      <c r="X41" s="2">
        <v>0.949</v>
      </c>
      <c r="Y41" s="2">
        <v>1.11</v>
      </c>
      <c r="Z41" s="45">
        <f t="shared" si="0"/>
        <v>7.350096711798845</v>
      </c>
      <c r="AA41" s="56">
        <f t="shared" si="1"/>
        <v>14</v>
      </c>
      <c r="AB41" s="45">
        <f t="shared" si="2"/>
        <v>1380.0000000000002</v>
      </c>
      <c r="AC41" s="56">
        <f t="shared" si="3"/>
        <v>12</v>
      </c>
      <c r="AF41" s="23"/>
      <c r="AG41" s="23"/>
      <c r="AH41" s="23"/>
    </row>
    <row r="42" spans="1:34" s="22" customFormat="1" ht="16.5" customHeight="1">
      <c r="A42" s="3" t="s">
        <v>44</v>
      </c>
      <c r="B42" s="35" t="s">
        <v>6</v>
      </c>
      <c r="C42" s="2">
        <v>0.571</v>
      </c>
      <c r="D42" s="2">
        <v>0.798</v>
      </c>
      <c r="E42" s="2">
        <v>1.272</v>
      </c>
      <c r="F42" s="2">
        <v>1.376</v>
      </c>
      <c r="G42" s="2">
        <v>2.241</v>
      </c>
      <c r="H42" s="2">
        <v>1.8</v>
      </c>
      <c r="I42" s="2">
        <v>2.068</v>
      </c>
      <c r="J42" s="2">
        <v>2.254</v>
      </c>
      <c r="K42" s="2">
        <v>2.376</v>
      </c>
      <c r="L42" s="2">
        <v>2.78</v>
      </c>
      <c r="M42" s="2">
        <v>3.127</v>
      </c>
      <c r="N42" s="2">
        <v>3.449</v>
      </c>
      <c r="O42" s="2">
        <v>3.751</v>
      </c>
      <c r="P42" s="2">
        <v>3.627</v>
      </c>
      <c r="Q42" s="2">
        <v>3.69</v>
      </c>
      <c r="R42" s="2">
        <v>3.645</v>
      </c>
      <c r="S42" s="2">
        <v>4.009</v>
      </c>
      <c r="T42" s="2">
        <v>4.097</v>
      </c>
      <c r="U42" s="2">
        <v>4.552</v>
      </c>
      <c r="V42" s="2">
        <v>4.523</v>
      </c>
      <c r="W42" s="2">
        <v>3.568</v>
      </c>
      <c r="X42" s="2">
        <v>3.344</v>
      </c>
      <c r="Y42" s="2">
        <v>3.462</v>
      </c>
      <c r="Z42" s="45">
        <f t="shared" si="0"/>
        <v>-15.499145716377841</v>
      </c>
      <c r="AA42" s="56">
        <f t="shared" si="1"/>
        <v>60</v>
      </c>
      <c r="AB42" s="45">
        <f t="shared" si="2"/>
        <v>506.3047285464099</v>
      </c>
      <c r="AC42" s="56">
        <f t="shared" si="3"/>
        <v>52</v>
      </c>
      <c r="AF42" s="23"/>
      <c r="AG42" s="23"/>
      <c r="AH42" s="23"/>
    </row>
    <row r="43" spans="1:34" s="22" customFormat="1" ht="16.5" customHeight="1">
      <c r="A43" s="31" t="s">
        <v>45</v>
      </c>
      <c r="B43" s="35" t="s">
        <v>6</v>
      </c>
      <c r="C43" s="2">
        <v>0.964</v>
      </c>
      <c r="D43" s="2">
        <v>1.244</v>
      </c>
      <c r="E43" s="2">
        <v>2.237</v>
      </c>
      <c r="F43" s="2">
        <v>2.233</v>
      </c>
      <c r="G43" s="2">
        <v>2.512</v>
      </c>
      <c r="H43" s="2">
        <v>2.539</v>
      </c>
      <c r="I43" s="2">
        <v>2.561</v>
      </c>
      <c r="J43" s="2">
        <v>2.711</v>
      </c>
      <c r="K43" s="2">
        <v>2.704</v>
      </c>
      <c r="L43" s="2">
        <v>2.491</v>
      </c>
      <c r="M43" s="2">
        <v>2.547</v>
      </c>
      <c r="N43" s="2">
        <v>2.453</v>
      </c>
      <c r="O43" s="2">
        <v>2.352</v>
      </c>
      <c r="P43" s="2">
        <v>2.409</v>
      </c>
      <c r="Q43" s="2">
        <v>2.335</v>
      </c>
      <c r="R43" s="2">
        <v>2.589</v>
      </c>
      <c r="S43" s="2">
        <v>2.69</v>
      </c>
      <c r="T43" s="2">
        <v>3.012</v>
      </c>
      <c r="U43" s="2">
        <v>3.069</v>
      </c>
      <c r="V43" s="2">
        <v>3.34</v>
      </c>
      <c r="W43" s="2">
        <v>2.934</v>
      </c>
      <c r="X43" s="2">
        <v>3.113</v>
      </c>
      <c r="Y43" s="2">
        <v>2.774</v>
      </c>
      <c r="Z43" s="45">
        <f t="shared" si="0"/>
        <v>-7.901726427622842</v>
      </c>
      <c r="AA43" s="56">
        <f t="shared" si="1"/>
        <v>43</v>
      </c>
      <c r="AB43" s="45">
        <f t="shared" si="2"/>
        <v>187.75933609958508</v>
      </c>
      <c r="AC43" s="56">
        <f t="shared" si="3"/>
        <v>88</v>
      </c>
      <c r="AF43" s="23"/>
      <c r="AG43" s="23"/>
      <c r="AH43" s="23"/>
    </row>
    <row r="44" spans="1:31" s="23" customFormat="1" ht="16.5" customHeight="1">
      <c r="A44" s="3" t="s">
        <v>46</v>
      </c>
      <c r="B44" s="35" t="s">
        <v>13</v>
      </c>
      <c r="C44" s="2">
        <v>16.95</v>
      </c>
      <c r="D44" s="2">
        <v>23.762</v>
      </c>
      <c r="E44" s="2">
        <v>27.323</v>
      </c>
      <c r="F44" s="2">
        <v>26.34</v>
      </c>
      <c r="G44" s="2">
        <v>25.198</v>
      </c>
      <c r="H44" s="2">
        <v>25.31</v>
      </c>
      <c r="I44" s="2">
        <v>28.455</v>
      </c>
      <c r="J44" s="2">
        <v>29.865</v>
      </c>
      <c r="K44" s="2">
        <v>33.798</v>
      </c>
      <c r="L44" s="2">
        <v>39.3</v>
      </c>
      <c r="M44" s="2">
        <v>40.894</v>
      </c>
      <c r="N44" s="2">
        <v>44.404</v>
      </c>
      <c r="O44" s="2">
        <v>48.084</v>
      </c>
      <c r="P44" s="2">
        <v>53.453</v>
      </c>
      <c r="Q44" s="2">
        <v>56.263</v>
      </c>
      <c r="R44" s="2">
        <v>56.973</v>
      </c>
      <c r="S44" s="2">
        <v>61.728</v>
      </c>
      <c r="T44" s="2">
        <v>66.507</v>
      </c>
      <c r="U44" s="2">
        <v>66.839</v>
      </c>
      <c r="V44" s="2">
        <v>66.184</v>
      </c>
      <c r="W44" s="2">
        <v>74.768</v>
      </c>
      <c r="X44" s="2">
        <v>71.092</v>
      </c>
      <c r="Y44" s="2">
        <v>76.531</v>
      </c>
      <c r="Z44" s="45">
        <f t="shared" si="0"/>
        <v>15.072097673929061</v>
      </c>
      <c r="AA44" s="56">
        <f t="shared" si="1"/>
        <v>10</v>
      </c>
      <c r="AB44" s="45">
        <f t="shared" si="2"/>
        <v>351.51032448377583</v>
      </c>
      <c r="AC44" s="56">
        <f t="shared" si="3"/>
        <v>68</v>
      </c>
      <c r="AD44" s="22"/>
      <c r="AE44" s="22"/>
    </row>
    <row r="45" spans="1:31" s="23" customFormat="1" ht="16.5" customHeight="1">
      <c r="A45" s="31" t="s">
        <v>47</v>
      </c>
      <c r="B45" s="35" t="s">
        <v>17</v>
      </c>
      <c r="C45" s="2">
        <v>1.132</v>
      </c>
      <c r="D45" s="2">
        <v>1.304</v>
      </c>
      <c r="E45" s="2">
        <v>2.228</v>
      </c>
      <c r="F45" s="2">
        <v>2.536</v>
      </c>
      <c r="G45" s="2">
        <v>2.991</v>
      </c>
      <c r="H45" s="2">
        <v>3.876</v>
      </c>
      <c r="I45" s="2">
        <v>4.519</v>
      </c>
      <c r="J45" s="2">
        <v>4.806</v>
      </c>
      <c r="K45" s="2">
        <v>5.049</v>
      </c>
      <c r="L45" s="2">
        <v>5.544</v>
      </c>
      <c r="M45" s="2">
        <v>4.948</v>
      </c>
      <c r="N45" s="2">
        <v>4.841</v>
      </c>
      <c r="O45" s="2">
        <v>4.89</v>
      </c>
      <c r="P45" s="2">
        <v>5.01</v>
      </c>
      <c r="Q45" s="2">
        <v>5.114</v>
      </c>
      <c r="R45" s="2">
        <v>5.136</v>
      </c>
      <c r="S45" s="2">
        <v>5.144</v>
      </c>
      <c r="T45" s="2">
        <v>5.132</v>
      </c>
      <c r="U45" s="2">
        <v>5.13</v>
      </c>
      <c r="V45" s="2">
        <v>5.082</v>
      </c>
      <c r="W45" s="2">
        <v>4.707</v>
      </c>
      <c r="X45" s="2">
        <v>4.693</v>
      </c>
      <c r="Y45" s="2">
        <v>5.253</v>
      </c>
      <c r="Z45" s="45">
        <f t="shared" si="0"/>
        <v>2.3577552611067896</v>
      </c>
      <c r="AA45" s="56">
        <f t="shared" si="1"/>
        <v>27</v>
      </c>
      <c r="AB45" s="45">
        <f t="shared" si="2"/>
        <v>364.0459363957598</v>
      </c>
      <c r="AC45" s="56">
        <f t="shared" si="3"/>
        <v>65</v>
      </c>
      <c r="AD45" s="22"/>
      <c r="AE45" s="22"/>
    </row>
    <row r="46" spans="1:31" s="23" customFormat="1" ht="16.5" customHeight="1">
      <c r="A46" s="3" t="s">
        <v>110</v>
      </c>
      <c r="B46" s="35" t="s">
        <v>6</v>
      </c>
      <c r="C46" s="2">
        <v>0.399</v>
      </c>
      <c r="D46" s="2">
        <v>0.504</v>
      </c>
      <c r="E46" s="2">
        <v>0.778</v>
      </c>
      <c r="F46" s="2">
        <v>0.803</v>
      </c>
      <c r="G46" s="2">
        <v>0.79</v>
      </c>
      <c r="H46" s="2">
        <v>0.824</v>
      </c>
      <c r="I46" s="2">
        <v>0.827</v>
      </c>
      <c r="J46" s="2">
        <v>0.815</v>
      </c>
      <c r="K46" s="2">
        <v>0.854</v>
      </c>
      <c r="L46" s="2">
        <v>0.941</v>
      </c>
      <c r="M46" s="2">
        <v>0.918</v>
      </c>
      <c r="N46" s="2">
        <v>0.935</v>
      </c>
      <c r="O46" s="2">
        <v>0.922</v>
      </c>
      <c r="P46" s="2">
        <v>0.94</v>
      </c>
      <c r="Q46" s="2">
        <v>0.937</v>
      </c>
      <c r="R46" s="2">
        <v>1.235</v>
      </c>
      <c r="S46" s="2">
        <v>1.384</v>
      </c>
      <c r="T46" s="2">
        <v>1.724</v>
      </c>
      <c r="U46" s="2">
        <v>1.956</v>
      </c>
      <c r="V46" s="2">
        <v>1.788</v>
      </c>
      <c r="W46" s="2">
        <v>1.366</v>
      </c>
      <c r="X46" s="2">
        <v>1.342</v>
      </c>
      <c r="Y46" s="2">
        <v>0.983</v>
      </c>
      <c r="Z46" s="45">
        <f t="shared" si="0"/>
        <v>-42.98143851508121</v>
      </c>
      <c r="AA46" s="56">
        <f t="shared" si="1"/>
        <v>98</v>
      </c>
      <c r="AB46" s="45">
        <f t="shared" si="2"/>
        <v>146.3659147869674</v>
      </c>
      <c r="AC46" s="56">
        <f t="shared" si="3"/>
        <v>92</v>
      </c>
      <c r="AD46" s="22"/>
      <c r="AE46" s="22"/>
    </row>
    <row r="47" spans="1:31" s="23" customFormat="1" ht="16.5" customHeight="1">
      <c r="A47" s="31" t="s">
        <v>108</v>
      </c>
      <c r="B47" s="35" t="s">
        <v>11</v>
      </c>
      <c r="C47" s="2">
        <v>0.187</v>
      </c>
      <c r="D47" s="2">
        <v>0.207</v>
      </c>
      <c r="E47" s="2">
        <v>0.257</v>
      </c>
      <c r="F47" s="2">
        <v>0.35</v>
      </c>
      <c r="G47" s="2">
        <v>0.382</v>
      </c>
      <c r="H47" s="2">
        <v>0.392</v>
      </c>
      <c r="I47" s="2">
        <v>0.526</v>
      </c>
      <c r="J47" s="2">
        <v>0.557</v>
      </c>
      <c r="K47" s="2">
        <v>0.6</v>
      </c>
      <c r="L47" s="2">
        <v>0.713</v>
      </c>
      <c r="M47" s="2">
        <v>0.723</v>
      </c>
      <c r="N47" s="2">
        <v>0.829</v>
      </c>
      <c r="O47" s="2">
        <v>0.852</v>
      </c>
      <c r="P47" s="2">
        <v>1.023</v>
      </c>
      <c r="Q47" s="2">
        <v>1.172</v>
      </c>
      <c r="R47" s="2">
        <v>1.138</v>
      </c>
      <c r="S47" s="2">
        <v>1.375</v>
      </c>
      <c r="T47" s="2">
        <v>1.516</v>
      </c>
      <c r="U47" s="2">
        <v>1.804</v>
      </c>
      <c r="V47" s="2">
        <v>1.764</v>
      </c>
      <c r="W47" s="2">
        <v>1.606</v>
      </c>
      <c r="X47" s="2">
        <v>1.534</v>
      </c>
      <c r="Y47" s="2">
        <v>1.124</v>
      </c>
      <c r="Z47" s="45">
        <f t="shared" si="0"/>
        <v>-25.8575197889182</v>
      </c>
      <c r="AA47" s="56">
        <f t="shared" si="1"/>
        <v>80</v>
      </c>
      <c r="AB47" s="45">
        <f t="shared" si="2"/>
        <v>501.06951871657753</v>
      </c>
      <c r="AC47" s="56">
        <f t="shared" si="3"/>
        <v>53</v>
      </c>
      <c r="AD47" s="22"/>
      <c r="AE47" s="22"/>
    </row>
    <row r="48" spans="1:31" s="23" customFormat="1" ht="16.5" customHeight="1">
      <c r="A48" s="31" t="s">
        <v>48</v>
      </c>
      <c r="B48" s="34" t="s">
        <v>17</v>
      </c>
      <c r="C48" s="2">
        <v>1.425</v>
      </c>
      <c r="D48" s="2">
        <v>2.03</v>
      </c>
      <c r="E48" s="2">
        <v>3.514</v>
      </c>
      <c r="F48" s="2">
        <v>3.735</v>
      </c>
      <c r="G48" s="2">
        <v>4.443</v>
      </c>
      <c r="H48" s="2">
        <v>4.593</v>
      </c>
      <c r="I48" s="2">
        <v>4.936</v>
      </c>
      <c r="J48" s="2">
        <v>5.622</v>
      </c>
      <c r="K48" s="2">
        <v>5.96</v>
      </c>
      <c r="L48" s="2">
        <v>5.74</v>
      </c>
      <c r="M48" s="2">
        <v>5.57</v>
      </c>
      <c r="N48" s="2">
        <v>5.554</v>
      </c>
      <c r="O48" s="2">
        <v>5.65</v>
      </c>
      <c r="P48" s="2">
        <v>5.71</v>
      </c>
      <c r="Q48" s="2">
        <v>6.641</v>
      </c>
      <c r="R48" s="2">
        <v>7.394</v>
      </c>
      <c r="S48" s="2">
        <v>8.087</v>
      </c>
      <c r="T48" s="2">
        <v>8.319</v>
      </c>
      <c r="U48" s="2">
        <v>8.667</v>
      </c>
      <c r="V48" s="2">
        <v>9.179</v>
      </c>
      <c r="W48" s="2">
        <v>6.741</v>
      </c>
      <c r="X48" s="2">
        <v>6.285</v>
      </c>
      <c r="Y48" s="2">
        <v>5.461</v>
      </c>
      <c r="Z48" s="45">
        <f t="shared" si="0"/>
        <v>-34.355090756100495</v>
      </c>
      <c r="AA48" s="56">
        <f t="shared" si="1"/>
        <v>92</v>
      </c>
      <c r="AB48" s="45">
        <f t="shared" si="2"/>
        <v>283.22807017543863</v>
      </c>
      <c r="AC48" s="56">
        <f t="shared" si="3"/>
        <v>79</v>
      </c>
      <c r="AD48" s="22"/>
      <c r="AE48" s="22"/>
    </row>
    <row r="49" spans="1:31" s="23" customFormat="1" ht="16.5" customHeight="1">
      <c r="A49" s="3" t="s">
        <v>49</v>
      </c>
      <c r="B49" s="35" t="s">
        <v>17</v>
      </c>
      <c r="C49" s="2">
        <v>0.82</v>
      </c>
      <c r="D49" s="2">
        <v>1.442</v>
      </c>
      <c r="E49" s="2">
        <v>3.112</v>
      </c>
      <c r="F49" s="2">
        <v>3.091</v>
      </c>
      <c r="G49" s="2">
        <v>3.696</v>
      </c>
      <c r="H49" s="2">
        <v>5.611</v>
      </c>
      <c r="I49" s="2">
        <v>5.941</v>
      </c>
      <c r="J49" s="2">
        <v>6.092</v>
      </c>
      <c r="K49" s="2">
        <v>6.988</v>
      </c>
      <c r="L49" s="2">
        <v>7.715</v>
      </c>
      <c r="M49" s="2">
        <v>7.918</v>
      </c>
      <c r="N49" s="2">
        <v>9.349</v>
      </c>
      <c r="O49" s="2">
        <v>8.996</v>
      </c>
      <c r="P49" s="2">
        <v>9.026</v>
      </c>
      <c r="Q49" s="2">
        <v>8.983</v>
      </c>
      <c r="R49" s="2">
        <v>9.452</v>
      </c>
      <c r="S49" s="2">
        <v>8.189</v>
      </c>
      <c r="T49" s="2">
        <v>8.014</v>
      </c>
      <c r="U49" s="2">
        <v>8.501</v>
      </c>
      <c r="V49" s="2">
        <v>7.533</v>
      </c>
      <c r="W49" s="2">
        <v>6.715</v>
      </c>
      <c r="X49" s="2">
        <v>6.311</v>
      </c>
      <c r="Y49" s="2">
        <v>7.147</v>
      </c>
      <c r="Z49" s="45">
        <f t="shared" si="0"/>
        <v>-10.81856750686298</v>
      </c>
      <c r="AA49" s="56">
        <f t="shared" si="1"/>
        <v>51</v>
      </c>
      <c r="AB49" s="45">
        <f t="shared" si="2"/>
        <v>771.5853658536586</v>
      </c>
      <c r="AC49" s="56">
        <f t="shared" si="3"/>
        <v>28</v>
      </c>
      <c r="AD49" s="22"/>
      <c r="AE49" s="22"/>
    </row>
    <row r="50" spans="1:31" s="23" customFormat="1" ht="16.5" customHeight="1">
      <c r="A50" s="3" t="s">
        <v>109</v>
      </c>
      <c r="B50" s="35" t="s">
        <v>11</v>
      </c>
      <c r="C50" s="2">
        <v>0.385</v>
      </c>
      <c r="D50" s="2">
        <v>0.412</v>
      </c>
      <c r="E50" s="2">
        <v>1.089</v>
      </c>
      <c r="F50" s="2">
        <v>1.164</v>
      </c>
      <c r="G50" s="2">
        <v>1.272</v>
      </c>
      <c r="H50" s="2">
        <v>1.353</v>
      </c>
      <c r="I50" s="2">
        <v>1.495</v>
      </c>
      <c r="J50" s="2">
        <v>1.661</v>
      </c>
      <c r="K50" s="2">
        <v>2.088</v>
      </c>
      <c r="L50" s="2">
        <v>2.152</v>
      </c>
      <c r="M50" s="2">
        <v>2.172</v>
      </c>
      <c r="N50" s="2">
        <v>2.23</v>
      </c>
      <c r="O50" s="2">
        <v>2.207</v>
      </c>
      <c r="P50" s="2">
        <v>2.16</v>
      </c>
      <c r="Q50" s="2">
        <v>2.182</v>
      </c>
      <c r="R50" s="2">
        <v>2.254</v>
      </c>
      <c r="S50" s="2">
        <v>2.246</v>
      </c>
      <c r="T50" s="2">
        <v>2.193</v>
      </c>
      <c r="U50" s="2">
        <v>2.091</v>
      </c>
      <c r="V50" s="2">
        <v>2.259</v>
      </c>
      <c r="W50" s="2">
        <v>1.761</v>
      </c>
      <c r="X50" s="2">
        <v>1.588</v>
      </c>
      <c r="Y50" s="2">
        <v>1.622</v>
      </c>
      <c r="Z50" s="45">
        <f t="shared" si="0"/>
        <v>-26.03739170086639</v>
      </c>
      <c r="AA50" s="56">
        <f t="shared" si="1"/>
        <v>81</v>
      </c>
      <c r="AB50" s="45">
        <f t="shared" si="2"/>
        <v>321.2987012987013</v>
      </c>
      <c r="AC50" s="56">
        <f t="shared" si="3"/>
        <v>74</v>
      </c>
      <c r="AD50" s="22"/>
      <c r="AE50" s="22"/>
    </row>
    <row r="51" spans="1:31" s="23" customFormat="1" ht="16.5" customHeight="1">
      <c r="A51" s="3" t="s">
        <v>111</v>
      </c>
      <c r="B51" s="35" t="s">
        <v>6</v>
      </c>
      <c r="C51" s="2">
        <v>0.334</v>
      </c>
      <c r="D51" s="2">
        <v>0.368</v>
      </c>
      <c r="E51" s="2">
        <v>0.331</v>
      </c>
      <c r="F51" s="2">
        <v>0.418</v>
      </c>
      <c r="G51" s="2">
        <v>0.423</v>
      </c>
      <c r="H51" s="2">
        <v>0.426</v>
      </c>
      <c r="I51" s="2">
        <v>0.428</v>
      </c>
      <c r="J51" s="2">
        <v>0.414</v>
      </c>
      <c r="K51" s="2">
        <v>0.49</v>
      </c>
      <c r="L51" s="2">
        <v>0.469</v>
      </c>
      <c r="M51" s="2">
        <v>0.475</v>
      </c>
      <c r="N51" s="2">
        <v>0.472</v>
      </c>
      <c r="O51" s="2">
        <v>0.522</v>
      </c>
      <c r="P51" s="2">
        <v>0.591</v>
      </c>
      <c r="Q51" s="2">
        <v>0.712</v>
      </c>
      <c r="R51" s="2">
        <v>0.815</v>
      </c>
      <c r="S51" s="2">
        <v>0.843</v>
      </c>
      <c r="T51" s="2">
        <v>0.905</v>
      </c>
      <c r="U51" s="2">
        <v>0.986</v>
      </c>
      <c r="V51" s="2">
        <v>0.975</v>
      </c>
      <c r="W51" s="2">
        <v>0.923</v>
      </c>
      <c r="X51" s="2">
        <v>1.091</v>
      </c>
      <c r="Y51" s="2">
        <v>1.069</v>
      </c>
      <c r="Z51" s="45">
        <f t="shared" si="0"/>
        <v>18.121546961325958</v>
      </c>
      <c r="AA51" s="56">
        <f t="shared" si="1"/>
        <v>8</v>
      </c>
      <c r="AB51" s="45">
        <f t="shared" si="2"/>
        <v>220.0598802395209</v>
      </c>
      <c r="AC51" s="56">
        <f t="shared" si="3"/>
        <v>83</v>
      </c>
      <c r="AD51" s="22"/>
      <c r="AE51" s="22"/>
    </row>
    <row r="52" spans="1:34" s="23" customFormat="1" ht="16.5" customHeight="1">
      <c r="A52" s="3" t="s">
        <v>50</v>
      </c>
      <c r="B52" s="35" t="s">
        <v>11</v>
      </c>
      <c r="C52" s="2">
        <v>0.012</v>
      </c>
      <c r="D52" s="2">
        <v>0.015</v>
      </c>
      <c r="E52" s="2">
        <v>0.024</v>
      </c>
      <c r="F52" s="2">
        <v>0.033</v>
      </c>
      <c r="G52" s="2">
        <v>0.033</v>
      </c>
      <c r="H52" s="2">
        <v>0.039</v>
      </c>
      <c r="I52" s="2">
        <v>0.048</v>
      </c>
      <c r="J52" s="2">
        <v>0.073</v>
      </c>
      <c r="K52" s="2">
        <v>0.094</v>
      </c>
      <c r="L52" s="2">
        <v>0.118</v>
      </c>
      <c r="M52" s="2">
        <v>0.121</v>
      </c>
      <c r="N52" s="2">
        <v>0.139</v>
      </c>
      <c r="O52" s="2">
        <v>0.145</v>
      </c>
      <c r="P52" s="2">
        <v>0.167</v>
      </c>
      <c r="Q52" s="2">
        <v>0.161</v>
      </c>
      <c r="R52" s="2">
        <v>0.203</v>
      </c>
      <c r="S52" s="2">
        <v>0.194</v>
      </c>
      <c r="T52" s="2">
        <v>0.206</v>
      </c>
      <c r="U52" s="2">
        <v>0.239</v>
      </c>
      <c r="V52" s="2">
        <v>0.3</v>
      </c>
      <c r="W52" s="2">
        <v>0.33</v>
      </c>
      <c r="X52" s="2">
        <v>0.34</v>
      </c>
      <c r="Y52" s="2">
        <v>0.378</v>
      </c>
      <c r="Z52" s="45">
        <f t="shared" si="0"/>
        <v>83.49514563106797</v>
      </c>
      <c r="AA52" s="56">
        <f t="shared" si="1"/>
        <v>2</v>
      </c>
      <c r="AB52" s="45">
        <f t="shared" si="2"/>
        <v>3050</v>
      </c>
      <c r="AC52" s="56">
        <f t="shared" si="3"/>
        <v>2</v>
      </c>
      <c r="AD52" s="22"/>
      <c r="AE52" s="22"/>
      <c r="AF52" s="22"/>
      <c r="AG52" s="22"/>
      <c r="AH52" s="22"/>
    </row>
    <row r="53" spans="1:34" s="23" customFormat="1" ht="16.5" customHeight="1">
      <c r="A53" s="3" t="s">
        <v>51</v>
      </c>
      <c r="B53" s="35" t="s">
        <v>17</v>
      </c>
      <c r="C53" s="2">
        <v>0.425</v>
      </c>
      <c r="D53" s="2">
        <v>0.633</v>
      </c>
      <c r="E53" s="2">
        <v>2.029</v>
      </c>
      <c r="F53" s="2">
        <v>2.408</v>
      </c>
      <c r="G53" s="2">
        <v>2.72</v>
      </c>
      <c r="H53" s="2">
        <v>3.213</v>
      </c>
      <c r="I53" s="2">
        <v>3.79</v>
      </c>
      <c r="J53" s="2">
        <v>4.266</v>
      </c>
      <c r="K53" s="2">
        <v>4.618</v>
      </c>
      <c r="L53" s="2">
        <v>4.78</v>
      </c>
      <c r="M53" s="2">
        <v>5.246</v>
      </c>
      <c r="N53" s="2">
        <v>5.716</v>
      </c>
      <c r="O53" s="2">
        <v>6.072</v>
      </c>
      <c r="P53" s="2">
        <v>6.439</v>
      </c>
      <c r="Q53" s="2">
        <v>6.95</v>
      </c>
      <c r="R53" s="2">
        <v>7.814</v>
      </c>
      <c r="S53" s="2">
        <v>8.563</v>
      </c>
      <c r="T53" s="2">
        <v>9.04</v>
      </c>
      <c r="U53" s="2">
        <v>9.411</v>
      </c>
      <c r="V53" s="2">
        <v>9.598</v>
      </c>
      <c r="W53" s="2">
        <v>8.693</v>
      </c>
      <c r="X53" s="2">
        <v>8.316</v>
      </c>
      <c r="Y53" s="2">
        <v>7.428</v>
      </c>
      <c r="Z53" s="45">
        <f t="shared" si="0"/>
        <v>-17.83185840707964</v>
      </c>
      <c r="AA53" s="56">
        <f t="shared" si="1"/>
        <v>64</v>
      </c>
      <c r="AB53" s="45">
        <f t="shared" si="2"/>
        <v>1647.764705882353</v>
      </c>
      <c r="AC53" s="56">
        <f t="shared" si="3"/>
        <v>7</v>
      </c>
      <c r="AD53" s="22"/>
      <c r="AE53" s="22"/>
      <c r="AF53" s="22"/>
      <c r="AG53" s="22"/>
      <c r="AH53" s="22"/>
    </row>
    <row r="54" spans="1:34" s="23" customFormat="1" ht="16.5" customHeight="1">
      <c r="A54" s="3" t="s">
        <v>52</v>
      </c>
      <c r="B54" s="35" t="s">
        <v>11</v>
      </c>
      <c r="C54" s="2">
        <v>0.142</v>
      </c>
      <c r="D54" s="2">
        <v>0.174</v>
      </c>
      <c r="E54" s="2">
        <v>0.277</v>
      </c>
      <c r="F54" s="2">
        <v>0.317</v>
      </c>
      <c r="G54" s="2">
        <v>0.332</v>
      </c>
      <c r="H54" s="2">
        <v>0.413</v>
      </c>
      <c r="I54" s="2">
        <v>0.454</v>
      </c>
      <c r="J54" s="2">
        <v>0.477</v>
      </c>
      <c r="K54" s="2">
        <v>0.547</v>
      </c>
      <c r="L54" s="2">
        <v>0.554</v>
      </c>
      <c r="M54" s="2">
        <v>0.705</v>
      </c>
      <c r="N54" s="2">
        <v>0.849</v>
      </c>
      <c r="O54" s="2">
        <v>0.788</v>
      </c>
      <c r="P54" s="2">
        <v>0.958</v>
      </c>
      <c r="Q54" s="2">
        <v>0.751</v>
      </c>
      <c r="R54" s="2">
        <v>0.914</v>
      </c>
      <c r="S54" s="2">
        <v>1.238</v>
      </c>
      <c r="T54" s="2">
        <v>1.233</v>
      </c>
      <c r="U54" s="2">
        <v>1.446</v>
      </c>
      <c r="V54" s="2">
        <v>1.678</v>
      </c>
      <c r="W54" s="2">
        <v>1.497</v>
      </c>
      <c r="X54" s="2">
        <v>1.824</v>
      </c>
      <c r="Y54" s="2">
        <v>1.615</v>
      </c>
      <c r="Z54" s="45">
        <f t="shared" si="0"/>
        <v>30.98134630981345</v>
      </c>
      <c r="AA54" s="56">
        <f t="shared" si="1"/>
        <v>5</v>
      </c>
      <c r="AB54" s="45">
        <f t="shared" si="2"/>
        <v>1037.323943661972</v>
      </c>
      <c r="AC54" s="56">
        <f t="shared" si="3"/>
        <v>16</v>
      </c>
      <c r="AD54" s="22"/>
      <c r="AE54" s="22"/>
      <c r="AF54" s="22"/>
      <c r="AG54" s="22"/>
      <c r="AH54" s="22"/>
    </row>
    <row r="55" spans="1:29" s="22" customFormat="1" ht="16.5" customHeight="1">
      <c r="A55" s="3" t="s">
        <v>53</v>
      </c>
      <c r="B55" s="35" t="s">
        <v>13</v>
      </c>
      <c r="C55" s="2">
        <v>115.867</v>
      </c>
      <c r="D55" s="2">
        <v>143.931</v>
      </c>
      <c r="E55" s="2">
        <v>290.099</v>
      </c>
      <c r="F55" s="2">
        <v>285.299</v>
      </c>
      <c r="G55" s="2">
        <v>283.94</v>
      </c>
      <c r="H55" s="2">
        <v>268.379</v>
      </c>
      <c r="I55" s="2">
        <v>256.783</v>
      </c>
      <c r="J55" s="2">
        <v>273.248</v>
      </c>
      <c r="K55" s="2">
        <v>283.371</v>
      </c>
      <c r="L55" s="2">
        <v>289.892</v>
      </c>
      <c r="M55" s="2">
        <v>291.706</v>
      </c>
      <c r="N55" s="2">
        <v>301.407</v>
      </c>
      <c r="O55" s="2">
        <v>304.979</v>
      </c>
      <c r="P55" s="2">
        <v>319.278</v>
      </c>
      <c r="Q55" s="2">
        <v>327.607</v>
      </c>
      <c r="R55" s="2">
        <v>323.769</v>
      </c>
      <c r="S55" s="2">
        <v>338.717</v>
      </c>
      <c r="T55" s="2">
        <v>336.167</v>
      </c>
      <c r="U55" s="2">
        <v>344.19</v>
      </c>
      <c r="V55" s="2">
        <v>330.673</v>
      </c>
      <c r="W55" s="2">
        <v>252.274</v>
      </c>
      <c r="X55" s="2">
        <v>268.142</v>
      </c>
      <c r="Y55" s="2">
        <v>278.318</v>
      </c>
      <c r="Z55" s="45">
        <f t="shared" si="0"/>
        <v>-17.208411295576305</v>
      </c>
      <c r="AA55" s="56">
        <f t="shared" si="1"/>
        <v>63</v>
      </c>
      <c r="AB55" s="45">
        <f t="shared" si="2"/>
        <v>140.2047174777978</v>
      </c>
      <c r="AC55" s="56">
        <f t="shared" si="3"/>
        <v>94</v>
      </c>
    </row>
    <row r="56" spans="1:29" s="22" customFormat="1" ht="16.5" customHeight="1">
      <c r="A56" s="31" t="s">
        <v>54</v>
      </c>
      <c r="B56" s="35" t="s">
        <v>17</v>
      </c>
      <c r="C56" s="2">
        <v>1.047</v>
      </c>
      <c r="D56" s="2">
        <v>1.102</v>
      </c>
      <c r="E56" s="2">
        <v>1.297</v>
      </c>
      <c r="F56" s="2">
        <v>1.648</v>
      </c>
      <c r="G56" s="2">
        <v>2.03</v>
      </c>
      <c r="H56" s="2">
        <v>2.381</v>
      </c>
      <c r="I56" s="2">
        <v>2.564</v>
      </c>
      <c r="J56" s="2">
        <v>2.589</v>
      </c>
      <c r="K56" s="2">
        <v>2.963</v>
      </c>
      <c r="L56" s="2">
        <v>3.195</v>
      </c>
      <c r="M56" s="2">
        <v>3.441</v>
      </c>
      <c r="N56" s="2">
        <v>3.6</v>
      </c>
      <c r="O56" s="2">
        <v>3.683</v>
      </c>
      <c r="P56" s="2">
        <v>3.369</v>
      </c>
      <c r="Q56" s="2">
        <v>3.816</v>
      </c>
      <c r="R56" s="2">
        <v>4.081</v>
      </c>
      <c r="S56" s="2">
        <v>4.45</v>
      </c>
      <c r="T56" s="2">
        <v>4.337</v>
      </c>
      <c r="U56" s="2">
        <v>4.266</v>
      </c>
      <c r="V56" s="2">
        <v>3.951</v>
      </c>
      <c r="W56" s="2">
        <v>3.821</v>
      </c>
      <c r="X56" s="2">
        <v>4.102</v>
      </c>
      <c r="Y56" s="2">
        <v>4.574</v>
      </c>
      <c r="Z56" s="45">
        <f t="shared" si="0"/>
        <v>5.464606871109065</v>
      </c>
      <c r="AA56" s="56">
        <f t="shared" si="1"/>
        <v>18</v>
      </c>
      <c r="AB56" s="45">
        <f t="shared" si="2"/>
        <v>336.8672397325693</v>
      </c>
      <c r="AC56" s="56">
        <f t="shared" si="3"/>
        <v>72</v>
      </c>
    </row>
    <row r="57" spans="1:29" s="22" customFormat="1" ht="16.5" customHeight="1">
      <c r="A57" s="31" t="s">
        <v>112</v>
      </c>
      <c r="B57" s="35" t="s">
        <v>11</v>
      </c>
      <c r="C57" s="2">
        <v>0.225</v>
      </c>
      <c r="D57" s="2">
        <v>0.243</v>
      </c>
      <c r="E57" s="2">
        <v>0.3</v>
      </c>
      <c r="F57" s="2">
        <v>0.262</v>
      </c>
      <c r="G57" s="2">
        <v>0.275</v>
      </c>
      <c r="H57" s="2">
        <v>0.312</v>
      </c>
      <c r="I57" s="2">
        <v>0.328</v>
      </c>
      <c r="J57" s="2">
        <v>0.344</v>
      </c>
      <c r="K57" s="2">
        <v>0.345</v>
      </c>
      <c r="L57" s="2">
        <v>0.338</v>
      </c>
      <c r="M57" s="2">
        <v>0.351</v>
      </c>
      <c r="N57" s="2">
        <v>0.411</v>
      </c>
      <c r="O57" s="2">
        <v>0.418</v>
      </c>
      <c r="P57" s="2">
        <v>0.454</v>
      </c>
      <c r="Q57" s="2">
        <v>0.48</v>
      </c>
      <c r="R57" s="2">
        <v>0.502</v>
      </c>
      <c r="S57" s="2">
        <v>0.545</v>
      </c>
      <c r="T57" s="2">
        <v>0.499</v>
      </c>
      <c r="U57" s="2">
        <v>0.538</v>
      </c>
      <c r="V57" s="2">
        <v>0.511</v>
      </c>
      <c r="W57" s="2">
        <v>0.494</v>
      </c>
      <c r="X57" s="2">
        <v>0.56</v>
      </c>
      <c r="Y57" s="2">
        <v>0.533</v>
      </c>
      <c r="Z57" s="45">
        <f t="shared" si="0"/>
        <v>6.813627254509023</v>
      </c>
      <c r="AA57" s="56">
        <f t="shared" si="1"/>
        <v>17</v>
      </c>
      <c r="AB57" s="45">
        <f t="shared" si="2"/>
        <v>136.8888888888889</v>
      </c>
      <c r="AC57" s="56">
        <f t="shared" si="3"/>
        <v>95</v>
      </c>
    </row>
    <row r="58" spans="1:29" s="22" customFormat="1" ht="16.5" customHeight="1">
      <c r="A58" s="31" t="s">
        <v>113</v>
      </c>
      <c r="B58" s="35" t="s">
        <v>6</v>
      </c>
      <c r="C58" s="2">
        <v>0.012</v>
      </c>
      <c r="D58" s="2">
        <v>0.014</v>
      </c>
      <c r="E58" s="2">
        <v>0.026</v>
      </c>
      <c r="F58" s="2">
        <v>0.026</v>
      </c>
      <c r="G58" s="2">
        <v>0.028</v>
      </c>
      <c r="H58" s="2">
        <v>0.041</v>
      </c>
      <c r="I58" s="2">
        <v>0.059</v>
      </c>
      <c r="J58" s="2">
        <v>0.078</v>
      </c>
      <c r="K58" s="2">
        <v>0.123</v>
      </c>
      <c r="L58" s="2">
        <v>0.129</v>
      </c>
      <c r="M58" s="2">
        <v>0.131</v>
      </c>
      <c r="N58" s="2">
        <v>0.2</v>
      </c>
      <c r="O58" s="2">
        <v>0.248</v>
      </c>
      <c r="P58" s="2">
        <v>0.312</v>
      </c>
      <c r="Q58" s="2">
        <v>0.331</v>
      </c>
      <c r="R58" s="2">
        <v>0.375</v>
      </c>
      <c r="S58" s="2">
        <v>0.4</v>
      </c>
      <c r="T58" s="2">
        <v>0.414</v>
      </c>
      <c r="U58" s="2">
        <v>0.451</v>
      </c>
      <c r="V58" s="2">
        <v>0.499</v>
      </c>
      <c r="W58" s="2">
        <v>0.388</v>
      </c>
      <c r="X58" s="2">
        <v>0.459</v>
      </c>
      <c r="Y58" s="2">
        <v>0.475</v>
      </c>
      <c r="Z58" s="45">
        <f t="shared" si="0"/>
        <v>14.734299516908214</v>
      </c>
      <c r="AA58" s="56">
        <f t="shared" si="1"/>
        <v>11</v>
      </c>
      <c r="AB58" s="45">
        <f t="shared" si="2"/>
        <v>3858.333333333333</v>
      </c>
      <c r="AC58" s="56">
        <f t="shared" si="3"/>
        <v>1</v>
      </c>
    </row>
    <row r="59" spans="1:29" s="22" customFormat="1" ht="16.5" customHeight="1">
      <c r="A59" s="3" t="s">
        <v>55</v>
      </c>
      <c r="B59" s="35" t="s">
        <v>17</v>
      </c>
      <c r="C59" s="2">
        <v>0.767</v>
      </c>
      <c r="D59" s="2">
        <v>0.859</v>
      </c>
      <c r="E59" s="2">
        <v>2.375</v>
      </c>
      <c r="F59" s="2">
        <v>2.473</v>
      </c>
      <c r="G59" s="2">
        <v>2.717</v>
      </c>
      <c r="H59" s="2">
        <v>3.235</v>
      </c>
      <c r="I59" s="2">
        <v>3.879</v>
      </c>
      <c r="J59" s="2">
        <v>4.399</v>
      </c>
      <c r="K59" s="2">
        <v>4.637</v>
      </c>
      <c r="L59" s="2">
        <v>4.907</v>
      </c>
      <c r="M59" s="2">
        <v>5.077</v>
      </c>
      <c r="N59" s="2">
        <v>5.08</v>
      </c>
      <c r="O59" s="2">
        <v>5.581</v>
      </c>
      <c r="P59" s="2">
        <v>5.942</v>
      </c>
      <c r="Q59" s="2">
        <v>6.163</v>
      </c>
      <c r="R59" s="2">
        <v>6.77</v>
      </c>
      <c r="S59" s="2">
        <v>6.983</v>
      </c>
      <c r="T59" s="2">
        <v>6.625</v>
      </c>
      <c r="U59" s="2">
        <v>6.678</v>
      </c>
      <c r="V59" s="2">
        <v>6.017</v>
      </c>
      <c r="W59" s="2">
        <v>5.154</v>
      </c>
      <c r="X59" s="2">
        <v>5.503</v>
      </c>
      <c r="Y59" s="2">
        <v>5.038</v>
      </c>
      <c r="Z59" s="45">
        <f t="shared" si="0"/>
        <v>-23.95471698113207</v>
      </c>
      <c r="AA59" s="56">
        <f t="shared" si="1"/>
        <v>78</v>
      </c>
      <c r="AB59" s="45">
        <f t="shared" si="2"/>
        <v>556.8448500651891</v>
      </c>
      <c r="AC59" s="56">
        <f t="shared" si="3"/>
        <v>47</v>
      </c>
    </row>
    <row r="60" spans="1:29" s="22" customFormat="1" ht="16.5" customHeight="1">
      <c r="A60" s="31" t="s">
        <v>56</v>
      </c>
      <c r="B60" s="35" t="s">
        <v>13</v>
      </c>
      <c r="C60" s="2">
        <v>9.068</v>
      </c>
      <c r="D60" s="2">
        <v>11.882</v>
      </c>
      <c r="E60" s="2">
        <v>25.275</v>
      </c>
      <c r="F60" s="2">
        <v>25.031</v>
      </c>
      <c r="G60" s="2">
        <v>28.887</v>
      </c>
      <c r="H60" s="2">
        <v>28.768</v>
      </c>
      <c r="I60" s="2">
        <v>30.748</v>
      </c>
      <c r="J60" s="2">
        <v>33.767</v>
      </c>
      <c r="K60" s="2">
        <v>35.202</v>
      </c>
      <c r="L60" s="2">
        <v>37.533</v>
      </c>
      <c r="M60" s="2">
        <v>39.712</v>
      </c>
      <c r="N60" s="2">
        <v>46.305</v>
      </c>
      <c r="O60" s="2">
        <v>54.769</v>
      </c>
      <c r="P60" s="2">
        <v>59.204</v>
      </c>
      <c r="Q60" s="2">
        <v>63.02</v>
      </c>
      <c r="R60" s="2">
        <v>67.507</v>
      </c>
      <c r="S60" s="2">
        <v>70.85</v>
      </c>
      <c r="T60" s="2">
        <v>72.89</v>
      </c>
      <c r="U60" s="2">
        <v>71.904</v>
      </c>
      <c r="V60" s="2">
        <v>70.859</v>
      </c>
      <c r="W60" s="2">
        <v>57.455</v>
      </c>
      <c r="X60" s="2">
        <v>60.885</v>
      </c>
      <c r="Y60" s="2">
        <v>66.104</v>
      </c>
      <c r="Z60" s="45">
        <f t="shared" si="0"/>
        <v>-9.309919056111951</v>
      </c>
      <c r="AA60" s="56">
        <f t="shared" si="1"/>
        <v>47</v>
      </c>
      <c r="AB60" s="45">
        <f t="shared" si="2"/>
        <v>628.981032201147</v>
      </c>
      <c r="AC60" s="56">
        <f t="shared" si="3"/>
        <v>40</v>
      </c>
    </row>
    <row r="61" spans="1:29" s="22" customFormat="1" ht="16.5" customHeight="1">
      <c r="A61" s="3" t="s">
        <v>57</v>
      </c>
      <c r="B61" s="35" t="s">
        <v>17</v>
      </c>
      <c r="C61" s="2">
        <v>1.355</v>
      </c>
      <c r="D61" s="2">
        <v>1.906</v>
      </c>
      <c r="E61" s="2">
        <v>3.751</v>
      </c>
      <c r="F61" s="2">
        <v>3.99</v>
      </c>
      <c r="G61" s="2">
        <v>4.645</v>
      </c>
      <c r="H61" s="2">
        <v>4.767</v>
      </c>
      <c r="I61" s="2">
        <v>4.538</v>
      </c>
      <c r="J61" s="2">
        <v>5.082</v>
      </c>
      <c r="K61" s="2">
        <v>5.14</v>
      </c>
      <c r="L61" s="2">
        <v>5.256</v>
      </c>
      <c r="M61" s="2">
        <v>5.57</v>
      </c>
      <c r="N61" s="2">
        <v>6.271</v>
      </c>
      <c r="O61" s="2">
        <v>6.561</v>
      </c>
      <c r="P61" s="2">
        <v>6.34</v>
      </c>
      <c r="Q61" s="2">
        <v>6.505</v>
      </c>
      <c r="R61" s="2">
        <v>6.463</v>
      </c>
      <c r="S61" s="2">
        <v>6.611</v>
      </c>
      <c r="T61" s="2">
        <v>6.464</v>
      </c>
      <c r="U61" s="2">
        <v>6.015</v>
      </c>
      <c r="V61" s="2">
        <v>6.309</v>
      </c>
      <c r="W61" s="2">
        <v>6.301</v>
      </c>
      <c r="X61" s="2">
        <v>5.921</v>
      </c>
      <c r="Y61" s="2">
        <v>7.086</v>
      </c>
      <c r="Z61" s="45">
        <f t="shared" si="0"/>
        <v>9.622524752475245</v>
      </c>
      <c r="AA61" s="56">
        <f t="shared" si="1"/>
        <v>13</v>
      </c>
      <c r="AB61" s="45">
        <f t="shared" si="2"/>
        <v>422.9520295202952</v>
      </c>
      <c r="AC61" s="56">
        <f t="shared" si="3"/>
        <v>59</v>
      </c>
    </row>
    <row r="62" spans="1:29" s="22" customFormat="1" ht="16.5" customHeight="1">
      <c r="A62" s="31" t="s">
        <v>58</v>
      </c>
      <c r="B62" s="35" t="s">
        <v>17</v>
      </c>
      <c r="C62" s="2">
        <v>2.62</v>
      </c>
      <c r="D62" s="2">
        <v>4.987</v>
      </c>
      <c r="E62" s="2">
        <v>10.85</v>
      </c>
      <c r="F62" s="2">
        <v>11.201</v>
      </c>
      <c r="G62" s="2">
        <v>13.64</v>
      </c>
      <c r="H62" s="2">
        <v>16.548</v>
      </c>
      <c r="I62" s="2">
        <v>19.933</v>
      </c>
      <c r="J62" s="2">
        <v>21.926</v>
      </c>
      <c r="K62" s="2">
        <v>22.797</v>
      </c>
      <c r="L62" s="2">
        <v>28.855</v>
      </c>
      <c r="M62" s="2">
        <v>31.351</v>
      </c>
      <c r="N62" s="2">
        <v>33.579</v>
      </c>
      <c r="O62" s="2">
        <v>35.639</v>
      </c>
      <c r="P62" s="2">
        <v>38.843</v>
      </c>
      <c r="Q62" s="2">
        <v>36.669</v>
      </c>
      <c r="R62" s="2">
        <v>37.149</v>
      </c>
      <c r="S62" s="2">
        <v>37.2</v>
      </c>
      <c r="T62" s="2">
        <v>40.441</v>
      </c>
      <c r="U62" s="2">
        <v>38.532</v>
      </c>
      <c r="V62" s="2">
        <v>37.886</v>
      </c>
      <c r="W62" s="2">
        <v>37.347</v>
      </c>
      <c r="X62" s="2">
        <v>32.905</v>
      </c>
      <c r="Y62" s="2">
        <v>34.689</v>
      </c>
      <c r="Z62" s="45">
        <f t="shared" si="0"/>
        <v>-14.223189337553476</v>
      </c>
      <c r="AA62" s="56">
        <f t="shared" si="1"/>
        <v>56</v>
      </c>
      <c r="AB62" s="45">
        <f t="shared" si="2"/>
        <v>1224.0076335877864</v>
      </c>
      <c r="AC62" s="56">
        <f t="shared" si="3"/>
        <v>14</v>
      </c>
    </row>
    <row r="63" spans="1:29" s="22" customFormat="1" ht="16.5" customHeight="1">
      <c r="A63" s="3" t="s">
        <v>59</v>
      </c>
      <c r="B63" s="35" t="s">
        <v>17</v>
      </c>
      <c r="C63" s="2">
        <v>1.762</v>
      </c>
      <c r="D63" s="2">
        <v>1.807</v>
      </c>
      <c r="E63" s="2">
        <v>3.019</v>
      </c>
      <c r="F63" s="2">
        <v>2.905</v>
      </c>
      <c r="G63" s="2">
        <v>2.864</v>
      </c>
      <c r="H63" s="2">
        <v>2.987</v>
      </c>
      <c r="I63" s="2">
        <v>4.052</v>
      </c>
      <c r="J63" s="2">
        <v>4.461</v>
      </c>
      <c r="K63" s="2">
        <v>4.64</v>
      </c>
      <c r="L63" s="2">
        <v>5.289</v>
      </c>
      <c r="M63" s="2">
        <v>5.043</v>
      </c>
      <c r="N63" s="2">
        <v>5.632</v>
      </c>
      <c r="O63" s="2">
        <v>6.276</v>
      </c>
      <c r="P63" s="2">
        <v>6.813</v>
      </c>
      <c r="Q63" s="2">
        <v>7.814</v>
      </c>
      <c r="R63" s="2">
        <v>8.642</v>
      </c>
      <c r="S63" s="2">
        <v>8.855</v>
      </c>
      <c r="T63" s="2">
        <v>8.908</v>
      </c>
      <c r="U63" s="2">
        <v>8.359</v>
      </c>
      <c r="V63" s="2">
        <v>8.205</v>
      </c>
      <c r="W63" s="2">
        <v>6.656</v>
      </c>
      <c r="X63" s="2">
        <v>7.04</v>
      </c>
      <c r="Y63" s="2">
        <v>6.971</v>
      </c>
      <c r="Z63" s="45">
        <f t="shared" si="0"/>
        <v>-21.74449932644813</v>
      </c>
      <c r="AA63" s="56">
        <f t="shared" si="1"/>
        <v>73</v>
      </c>
      <c r="AB63" s="45">
        <f t="shared" si="2"/>
        <v>295.62996594778656</v>
      </c>
      <c r="AC63" s="56">
        <f t="shared" si="3"/>
        <v>78</v>
      </c>
    </row>
    <row r="64" spans="1:29" s="22" customFormat="1" ht="16.5" customHeight="1">
      <c r="A64" s="31" t="s">
        <v>60</v>
      </c>
      <c r="B64" s="35" t="s">
        <v>6</v>
      </c>
      <c r="C64" s="2">
        <v>0.481</v>
      </c>
      <c r="D64" s="2">
        <v>0.742</v>
      </c>
      <c r="E64" s="2">
        <v>1.089</v>
      </c>
      <c r="F64" s="2">
        <v>1.123</v>
      </c>
      <c r="G64" s="2">
        <v>1.462</v>
      </c>
      <c r="H64" s="2">
        <v>1.677</v>
      </c>
      <c r="I64" s="2">
        <v>1.744</v>
      </c>
      <c r="J64" s="2">
        <v>1.884</v>
      </c>
      <c r="K64" s="2">
        <v>1.804</v>
      </c>
      <c r="L64" s="2">
        <v>2.235</v>
      </c>
      <c r="M64" s="2">
        <v>2.743</v>
      </c>
      <c r="N64" s="2">
        <v>3.146</v>
      </c>
      <c r="O64" s="2">
        <v>3.278</v>
      </c>
      <c r="P64" s="2">
        <v>3.737</v>
      </c>
      <c r="Q64" s="2">
        <v>3.848</v>
      </c>
      <c r="R64" s="2">
        <v>3.823</v>
      </c>
      <c r="S64" s="2">
        <v>3.37</v>
      </c>
      <c r="T64" s="2">
        <v>3.759</v>
      </c>
      <c r="U64" s="2">
        <v>3.749</v>
      </c>
      <c r="V64" s="2">
        <v>3.757</v>
      </c>
      <c r="W64" s="2">
        <v>3.021</v>
      </c>
      <c r="X64" s="2">
        <v>3.24</v>
      </c>
      <c r="Y64" s="2">
        <v>3.032</v>
      </c>
      <c r="Z64" s="45">
        <f t="shared" si="0"/>
        <v>-19.340250066507046</v>
      </c>
      <c r="AA64" s="56">
        <f t="shared" si="1"/>
        <v>68</v>
      </c>
      <c r="AB64" s="45">
        <f t="shared" si="2"/>
        <v>530.3534303534304</v>
      </c>
      <c r="AC64" s="56">
        <f t="shared" si="3"/>
        <v>48</v>
      </c>
    </row>
    <row r="65" spans="1:29" s="22" customFormat="1" ht="16.5" customHeight="1">
      <c r="A65" s="3" t="s">
        <v>61</v>
      </c>
      <c r="B65" s="35" t="s">
        <v>17</v>
      </c>
      <c r="C65" s="2">
        <v>3.508</v>
      </c>
      <c r="D65" s="2">
        <v>4.816</v>
      </c>
      <c r="E65" s="2">
        <v>5.098</v>
      </c>
      <c r="F65" s="2">
        <v>5.394</v>
      </c>
      <c r="G65" s="2">
        <v>5.145</v>
      </c>
      <c r="H65" s="2">
        <v>5.073</v>
      </c>
      <c r="I65" s="2">
        <v>5.642</v>
      </c>
      <c r="J65" s="2">
        <v>5.701</v>
      </c>
      <c r="K65" s="2">
        <v>5.361</v>
      </c>
      <c r="L65" s="2">
        <v>5.713</v>
      </c>
      <c r="M65" s="2">
        <v>5.961</v>
      </c>
      <c r="N65" s="2">
        <v>6.189</v>
      </c>
      <c r="O65" s="2">
        <v>5.798</v>
      </c>
      <c r="P65" s="2">
        <v>5.615</v>
      </c>
      <c r="Q65" s="2">
        <v>5.682</v>
      </c>
      <c r="R65" s="2">
        <v>5.847</v>
      </c>
      <c r="S65" s="2">
        <v>5.77</v>
      </c>
      <c r="T65" s="2">
        <v>6.007</v>
      </c>
      <c r="U65" s="2">
        <v>6.24</v>
      </c>
      <c r="V65" s="2">
        <v>6.033</v>
      </c>
      <c r="W65" s="2">
        <v>5.819</v>
      </c>
      <c r="X65" s="2">
        <v>6.632</v>
      </c>
      <c r="Y65" s="2">
        <v>6.218</v>
      </c>
      <c r="Z65" s="45">
        <f t="shared" si="0"/>
        <v>3.512568669885139</v>
      </c>
      <c r="AA65" s="56">
        <f t="shared" si="1"/>
        <v>23</v>
      </c>
      <c r="AB65" s="45">
        <f t="shared" si="2"/>
        <v>77.25199543899657</v>
      </c>
      <c r="AC65" s="56">
        <f t="shared" si="3"/>
        <v>100</v>
      </c>
    </row>
    <row r="66" spans="1:29" s="22" customFormat="1" ht="16.5" customHeight="1">
      <c r="A66" s="3" t="s">
        <v>62</v>
      </c>
      <c r="B66" s="35" t="s">
        <v>13</v>
      </c>
      <c r="C66" s="2">
        <v>34.679</v>
      </c>
      <c r="D66" s="2">
        <v>43.677</v>
      </c>
      <c r="E66" s="2">
        <v>86.768</v>
      </c>
      <c r="F66" s="2">
        <v>83.97</v>
      </c>
      <c r="G66" s="2">
        <v>84.226</v>
      </c>
      <c r="H66" s="2">
        <v>89.964</v>
      </c>
      <c r="I66" s="2">
        <v>99.329</v>
      </c>
      <c r="J66" s="2">
        <v>110.532</v>
      </c>
      <c r="K66" s="2">
        <v>117.593</v>
      </c>
      <c r="L66" s="2">
        <v>132.293</v>
      </c>
      <c r="M66" s="2">
        <v>137.249</v>
      </c>
      <c r="N66" s="2">
        <v>154.929</v>
      </c>
      <c r="O66" s="2">
        <v>154.537</v>
      </c>
      <c r="P66" s="2">
        <v>154.712</v>
      </c>
      <c r="Q66" s="2">
        <v>164.236</v>
      </c>
      <c r="R66" s="2">
        <v>188.967</v>
      </c>
      <c r="S66" s="2">
        <v>212.193</v>
      </c>
      <c r="T66" s="2">
        <v>229.546</v>
      </c>
      <c r="U66" s="2">
        <v>228.683</v>
      </c>
      <c r="V66" s="2">
        <v>224.892</v>
      </c>
      <c r="W66" s="2">
        <v>181.132</v>
      </c>
      <c r="X66" s="2">
        <v>184.836</v>
      </c>
      <c r="Y66" s="2">
        <v>190.452</v>
      </c>
      <c r="Z66" s="45">
        <f t="shared" si="0"/>
        <v>-17.031009035226052</v>
      </c>
      <c r="AA66" s="56">
        <f t="shared" si="1"/>
        <v>62</v>
      </c>
      <c r="AB66" s="45">
        <f t="shared" si="2"/>
        <v>449.1853859684535</v>
      </c>
      <c r="AC66" s="56">
        <f t="shared" si="3"/>
        <v>57</v>
      </c>
    </row>
    <row r="67" spans="1:29" s="22" customFormat="1" ht="16.5" customHeight="1">
      <c r="A67" s="3" t="s">
        <v>63</v>
      </c>
      <c r="B67" s="35" t="s">
        <v>6</v>
      </c>
      <c r="C67" s="2">
        <v>0.279</v>
      </c>
      <c r="D67" s="2">
        <v>0.437</v>
      </c>
      <c r="E67" s="2">
        <v>0.611</v>
      </c>
      <c r="F67" s="2">
        <v>0.747</v>
      </c>
      <c r="G67" s="2">
        <v>0.788</v>
      </c>
      <c r="H67" s="2">
        <v>0.935</v>
      </c>
      <c r="I67" s="2">
        <v>0.924</v>
      </c>
      <c r="J67" s="2">
        <v>1.34</v>
      </c>
      <c r="K67" s="2">
        <v>1.511</v>
      </c>
      <c r="L67" s="2">
        <v>1.75</v>
      </c>
      <c r="M67" s="2">
        <v>1.834</v>
      </c>
      <c r="N67" s="2">
        <v>2.135</v>
      </c>
      <c r="O67" s="2">
        <v>1.956</v>
      </c>
      <c r="P67" s="2">
        <v>2.261</v>
      </c>
      <c r="Q67" s="2">
        <v>2.352</v>
      </c>
      <c r="R67" s="2">
        <v>2.188</v>
      </c>
      <c r="S67" s="2">
        <v>2.18</v>
      </c>
      <c r="T67" s="2">
        <v>2.154</v>
      </c>
      <c r="U67" s="2">
        <v>2.476</v>
      </c>
      <c r="V67" s="2">
        <v>2.854</v>
      </c>
      <c r="W67" s="2">
        <v>2.528</v>
      </c>
      <c r="X67" s="2">
        <v>2.654</v>
      </c>
      <c r="Y67" s="2">
        <v>2.847</v>
      </c>
      <c r="Z67" s="45">
        <f t="shared" si="0"/>
        <v>32.17270194986072</v>
      </c>
      <c r="AA67" s="56">
        <f t="shared" si="1"/>
        <v>3</v>
      </c>
      <c r="AB67" s="45">
        <f t="shared" si="2"/>
        <v>920.4301075268816</v>
      </c>
      <c r="AC67" s="56">
        <f t="shared" si="3"/>
        <v>19</v>
      </c>
    </row>
    <row r="68" spans="1:29" s="22" customFormat="1" ht="16.5" customHeight="1">
      <c r="A68" s="31" t="s">
        <v>64</v>
      </c>
      <c r="B68" s="35" t="s">
        <v>6</v>
      </c>
      <c r="C68" s="2">
        <v>0.26</v>
      </c>
      <c r="D68" s="2">
        <v>0.375</v>
      </c>
      <c r="E68" s="2">
        <v>0.755</v>
      </c>
      <c r="F68" s="2">
        <v>0.756</v>
      </c>
      <c r="G68" s="2">
        <v>0.966</v>
      </c>
      <c r="H68" s="2">
        <v>0.959</v>
      </c>
      <c r="I68" s="2">
        <v>1.076</v>
      </c>
      <c r="J68" s="2">
        <v>1.11</v>
      </c>
      <c r="K68" s="2">
        <v>1.237</v>
      </c>
      <c r="L68" s="2">
        <v>1.179</v>
      </c>
      <c r="M68" s="2">
        <v>1.378</v>
      </c>
      <c r="N68" s="2">
        <v>1.482</v>
      </c>
      <c r="O68" s="2">
        <v>1.64</v>
      </c>
      <c r="P68" s="2">
        <v>1.812</v>
      </c>
      <c r="Q68" s="2">
        <v>1.952</v>
      </c>
      <c r="R68" s="2">
        <v>1.94</v>
      </c>
      <c r="S68" s="2">
        <v>2.01</v>
      </c>
      <c r="T68" s="2">
        <v>2.049</v>
      </c>
      <c r="U68" s="2">
        <v>2.326</v>
      </c>
      <c r="V68" s="2">
        <v>2.217</v>
      </c>
      <c r="W68" s="2">
        <v>2.365</v>
      </c>
      <c r="X68" s="2">
        <v>1.959</v>
      </c>
      <c r="Y68" s="2">
        <v>1.737</v>
      </c>
      <c r="Z68" s="45">
        <f t="shared" si="0"/>
        <v>-15.226939970717416</v>
      </c>
      <c r="AA68" s="56">
        <f t="shared" si="1"/>
        <v>59</v>
      </c>
      <c r="AB68" s="45">
        <f t="shared" si="2"/>
        <v>568.0769230769231</v>
      </c>
      <c r="AC68" s="56">
        <f t="shared" si="3"/>
        <v>44</v>
      </c>
    </row>
    <row r="69" spans="1:29" s="22" customFormat="1" ht="16.5" customHeight="1">
      <c r="A69" s="3" t="s">
        <v>65</v>
      </c>
      <c r="B69" s="35" t="s">
        <v>17</v>
      </c>
      <c r="C69" s="2">
        <v>1.368</v>
      </c>
      <c r="D69" s="2">
        <v>2.498</v>
      </c>
      <c r="E69" s="2">
        <v>5.834</v>
      </c>
      <c r="F69" s="2">
        <v>6.875</v>
      </c>
      <c r="G69" s="2">
        <v>7.144</v>
      </c>
      <c r="H69" s="2">
        <v>7.175</v>
      </c>
      <c r="I69" s="2">
        <v>7.808</v>
      </c>
      <c r="J69" s="2">
        <v>8.51</v>
      </c>
      <c r="K69" s="2">
        <v>9.366</v>
      </c>
      <c r="L69" s="2">
        <v>10.623</v>
      </c>
      <c r="M69" s="2">
        <v>11.437</v>
      </c>
      <c r="N69" s="2">
        <v>11.94</v>
      </c>
      <c r="O69" s="2">
        <v>12.717</v>
      </c>
      <c r="P69" s="2">
        <v>13.959</v>
      </c>
      <c r="Q69" s="2">
        <v>13.681</v>
      </c>
      <c r="R69" s="2">
        <v>13.452</v>
      </c>
      <c r="S69" s="2">
        <v>13.503</v>
      </c>
      <c r="T69" s="2">
        <v>13.811</v>
      </c>
      <c r="U69" s="2">
        <v>14.395</v>
      </c>
      <c r="V69" s="2">
        <v>14.598</v>
      </c>
      <c r="W69" s="2">
        <v>12.116</v>
      </c>
      <c r="X69" s="2">
        <v>12.68</v>
      </c>
      <c r="Y69" s="2">
        <v>11.883</v>
      </c>
      <c r="Z69" s="45">
        <f t="shared" si="0"/>
        <v>-13.959887046557098</v>
      </c>
      <c r="AA69" s="56">
        <f t="shared" si="1"/>
        <v>55</v>
      </c>
      <c r="AB69" s="45">
        <f t="shared" si="2"/>
        <v>768.6403508771928</v>
      </c>
      <c r="AC69" s="56">
        <f t="shared" si="3"/>
        <v>29</v>
      </c>
    </row>
    <row r="70" spans="1:29" s="22" customFormat="1" ht="16.5" customHeight="1">
      <c r="A70" s="3" t="s">
        <v>66</v>
      </c>
      <c r="B70" s="35" t="s">
        <v>6</v>
      </c>
      <c r="C70" s="2">
        <v>0.164</v>
      </c>
      <c r="D70" s="2">
        <v>0.335</v>
      </c>
      <c r="E70" s="2">
        <v>0.611</v>
      </c>
      <c r="F70" s="2">
        <v>0.628</v>
      </c>
      <c r="G70" s="2">
        <v>0.782</v>
      </c>
      <c r="H70" s="2">
        <v>0.882</v>
      </c>
      <c r="I70" s="2">
        <v>1.183</v>
      </c>
      <c r="J70" s="2">
        <v>1.238</v>
      </c>
      <c r="K70" s="2">
        <v>1.429</v>
      </c>
      <c r="L70" s="2">
        <v>1.305</v>
      </c>
      <c r="M70" s="2">
        <v>1.361</v>
      </c>
      <c r="N70" s="2">
        <v>1.688</v>
      </c>
      <c r="O70" s="2">
        <v>1.747</v>
      </c>
      <c r="P70" s="2">
        <v>2.021</v>
      </c>
      <c r="Q70" s="2">
        <v>2.198</v>
      </c>
      <c r="R70" s="2">
        <v>2.35</v>
      </c>
      <c r="S70" s="2">
        <v>2.65</v>
      </c>
      <c r="T70" s="2">
        <v>2.879</v>
      </c>
      <c r="U70" s="2">
        <v>2.907</v>
      </c>
      <c r="V70" s="2">
        <v>3.231</v>
      </c>
      <c r="W70" s="2">
        <v>2.228</v>
      </c>
      <c r="X70" s="2">
        <v>2.408</v>
      </c>
      <c r="Y70" s="2">
        <v>2.869</v>
      </c>
      <c r="Z70" s="45">
        <f aca="true" t="shared" si="4" ref="Z70:Z111">(Y70-T70)/T70*100</f>
        <v>-0.3473428273706074</v>
      </c>
      <c r="AA70" s="56">
        <f aca="true" t="shared" si="5" ref="AA70:AA105">RANK(Z70,$Z$5:$Z$105)</f>
        <v>32</v>
      </c>
      <c r="AB70" s="45">
        <f aca="true" t="shared" si="6" ref="AB70:AB111">(Y70-C70)/C70*100</f>
        <v>1649.390243902439</v>
      </c>
      <c r="AC70" s="56">
        <f aca="true" t="shared" si="7" ref="AC70:AC105">RANK(AB70,$AB$5:$AB$105)</f>
        <v>6</v>
      </c>
    </row>
    <row r="71" spans="1:29" s="22" customFormat="1" ht="16.5" customHeight="1">
      <c r="A71" s="3" t="s">
        <v>67</v>
      </c>
      <c r="B71" s="35" t="s">
        <v>11</v>
      </c>
      <c r="C71" s="2">
        <v>0.104</v>
      </c>
      <c r="D71" s="2">
        <v>0.125</v>
      </c>
      <c r="E71" s="2">
        <v>0.303</v>
      </c>
      <c r="F71" s="2">
        <v>0.291</v>
      </c>
      <c r="G71" s="2">
        <v>0.361</v>
      </c>
      <c r="H71" s="2">
        <v>0.394</v>
      </c>
      <c r="I71" s="2">
        <v>0.407</v>
      </c>
      <c r="J71" s="2">
        <v>0.48</v>
      </c>
      <c r="K71" s="2">
        <v>0.598</v>
      </c>
      <c r="L71" s="2">
        <v>0.691</v>
      </c>
      <c r="M71" s="2">
        <v>0.66</v>
      </c>
      <c r="N71" s="2">
        <v>0.697</v>
      </c>
      <c r="O71" s="2">
        <v>0.73</v>
      </c>
      <c r="P71" s="2">
        <v>0.748</v>
      </c>
      <c r="Q71" s="2">
        <v>0.843</v>
      </c>
      <c r="R71" s="2">
        <v>0.938</v>
      </c>
      <c r="S71" s="2">
        <v>1.016</v>
      </c>
      <c r="T71" s="2">
        <v>1.081</v>
      </c>
      <c r="U71" s="2">
        <v>1.233</v>
      </c>
      <c r="V71" s="2">
        <v>1.255</v>
      </c>
      <c r="W71" s="2">
        <v>0.965</v>
      </c>
      <c r="X71" s="2">
        <v>0.903</v>
      </c>
      <c r="Y71" s="2">
        <v>0.888</v>
      </c>
      <c r="Z71" s="45">
        <f t="shared" si="4"/>
        <v>-17.85383903792784</v>
      </c>
      <c r="AA71" s="56">
        <f t="shared" si="5"/>
        <v>65</v>
      </c>
      <c r="AB71" s="45">
        <f t="shared" si="6"/>
        <v>753.8461538461539</v>
      </c>
      <c r="AC71" s="56">
        <f t="shared" si="7"/>
        <v>31</v>
      </c>
    </row>
    <row r="72" spans="1:29" s="22" customFormat="1" ht="16.5" customHeight="1">
      <c r="A72" s="31" t="s">
        <v>68</v>
      </c>
      <c r="B72" s="35" t="s">
        <v>13</v>
      </c>
      <c r="C72" s="2">
        <v>12.617</v>
      </c>
      <c r="D72" s="2">
        <v>15.374</v>
      </c>
      <c r="E72" s="2">
        <v>21.884</v>
      </c>
      <c r="F72" s="2">
        <v>22.163</v>
      </c>
      <c r="G72" s="2">
        <v>24.408</v>
      </c>
      <c r="H72" s="2">
        <v>23.661</v>
      </c>
      <c r="I72" s="2">
        <v>24.958</v>
      </c>
      <c r="J72" s="2">
        <v>26.345</v>
      </c>
      <c r="K72" s="2">
        <v>28.24</v>
      </c>
      <c r="L72" s="2">
        <v>31.689</v>
      </c>
      <c r="M72" s="2">
        <v>36.309</v>
      </c>
      <c r="N72" s="2">
        <v>37.739</v>
      </c>
      <c r="O72" s="2">
        <v>38.763</v>
      </c>
      <c r="P72" s="2">
        <v>44.769</v>
      </c>
      <c r="Q72" s="2">
        <v>48.832</v>
      </c>
      <c r="R72" s="2">
        <v>51.561</v>
      </c>
      <c r="S72" s="2">
        <v>53.387</v>
      </c>
      <c r="T72" s="2">
        <v>55.561</v>
      </c>
      <c r="U72" s="2">
        <v>55.224</v>
      </c>
      <c r="V72" s="2">
        <v>55.361</v>
      </c>
      <c r="W72" s="2">
        <v>50.095</v>
      </c>
      <c r="X72" s="2">
        <v>52.995</v>
      </c>
      <c r="Y72" s="2">
        <v>55.5</v>
      </c>
      <c r="Z72" s="45">
        <f t="shared" si="4"/>
        <v>-0.10978924065441575</v>
      </c>
      <c r="AA72" s="56">
        <f t="shared" si="5"/>
        <v>30</v>
      </c>
      <c r="AB72" s="45">
        <f t="shared" si="6"/>
        <v>339.882697947214</v>
      </c>
      <c r="AC72" s="56">
        <f t="shared" si="7"/>
        <v>70</v>
      </c>
    </row>
    <row r="73" spans="1:29" s="22" customFormat="1" ht="16.5" customHeight="1">
      <c r="A73" s="3" t="s">
        <v>69</v>
      </c>
      <c r="B73" s="35" t="s">
        <v>13</v>
      </c>
      <c r="C73" s="2">
        <v>9.594</v>
      </c>
      <c r="D73" s="2">
        <v>10.776</v>
      </c>
      <c r="E73" s="2">
        <v>14.548</v>
      </c>
      <c r="F73" s="2">
        <v>15.061</v>
      </c>
      <c r="G73" s="2">
        <v>17.003</v>
      </c>
      <c r="H73" s="2">
        <v>17.131</v>
      </c>
      <c r="I73" s="2">
        <v>17.827</v>
      </c>
      <c r="J73" s="2">
        <v>17.379</v>
      </c>
      <c r="K73" s="2">
        <v>20.886</v>
      </c>
      <c r="L73" s="2">
        <v>22.429</v>
      </c>
      <c r="M73" s="2">
        <v>24.285</v>
      </c>
      <c r="N73" s="2">
        <v>28.711</v>
      </c>
      <c r="O73" s="2">
        <v>32.061</v>
      </c>
      <c r="P73" s="2">
        <v>35.915</v>
      </c>
      <c r="Q73" s="2">
        <v>33.911</v>
      </c>
      <c r="R73" s="2">
        <v>36.48</v>
      </c>
      <c r="S73" s="2">
        <v>39.694</v>
      </c>
      <c r="T73" s="2">
        <v>48.183</v>
      </c>
      <c r="U73" s="2">
        <v>46.737</v>
      </c>
      <c r="V73" s="2">
        <v>47.305</v>
      </c>
      <c r="W73" s="2">
        <v>43.973</v>
      </c>
      <c r="X73" s="2">
        <v>41.917</v>
      </c>
      <c r="Y73" s="2">
        <v>47.18</v>
      </c>
      <c r="Z73" s="45">
        <f t="shared" si="4"/>
        <v>-2.081647053940187</v>
      </c>
      <c r="AA73" s="56">
        <f t="shared" si="5"/>
        <v>33</v>
      </c>
      <c r="AB73" s="45">
        <f t="shared" si="6"/>
        <v>391.7656868876381</v>
      </c>
      <c r="AC73" s="56">
        <f t="shared" si="7"/>
        <v>60</v>
      </c>
    </row>
    <row r="74" spans="1:29" s="22" customFormat="1" ht="16.5" customHeight="1">
      <c r="A74" s="31" t="s">
        <v>70</v>
      </c>
      <c r="B74" s="35" t="s">
        <v>17</v>
      </c>
      <c r="C74" s="2">
        <v>5.226</v>
      </c>
      <c r="D74" s="2">
        <v>5.868</v>
      </c>
      <c r="E74" s="2">
        <v>9.695</v>
      </c>
      <c r="F74" s="2">
        <v>9.495</v>
      </c>
      <c r="G74" s="2">
        <v>9.017</v>
      </c>
      <c r="H74" s="2">
        <v>8.914</v>
      </c>
      <c r="I74" s="2">
        <v>8.874</v>
      </c>
      <c r="J74" s="2">
        <v>10.478</v>
      </c>
      <c r="K74" s="2">
        <v>10.534</v>
      </c>
      <c r="L74" s="2">
        <v>10.414</v>
      </c>
      <c r="M74" s="2">
        <v>9.989</v>
      </c>
      <c r="N74" s="2">
        <v>11.056</v>
      </c>
      <c r="O74" s="2">
        <v>10.493</v>
      </c>
      <c r="P74" s="2">
        <v>10.96</v>
      </c>
      <c r="Q74" s="2">
        <v>11.293</v>
      </c>
      <c r="R74" s="2">
        <v>11.051</v>
      </c>
      <c r="S74" s="2">
        <v>11.397</v>
      </c>
      <c r="T74" s="2">
        <v>10.971</v>
      </c>
      <c r="U74" s="2">
        <v>10.305</v>
      </c>
      <c r="V74" s="2">
        <v>10.373</v>
      </c>
      <c r="W74" s="2">
        <v>9.255</v>
      </c>
      <c r="X74" s="2">
        <v>13.447</v>
      </c>
      <c r="Y74" s="2">
        <v>10.951</v>
      </c>
      <c r="Z74" s="45">
        <f t="shared" si="4"/>
        <v>-0.1822987877130578</v>
      </c>
      <c r="AA74" s="56">
        <f t="shared" si="5"/>
        <v>31</v>
      </c>
      <c r="AB74" s="45">
        <f t="shared" si="6"/>
        <v>109.54841178721777</v>
      </c>
      <c r="AC74" s="56">
        <f t="shared" si="7"/>
        <v>97</v>
      </c>
    </row>
    <row r="75" spans="1:29" s="22" customFormat="1" ht="16.5" customHeight="1">
      <c r="A75" s="31" t="s">
        <v>71</v>
      </c>
      <c r="B75" s="35" t="s">
        <v>17</v>
      </c>
      <c r="C75" s="2">
        <v>1.506</v>
      </c>
      <c r="D75" s="2">
        <v>1.709</v>
      </c>
      <c r="E75" s="2">
        <v>3.391</v>
      </c>
      <c r="F75" s="2">
        <v>3.658</v>
      </c>
      <c r="G75" s="2">
        <v>4.536</v>
      </c>
      <c r="H75" s="2">
        <v>4.953</v>
      </c>
      <c r="I75" s="2">
        <v>5.185</v>
      </c>
      <c r="J75" s="2">
        <v>5.936</v>
      </c>
      <c r="K75" s="2">
        <v>6.754</v>
      </c>
      <c r="L75" s="2">
        <v>7.452</v>
      </c>
      <c r="M75" s="2">
        <v>7.721</v>
      </c>
      <c r="N75" s="2">
        <v>8.452</v>
      </c>
      <c r="O75" s="2">
        <v>8.782</v>
      </c>
      <c r="P75" s="2">
        <v>9.039</v>
      </c>
      <c r="Q75" s="2">
        <v>8.761</v>
      </c>
      <c r="R75" s="2">
        <v>9.376</v>
      </c>
      <c r="S75" s="2">
        <v>9.97</v>
      </c>
      <c r="T75" s="2">
        <v>10.628</v>
      </c>
      <c r="U75" s="2">
        <v>10.737</v>
      </c>
      <c r="V75" s="2">
        <v>10.463</v>
      </c>
      <c r="W75" s="2">
        <v>9.868</v>
      </c>
      <c r="X75" s="2">
        <v>10.181</v>
      </c>
      <c r="Y75" s="2">
        <v>10.931</v>
      </c>
      <c r="Z75" s="45">
        <f t="shared" si="4"/>
        <v>2.85095972901768</v>
      </c>
      <c r="AA75" s="56">
        <f t="shared" si="5"/>
        <v>25</v>
      </c>
      <c r="AB75" s="45">
        <f t="shared" si="6"/>
        <v>625.8300132802124</v>
      </c>
      <c r="AC75" s="56">
        <f t="shared" si="7"/>
        <v>41</v>
      </c>
    </row>
    <row r="76" spans="1:29" s="22" customFormat="1" ht="16.5" customHeight="1">
      <c r="A76" s="3" t="s">
        <v>114</v>
      </c>
      <c r="B76" s="35" t="s">
        <v>6</v>
      </c>
      <c r="C76" s="2">
        <v>0.167</v>
      </c>
      <c r="D76" s="2">
        <v>0.205</v>
      </c>
      <c r="E76" s="2">
        <v>0.29</v>
      </c>
      <c r="F76" s="2">
        <v>0.315</v>
      </c>
      <c r="G76" s="2">
        <v>0.314</v>
      </c>
      <c r="H76" s="2">
        <v>0.322</v>
      </c>
      <c r="I76" s="2">
        <v>0.326</v>
      </c>
      <c r="J76" s="2">
        <v>0.339</v>
      </c>
      <c r="K76" s="2">
        <v>0.377</v>
      </c>
      <c r="L76" s="2">
        <v>0.391</v>
      </c>
      <c r="M76" s="2">
        <v>0.419</v>
      </c>
      <c r="N76" s="2">
        <v>0.453</v>
      </c>
      <c r="O76" s="2">
        <v>0.457</v>
      </c>
      <c r="P76" s="2">
        <v>0.485</v>
      </c>
      <c r="Q76" s="2">
        <v>0.546</v>
      </c>
      <c r="R76" s="2">
        <v>0.593</v>
      </c>
      <c r="S76" s="2">
        <v>0.663</v>
      </c>
      <c r="T76" s="2">
        <v>0.699</v>
      </c>
      <c r="U76" s="2">
        <v>0.765</v>
      </c>
      <c r="V76" s="2">
        <v>0.725</v>
      </c>
      <c r="W76" s="2">
        <v>0.713</v>
      </c>
      <c r="X76" s="2">
        <v>0.829</v>
      </c>
      <c r="Y76" s="2">
        <v>0.809</v>
      </c>
      <c r="Z76" s="45">
        <f t="shared" si="4"/>
        <v>15.736766809728199</v>
      </c>
      <c r="AA76" s="56">
        <f t="shared" si="5"/>
        <v>9</v>
      </c>
      <c r="AB76" s="45">
        <f t="shared" si="6"/>
        <v>384.43113772455087</v>
      </c>
      <c r="AC76" s="56">
        <f t="shared" si="7"/>
        <v>61</v>
      </c>
    </row>
    <row r="77" spans="1:34" s="22" customFormat="1" ht="16.5" customHeight="1">
      <c r="A77" s="3" t="s">
        <v>72</v>
      </c>
      <c r="B77" s="35" t="s">
        <v>17</v>
      </c>
      <c r="C77" s="2">
        <v>0.602</v>
      </c>
      <c r="D77" s="2">
        <v>0.742</v>
      </c>
      <c r="E77" s="2">
        <v>1.814</v>
      </c>
      <c r="F77" s="2">
        <v>1.9</v>
      </c>
      <c r="G77" s="2">
        <v>2.103</v>
      </c>
      <c r="H77" s="2">
        <v>2.454</v>
      </c>
      <c r="I77" s="2">
        <v>2.538</v>
      </c>
      <c r="J77" s="2">
        <v>2.72</v>
      </c>
      <c r="K77" s="2">
        <v>3.337</v>
      </c>
      <c r="L77" s="2">
        <v>3.453</v>
      </c>
      <c r="M77" s="2">
        <v>4.54</v>
      </c>
      <c r="N77" s="2">
        <v>5.282</v>
      </c>
      <c r="O77" s="2">
        <v>5.685</v>
      </c>
      <c r="P77" s="2">
        <v>6.284</v>
      </c>
      <c r="Q77" s="2">
        <v>6.823</v>
      </c>
      <c r="R77" s="2">
        <v>7.617</v>
      </c>
      <c r="S77" s="2">
        <v>7.895</v>
      </c>
      <c r="T77" s="2">
        <v>7.681</v>
      </c>
      <c r="U77" s="2">
        <v>7.167</v>
      </c>
      <c r="V77" s="2">
        <v>7.711</v>
      </c>
      <c r="W77" s="2">
        <v>6.097</v>
      </c>
      <c r="X77" s="2">
        <v>5.719</v>
      </c>
      <c r="Y77" s="2">
        <v>5.335</v>
      </c>
      <c r="Z77" s="45">
        <f t="shared" si="4"/>
        <v>-30.54289806014842</v>
      </c>
      <c r="AA77" s="56">
        <f t="shared" si="5"/>
        <v>87</v>
      </c>
      <c r="AB77" s="45">
        <f t="shared" si="6"/>
        <v>786.2126245847176</v>
      </c>
      <c r="AC77" s="56">
        <f t="shared" si="7"/>
        <v>26</v>
      </c>
      <c r="AF77" s="23"/>
      <c r="AG77" s="23"/>
      <c r="AH77" s="23"/>
    </row>
    <row r="78" spans="1:34" s="22" customFormat="1" ht="16.5" customHeight="1">
      <c r="A78" s="3" t="s">
        <v>115</v>
      </c>
      <c r="B78" s="35" t="s">
        <v>11</v>
      </c>
      <c r="C78" s="2">
        <v>0.105</v>
      </c>
      <c r="D78" s="2">
        <v>0.115</v>
      </c>
      <c r="E78" s="2">
        <v>0.175</v>
      </c>
      <c r="F78" s="2">
        <v>0.214</v>
      </c>
      <c r="G78" s="2">
        <v>0.219</v>
      </c>
      <c r="H78" s="2">
        <v>0.219</v>
      </c>
      <c r="I78" s="2">
        <v>0.271</v>
      </c>
      <c r="J78" s="2">
        <v>0.276</v>
      </c>
      <c r="K78" s="2">
        <v>0.286</v>
      </c>
      <c r="L78" s="2">
        <v>0.318</v>
      </c>
      <c r="M78" s="2">
        <v>0.333</v>
      </c>
      <c r="N78" s="2">
        <v>0.371</v>
      </c>
      <c r="O78" s="2">
        <v>0.37</v>
      </c>
      <c r="P78" s="2">
        <v>0.43</v>
      </c>
      <c r="Q78" s="2">
        <v>0.442</v>
      </c>
      <c r="R78" s="2">
        <v>0.483</v>
      </c>
      <c r="S78" s="2">
        <v>0.494</v>
      </c>
      <c r="T78" s="2">
        <v>0.526</v>
      </c>
      <c r="U78" s="2">
        <v>0.547</v>
      </c>
      <c r="V78" s="2">
        <v>0.547</v>
      </c>
      <c r="W78" s="2">
        <v>0.492</v>
      </c>
      <c r="X78" s="2">
        <v>0.587</v>
      </c>
      <c r="Y78" s="2">
        <v>0.695</v>
      </c>
      <c r="Z78" s="45">
        <f t="shared" si="4"/>
        <v>32.12927756653991</v>
      </c>
      <c r="AA78" s="56">
        <f t="shared" si="5"/>
        <v>4</v>
      </c>
      <c r="AB78" s="45">
        <f t="shared" si="6"/>
        <v>561.9047619047618</v>
      </c>
      <c r="AC78" s="56">
        <f t="shared" si="7"/>
        <v>45</v>
      </c>
      <c r="AF78" s="23"/>
      <c r="AG78" s="23"/>
      <c r="AH78" s="23"/>
    </row>
    <row r="79" spans="1:29" s="22" customFormat="1" ht="16.5" customHeight="1">
      <c r="A79" s="3" t="s">
        <v>73</v>
      </c>
      <c r="B79" s="35" t="s">
        <v>17</v>
      </c>
      <c r="C79" s="2">
        <v>0.41</v>
      </c>
      <c r="D79" s="2">
        <v>0.77</v>
      </c>
      <c r="E79" s="2">
        <v>1.859</v>
      </c>
      <c r="F79" s="2">
        <v>1.87</v>
      </c>
      <c r="G79" s="2">
        <v>1.915</v>
      </c>
      <c r="H79" s="2">
        <v>2.275</v>
      </c>
      <c r="I79" s="2">
        <v>2.586</v>
      </c>
      <c r="J79" s="2">
        <v>2.825</v>
      </c>
      <c r="K79" s="2">
        <v>3.014</v>
      </c>
      <c r="L79" s="2">
        <v>3.604</v>
      </c>
      <c r="M79" s="2">
        <v>3.607</v>
      </c>
      <c r="N79" s="2">
        <v>3.952</v>
      </c>
      <c r="O79" s="2">
        <v>4.454</v>
      </c>
      <c r="P79" s="2">
        <v>4.84</v>
      </c>
      <c r="Q79" s="2">
        <v>5.539</v>
      </c>
      <c r="R79" s="2">
        <v>5.899</v>
      </c>
      <c r="S79" s="2">
        <v>6.429</v>
      </c>
      <c r="T79" s="2">
        <v>6.954</v>
      </c>
      <c r="U79" s="2">
        <v>6.868</v>
      </c>
      <c r="V79" s="2">
        <v>7.474</v>
      </c>
      <c r="W79" s="2">
        <v>6.708</v>
      </c>
      <c r="X79" s="2">
        <v>7</v>
      </c>
      <c r="Y79" s="2">
        <v>6.586</v>
      </c>
      <c r="Z79" s="45">
        <f t="shared" si="4"/>
        <v>-5.291918320391134</v>
      </c>
      <c r="AA79" s="56">
        <f t="shared" si="5"/>
        <v>35</v>
      </c>
      <c r="AB79" s="45">
        <f t="shared" si="6"/>
        <v>1506.3414634146343</v>
      </c>
      <c r="AC79" s="56">
        <f t="shared" si="7"/>
        <v>8</v>
      </c>
    </row>
    <row r="80" spans="1:29" s="22" customFormat="1" ht="16.5" customHeight="1">
      <c r="A80" s="3" t="s">
        <v>74</v>
      </c>
      <c r="B80" s="35" t="s">
        <v>6</v>
      </c>
      <c r="C80" s="2">
        <v>0.447</v>
      </c>
      <c r="D80" s="2">
        <v>0.493</v>
      </c>
      <c r="E80" s="2">
        <v>0.986</v>
      </c>
      <c r="F80" s="2">
        <v>1.084</v>
      </c>
      <c r="G80" s="2">
        <v>1.286</v>
      </c>
      <c r="H80" s="2">
        <v>1.355</v>
      </c>
      <c r="I80" s="2">
        <v>1.719</v>
      </c>
      <c r="J80" s="2">
        <v>2.129</v>
      </c>
      <c r="K80" s="2">
        <v>2.251</v>
      </c>
      <c r="L80" s="2">
        <v>2.067</v>
      </c>
      <c r="M80" s="2">
        <v>2.01</v>
      </c>
      <c r="N80" s="2">
        <v>2.019</v>
      </c>
      <c r="O80" s="2">
        <v>1.939</v>
      </c>
      <c r="P80" s="2">
        <v>2.111</v>
      </c>
      <c r="Q80" s="2">
        <v>2.248</v>
      </c>
      <c r="R80" s="2">
        <v>2.593</v>
      </c>
      <c r="S80" s="2">
        <v>2.868</v>
      </c>
      <c r="T80" s="2">
        <v>2.897</v>
      </c>
      <c r="U80" s="2">
        <v>2.994</v>
      </c>
      <c r="V80" s="2">
        <v>2.976</v>
      </c>
      <c r="W80" s="2">
        <v>2.965</v>
      </c>
      <c r="X80" s="2">
        <v>3.236</v>
      </c>
      <c r="Y80" s="2">
        <v>3.105</v>
      </c>
      <c r="Z80" s="45">
        <f t="shared" si="4"/>
        <v>7.179841215050059</v>
      </c>
      <c r="AA80" s="56">
        <f t="shared" si="5"/>
        <v>16</v>
      </c>
      <c r="AB80" s="45">
        <f t="shared" si="6"/>
        <v>594.6308724832215</v>
      </c>
      <c r="AC80" s="56">
        <f t="shared" si="7"/>
        <v>42</v>
      </c>
    </row>
    <row r="81" spans="1:34" s="23" customFormat="1" ht="16.5" customHeight="1">
      <c r="A81" s="31" t="s">
        <v>75</v>
      </c>
      <c r="B81" s="35" t="s">
        <v>17</v>
      </c>
      <c r="C81" s="2">
        <v>0.825</v>
      </c>
      <c r="D81" s="2">
        <v>1.648</v>
      </c>
      <c r="E81" s="2">
        <v>6.966</v>
      </c>
      <c r="F81" s="2">
        <v>8.189</v>
      </c>
      <c r="G81" s="2">
        <v>8.628</v>
      </c>
      <c r="H81" s="2">
        <v>8.708</v>
      </c>
      <c r="I81" s="2">
        <v>7.588</v>
      </c>
      <c r="J81" s="2">
        <v>8.59</v>
      </c>
      <c r="K81" s="2">
        <v>9.331</v>
      </c>
      <c r="L81" s="2">
        <v>9.185</v>
      </c>
      <c r="M81" s="2">
        <v>10.593</v>
      </c>
      <c r="N81" s="2">
        <v>11.684</v>
      </c>
      <c r="O81" s="2">
        <v>12.775</v>
      </c>
      <c r="P81" s="2">
        <v>13.276</v>
      </c>
      <c r="Q81" s="2">
        <v>14.931</v>
      </c>
      <c r="R81" s="2">
        <v>17.775</v>
      </c>
      <c r="S81" s="2">
        <v>20.79</v>
      </c>
      <c r="T81" s="2">
        <v>23.674</v>
      </c>
      <c r="U81" s="2">
        <v>24.627</v>
      </c>
      <c r="V81" s="2">
        <v>24.384</v>
      </c>
      <c r="W81" s="2">
        <v>21.086</v>
      </c>
      <c r="X81" s="2">
        <v>20.983</v>
      </c>
      <c r="Y81" s="2">
        <v>22.387</v>
      </c>
      <c r="Z81" s="45">
        <f t="shared" si="4"/>
        <v>-5.436343668159158</v>
      </c>
      <c r="AA81" s="56">
        <f t="shared" si="5"/>
        <v>36</v>
      </c>
      <c r="AB81" s="45">
        <f t="shared" si="6"/>
        <v>2613.575757575758</v>
      </c>
      <c r="AC81" s="56">
        <f t="shared" si="7"/>
        <v>3</v>
      </c>
      <c r="AD81" s="22"/>
      <c r="AE81" s="22"/>
      <c r="AF81" s="22"/>
      <c r="AG81" s="22"/>
      <c r="AH81" s="22"/>
    </row>
    <row r="82" spans="1:29" s="22" customFormat="1" ht="16.5" customHeight="1">
      <c r="A82" s="31" t="s">
        <v>76</v>
      </c>
      <c r="B82" s="35" t="s">
        <v>6</v>
      </c>
      <c r="C82" s="2">
        <v>0.219</v>
      </c>
      <c r="D82" s="2">
        <v>0.293</v>
      </c>
      <c r="E82" s="2">
        <v>0.549</v>
      </c>
      <c r="F82" s="2">
        <v>0.598</v>
      </c>
      <c r="G82" s="2">
        <v>0.635</v>
      </c>
      <c r="H82" s="2">
        <v>0.632</v>
      </c>
      <c r="I82" s="2">
        <v>0.674</v>
      </c>
      <c r="J82" s="2">
        <v>0.784</v>
      </c>
      <c r="K82" s="2">
        <v>0.797</v>
      </c>
      <c r="L82" s="2">
        <v>0.878</v>
      </c>
      <c r="M82" s="2">
        <v>0.778</v>
      </c>
      <c r="N82" s="2">
        <v>0.883</v>
      </c>
      <c r="O82" s="2">
        <v>0.924</v>
      </c>
      <c r="P82" s="2">
        <v>0.93</v>
      </c>
      <c r="Q82" s="2">
        <v>0.973</v>
      </c>
      <c r="R82" s="2">
        <v>1.063</v>
      </c>
      <c r="S82" s="2">
        <v>1.141</v>
      </c>
      <c r="T82" s="2">
        <v>1.199</v>
      </c>
      <c r="U82" s="2">
        <v>1.302</v>
      </c>
      <c r="V82" s="2">
        <v>1.3</v>
      </c>
      <c r="W82" s="2">
        <v>1.206</v>
      </c>
      <c r="X82" s="2">
        <v>1.132</v>
      </c>
      <c r="Y82" s="2">
        <v>1.229</v>
      </c>
      <c r="Z82" s="45">
        <f t="shared" si="4"/>
        <v>2.5020850708924125</v>
      </c>
      <c r="AA82" s="56">
        <f t="shared" si="5"/>
        <v>26</v>
      </c>
      <c r="AB82" s="45">
        <f t="shared" si="6"/>
        <v>461.18721461187215</v>
      </c>
      <c r="AC82" s="56">
        <f t="shared" si="7"/>
        <v>54</v>
      </c>
    </row>
    <row r="83" spans="1:29" s="22" customFormat="1" ht="16.5" customHeight="1">
      <c r="A83" s="3" t="s">
        <v>77</v>
      </c>
      <c r="B83" s="35" t="s">
        <v>17</v>
      </c>
      <c r="C83" s="2">
        <v>1.277</v>
      </c>
      <c r="D83" s="2">
        <v>1.992</v>
      </c>
      <c r="E83" s="2">
        <v>5.449</v>
      </c>
      <c r="F83" s="2">
        <v>5.626</v>
      </c>
      <c r="G83" s="2">
        <v>5.441</v>
      </c>
      <c r="H83" s="2">
        <v>5.392</v>
      </c>
      <c r="I83" s="2">
        <v>6.072</v>
      </c>
      <c r="J83" s="2">
        <v>6.019</v>
      </c>
      <c r="K83" s="2">
        <v>6.77</v>
      </c>
      <c r="L83" s="2">
        <v>6.4</v>
      </c>
      <c r="M83" s="2">
        <v>6.862</v>
      </c>
      <c r="N83" s="2">
        <v>7.324</v>
      </c>
      <c r="O83" s="2">
        <v>8.159</v>
      </c>
      <c r="P83" s="2">
        <v>8.949</v>
      </c>
      <c r="Q83" s="2">
        <v>9.527</v>
      </c>
      <c r="R83" s="2">
        <v>10.718</v>
      </c>
      <c r="S83" s="2">
        <v>12.002</v>
      </c>
      <c r="T83" s="2">
        <v>12.718</v>
      </c>
      <c r="U83" s="2">
        <v>13.223</v>
      </c>
      <c r="V83" s="2">
        <v>12.562</v>
      </c>
      <c r="W83" s="2">
        <v>8.917</v>
      </c>
      <c r="X83" s="2">
        <v>9.105</v>
      </c>
      <c r="Y83" s="2">
        <v>9.374</v>
      </c>
      <c r="Z83" s="45">
        <f t="shared" si="4"/>
        <v>-26.293442365151748</v>
      </c>
      <c r="AA83" s="56">
        <f t="shared" si="5"/>
        <v>82</v>
      </c>
      <c r="AB83" s="45">
        <f t="shared" si="6"/>
        <v>634.064212999217</v>
      </c>
      <c r="AC83" s="56">
        <f t="shared" si="7"/>
        <v>39</v>
      </c>
    </row>
    <row r="84" spans="1:34" s="22" customFormat="1" ht="16.5" customHeight="1">
      <c r="A84" s="3" t="s">
        <v>78</v>
      </c>
      <c r="B84" s="35" t="s">
        <v>11</v>
      </c>
      <c r="C84" s="2">
        <v>0.101</v>
      </c>
      <c r="D84" s="2">
        <v>0.133</v>
      </c>
      <c r="E84" s="2">
        <v>0.347</v>
      </c>
      <c r="F84" s="2">
        <v>0.407</v>
      </c>
      <c r="G84" s="2">
        <v>0.477</v>
      </c>
      <c r="H84" s="2">
        <v>0.584</v>
      </c>
      <c r="I84" s="2">
        <v>0.621</v>
      </c>
      <c r="J84" s="2">
        <v>0.628</v>
      </c>
      <c r="K84" s="2">
        <v>0.609</v>
      </c>
      <c r="L84" s="2">
        <v>0.671</v>
      </c>
      <c r="M84" s="2">
        <v>0.742</v>
      </c>
      <c r="N84" s="2">
        <v>0.835</v>
      </c>
      <c r="O84" s="2">
        <v>0.902</v>
      </c>
      <c r="P84" s="2">
        <v>1.113</v>
      </c>
      <c r="Q84" s="2">
        <v>1.199</v>
      </c>
      <c r="R84" s="2">
        <v>1.075</v>
      </c>
      <c r="S84" s="2">
        <v>1.047</v>
      </c>
      <c r="T84" s="2">
        <v>1.094</v>
      </c>
      <c r="U84" s="2">
        <v>1.277</v>
      </c>
      <c r="V84" s="2">
        <v>1.284</v>
      </c>
      <c r="W84" s="2">
        <v>0.902</v>
      </c>
      <c r="X84" s="2">
        <v>0.909</v>
      </c>
      <c r="Y84" s="2">
        <v>0.787</v>
      </c>
      <c r="Z84" s="45">
        <f t="shared" si="4"/>
        <v>-28.062157221206586</v>
      </c>
      <c r="AA84" s="56">
        <f t="shared" si="5"/>
        <v>83</v>
      </c>
      <c r="AB84" s="45">
        <f t="shared" si="6"/>
        <v>679.2079207920792</v>
      </c>
      <c r="AC84" s="56">
        <f t="shared" si="7"/>
        <v>35</v>
      </c>
      <c r="AF84" s="23"/>
      <c r="AG84" s="23"/>
      <c r="AH84" s="23"/>
    </row>
    <row r="85" spans="1:34" s="22" customFormat="1" ht="16.5" customHeight="1">
      <c r="A85" s="3" t="s">
        <v>79</v>
      </c>
      <c r="B85" s="35" t="s">
        <v>6</v>
      </c>
      <c r="C85" s="2">
        <v>0.539</v>
      </c>
      <c r="D85" s="2">
        <v>0.892</v>
      </c>
      <c r="E85" s="2">
        <v>1.59</v>
      </c>
      <c r="F85" s="2">
        <v>1.856</v>
      </c>
      <c r="G85" s="2">
        <v>2.24</v>
      </c>
      <c r="H85" s="2">
        <v>2.62</v>
      </c>
      <c r="I85" s="2">
        <v>3.119</v>
      </c>
      <c r="J85" s="2">
        <v>3.391</v>
      </c>
      <c r="K85" s="2">
        <v>3.374</v>
      </c>
      <c r="L85" s="2">
        <v>3.272</v>
      </c>
      <c r="M85" s="2">
        <v>3.101</v>
      </c>
      <c r="N85" s="2">
        <v>3.393</v>
      </c>
      <c r="O85" s="2">
        <v>3.812</v>
      </c>
      <c r="P85" s="2">
        <v>4.126</v>
      </c>
      <c r="Q85" s="2">
        <v>4.365</v>
      </c>
      <c r="R85" s="2">
        <v>4.534</v>
      </c>
      <c r="S85" s="2">
        <v>3.982</v>
      </c>
      <c r="T85" s="2">
        <v>3.668</v>
      </c>
      <c r="U85" s="2">
        <v>3.568</v>
      </c>
      <c r="V85" s="2">
        <v>3.717</v>
      </c>
      <c r="W85" s="2">
        <v>3.725</v>
      </c>
      <c r="X85" s="2">
        <v>4.519</v>
      </c>
      <c r="Y85" s="2">
        <v>4.713</v>
      </c>
      <c r="Z85" s="45">
        <f t="shared" si="4"/>
        <v>28.489640130861503</v>
      </c>
      <c r="AA85" s="56">
        <f t="shared" si="5"/>
        <v>6</v>
      </c>
      <c r="AB85" s="45">
        <f t="shared" si="6"/>
        <v>774.3970315398888</v>
      </c>
      <c r="AC85" s="56">
        <f t="shared" si="7"/>
        <v>27</v>
      </c>
      <c r="AF85" s="23"/>
      <c r="AG85" s="23"/>
      <c r="AH85" s="23"/>
    </row>
    <row r="86" spans="1:34" s="22" customFormat="1" ht="16.5" customHeight="1">
      <c r="A86" s="31" t="s">
        <v>80</v>
      </c>
      <c r="B86" s="35" t="s">
        <v>17</v>
      </c>
      <c r="C86" s="2">
        <v>0.658</v>
      </c>
      <c r="D86" s="2">
        <v>1.333</v>
      </c>
      <c r="E86" s="2">
        <v>1.517</v>
      </c>
      <c r="F86" s="2">
        <v>1.547</v>
      </c>
      <c r="G86" s="2">
        <v>1.849</v>
      </c>
      <c r="H86" s="2">
        <v>1.915</v>
      </c>
      <c r="I86" s="2">
        <v>2.236</v>
      </c>
      <c r="J86" s="2">
        <v>3.013</v>
      </c>
      <c r="K86" s="2">
        <v>3.776</v>
      </c>
      <c r="L86" s="2">
        <v>4.386</v>
      </c>
      <c r="M86" s="2">
        <v>5.028</v>
      </c>
      <c r="N86" s="2">
        <v>6.023</v>
      </c>
      <c r="O86" s="2">
        <v>6.98</v>
      </c>
      <c r="P86" s="2">
        <v>6.936</v>
      </c>
      <c r="Q86" s="2">
        <v>7.205</v>
      </c>
      <c r="R86" s="2">
        <v>7.568</v>
      </c>
      <c r="S86" s="2">
        <v>8.507</v>
      </c>
      <c r="T86" s="2">
        <v>8.732</v>
      </c>
      <c r="U86" s="2">
        <v>8.432</v>
      </c>
      <c r="V86" s="2">
        <v>8.825</v>
      </c>
      <c r="W86" s="2">
        <v>7.632</v>
      </c>
      <c r="X86" s="2">
        <v>8.175</v>
      </c>
      <c r="Y86" s="2">
        <v>8.883</v>
      </c>
      <c r="Z86" s="45">
        <f t="shared" si="4"/>
        <v>1.7292716445258798</v>
      </c>
      <c r="AA86" s="56">
        <f t="shared" si="5"/>
        <v>28</v>
      </c>
      <c r="AB86" s="45">
        <f t="shared" si="6"/>
        <v>1249.9999999999998</v>
      </c>
      <c r="AC86" s="56">
        <f t="shared" si="7"/>
        <v>13</v>
      </c>
      <c r="AF86" s="23"/>
      <c r="AG86" s="23"/>
      <c r="AH86" s="23"/>
    </row>
    <row r="87" spans="1:31" s="23" customFormat="1" ht="16.5" customHeight="1">
      <c r="A87" s="3" t="s">
        <v>81</v>
      </c>
      <c r="B87" s="35" t="s">
        <v>13</v>
      </c>
      <c r="C87" s="2">
        <v>3.706</v>
      </c>
      <c r="D87" s="2">
        <v>6.425</v>
      </c>
      <c r="E87" s="2">
        <v>18.27</v>
      </c>
      <c r="F87" s="2">
        <v>17.763</v>
      </c>
      <c r="G87" s="2">
        <v>19.398</v>
      </c>
      <c r="H87" s="2">
        <v>18.853</v>
      </c>
      <c r="I87" s="2">
        <v>18.394</v>
      </c>
      <c r="J87" s="2">
        <v>19.108</v>
      </c>
      <c r="K87" s="2">
        <v>20.717</v>
      </c>
      <c r="L87" s="2">
        <v>21.274</v>
      </c>
      <c r="M87" s="2">
        <v>22.972</v>
      </c>
      <c r="N87" s="2">
        <v>27.526</v>
      </c>
      <c r="O87" s="2">
        <v>30.354</v>
      </c>
      <c r="P87" s="2">
        <v>33.798</v>
      </c>
      <c r="Q87" s="2">
        <v>38.075</v>
      </c>
      <c r="R87" s="2">
        <v>38.257</v>
      </c>
      <c r="S87" s="2">
        <v>42.727</v>
      </c>
      <c r="T87" s="2">
        <v>43.425</v>
      </c>
      <c r="U87" s="2">
        <v>42.293</v>
      </c>
      <c r="V87" s="2">
        <v>40.679</v>
      </c>
      <c r="W87" s="2">
        <v>39.788</v>
      </c>
      <c r="X87" s="2">
        <v>36.033</v>
      </c>
      <c r="Y87" s="2">
        <v>38.052</v>
      </c>
      <c r="Z87" s="45">
        <f t="shared" si="4"/>
        <v>-12.373056994818649</v>
      </c>
      <c r="AA87" s="56">
        <f t="shared" si="5"/>
        <v>53</v>
      </c>
      <c r="AB87" s="45">
        <f t="shared" si="6"/>
        <v>926.7674042093902</v>
      </c>
      <c r="AC87" s="56">
        <f t="shared" si="7"/>
        <v>18</v>
      </c>
      <c r="AD87" s="22"/>
      <c r="AE87" s="22"/>
    </row>
    <row r="88" spans="1:31" s="23" customFormat="1" ht="16.5" customHeight="1">
      <c r="A88" s="3" t="s">
        <v>82</v>
      </c>
      <c r="B88" s="35" t="s">
        <v>13</v>
      </c>
      <c r="C88" s="2">
        <v>18.188</v>
      </c>
      <c r="D88" s="2">
        <v>34.436</v>
      </c>
      <c r="E88" s="2">
        <v>56.43</v>
      </c>
      <c r="F88" s="2">
        <v>52.742</v>
      </c>
      <c r="G88" s="2">
        <v>53.527</v>
      </c>
      <c r="H88" s="2">
        <v>54.727</v>
      </c>
      <c r="I88" s="2">
        <v>51.519</v>
      </c>
      <c r="J88" s="2">
        <v>55.951</v>
      </c>
      <c r="K88" s="2">
        <v>57.765</v>
      </c>
      <c r="L88" s="2">
        <v>54.172</v>
      </c>
      <c r="M88" s="2">
        <v>58.194</v>
      </c>
      <c r="N88" s="2">
        <v>59.244</v>
      </c>
      <c r="O88" s="2">
        <v>64.857</v>
      </c>
      <c r="P88" s="2">
        <v>63.591</v>
      </c>
      <c r="Q88" s="2">
        <v>68.019</v>
      </c>
      <c r="R88" s="2">
        <v>69.755</v>
      </c>
      <c r="S88" s="2">
        <v>72.702</v>
      </c>
      <c r="T88" s="2">
        <v>78.044</v>
      </c>
      <c r="U88" s="2">
        <v>79.388</v>
      </c>
      <c r="V88" s="2">
        <v>76.12</v>
      </c>
      <c r="W88" s="2">
        <v>52.817</v>
      </c>
      <c r="X88" s="2">
        <v>52.445</v>
      </c>
      <c r="Y88" s="2">
        <v>53.801</v>
      </c>
      <c r="Z88" s="45">
        <f t="shared" si="4"/>
        <v>-31.063246373840393</v>
      </c>
      <c r="AA88" s="56">
        <f t="shared" si="5"/>
        <v>89</v>
      </c>
      <c r="AB88" s="45">
        <f t="shared" si="6"/>
        <v>195.80492632504948</v>
      </c>
      <c r="AC88" s="56">
        <f t="shared" si="7"/>
        <v>87</v>
      </c>
      <c r="AD88" s="22"/>
      <c r="AE88" s="22"/>
    </row>
    <row r="89" spans="1:31" s="23" customFormat="1" ht="16.5" customHeight="1">
      <c r="A89" s="31" t="s">
        <v>83</v>
      </c>
      <c r="B89" s="35" t="s">
        <v>17</v>
      </c>
      <c r="C89" s="2">
        <v>5.214</v>
      </c>
      <c r="D89" s="2">
        <v>8.962</v>
      </c>
      <c r="E89" s="2">
        <v>14.225</v>
      </c>
      <c r="F89" s="2">
        <v>14.495</v>
      </c>
      <c r="G89" s="2">
        <v>13.46</v>
      </c>
      <c r="H89" s="2">
        <v>12.729</v>
      </c>
      <c r="I89" s="2">
        <v>13.655</v>
      </c>
      <c r="J89" s="2">
        <v>14.984</v>
      </c>
      <c r="K89" s="2">
        <v>15.046</v>
      </c>
      <c r="L89" s="2">
        <v>14.669</v>
      </c>
      <c r="M89" s="2">
        <v>16.037</v>
      </c>
      <c r="N89" s="2">
        <v>18.642</v>
      </c>
      <c r="O89" s="2">
        <v>20.065</v>
      </c>
      <c r="P89" s="2">
        <v>20.832</v>
      </c>
      <c r="Q89" s="2">
        <v>20.374</v>
      </c>
      <c r="R89" s="2">
        <v>20.761</v>
      </c>
      <c r="S89" s="2">
        <v>19.353</v>
      </c>
      <c r="T89" s="2">
        <v>20.613</v>
      </c>
      <c r="U89" s="2">
        <v>22.172</v>
      </c>
      <c r="V89" s="2">
        <v>21.4</v>
      </c>
      <c r="W89" s="2">
        <v>15.419</v>
      </c>
      <c r="X89" s="2">
        <v>14.543</v>
      </c>
      <c r="Y89" s="2">
        <v>14.664</v>
      </c>
      <c r="Z89" s="45">
        <f t="shared" si="4"/>
        <v>-28.860427885315094</v>
      </c>
      <c r="AA89" s="56">
        <f t="shared" si="5"/>
        <v>84</v>
      </c>
      <c r="AB89" s="45">
        <f t="shared" si="6"/>
        <v>181.2428078250863</v>
      </c>
      <c r="AC89" s="56">
        <f t="shared" si="7"/>
        <v>89</v>
      </c>
      <c r="AD89" s="22"/>
      <c r="AE89" s="22"/>
    </row>
    <row r="90" spans="1:31" s="23" customFormat="1" ht="16.5" customHeight="1">
      <c r="A90" s="31" t="s">
        <v>116</v>
      </c>
      <c r="B90" s="35" t="s">
        <v>17</v>
      </c>
      <c r="C90" s="2">
        <v>1.909</v>
      </c>
      <c r="D90" s="2">
        <v>2.748</v>
      </c>
      <c r="E90" s="2">
        <v>5.985</v>
      </c>
      <c r="F90" s="2">
        <v>6.365</v>
      </c>
      <c r="G90" s="2">
        <v>7.122</v>
      </c>
      <c r="H90" s="2">
        <v>7.678</v>
      </c>
      <c r="I90" s="2">
        <v>9.081</v>
      </c>
      <c r="J90" s="2">
        <v>9.981</v>
      </c>
      <c r="K90" s="2">
        <v>10.502</v>
      </c>
      <c r="L90" s="2">
        <v>11.126</v>
      </c>
      <c r="M90" s="2">
        <v>11.396</v>
      </c>
      <c r="N90" s="2">
        <v>12.848</v>
      </c>
      <c r="O90" s="2">
        <v>14.341</v>
      </c>
      <c r="P90" s="2">
        <v>15.686</v>
      </c>
      <c r="Q90" s="2">
        <v>17.031</v>
      </c>
      <c r="R90" s="2">
        <v>18.868</v>
      </c>
      <c r="S90" s="2">
        <v>20.735</v>
      </c>
      <c r="T90" s="2">
        <v>19.859</v>
      </c>
      <c r="U90" s="2">
        <v>19.967</v>
      </c>
      <c r="V90" s="2">
        <v>19.822</v>
      </c>
      <c r="W90" s="2">
        <v>18.244</v>
      </c>
      <c r="X90" s="2">
        <v>19.475</v>
      </c>
      <c r="Y90" s="2">
        <v>17.731</v>
      </c>
      <c r="Z90" s="45">
        <f t="shared" si="4"/>
        <v>-10.715544589354952</v>
      </c>
      <c r="AA90" s="56">
        <f t="shared" si="5"/>
        <v>50</v>
      </c>
      <c r="AB90" s="45">
        <f t="shared" si="6"/>
        <v>828.8108957569408</v>
      </c>
      <c r="AC90" s="56">
        <f t="shared" si="7"/>
        <v>24</v>
      </c>
      <c r="AD90" s="22"/>
      <c r="AE90" s="22"/>
    </row>
    <row r="91" spans="1:31" s="23" customFormat="1" ht="16.5" customHeight="1">
      <c r="A91" s="31" t="s">
        <v>84</v>
      </c>
      <c r="B91" s="36" t="s">
        <v>6</v>
      </c>
      <c r="C91" s="2">
        <v>0.738</v>
      </c>
      <c r="D91" s="2">
        <v>1.199</v>
      </c>
      <c r="E91" s="2">
        <v>1.282</v>
      </c>
      <c r="F91" s="2">
        <v>1.444</v>
      </c>
      <c r="G91" s="2">
        <v>1.453</v>
      </c>
      <c r="H91" s="2">
        <v>1.654</v>
      </c>
      <c r="I91" s="2">
        <v>1.707</v>
      </c>
      <c r="J91" s="2">
        <v>1.636</v>
      </c>
      <c r="K91" s="2">
        <v>1.971</v>
      </c>
      <c r="L91" s="2">
        <v>2.121</v>
      </c>
      <c r="M91" s="2">
        <v>2.196</v>
      </c>
      <c r="N91" s="2">
        <v>2.56</v>
      </c>
      <c r="O91" s="2">
        <v>2.612</v>
      </c>
      <c r="P91" s="2">
        <v>2.735</v>
      </c>
      <c r="Q91" s="2">
        <v>2.907</v>
      </c>
      <c r="R91" s="2">
        <v>3.093</v>
      </c>
      <c r="S91" s="2">
        <v>3.354</v>
      </c>
      <c r="T91" s="2">
        <v>3.481</v>
      </c>
      <c r="U91" s="2">
        <v>3.776</v>
      </c>
      <c r="V91" s="2">
        <v>3.563</v>
      </c>
      <c r="W91" s="2">
        <v>2.217</v>
      </c>
      <c r="X91" s="2">
        <v>2.714</v>
      </c>
      <c r="Y91" s="2">
        <v>2.24</v>
      </c>
      <c r="Z91" s="45">
        <f t="shared" si="4"/>
        <v>-35.650675093363965</v>
      </c>
      <c r="AA91" s="56">
        <f t="shared" si="5"/>
        <v>94</v>
      </c>
      <c r="AB91" s="45">
        <f t="shared" si="6"/>
        <v>203.52303523035235</v>
      </c>
      <c r="AC91" s="56">
        <f t="shared" si="7"/>
        <v>86</v>
      </c>
      <c r="AD91" s="22"/>
      <c r="AE91" s="22"/>
    </row>
    <row r="92" spans="1:34" s="23" customFormat="1" ht="16.5" customHeight="1">
      <c r="A92" s="3" t="s">
        <v>85</v>
      </c>
      <c r="B92" s="35" t="s">
        <v>13</v>
      </c>
      <c r="C92" s="2">
        <v>6.117</v>
      </c>
      <c r="D92" s="2">
        <v>11.774</v>
      </c>
      <c r="E92" s="2">
        <v>31.337</v>
      </c>
      <c r="F92" s="2">
        <v>33.998</v>
      </c>
      <c r="G92" s="2">
        <v>36.218</v>
      </c>
      <c r="H92" s="2">
        <v>38.753</v>
      </c>
      <c r="I92" s="2">
        <v>39.828</v>
      </c>
      <c r="J92" s="2">
        <v>41.421</v>
      </c>
      <c r="K92" s="2">
        <v>41.932</v>
      </c>
      <c r="L92" s="2">
        <v>45.58</v>
      </c>
      <c r="M92" s="2">
        <v>46.374</v>
      </c>
      <c r="N92" s="2">
        <v>46.381</v>
      </c>
      <c r="O92" s="2">
        <v>44.716</v>
      </c>
      <c r="P92" s="2">
        <v>43.653</v>
      </c>
      <c r="Q92" s="2">
        <v>44.363</v>
      </c>
      <c r="R92" s="2">
        <v>48.015</v>
      </c>
      <c r="S92" s="2">
        <v>47.787</v>
      </c>
      <c r="T92" s="2">
        <v>51.366</v>
      </c>
      <c r="U92" s="2">
        <v>50.878</v>
      </c>
      <c r="V92" s="2">
        <v>49.466</v>
      </c>
      <c r="W92" s="2">
        <v>46.692</v>
      </c>
      <c r="X92" s="2">
        <v>45.027</v>
      </c>
      <c r="Y92" s="2">
        <v>46.373</v>
      </c>
      <c r="Z92" s="45">
        <f t="shared" si="4"/>
        <v>-9.720437643577467</v>
      </c>
      <c r="AA92" s="56">
        <f t="shared" si="5"/>
        <v>48</v>
      </c>
      <c r="AB92" s="45">
        <f t="shared" si="6"/>
        <v>658.1003760013078</v>
      </c>
      <c r="AC92" s="56">
        <f t="shared" si="7"/>
        <v>37</v>
      </c>
      <c r="AD92" s="22"/>
      <c r="AE92" s="22"/>
      <c r="AF92" s="22"/>
      <c r="AG92" s="22"/>
      <c r="AH92" s="22"/>
    </row>
    <row r="93" spans="1:34" s="23" customFormat="1" ht="16.5" customHeight="1">
      <c r="A93" s="3" t="s">
        <v>86</v>
      </c>
      <c r="B93" s="35" t="s">
        <v>11</v>
      </c>
      <c r="C93" s="2">
        <v>0.229</v>
      </c>
      <c r="D93" s="2">
        <v>0.348</v>
      </c>
      <c r="E93" s="2">
        <v>0.502</v>
      </c>
      <c r="F93" s="2">
        <v>0.682</v>
      </c>
      <c r="G93" s="2">
        <v>0.806</v>
      </c>
      <c r="H93" s="2">
        <v>1.091</v>
      </c>
      <c r="I93" s="2">
        <v>1.141</v>
      </c>
      <c r="J93" s="2">
        <v>0.901</v>
      </c>
      <c r="K93" s="2">
        <v>0.94</v>
      </c>
      <c r="L93" s="2">
        <v>1.057</v>
      </c>
      <c r="M93" s="2">
        <v>1.108</v>
      </c>
      <c r="N93" s="2">
        <v>1.189</v>
      </c>
      <c r="O93" s="2">
        <v>1.203</v>
      </c>
      <c r="P93" s="2">
        <v>1.083</v>
      </c>
      <c r="Q93" s="2">
        <v>1.077</v>
      </c>
      <c r="R93" s="2">
        <v>1.079</v>
      </c>
      <c r="S93" s="2">
        <v>1.05</v>
      </c>
      <c r="T93" s="2">
        <v>0.994</v>
      </c>
      <c r="U93" s="2">
        <v>1.038</v>
      </c>
      <c r="V93" s="2">
        <v>1.128</v>
      </c>
      <c r="W93" s="2">
        <v>1.163</v>
      </c>
      <c r="X93" s="2">
        <v>1.332</v>
      </c>
      <c r="Y93" s="2">
        <v>0.923</v>
      </c>
      <c r="Z93" s="45">
        <f t="shared" si="4"/>
        <v>-7.142857142857138</v>
      </c>
      <c r="AA93" s="56">
        <f t="shared" si="5"/>
        <v>42</v>
      </c>
      <c r="AB93" s="45">
        <f t="shared" si="6"/>
        <v>303.056768558952</v>
      </c>
      <c r="AC93" s="56">
        <f t="shared" si="7"/>
        <v>77</v>
      </c>
      <c r="AD93" s="22"/>
      <c r="AE93" s="22"/>
      <c r="AF93" s="22"/>
      <c r="AG93" s="22"/>
      <c r="AH93" s="22"/>
    </row>
    <row r="94" spans="1:34" s="23" customFormat="1" ht="16.5" customHeight="1">
      <c r="A94" s="3" t="s">
        <v>87</v>
      </c>
      <c r="B94" s="35" t="s">
        <v>6</v>
      </c>
      <c r="C94" s="2">
        <v>0.767</v>
      </c>
      <c r="D94" s="2">
        <v>0.851</v>
      </c>
      <c r="E94" s="2">
        <v>1.075</v>
      </c>
      <c r="F94" s="2">
        <v>1.14</v>
      </c>
      <c r="G94" s="2">
        <v>1.349</v>
      </c>
      <c r="H94" s="2">
        <v>1.374</v>
      </c>
      <c r="I94" s="2">
        <v>1.346</v>
      </c>
      <c r="J94" s="2">
        <v>1.41</v>
      </c>
      <c r="K94" s="2">
        <v>1.37</v>
      </c>
      <c r="L94" s="2">
        <v>1.419</v>
      </c>
      <c r="M94" s="2">
        <v>1.572</v>
      </c>
      <c r="N94" s="2">
        <v>1.706</v>
      </c>
      <c r="O94" s="2">
        <v>1.735</v>
      </c>
      <c r="P94" s="2">
        <v>1.635</v>
      </c>
      <c r="Q94" s="2">
        <v>1.788</v>
      </c>
      <c r="R94" s="2">
        <v>1.763</v>
      </c>
      <c r="S94" s="2">
        <v>1.84</v>
      </c>
      <c r="T94" s="2">
        <v>2.025</v>
      </c>
      <c r="U94" s="2">
        <v>2.113</v>
      </c>
      <c r="V94" s="2">
        <v>1.994</v>
      </c>
      <c r="W94" s="2">
        <v>1.946</v>
      </c>
      <c r="X94" s="2">
        <v>2.195</v>
      </c>
      <c r="Y94" s="2">
        <v>1.975</v>
      </c>
      <c r="Z94" s="45">
        <f t="shared" si="4"/>
        <v>-2.469135802469127</v>
      </c>
      <c r="AA94" s="56">
        <f t="shared" si="5"/>
        <v>34</v>
      </c>
      <c r="AB94" s="45">
        <f t="shared" si="6"/>
        <v>157.49674054758802</v>
      </c>
      <c r="AC94" s="56">
        <f t="shared" si="7"/>
        <v>91</v>
      </c>
      <c r="AD94" s="22"/>
      <c r="AE94" s="22"/>
      <c r="AF94" s="22"/>
      <c r="AG94" s="22"/>
      <c r="AH94" s="22"/>
    </row>
    <row r="95" spans="1:29" s="22" customFormat="1" ht="16.5" customHeight="1">
      <c r="A95" s="3" t="s">
        <v>88</v>
      </c>
      <c r="B95" s="35" t="s">
        <v>17</v>
      </c>
      <c r="C95" s="2">
        <v>6.539</v>
      </c>
      <c r="D95" s="2">
        <v>8.862</v>
      </c>
      <c r="E95" s="2">
        <v>10.867</v>
      </c>
      <c r="F95" s="2">
        <v>10.618</v>
      </c>
      <c r="G95" s="2">
        <v>12.851</v>
      </c>
      <c r="H95" s="2">
        <v>17.63</v>
      </c>
      <c r="I95" s="2">
        <v>23.019</v>
      </c>
      <c r="J95" s="2">
        <v>27.796</v>
      </c>
      <c r="K95" s="2">
        <v>28.365</v>
      </c>
      <c r="L95" s="2">
        <v>30.223</v>
      </c>
      <c r="M95" s="2">
        <v>30.496</v>
      </c>
      <c r="N95" s="2">
        <v>32.292</v>
      </c>
      <c r="O95" s="2">
        <v>32.79</v>
      </c>
      <c r="P95" s="2">
        <v>30.05</v>
      </c>
      <c r="Q95" s="2">
        <v>30.355</v>
      </c>
      <c r="R95" s="2">
        <v>28.608</v>
      </c>
      <c r="S95" s="2">
        <v>27.718</v>
      </c>
      <c r="T95" s="2">
        <v>27.609</v>
      </c>
      <c r="U95" s="2">
        <v>26.498</v>
      </c>
      <c r="V95" s="2">
        <v>24.422</v>
      </c>
      <c r="W95" s="2">
        <v>25.32</v>
      </c>
      <c r="X95" s="2">
        <v>25.112</v>
      </c>
      <c r="Y95" s="2">
        <v>23.19</v>
      </c>
      <c r="Z95" s="45">
        <f t="shared" si="4"/>
        <v>-16.00565033141367</v>
      </c>
      <c r="AA95" s="56">
        <f t="shared" si="5"/>
        <v>61</v>
      </c>
      <c r="AB95" s="45">
        <f t="shared" si="6"/>
        <v>254.6413824743845</v>
      </c>
      <c r="AC95" s="56">
        <f t="shared" si="7"/>
        <v>81</v>
      </c>
    </row>
    <row r="96" spans="1:29" s="22" customFormat="1" ht="16.5" customHeight="1">
      <c r="A96" s="3" t="s">
        <v>117</v>
      </c>
      <c r="B96" s="35" t="s">
        <v>11</v>
      </c>
      <c r="C96" s="2">
        <v>0.063</v>
      </c>
      <c r="D96" s="2">
        <v>0.087</v>
      </c>
      <c r="E96" s="2">
        <v>0.202</v>
      </c>
      <c r="F96" s="2">
        <v>0.205</v>
      </c>
      <c r="G96" s="2">
        <v>0.213</v>
      </c>
      <c r="H96" s="2">
        <v>0.232</v>
      </c>
      <c r="I96" s="2">
        <v>0.269</v>
      </c>
      <c r="J96" s="2">
        <v>0.29</v>
      </c>
      <c r="K96" s="2">
        <v>0.3</v>
      </c>
      <c r="L96" s="2">
        <v>0.319</v>
      </c>
      <c r="M96" s="2">
        <v>0.323</v>
      </c>
      <c r="N96" s="2">
        <v>0.362</v>
      </c>
      <c r="O96" s="2">
        <v>0.378</v>
      </c>
      <c r="P96" s="2">
        <v>0.417</v>
      </c>
      <c r="Q96" s="2">
        <v>0.473</v>
      </c>
      <c r="R96" s="2">
        <v>0.474</v>
      </c>
      <c r="S96" s="2">
        <v>0.527</v>
      </c>
      <c r="T96" s="2">
        <v>0.627</v>
      </c>
      <c r="U96" s="2">
        <v>0.654</v>
      </c>
      <c r="V96" s="2">
        <v>0.693</v>
      </c>
      <c r="W96" s="2">
        <v>0.356</v>
      </c>
      <c r="X96" s="2">
        <v>0.39</v>
      </c>
      <c r="Y96" s="2">
        <v>0.394</v>
      </c>
      <c r="Z96" s="45">
        <f t="shared" si="4"/>
        <v>-37.16108452950558</v>
      </c>
      <c r="AA96" s="56">
        <f t="shared" si="5"/>
        <v>95</v>
      </c>
      <c r="AB96" s="45">
        <f t="shared" si="6"/>
        <v>525.3968253968254</v>
      </c>
      <c r="AC96" s="56">
        <f t="shared" si="7"/>
        <v>49</v>
      </c>
    </row>
    <row r="97" spans="1:29" s="22" customFormat="1" ht="16.5" customHeight="1">
      <c r="A97" s="3" t="s">
        <v>118</v>
      </c>
      <c r="B97" s="35" t="s">
        <v>17</v>
      </c>
      <c r="C97" s="2">
        <v>6.581</v>
      </c>
      <c r="D97" s="2">
        <v>7.947</v>
      </c>
      <c r="E97" s="2">
        <v>11.585</v>
      </c>
      <c r="F97" s="2">
        <v>13.534</v>
      </c>
      <c r="G97" s="2">
        <v>13.811</v>
      </c>
      <c r="H97" s="2">
        <v>14.67</v>
      </c>
      <c r="I97" s="2">
        <v>15.151</v>
      </c>
      <c r="J97" s="2">
        <v>16.067</v>
      </c>
      <c r="K97" s="2">
        <v>16.113</v>
      </c>
      <c r="L97" s="2">
        <v>15.766</v>
      </c>
      <c r="M97" s="2">
        <v>16.435</v>
      </c>
      <c r="N97" s="2">
        <v>17.338</v>
      </c>
      <c r="O97" s="2">
        <v>17.987</v>
      </c>
      <c r="P97" s="2">
        <v>20.357</v>
      </c>
      <c r="Q97" s="2">
        <v>22.385</v>
      </c>
      <c r="R97" s="2">
        <v>23.917</v>
      </c>
      <c r="S97" s="2">
        <v>27.135</v>
      </c>
      <c r="T97" s="2">
        <v>27.127</v>
      </c>
      <c r="U97" s="2">
        <v>29.895</v>
      </c>
      <c r="V97" s="2">
        <v>30.369</v>
      </c>
      <c r="W97" s="2">
        <v>29.637</v>
      </c>
      <c r="X97" s="2">
        <v>29.035</v>
      </c>
      <c r="Y97" s="2">
        <v>28.488</v>
      </c>
      <c r="Z97" s="45">
        <f t="shared" si="4"/>
        <v>5.017141593246584</v>
      </c>
      <c r="AA97" s="56">
        <f t="shared" si="5"/>
        <v>19</v>
      </c>
      <c r="AB97" s="45">
        <f t="shared" si="6"/>
        <v>332.882540647318</v>
      </c>
      <c r="AC97" s="56">
        <f t="shared" si="7"/>
        <v>73</v>
      </c>
    </row>
    <row r="98" spans="1:29" s="22" customFormat="1" ht="16.5" customHeight="1">
      <c r="A98" s="3" t="s">
        <v>89</v>
      </c>
      <c r="B98" s="35" t="s">
        <v>6</v>
      </c>
      <c r="C98" s="2">
        <v>0.121</v>
      </c>
      <c r="D98" s="2">
        <v>0.16</v>
      </c>
      <c r="E98" s="2">
        <v>0.305</v>
      </c>
      <c r="F98" s="2">
        <v>0.304</v>
      </c>
      <c r="G98" s="2">
        <v>0.403</v>
      </c>
      <c r="H98" s="2">
        <v>0.476</v>
      </c>
      <c r="I98" s="2">
        <v>0.738</v>
      </c>
      <c r="J98" s="2">
        <v>0.981</v>
      </c>
      <c r="K98" s="2">
        <v>1.079</v>
      </c>
      <c r="L98" s="2">
        <v>1.224</v>
      </c>
      <c r="M98" s="2">
        <v>1.376</v>
      </c>
      <c r="N98" s="2">
        <v>1.507</v>
      </c>
      <c r="O98" s="2">
        <v>1.61</v>
      </c>
      <c r="P98" s="2">
        <v>1.597</v>
      </c>
      <c r="Q98" s="2">
        <v>1.533</v>
      </c>
      <c r="R98" s="2">
        <v>1.463</v>
      </c>
      <c r="S98" s="2">
        <v>1.65</v>
      </c>
      <c r="T98" s="2">
        <v>1.47</v>
      </c>
      <c r="U98" s="2">
        <v>1.487</v>
      </c>
      <c r="V98" s="2">
        <v>1.372</v>
      </c>
      <c r="W98" s="2">
        <v>0.994</v>
      </c>
      <c r="X98" s="2">
        <v>1.04</v>
      </c>
      <c r="Y98" s="2">
        <v>0.951</v>
      </c>
      <c r="Z98" s="45">
        <f t="shared" si="4"/>
        <v>-35.30612244897959</v>
      </c>
      <c r="AA98" s="56">
        <f t="shared" si="5"/>
        <v>93</v>
      </c>
      <c r="AB98" s="45">
        <f t="shared" si="6"/>
        <v>685.9504132231405</v>
      </c>
      <c r="AC98" s="56">
        <f t="shared" si="7"/>
        <v>34</v>
      </c>
    </row>
    <row r="99" spans="1:29" s="22" customFormat="1" ht="16.5" customHeight="1">
      <c r="A99" s="3" t="s">
        <v>90</v>
      </c>
      <c r="B99" s="35" t="s">
        <v>6</v>
      </c>
      <c r="C99" s="2">
        <v>0.77</v>
      </c>
      <c r="D99" s="2">
        <v>0.902</v>
      </c>
      <c r="E99" s="2">
        <v>1.11</v>
      </c>
      <c r="F99" s="2">
        <v>1.099</v>
      </c>
      <c r="G99" s="2">
        <v>1.137</v>
      </c>
      <c r="H99" s="2">
        <v>1.182</v>
      </c>
      <c r="I99" s="2">
        <v>1.13</v>
      </c>
      <c r="J99" s="2">
        <v>1.184</v>
      </c>
      <c r="K99" s="2">
        <v>1.274</v>
      </c>
      <c r="L99" s="2">
        <v>1.662</v>
      </c>
      <c r="M99" s="2">
        <v>1.769</v>
      </c>
      <c r="N99" s="2">
        <v>1.816</v>
      </c>
      <c r="O99" s="2">
        <v>2.015</v>
      </c>
      <c r="P99" s="2">
        <v>2.206</v>
      </c>
      <c r="Q99" s="2">
        <v>2.354</v>
      </c>
      <c r="R99" s="2">
        <v>2.721</v>
      </c>
      <c r="S99" s="2">
        <v>2.828</v>
      </c>
      <c r="T99" s="2">
        <v>3.12</v>
      </c>
      <c r="U99" s="2">
        <v>3.096</v>
      </c>
      <c r="V99" s="2">
        <v>2.95</v>
      </c>
      <c r="W99" s="2">
        <v>3.589</v>
      </c>
      <c r="X99" s="2">
        <v>3.613</v>
      </c>
      <c r="Y99" s="2">
        <v>2.342</v>
      </c>
      <c r="Z99" s="45">
        <f t="shared" si="4"/>
        <v>-24.935897435897438</v>
      </c>
      <c r="AA99" s="56">
        <f t="shared" si="5"/>
        <v>79</v>
      </c>
      <c r="AB99" s="45">
        <f t="shared" si="6"/>
        <v>204.15584415584416</v>
      </c>
      <c r="AC99" s="56">
        <f t="shared" si="7"/>
        <v>85</v>
      </c>
    </row>
    <row r="100" spans="1:34" s="22" customFormat="1" ht="16.5" customHeight="1">
      <c r="A100" s="3" t="s">
        <v>91</v>
      </c>
      <c r="B100" s="35" t="s">
        <v>6</v>
      </c>
      <c r="C100" s="2">
        <v>0.338</v>
      </c>
      <c r="D100" s="2">
        <v>0.651</v>
      </c>
      <c r="E100" s="2">
        <v>0.887</v>
      </c>
      <c r="F100" s="2">
        <v>0.872</v>
      </c>
      <c r="G100" s="2">
        <v>0.886</v>
      </c>
      <c r="H100" s="2">
        <v>0.916</v>
      </c>
      <c r="I100" s="2">
        <v>0.946</v>
      </c>
      <c r="J100" s="2">
        <v>1.069</v>
      </c>
      <c r="K100" s="2">
        <v>1.363</v>
      </c>
      <c r="L100" s="2">
        <v>1.439</v>
      </c>
      <c r="M100" s="2">
        <v>1.501</v>
      </c>
      <c r="N100" s="2">
        <v>1.538</v>
      </c>
      <c r="O100" s="2">
        <v>1.661</v>
      </c>
      <c r="P100" s="2">
        <v>1.786</v>
      </c>
      <c r="Q100" s="2">
        <v>1.856</v>
      </c>
      <c r="R100" s="2">
        <v>1.945</v>
      </c>
      <c r="S100" s="2">
        <v>1.74</v>
      </c>
      <c r="T100" s="2">
        <v>1.734</v>
      </c>
      <c r="U100" s="2">
        <v>1.995</v>
      </c>
      <c r="V100" s="2">
        <v>1.906</v>
      </c>
      <c r="W100" s="2">
        <v>1.506</v>
      </c>
      <c r="X100" s="2">
        <v>1.687</v>
      </c>
      <c r="Y100" s="2">
        <v>1.861</v>
      </c>
      <c r="Z100" s="45">
        <f t="shared" si="4"/>
        <v>7.324106113033449</v>
      </c>
      <c r="AA100" s="56">
        <f t="shared" si="5"/>
        <v>15</v>
      </c>
      <c r="AB100" s="45">
        <f t="shared" si="6"/>
        <v>450.5917159763313</v>
      </c>
      <c r="AC100" s="56">
        <f t="shared" si="7"/>
        <v>56</v>
      </c>
      <c r="AF100" s="4"/>
      <c r="AG100" s="4"/>
      <c r="AH100" s="4"/>
    </row>
    <row r="101" spans="1:34" s="22" customFormat="1" ht="16.5" customHeight="1">
      <c r="A101" s="3" t="s">
        <v>92</v>
      </c>
      <c r="B101" s="35" t="s">
        <v>17</v>
      </c>
      <c r="C101" s="2">
        <v>2.275</v>
      </c>
      <c r="D101" s="2">
        <v>3.347</v>
      </c>
      <c r="E101" s="2">
        <v>4.754</v>
      </c>
      <c r="F101" s="2">
        <v>4.697</v>
      </c>
      <c r="G101" s="2">
        <v>4.671</v>
      </c>
      <c r="H101" s="2">
        <v>4.892</v>
      </c>
      <c r="I101" s="2">
        <v>5.915</v>
      </c>
      <c r="J101" s="2">
        <v>6.843</v>
      </c>
      <c r="K101" s="2">
        <v>8.028</v>
      </c>
      <c r="L101" s="2">
        <v>8.549</v>
      </c>
      <c r="M101" s="2">
        <v>9.004</v>
      </c>
      <c r="N101" s="2">
        <v>9.562</v>
      </c>
      <c r="O101" s="2">
        <v>8.502</v>
      </c>
      <c r="P101" s="2">
        <v>9.55</v>
      </c>
      <c r="Q101" s="2">
        <v>10.123</v>
      </c>
      <c r="R101" s="2">
        <v>10.208</v>
      </c>
      <c r="S101" s="2">
        <v>9.982</v>
      </c>
      <c r="T101" s="2">
        <v>10.209</v>
      </c>
      <c r="U101" s="2">
        <v>10.293</v>
      </c>
      <c r="V101" s="2">
        <v>9.959</v>
      </c>
      <c r="W101" s="2">
        <v>8.858</v>
      </c>
      <c r="X101" s="2">
        <v>7.984</v>
      </c>
      <c r="Y101" s="2">
        <v>9.301</v>
      </c>
      <c r="Z101" s="45">
        <f t="shared" si="4"/>
        <v>-8.894113037515911</v>
      </c>
      <c r="AA101" s="56">
        <f t="shared" si="5"/>
        <v>46</v>
      </c>
      <c r="AB101" s="45">
        <f t="shared" si="6"/>
        <v>308.83516483516485</v>
      </c>
      <c r="AC101" s="56">
        <f t="shared" si="7"/>
        <v>76</v>
      </c>
      <c r="AF101" s="4"/>
      <c r="AG101" s="4"/>
      <c r="AH101" s="4"/>
    </row>
    <row r="102" spans="1:34" s="22" customFormat="1" ht="16.5" customHeight="1">
      <c r="A102" s="3" t="s">
        <v>119</v>
      </c>
      <c r="B102" s="35" t="s">
        <v>13</v>
      </c>
      <c r="C102" s="2">
        <v>14.129</v>
      </c>
      <c r="D102" s="2">
        <v>28.142</v>
      </c>
      <c r="E102" s="2">
        <v>46.993</v>
      </c>
      <c r="F102" s="2">
        <v>52.451</v>
      </c>
      <c r="G102" s="2">
        <v>61.955</v>
      </c>
      <c r="H102" s="2">
        <v>65.013</v>
      </c>
      <c r="I102" s="2">
        <v>68.091</v>
      </c>
      <c r="J102" s="2">
        <v>70.433</v>
      </c>
      <c r="K102" s="2">
        <v>75.991</v>
      </c>
      <c r="L102" s="2">
        <v>75.585</v>
      </c>
      <c r="M102" s="2">
        <v>74.003</v>
      </c>
      <c r="N102" s="2">
        <v>79.373</v>
      </c>
      <c r="O102" s="2">
        <v>80.561</v>
      </c>
      <c r="P102" s="2">
        <v>88.307</v>
      </c>
      <c r="Q102" s="2">
        <v>94.716</v>
      </c>
      <c r="R102" s="2">
        <v>100.381</v>
      </c>
      <c r="S102" s="2">
        <v>101.458</v>
      </c>
      <c r="T102" s="2">
        <v>101.786</v>
      </c>
      <c r="U102" s="2">
        <v>100.484</v>
      </c>
      <c r="V102" s="2">
        <v>105.085</v>
      </c>
      <c r="W102" s="2">
        <v>87.854</v>
      </c>
      <c r="X102" s="2">
        <v>90.662</v>
      </c>
      <c r="Y102" s="2">
        <v>95.365</v>
      </c>
      <c r="Z102" s="45">
        <f t="shared" si="4"/>
        <v>-6.3083331695911085</v>
      </c>
      <c r="AA102" s="56">
        <f t="shared" si="5"/>
        <v>38</v>
      </c>
      <c r="AB102" s="45">
        <f t="shared" si="6"/>
        <v>574.9593035600537</v>
      </c>
      <c r="AC102" s="56">
        <f t="shared" si="7"/>
        <v>43</v>
      </c>
      <c r="AF102" s="4"/>
      <c r="AG102" s="4"/>
      <c r="AH102" s="4"/>
    </row>
    <row r="103" spans="1:34" s="22" customFormat="1" ht="16.5" customHeight="1">
      <c r="A103" s="3" t="s">
        <v>120</v>
      </c>
      <c r="B103" s="35" t="s">
        <v>6</v>
      </c>
      <c r="C103" s="2">
        <v>0.601</v>
      </c>
      <c r="D103" s="2">
        <v>0.886</v>
      </c>
      <c r="E103" s="2">
        <v>1.18</v>
      </c>
      <c r="F103" s="2">
        <v>1.214</v>
      </c>
      <c r="G103" s="2">
        <v>1.313</v>
      </c>
      <c r="H103" s="2">
        <v>1.719</v>
      </c>
      <c r="I103" s="2">
        <v>1.776</v>
      </c>
      <c r="J103" s="2">
        <v>1.768</v>
      </c>
      <c r="K103" s="2">
        <v>1.755</v>
      </c>
      <c r="L103" s="2">
        <v>2.204</v>
      </c>
      <c r="M103" s="2">
        <v>2.293</v>
      </c>
      <c r="N103" s="2">
        <v>2.303</v>
      </c>
      <c r="O103" s="2">
        <v>2.314</v>
      </c>
      <c r="P103" s="2">
        <v>2.262</v>
      </c>
      <c r="Q103" s="2">
        <v>2.303</v>
      </c>
      <c r="R103" s="2">
        <v>2.328</v>
      </c>
      <c r="S103" s="2">
        <v>2.448</v>
      </c>
      <c r="T103" s="2">
        <v>2.46</v>
      </c>
      <c r="U103" s="2">
        <v>2.923</v>
      </c>
      <c r="V103" s="2">
        <v>2.986</v>
      </c>
      <c r="W103" s="2">
        <v>1.38</v>
      </c>
      <c r="X103" s="2">
        <v>1.465</v>
      </c>
      <c r="Y103" s="2">
        <v>1.46</v>
      </c>
      <c r="Z103" s="45">
        <f t="shared" si="4"/>
        <v>-40.65040650406504</v>
      </c>
      <c r="AA103" s="56">
        <f t="shared" si="5"/>
        <v>97</v>
      </c>
      <c r="AB103" s="45">
        <f t="shared" si="6"/>
        <v>142.92845257903494</v>
      </c>
      <c r="AC103" s="56">
        <f t="shared" si="7"/>
        <v>93</v>
      </c>
      <c r="AF103" s="4"/>
      <c r="AG103" s="4"/>
      <c r="AH103" s="4"/>
    </row>
    <row r="104" spans="1:34" s="22" customFormat="1" ht="16.5" customHeight="1">
      <c r="A104" s="3" t="s">
        <v>121</v>
      </c>
      <c r="B104" s="35" t="s">
        <v>11</v>
      </c>
      <c r="C104" s="2">
        <v>0.097</v>
      </c>
      <c r="D104" s="2">
        <v>0.167</v>
      </c>
      <c r="E104" s="2">
        <v>0.187</v>
      </c>
      <c r="F104" s="2">
        <v>0.201</v>
      </c>
      <c r="G104" s="2">
        <v>0.285</v>
      </c>
      <c r="H104" s="2">
        <v>0.255</v>
      </c>
      <c r="I104" s="2">
        <v>0.262</v>
      </c>
      <c r="J104" s="2">
        <v>0.346</v>
      </c>
      <c r="K104" s="2">
        <v>0.344</v>
      </c>
      <c r="L104" s="2">
        <v>0.419</v>
      </c>
      <c r="M104" s="2">
        <v>0.539</v>
      </c>
      <c r="N104" s="2">
        <v>0.599</v>
      </c>
      <c r="O104" s="2">
        <v>0.644</v>
      </c>
      <c r="P104" s="2">
        <v>0.775</v>
      </c>
      <c r="Q104" s="2">
        <v>0.887</v>
      </c>
      <c r="R104" s="2">
        <v>0.925</v>
      </c>
      <c r="S104" s="2">
        <v>0.907</v>
      </c>
      <c r="T104" s="2">
        <v>1.062</v>
      </c>
      <c r="U104" s="2">
        <v>1.021</v>
      </c>
      <c r="V104" s="2">
        <v>1.036</v>
      </c>
      <c r="W104" s="2">
        <v>0.91</v>
      </c>
      <c r="X104" s="2">
        <v>0.977</v>
      </c>
      <c r="Y104" s="2">
        <v>0.837</v>
      </c>
      <c r="Z104" s="45">
        <f t="shared" si="4"/>
        <v>-21.186440677966107</v>
      </c>
      <c r="AA104" s="56">
        <f t="shared" si="5"/>
        <v>72</v>
      </c>
      <c r="AB104" s="45">
        <f t="shared" si="6"/>
        <v>762.8865979381443</v>
      </c>
      <c r="AC104" s="56">
        <f t="shared" si="7"/>
        <v>30</v>
      </c>
      <c r="AF104" s="4"/>
      <c r="AG104" s="4"/>
      <c r="AH104" s="4"/>
    </row>
    <row r="105" spans="1:34" s="22" customFormat="1" ht="16.5" customHeight="1">
      <c r="A105" s="3" t="s">
        <v>122</v>
      </c>
      <c r="B105" s="35" t="s">
        <v>11</v>
      </c>
      <c r="C105" s="2">
        <v>0.511</v>
      </c>
      <c r="D105" s="2">
        <v>0.66</v>
      </c>
      <c r="E105" s="2">
        <v>0.909</v>
      </c>
      <c r="F105" s="2">
        <v>1.033</v>
      </c>
      <c r="G105" s="2">
        <v>1.085</v>
      </c>
      <c r="H105" s="2">
        <v>1.302</v>
      </c>
      <c r="I105" s="2">
        <v>1.492</v>
      </c>
      <c r="J105" s="2">
        <v>1.627</v>
      </c>
      <c r="K105" s="2">
        <v>1.733</v>
      </c>
      <c r="L105" s="2">
        <v>1.779</v>
      </c>
      <c r="M105" s="2">
        <v>1.961</v>
      </c>
      <c r="N105" s="2">
        <v>2.046</v>
      </c>
      <c r="O105" s="2">
        <v>2.167</v>
      </c>
      <c r="P105" s="2">
        <v>2.206</v>
      </c>
      <c r="Q105" s="2">
        <v>2.187</v>
      </c>
      <c r="R105" s="2">
        <v>2.057</v>
      </c>
      <c r="S105" s="2">
        <v>2.165</v>
      </c>
      <c r="T105" s="2">
        <v>2.296</v>
      </c>
      <c r="U105" s="2">
        <v>2.271</v>
      </c>
      <c r="V105" s="2">
        <v>2.375</v>
      </c>
      <c r="W105" s="2">
        <v>2.268</v>
      </c>
      <c r="X105" s="2">
        <v>2.088</v>
      </c>
      <c r="Y105" s="2">
        <v>1.777</v>
      </c>
      <c r="Z105" s="45">
        <f t="shared" si="4"/>
        <v>-22.604529616724736</v>
      </c>
      <c r="AA105" s="56">
        <f t="shared" si="5"/>
        <v>76</v>
      </c>
      <c r="AB105" s="45">
        <f t="shared" si="6"/>
        <v>247.7495107632094</v>
      </c>
      <c r="AC105" s="56">
        <f t="shared" si="7"/>
        <v>82</v>
      </c>
      <c r="AF105" s="4"/>
      <c r="AG105" s="4"/>
      <c r="AH105" s="4"/>
    </row>
    <row r="106" spans="1:34" s="22" customFormat="1" ht="16.5" customHeight="1">
      <c r="A106" s="39" t="s">
        <v>124</v>
      </c>
      <c r="B106" s="40" t="s">
        <v>103</v>
      </c>
      <c r="C106" s="46">
        <v>1.146</v>
      </c>
      <c r="D106" s="46">
        <v>1.488</v>
      </c>
      <c r="E106" s="46">
        <v>2.651</v>
      </c>
      <c r="F106" s="46">
        <v>2.666</v>
      </c>
      <c r="G106" s="46">
        <v>2.742</v>
      </c>
      <c r="H106" s="46">
        <v>2.902</v>
      </c>
      <c r="I106" s="46">
        <v>3.02</v>
      </c>
      <c r="J106" s="46">
        <v>3.274</v>
      </c>
      <c r="K106" s="46">
        <v>3.503</v>
      </c>
      <c r="L106" s="46">
        <v>3.627</v>
      </c>
      <c r="M106" s="46">
        <v>3.859</v>
      </c>
      <c r="N106" s="46">
        <v>4.096</v>
      </c>
      <c r="O106" s="46">
        <v>4.295</v>
      </c>
      <c r="P106" s="46">
        <v>4.516</v>
      </c>
      <c r="Q106" s="46">
        <v>4.854</v>
      </c>
      <c r="R106" s="46">
        <v>4.732</v>
      </c>
      <c r="S106" s="46">
        <v>4.864</v>
      </c>
      <c r="T106" s="46">
        <v>4.996</v>
      </c>
      <c r="U106" s="46">
        <v>4.963</v>
      </c>
      <c r="V106" s="46">
        <v>5.023</v>
      </c>
      <c r="W106" s="46">
        <v>4.278</v>
      </c>
      <c r="X106" s="46">
        <v>4.368</v>
      </c>
      <c r="Y106" s="46">
        <v>4.427</v>
      </c>
      <c r="Z106" s="47">
        <f t="shared" si="4"/>
        <v>-11.389111289031241</v>
      </c>
      <c r="AA106" s="48" t="s">
        <v>93</v>
      </c>
      <c r="AB106" s="47">
        <f t="shared" si="6"/>
        <v>286.30017452006985</v>
      </c>
      <c r="AC106" s="48" t="s">
        <v>93</v>
      </c>
      <c r="AF106" s="4"/>
      <c r="AG106" s="4"/>
      <c r="AH106" s="4"/>
    </row>
    <row r="107" spans="1:31" s="4" customFormat="1" ht="16.5" customHeight="1">
      <c r="A107" s="5" t="s">
        <v>125</v>
      </c>
      <c r="B107" s="37" t="s">
        <v>104</v>
      </c>
      <c r="C107" s="6">
        <v>3.9265445544554454</v>
      </c>
      <c r="D107" s="6">
        <v>5.499663366336634</v>
      </c>
      <c r="E107" s="6">
        <v>9.927049504950496</v>
      </c>
      <c r="F107" s="6">
        <v>10.11040594059406</v>
      </c>
      <c r="G107" s="6">
        <v>10.643722772277227</v>
      </c>
      <c r="H107" s="6">
        <v>10.959247524752474</v>
      </c>
      <c r="I107" s="6">
        <v>11.363366336633664</v>
      </c>
      <c r="J107" s="6">
        <v>12.325257425742574</v>
      </c>
      <c r="K107" s="6">
        <v>13.14568316831683</v>
      </c>
      <c r="L107" s="6">
        <v>13.865920792079208</v>
      </c>
      <c r="M107" s="6">
        <v>14.511980198019803</v>
      </c>
      <c r="N107" s="6">
        <v>15.48339603960396</v>
      </c>
      <c r="O107" s="6">
        <v>16.06841584158416</v>
      </c>
      <c r="P107" s="6">
        <v>16.866712871287127</v>
      </c>
      <c r="Q107" s="6">
        <v>17.914910891089107</v>
      </c>
      <c r="R107" s="6">
        <v>18.72350495049505</v>
      </c>
      <c r="S107" s="6">
        <v>19.766554455445544</v>
      </c>
      <c r="T107" s="6">
        <v>20.594554455445543</v>
      </c>
      <c r="U107" s="6">
        <v>20.68919801980198</v>
      </c>
      <c r="V107" s="6">
        <v>20.259</v>
      </c>
      <c r="W107" s="6">
        <v>17.334346534653466</v>
      </c>
      <c r="X107" s="6">
        <v>17.677554455445545</v>
      </c>
      <c r="Y107" s="6">
        <v>18.171970297029706</v>
      </c>
      <c r="Z107" s="49">
        <f t="shared" si="4"/>
        <v>-11.763226845508502</v>
      </c>
      <c r="AA107" s="50" t="s">
        <v>93</v>
      </c>
      <c r="AB107" s="49">
        <f t="shared" si="6"/>
        <v>362.79801604212014</v>
      </c>
      <c r="AC107" s="51" t="s">
        <v>93</v>
      </c>
      <c r="AD107" s="22"/>
      <c r="AE107" s="22"/>
    </row>
    <row r="108" spans="1:31" s="4" customFormat="1" ht="16.5" customHeight="1">
      <c r="A108" s="5" t="s">
        <v>126</v>
      </c>
      <c r="B108" s="37" t="s">
        <v>13</v>
      </c>
      <c r="C108" s="6">
        <v>20.972</v>
      </c>
      <c r="D108" s="6">
        <v>29.3094</v>
      </c>
      <c r="E108" s="6">
        <v>53.5904</v>
      </c>
      <c r="F108" s="6">
        <v>53.99813333333333</v>
      </c>
      <c r="G108" s="6">
        <v>56.406</v>
      </c>
      <c r="H108" s="6">
        <v>56.8898</v>
      </c>
      <c r="I108" s="6">
        <v>57.80246666666667</v>
      </c>
      <c r="J108" s="6">
        <v>62.13993333333333</v>
      </c>
      <c r="K108" s="6">
        <v>66.33786666666667</v>
      </c>
      <c r="L108" s="6">
        <v>69.448</v>
      </c>
      <c r="M108" s="6">
        <v>72.53460000000001</v>
      </c>
      <c r="N108" s="6">
        <v>76.97693333333333</v>
      </c>
      <c r="O108" s="6">
        <v>79.49226666666667</v>
      </c>
      <c r="P108" s="6">
        <v>83.46466666666667</v>
      </c>
      <c r="Q108" s="6">
        <v>89.22393333333333</v>
      </c>
      <c r="R108" s="6">
        <v>93.18793333333333</v>
      </c>
      <c r="S108" s="6">
        <v>98.906</v>
      </c>
      <c r="T108" s="6">
        <v>103.24346666666666</v>
      </c>
      <c r="U108" s="6">
        <v>103.28146666666666</v>
      </c>
      <c r="V108" s="6">
        <v>100.68646666666666</v>
      </c>
      <c r="W108" s="6">
        <v>85.14206666666666</v>
      </c>
      <c r="X108" s="6">
        <v>87.21546666666666</v>
      </c>
      <c r="Y108" s="6">
        <v>90.71793333333333</v>
      </c>
      <c r="Z108" s="49">
        <f t="shared" si="4"/>
        <v>-12.132034827708221</v>
      </c>
      <c r="AA108" s="50" t="s">
        <v>93</v>
      </c>
      <c r="AB108" s="49">
        <f t="shared" si="6"/>
        <v>332.56691461631385</v>
      </c>
      <c r="AC108" s="51" t="s">
        <v>93</v>
      </c>
      <c r="AD108" s="22"/>
      <c r="AE108" s="22"/>
    </row>
    <row r="109" spans="1:34" s="4" customFormat="1" ht="16.5" customHeight="1">
      <c r="A109" s="5" t="s">
        <v>127</v>
      </c>
      <c r="B109" s="37" t="s">
        <v>17</v>
      </c>
      <c r="C109" s="6">
        <v>2.0300322580645163</v>
      </c>
      <c r="D109" s="6">
        <v>2.8978064516129036</v>
      </c>
      <c r="E109" s="6">
        <v>5.131258064516129</v>
      </c>
      <c r="F109" s="6">
        <v>5.440483870967742</v>
      </c>
      <c r="G109" s="6">
        <v>5.8066129032258065</v>
      </c>
      <c r="H109" s="6">
        <v>6.449322580645161</v>
      </c>
      <c r="I109" s="6">
        <v>7.154419354838709</v>
      </c>
      <c r="J109" s="6">
        <v>8.035870967741936</v>
      </c>
      <c r="K109" s="6">
        <v>8.529612903225807</v>
      </c>
      <c r="L109" s="7">
        <v>9.184709677419354</v>
      </c>
      <c r="M109" s="7">
        <v>9.598</v>
      </c>
      <c r="N109" s="7">
        <v>10.384741935483872</v>
      </c>
      <c r="O109" s="7">
        <v>10.944354838709678</v>
      </c>
      <c r="P109" s="7">
        <v>11.485064516129032</v>
      </c>
      <c r="Q109" s="7">
        <v>11.983451612903226</v>
      </c>
      <c r="R109" s="7">
        <v>12.570064516129031</v>
      </c>
      <c r="S109" s="7">
        <v>13.08016129032258</v>
      </c>
      <c r="T109" s="7">
        <v>13.518</v>
      </c>
      <c r="U109" s="7">
        <v>13.605741935483872</v>
      </c>
      <c r="V109" s="7">
        <v>13.1338125</v>
      </c>
      <c r="W109" s="7">
        <v>11.7953125</v>
      </c>
      <c r="X109" s="7">
        <v>11.85190625</v>
      </c>
      <c r="Y109" s="7">
        <v>11.96778125</v>
      </c>
      <c r="Z109" s="49">
        <f t="shared" si="4"/>
        <v>-11.467811436603053</v>
      </c>
      <c r="AA109" s="50" t="s">
        <v>93</v>
      </c>
      <c r="AB109" s="49">
        <f t="shared" si="6"/>
        <v>489.5365062528801</v>
      </c>
      <c r="AC109" s="51" t="s">
        <v>93</v>
      </c>
      <c r="AD109" s="22"/>
      <c r="AE109" s="22"/>
      <c r="AF109" s="1"/>
      <c r="AG109" s="1"/>
      <c r="AH109" s="1"/>
    </row>
    <row r="110" spans="1:34" s="4" customFormat="1" ht="16.5" customHeight="1">
      <c r="A110" s="5" t="s">
        <v>128</v>
      </c>
      <c r="B110" s="37" t="s">
        <v>6</v>
      </c>
      <c r="C110" s="6">
        <v>0.4559393939393939</v>
      </c>
      <c r="D110" s="6">
        <v>0.6327878787878788</v>
      </c>
      <c r="E110" s="6">
        <v>0.962939393939394</v>
      </c>
      <c r="F110" s="6">
        <v>1.0236666666666667</v>
      </c>
      <c r="G110" s="6">
        <v>1.1813939393939394</v>
      </c>
      <c r="H110" s="6">
        <v>1.2864545454545455</v>
      </c>
      <c r="I110" s="6">
        <v>1.415909090909091</v>
      </c>
      <c r="J110" s="6">
        <v>1.536030303030303</v>
      </c>
      <c r="K110" s="6">
        <v>1.6274848484848485</v>
      </c>
      <c r="L110" s="7">
        <v>1.7727272727272727</v>
      </c>
      <c r="M110" s="7">
        <v>1.9303333333333332</v>
      </c>
      <c r="N110" s="7">
        <v>2.098878787878788</v>
      </c>
      <c r="O110" s="7">
        <v>2.199757575757576</v>
      </c>
      <c r="P110" s="7">
        <v>2.282818181818182</v>
      </c>
      <c r="Q110" s="7">
        <v>2.381939393939394</v>
      </c>
      <c r="R110" s="7">
        <v>2.481090909090909</v>
      </c>
      <c r="S110" s="7">
        <v>2.571060606060606</v>
      </c>
      <c r="T110" s="7">
        <v>2.696969696969697</v>
      </c>
      <c r="U110" s="7">
        <v>2.8293939393939396</v>
      </c>
      <c r="V110" s="7">
        <v>2.775242424242424</v>
      </c>
      <c r="W110" s="7">
        <v>2.2983333333333333</v>
      </c>
      <c r="X110" s="7">
        <v>2.333969696969697</v>
      </c>
      <c r="Y110" s="7">
        <v>2.215909090909091</v>
      </c>
      <c r="Z110" s="49">
        <f t="shared" si="4"/>
        <v>-17.83707865168539</v>
      </c>
      <c r="AA110" s="50" t="s">
        <v>93</v>
      </c>
      <c r="AB110" s="49">
        <f t="shared" si="6"/>
        <v>386.00957065000665</v>
      </c>
      <c r="AC110" s="51" t="s">
        <v>93</v>
      </c>
      <c r="AD110" s="22"/>
      <c r="AE110" s="22"/>
      <c r="AF110" s="1"/>
      <c r="AG110" s="1"/>
      <c r="AH110" s="1"/>
    </row>
    <row r="111" spans="1:34" s="4" customFormat="1" ht="16.5" customHeight="1" thickBot="1">
      <c r="A111" s="15" t="s">
        <v>129</v>
      </c>
      <c r="B111" s="38" t="s">
        <v>11</v>
      </c>
      <c r="C111" s="6">
        <v>0.1829090909090909</v>
      </c>
      <c r="D111" s="6">
        <v>0.2323181818181818</v>
      </c>
      <c r="E111" s="6">
        <v>0.3604545454545454</v>
      </c>
      <c r="F111" s="6">
        <v>0.39740909090909093</v>
      </c>
      <c r="G111" s="6">
        <v>0.45159090909090904</v>
      </c>
      <c r="H111" s="6">
        <v>0.5070454545454546</v>
      </c>
      <c r="I111" s="6">
        <v>0.5523181818181818</v>
      </c>
      <c r="J111" s="6">
        <v>0.5886818181818181</v>
      </c>
      <c r="K111" s="6">
        <v>0.6600454545454545</v>
      </c>
      <c r="L111" s="52">
        <v>0.7050909090909091</v>
      </c>
      <c r="M111" s="52">
        <v>0.7478181818181818</v>
      </c>
      <c r="N111" s="52">
        <v>0.8172272727272728</v>
      </c>
      <c r="O111" s="52">
        <v>0.8481363636363636</v>
      </c>
      <c r="P111" s="52">
        <v>0.9180909090909091</v>
      </c>
      <c r="Q111" s="52">
        <v>0.9525454545454545</v>
      </c>
      <c r="R111" s="52">
        <v>0.9866818181818181</v>
      </c>
      <c r="S111" s="52">
        <v>1.0228181818181818</v>
      </c>
      <c r="T111" s="52">
        <v>1.060909090909091</v>
      </c>
      <c r="U111" s="52">
        <v>1.1472272727272728</v>
      </c>
      <c r="V111" s="52">
        <v>1.1427142857142858</v>
      </c>
      <c r="W111" s="52">
        <v>0.9687142857142856</v>
      </c>
      <c r="X111" s="52">
        <v>0.9961428571428571</v>
      </c>
      <c r="Y111" s="52">
        <v>0.8812380952380952</v>
      </c>
      <c r="Z111" s="53">
        <f t="shared" si="4"/>
        <v>-16.93556942914271</v>
      </c>
      <c r="AA111" s="54" t="s">
        <v>93</v>
      </c>
      <c r="AB111" s="53">
        <f t="shared" si="6"/>
        <v>381.7902111142667</v>
      </c>
      <c r="AC111" s="55" t="s">
        <v>93</v>
      </c>
      <c r="AD111" s="22"/>
      <c r="AE111" s="22"/>
      <c r="AF111" s="1"/>
      <c r="AG111" s="1"/>
      <c r="AH111" s="1"/>
    </row>
    <row r="112" spans="1:34" s="19" customFormat="1" ht="12.75" customHeight="1">
      <c r="A112" s="78" t="s">
        <v>123</v>
      </c>
      <c r="B112" s="78"/>
      <c r="C112" s="78"/>
      <c r="D112" s="78"/>
      <c r="E112" s="78"/>
      <c r="F112" s="78"/>
      <c r="G112" s="78"/>
      <c r="H112" s="78"/>
      <c r="I112" s="78"/>
      <c r="J112" s="78"/>
      <c r="K112" s="78"/>
      <c r="L112" s="79"/>
      <c r="M112" s="27"/>
      <c r="N112" s="27"/>
      <c r="O112" s="27"/>
      <c r="P112" s="27"/>
      <c r="Q112" s="27"/>
      <c r="R112" s="27"/>
      <c r="S112" s="27"/>
      <c r="T112" s="27"/>
      <c r="U112" s="27"/>
      <c r="V112" s="27"/>
      <c r="W112" s="27"/>
      <c r="X112" s="27"/>
      <c r="Y112" s="27"/>
      <c r="Z112" s="28"/>
      <c r="AA112" s="29"/>
      <c r="AB112" s="28"/>
      <c r="AC112" s="30"/>
      <c r="AD112" s="20"/>
      <c r="AE112" s="20"/>
      <c r="AF112" s="16"/>
      <c r="AG112" s="16"/>
      <c r="AH112" s="16"/>
    </row>
    <row r="113" spans="1:34" s="19" customFormat="1" ht="12.75" customHeight="1">
      <c r="A113" s="80"/>
      <c r="B113" s="80"/>
      <c r="C113" s="80"/>
      <c r="D113" s="80"/>
      <c r="E113" s="80"/>
      <c r="F113" s="80"/>
      <c r="G113" s="80"/>
      <c r="H113" s="80"/>
      <c r="I113" s="80"/>
      <c r="J113" s="80"/>
      <c r="K113" s="80"/>
      <c r="L113" s="80"/>
      <c r="M113" s="27"/>
      <c r="N113" s="27"/>
      <c r="O113" s="27"/>
      <c r="P113" s="27"/>
      <c r="Q113" s="27"/>
      <c r="R113" s="27"/>
      <c r="S113" s="27"/>
      <c r="T113" s="27"/>
      <c r="U113" s="27"/>
      <c r="V113" s="27"/>
      <c r="W113" s="27"/>
      <c r="X113" s="27"/>
      <c r="Y113" s="27"/>
      <c r="Z113" s="28"/>
      <c r="AA113" s="29"/>
      <c r="AB113" s="28"/>
      <c r="AC113" s="30"/>
      <c r="AD113" s="20"/>
      <c r="AE113" s="20"/>
      <c r="AF113" s="16"/>
      <c r="AG113" s="16"/>
      <c r="AH113" s="16"/>
    </row>
    <row r="114" spans="1:28" ht="12.75" customHeight="1">
      <c r="A114" s="81" t="s">
        <v>94</v>
      </c>
      <c r="B114" s="82"/>
      <c r="C114" s="82"/>
      <c r="D114" s="82"/>
      <c r="E114" s="82"/>
      <c r="F114" s="82"/>
      <c r="G114" s="82"/>
      <c r="H114" s="76"/>
      <c r="I114" s="76"/>
      <c r="J114" s="76"/>
      <c r="K114" s="76"/>
      <c r="L114" s="76"/>
      <c r="M114" s="8"/>
      <c r="N114" s="8"/>
      <c r="O114" s="8"/>
      <c r="P114" s="8"/>
      <c r="Q114" s="8"/>
      <c r="R114" s="8"/>
      <c r="S114" s="8"/>
      <c r="T114" s="8"/>
      <c r="U114" s="8"/>
      <c r="V114" s="8"/>
      <c r="W114" s="8"/>
      <c r="X114" s="8"/>
      <c r="Y114" s="8"/>
      <c r="Z114" s="8"/>
      <c r="AA114" s="8"/>
      <c r="AB114" s="8"/>
    </row>
    <row r="115" spans="1:28" ht="12.75" customHeight="1">
      <c r="A115" s="81" t="s">
        <v>95</v>
      </c>
      <c r="B115" s="82"/>
      <c r="C115" s="82"/>
      <c r="D115" s="82"/>
      <c r="E115" s="82"/>
      <c r="F115" s="82"/>
      <c r="G115" s="82"/>
      <c r="H115" s="76"/>
      <c r="I115" s="76"/>
      <c r="J115" s="76"/>
      <c r="K115" s="76"/>
      <c r="L115" s="76"/>
      <c r="M115" s="8"/>
      <c r="N115" s="8"/>
      <c r="O115" s="8"/>
      <c r="P115" s="8"/>
      <c r="Q115" s="8"/>
      <c r="R115" s="8"/>
      <c r="S115" s="8"/>
      <c r="T115" s="8"/>
      <c r="U115" s="8"/>
      <c r="V115" s="8"/>
      <c r="W115" s="8"/>
      <c r="X115" s="8"/>
      <c r="Y115" s="8"/>
      <c r="Z115" s="8"/>
      <c r="AA115" s="8"/>
      <c r="AB115" s="8"/>
    </row>
    <row r="116" spans="1:28" ht="12.75" customHeight="1">
      <c r="A116" s="81" t="s">
        <v>96</v>
      </c>
      <c r="B116" s="82"/>
      <c r="C116" s="82"/>
      <c r="D116" s="82"/>
      <c r="E116" s="82"/>
      <c r="F116" s="82"/>
      <c r="G116" s="82"/>
      <c r="H116" s="76"/>
      <c r="I116" s="76"/>
      <c r="J116" s="76"/>
      <c r="K116" s="76"/>
      <c r="L116" s="76"/>
      <c r="M116" s="8"/>
      <c r="N116" s="8"/>
      <c r="O116" s="8"/>
      <c r="P116" s="8"/>
      <c r="Q116" s="8"/>
      <c r="R116" s="8"/>
      <c r="S116" s="8"/>
      <c r="T116" s="8"/>
      <c r="U116" s="8"/>
      <c r="V116" s="8"/>
      <c r="W116" s="8"/>
      <c r="X116" s="8"/>
      <c r="Y116" s="8"/>
      <c r="Z116" s="8"/>
      <c r="AA116" s="8"/>
      <c r="AB116" s="8"/>
    </row>
    <row r="117" spans="1:28" ht="12.75" customHeight="1">
      <c r="A117" s="81" t="s">
        <v>97</v>
      </c>
      <c r="B117" s="82"/>
      <c r="C117" s="82"/>
      <c r="D117" s="82"/>
      <c r="E117" s="82"/>
      <c r="F117" s="82"/>
      <c r="G117" s="82"/>
      <c r="H117" s="76"/>
      <c r="I117" s="76"/>
      <c r="J117" s="76"/>
      <c r="K117" s="76"/>
      <c r="L117" s="76"/>
      <c r="M117" s="8"/>
      <c r="N117" s="8"/>
      <c r="O117" s="8"/>
      <c r="P117" s="8"/>
      <c r="Q117" s="8"/>
      <c r="R117" s="8"/>
      <c r="S117" s="8"/>
      <c r="T117" s="8"/>
      <c r="U117" s="8"/>
      <c r="V117" s="8"/>
      <c r="W117" s="8"/>
      <c r="X117" s="8"/>
      <c r="Y117" s="8"/>
      <c r="Z117" s="8"/>
      <c r="AA117" s="8"/>
      <c r="AB117" s="8"/>
    </row>
    <row r="118" spans="1:25" ht="12.75" customHeight="1">
      <c r="A118" s="81"/>
      <c r="B118" s="76"/>
      <c r="C118" s="76"/>
      <c r="D118" s="76"/>
      <c r="E118" s="76"/>
      <c r="F118" s="76"/>
      <c r="G118" s="76"/>
      <c r="H118" s="76"/>
      <c r="I118" s="76"/>
      <c r="J118" s="76"/>
      <c r="K118" s="76"/>
      <c r="L118" s="76"/>
      <c r="M118" s="10"/>
      <c r="N118" s="10"/>
      <c r="O118" s="10"/>
      <c r="P118" s="10"/>
      <c r="Q118" s="11"/>
      <c r="R118" s="11"/>
      <c r="S118" s="11"/>
      <c r="T118" s="11"/>
      <c r="U118" s="11"/>
      <c r="V118" s="11"/>
      <c r="W118" s="11"/>
      <c r="X118" s="11"/>
      <c r="Y118" s="11"/>
    </row>
    <row r="119" spans="1:25" ht="25.5" customHeight="1">
      <c r="A119" s="83" t="s">
        <v>101</v>
      </c>
      <c r="B119" s="81"/>
      <c r="C119" s="81"/>
      <c r="D119" s="81"/>
      <c r="E119" s="81"/>
      <c r="F119" s="81"/>
      <c r="G119" s="81"/>
      <c r="H119" s="76"/>
      <c r="I119" s="76"/>
      <c r="J119" s="76"/>
      <c r="K119" s="76"/>
      <c r="L119" s="76"/>
      <c r="M119" s="10"/>
      <c r="N119" s="10"/>
      <c r="O119" s="10"/>
      <c r="P119" s="10"/>
      <c r="Q119" s="11"/>
      <c r="R119" s="11"/>
      <c r="S119" s="11"/>
      <c r="T119" s="11"/>
      <c r="U119" s="11"/>
      <c r="V119" s="11"/>
      <c r="W119" s="11"/>
      <c r="X119" s="11"/>
      <c r="Y119" s="11"/>
    </row>
    <row r="120" spans="1:25" ht="12.75" customHeight="1">
      <c r="A120" s="81"/>
      <c r="B120" s="76"/>
      <c r="C120" s="76"/>
      <c r="D120" s="76"/>
      <c r="E120" s="76"/>
      <c r="F120" s="76"/>
      <c r="G120" s="76"/>
      <c r="H120" s="76"/>
      <c r="I120" s="76"/>
      <c r="J120" s="76"/>
      <c r="K120" s="76"/>
      <c r="L120" s="76"/>
      <c r="M120" s="10"/>
      <c r="N120" s="10"/>
      <c r="O120" s="10"/>
      <c r="P120" s="10"/>
      <c r="Q120" s="11"/>
      <c r="R120" s="11"/>
      <c r="S120" s="11"/>
      <c r="T120" s="11"/>
      <c r="U120" s="11"/>
      <c r="V120" s="11"/>
      <c r="W120" s="11"/>
      <c r="X120" s="11"/>
      <c r="Y120" s="11"/>
    </row>
    <row r="121" spans="1:25" ht="12.75" customHeight="1">
      <c r="A121" s="84" t="s">
        <v>98</v>
      </c>
      <c r="B121" s="76"/>
      <c r="C121" s="76"/>
      <c r="D121" s="76"/>
      <c r="E121" s="76"/>
      <c r="F121" s="76"/>
      <c r="G121" s="76"/>
      <c r="H121" s="76"/>
      <c r="I121" s="76"/>
      <c r="J121" s="76"/>
      <c r="K121" s="76"/>
      <c r="L121" s="76"/>
      <c r="M121" s="10"/>
      <c r="N121" s="10"/>
      <c r="O121" s="10"/>
      <c r="P121" s="10"/>
      <c r="Q121" s="11"/>
      <c r="R121" s="11"/>
      <c r="S121" s="11"/>
      <c r="T121" s="11"/>
      <c r="U121" s="11"/>
      <c r="V121" s="11"/>
      <c r="W121" s="11"/>
      <c r="X121" s="11"/>
      <c r="Y121" s="11"/>
    </row>
    <row r="122" spans="1:28" ht="38.25" customHeight="1">
      <c r="A122" s="74" t="s">
        <v>99</v>
      </c>
      <c r="B122" s="75"/>
      <c r="C122" s="75"/>
      <c r="D122" s="75"/>
      <c r="E122" s="75"/>
      <c r="F122" s="75"/>
      <c r="G122" s="75"/>
      <c r="H122" s="76"/>
      <c r="I122" s="76"/>
      <c r="J122" s="76"/>
      <c r="K122" s="76"/>
      <c r="L122" s="76"/>
      <c r="M122" s="24"/>
      <c r="N122" s="24"/>
      <c r="O122" s="24"/>
      <c r="P122" s="24"/>
      <c r="Q122" s="25"/>
      <c r="R122" s="25"/>
      <c r="S122" s="25"/>
      <c r="T122" s="25"/>
      <c r="U122" s="25"/>
      <c r="V122" s="25"/>
      <c r="W122" s="25"/>
      <c r="X122" s="25"/>
      <c r="Y122" s="25"/>
      <c r="Z122" s="25"/>
      <c r="AA122" s="25"/>
      <c r="AB122" s="26"/>
    </row>
    <row r="123" spans="1:27" ht="25.5" customHeight="1">
      <c r="A123" s="77" t="s">
        <v>100</v>
      </c>
      <c r="B123" s="77"/>
      <c r="C123" s="77"/>
      <c r="D123" s="77"/>
      <c r="E123" s="77"/>
      <c r="F123" s="77"/>
      <c r="G123" s="77"/>
      <c r="H123" s="76"/>
      <c r="I123" s="76"/>
      <c r="J123" s="76"/>
      <c r="K123" s="76"/>
      <c r="L123" s="76"/>
      <c r="M123" s="26"/>
      <c r="N123" s="26"/>
      <c r="O123" s="26"/>
      <c r="P123" s="26"/>
      <c r="Q123" s="26"/>
      <c r="R123" s="26"/>
      <c r="S123" s="26"/>
      <c r="T123" s="26"/>
      <c r="U123" s="26"/>
      <c r="V123" s="26"/>
      <c r="W123" s="26"/>
      <c r="X123" s="26"/>
      <c r="Y123" s="26"/>
      <c r="Z123" s="26"/>
      <c r="AA123" s="26"/>
    </row>
    <row r="124" spans="1:27" ht="25.5" customHeight="1">
      <c r="A124" s="85" t="s">
        <v>133</v>
      </c>
      <c r="B124" s="76"/>
      <c r="C124" s="76"/>
      <c r="D124" s="76"/>
      <c r="E124" s="76"/>
      <c r="F124" s="76"/>
      <c r="G124" s="76"/>
      <c r="H124" s="76"/>
      <c r="I124" s="76"/>
      <c r="J124" s="76"/>
      <c r="K124" s="76"/>
      <c r="L124" s="76"/>
      <c r="M124" s="26"/>
      <c r="N124" s="26"/>
      <c r="O124" s="26"/>
      <c r="P124" s="26"/>
      <c r="Q124" s="26"/>
      <c r="R124" s="26"/>
      <c r="S124" s="26"/>
      <c r="T124" s="26"/>
      <c r="U124" s="26"/>
      <c r="V124" s="26"/>
      <c r="W124" s="26"/>
      <c r="X124" s="26"/>
      <c r="Y124" s="26"/>
      <c r="Z124" s="26"/>
      <c r="AA124" s="26"/>
    </row>
    <row r="125" spans="1:27" ht="12.75" customHeight="1">
      <c r="A125" s="86"/>
      <c r="B125" s="86"/>
      <c r="C125" s="86"/>
      <c r="D125" s="86"/>
      <c r="E125" s="86"/>
      <c r="F125" s="86"/>
      <c r="G125" s="86"/>
      <c r="H125" s="86"/>
      <c r="I125" s="86"/>
      <c r="J125" s="86"/>
      <c r="K125" s="86"/>
      <c r="L125" s="86"/>
      <c r="M125" s="26"/>
      <c r="N125" s="26"/>
      <c r="O125" s="26"/>
      <c r="P125" s="26"/>
      <c r="Q125" s="26"/>
      <c r="R125" s="26"/>
      <c r="S125" s="26"/>
      <c r="T125" s="26"/>
      <c r="U125" s="26"/>
      <c r="V125" s="26"/>
      <c r="W125" s="26"/>
      <c r="X125" s="26"/>
      <c r="Y125" s="26"/>
      <c r="Z125" s="26"/>
      <c r="AA125" s="26"/>
    </row>
    <row r="126" spans="1:28" ht="12.75" customHeight="1">
      <c r="A126" s="84" t="s">
        <v>102</v>
      </c>
      <c r="B126" s="76"/>
      <c r="C126" s="76"/>
      <c r="D126" s="76"/>
      <c r="E126" s="76"/>
      <c r="F126" s="76"/>
      <c r="G126" s="76"/>
      <c r="H126" s="76"/>
      <c r="I126" s="76"/>
      <c r="J126" s="76"/>
      <c r="K126" s="76"/>
      <c r="L126" s="76"/>
      <c r="M126" s="10"/>
      <c r="N126" s="10"/>
      <c r="O126" s="10"/>
      <c r="P126" s="10"/>
      <c r="Q126" s="11"/>
      <c r="R126" s="11"/>
      <c r="S126" s="11"/>
      <c r="T126" s="11"/>
      <c r="U126" s="11"/>
      <c r="V126" s="11"/>
      <c r="W126" s="11"/>
      <c r="X126" s="11"/>
      <c r="Y126" s="11"/>
      <c r="AB126" s="26"/>
    </row>
    <row r="127" spans="1:27" ht="25.5" customHeight="1">
      <c r="A127" s="87" t="s">
        <v>134</v>
      </c>
      <c r="B127" s="87"/>
      <c r="C127" s="87"/>
      <c r="D127" s="87"/>
      <c r="E127" s="87"/>
      <c r="F127" s="87"/>
      <c r="G127" s="87"/>
      <c r="H127" s="87"/>
      <c r="I127" s="87"/>
      <c r="J127" s="87"/>
      <c r="K127" s="87"/>
      <c r="L127" s="87"/>
      <c r="M127" s="18"/>
      <c r="N127" s="18"/>
      <c r="O127" s="12"/>
      <c r="P127" s="12"/>
      <c r="Q127" s="13"/>
      <c r="R127" s="13"/>
      <c r="S127" s="13"/>
      <c r="T127" s="13"/>
      <c r="U127" s="13"/>
      <c r="V127" s="13"/>
      <c r="W127" s="13"/>
      <c r="X127" s="13"/>
      <c r="Y127" s="13"/>
      <c r="Z127" s="13"/>
      <c r="AA127" s="13"/>
    </row>
    <row r="128" spans="1:28" ht="12.75">
      <c r="A128" s="24"/>
      <c r="B128" s="24"/>
      <c r="C128" s="24"/>
      <c r="D128" s="24"/>
      <c r="E128" s="24"/>
      <c r="F128" s="24"/>
      <c r="G128" s="24"/>
      <c r="H128" s="24"/>
      <c r="I128" s="24"/>
      <c r="J128" s="24"/>
      <c r="K128" s="24"/>
      <c r="L128" s="24"/>
      <c r="M128" s="24"/>
      <c r="N128" s="24"/>
      <c r="O128" s="24"/>
      <c r="P128" s="24"/>
      <c r="Q128" s="25"/>
      <c r="R128" s="25"/>
      <c r="S128" s="25"/>
      <c r="T128" s="25"/>
      <c r="U128" s="25"/>
      <c r="V128" s="25"/>
      <c r="W128" s="25"/>
      <c r="X128" s="25"/>
      <c r="Y128" s="25"/>
      <c r="Z128" s="25"/>
      <c r="AA128" s="25"/>
      <c r="AB128" s="12"/>
    </row>
    <row r="129" spans="1:28" ht="12.75">
      <c r="A129" s="88"/>
      <c r="B129" s="88"/>
      <c r="C129" s="88"/>
      <c r="D129" s="88"/>
      <c r="E129" s="88"/>
      <c r="F129" s="88"/>
      <c r="G129" s="88"/>
      <c r="H129" s="88"/>
      <c r="Q129" s="9"/>
      <c r="R129" s="9"/>
      <c r="AB129" s="24"/>
    </row>
    <row r="130" spans="17:18" ht="12.75">
      <c r="Q130" s="9"/>
      <c r="R130" s="9"/>
    </row>
    <row r="131" spans="17:18" ht="12.75">
      <c r="Q131" s="9"/>
      <c r="R131" s="9"/>
    </row>
    <row r="132" spans="17:18" ht="12.75">
      <c r="Q132" s="9"/>
      <c r="R132" s="9"/>
    </row>
    <row r="133" spans="17:18" ht="12.75">
      <c r="Q133" s="9"/>
      <c r="R133" s="9"/>
    </row>
    <row r="134" spans="17:18" ht="12.75">
      <c r="Q134" s="9"/>
      <c r="R134" s="9"/>
    </row>
    <row r="135" spans="17:18" ht="12.75">
      <c r="Q135" s="9"/>
      <c r="R135" s="9"/>
    </row>
    <row r="136" spans="17:18" ht="12.75">
      <c r="Q136" s="9"/>
      <c r="R136" s="9"/>
    </row>
    <row r="137" spans="17:18" ht="12.75">
      <c r="Q137" s="9"/>
      <c r="R137" s="9"/>
    </row>
    <row r="138" spans="17:18" ht="12.75">
      <c r="Q138" s="9"/>
      <c r="R138" s="9"/>
    </row>
    <row r="139" spans="17:18" ht="12.75">
      <c r="Q139" s="9"/>
      <c r="R139" s="9"/>
    </row>
    <row r="140" spans="17:18" ht="12.75">
      <c r="Q140" s="9"/>
      <c r="R140" s="9"/>
    </row>
    <row r="141" spans="17:18" ht="12.75">
      <c r="Q141" s="9"/>
      <c r="R141" s="9"/>
    </row>
    <row r="142" spans="17:18" ht="12.75">
      <c r="Q142" s="9"/>
      <c r="R142" s="9"/>
    </row>
    <row r="143" spans="17:18" ht="12.75">
      <c r="Q143" s="9"/>
      <c r="R143" s="9"/>
    </row>
    <row r="144" spans="17:18" ht="12.75">
      <c r="Q144" s="9"/>
      <c r="R144" s="9"/>
    </row>
    <row r="145" spans="17:18" ht="12.75">
      <c r="Q145" s="9"/>
      <c r="R145" s="9"/>
    </row>
    <row r="146" spans="17:18" ht="12.75">
      <c r="Q146" s="9"/>
      <c r="R146" s="9"/>
    </row>
    <row r="147" spans="17:18" ht="12.75">
      <c r="Q147" s="9"/>
      <c r="R147" s="9"/>
    </row>
    <row r="148" spans="17:18" ht="12.75">
      <c r="Q148" s="9"/>
      <c r="R148" s="9"/>
    </row>
    <row r="149" spans="17:18" ht="12.75">
      <c r="Q149" s="9"/>
      <c r="R149" s="9"/>
    </row>
    <row r="150" spans="17:18" ht="12.75">
      <c r="Q150" s="9"/>
      <c r="R150" s="9"/>
    </row>
    <row r="151" spans="17:18" ht="12.75">
      <c r="Q151" s="9"/>
      <c r="R151" s="9"/>
    </row>
    <row r="152" spans="17:18" ht="12.75">
      <c r="Q152" s="9"/>
      <c r="R152" s="9"/>
    </row>
    <row r="153" spans="17:18" ht="12.75">
      <c r="Q153" s="9"/>
      <c r="R153" s="9"/>
    </row>
    <row r="154" spans="17:18" ht="12.75">
      <c r="Q154" s="9"/>
      <c r="R154" s="9"/>
    </row>
    <row r="155" spans="17:18" ht="12.75">
      <c r="Q155" s="9"/>
      <c r="R155" s="9"/>
    </row>
    <row r="156" spans="17:18" ht="12.75">
      <c r="Q156" s="9"/>
      <c r="R156" s="9"/>
    </row>
    <row r="157" spans="17:18" ht="12.75">
      <c r="Q157" s="9"/>
      <c r="R157" s="9"/>
    </row>
    <row r="158" spans="17:18" ht="12.75">
      <c r="Q158" s="9"/>
      <c r="R158" s="9"/>
    </row>
    <row r="159" spans="17:18" ht="12.75">
      <c r="Q159" s="9"/>
      <c r="R159" s="9"/>
    </row>
    <row r="160" spans="17:18" ht="12.75">
      <c r="Q160" s="9"/>
      <c r="R160" s="9"/>
    </row>
    <row r="161" spans="17:18" ht="12.75">
      <c r="Q161" s="9"/>
      <c r="R161" s="9"/>
    </row>
    <row r="162" spans="17:18" ht="12.75">
      <c r="Q162" s="9"/>
      <c r="R162" s="9"/>
    </row>
    <row r="163" spans="17:18" ht="12.75">
      <c r="Q163" s="9"/>
      <c r="R163" s="9"/>
    </row>
    <row r="164" spans="17:18" ht="12.75">
      <c r="Q164" s="9"/>
      <c r="R164" s="9"/>
    </row>
    <row r="165" spans="17:18" ht="12.75">
      <c r="Q165" s="9"/>
      <c r="R165" s="9"/>
    </row>
    <row r="166" spans="17:18" ht="12.75">
      <c r="Q166" s="9"/>
      <c r="R166" s="9"/>
    </row>
    <row r="167" spans="17:18" ht="12.75">
      <c r="Q167" s="9"/>
      <c r="R167" s="9"/>
    </row>
    <row r="168" spans="17:18" ht="12.75">
      <c r="Q168" s="9"/>
      <c r="R168" s="9"/>
    </row>
    <row r="169" spans="17:18" ht="12.75">
      <c r="Q169" s="9"/>
      <c r="R169" s="9"/>
    </row>
    <row r="170" spans="17:18" ht="12.75">
      <c r="Q170" s="9"/>
      <c r="R170" s="9"/>
    </row>
    <row r="171" spans="17:18" ht="12.75">
      <c r="Q171" s="9"/>
      <c r="R171" s="9"/>
    </row>
    <row r="172" spans="17:18" ht="12.75">
      <c r="Q172" s="9"/>
      <c r="R172" s="9"/>
    </row>
    <row r="173" spans="17:18" ht="12.75">
      <c r="Q173" s="9"/>
      <c r="R173" s="9"/>
    </row>
    <row r="174" spans="17:18" ht="12.75">
      <c r="Q174" s="9"/>
      <c r="R174" s="9"/>
    </row>
    <row r="175" spans="17:18" ht="12.75">
      <c r="Q175" s="9"/>
      <c r="R175" s="9"/>
    </row>
    <row r="176" spans="17:18" ht="12.75">
      <c r="Q176" s="9"/>
      <c r="R176" s="9"/>
    </row>
    <row r="177" spans="17:18" ht="12.75">
      <c r="Q177" s="9"/>
      <c r="R177" s="9"/>
    </row>
    <row r="178" spans="17:18" ht="12.75">
      <c r="Q178" s="9"/>
      <c r="R178" s="9"/>
    </row>
    <row r="179" spans="17:18" ht="12.75">
      <c r="Q179" s="9"/>
      <c r="R179" s="9"/>
    </row>
    <row r="180" spans="17:18" ht="12.75">
      <c r="Q180" s="9"/>
      <c r="R180" s="9"/>
    </row>
    <row r="181" spans="17:18" ht="12.75">
      <c r="Q181" s="9"/>
      <c r="R181" s="9"/>
    </row>
    <row r="182" spans="17:18" ht="12.75">
      <c r="Q182" s="9"/>
      <c r="R182" s="9"/>
    </row>
    <row r="183" spans="17:18" ht="12.75">
      <c r="Q183" s="9"/>
      <c r="R183" s="9"/>
    </row>
    <row r="184" spans="17:18" ht="12.75">
      <c r="Q184" s="9"/>
      <c r="R184" s="9"/>
    </row>
    <row r="185" spans="17:18" ht="12.75">
      <c r="Q185" s="9"/>
      <c r="R185" s="9"/>
    </row>
    <row r="186" spans="17:18" ht="12.75">
      <c r="Q186" s="9"/>
      <c r="R186" s="9"/>
    </row>
    <row r="187" spans="17:18" ht="12.75">
      <c r="Q187" s="9"/>
      <c r="R187" s="9"/>
    </row>
    <row r="188" spans="17:18" ht="12.75">
      <c r="Q188" s="9"/>
      <c r="R188" s="9"/>
    </row>
    <row r="189" spans="17:18" ht="12.75">
      <c r="Q189" s="9"/>
      <c r="R189" s="9"/>
    </row>
    <row r="190" spans="17:18" ht="12.75">
      <c r="Q190" s="9"/>
      <c r="R190" s="9"/>
    </row>
    <row r="191" spans="17:18" ht="12.75">
      <c r="Q191" s="9"/>
      <c r="R191" s="9"/>
    </row>
    <row r="192" spans="17:18" ht="12.75">
      <c r="Q192" s="9"/>
      <c r="R192" s="9"/>
    </row>
    <row r="193" spans="17:18" ht="12.75">
      <c r="Q193" s="9"/>
      <c r="R193" s="9"/>
    </row>
    <row r="194" spans="17:18" ht="12.75">
      <c r="Q194" s="9"/>
      <c r="R194" s="9"/>
    </row>
    <row r="195" spans="17:18" ht="12.75">
      <c r="Q195" s="9"/>
      <c r="R195" s="9"/>
    </row>
    <row r="196" spans="17:18" ht="12.75">
      <c r="Q196" s="9"/>
      <c r="R196" s="9"/>
    </row>
    <row r="197" spans="17:18" ht="12.75">
      <c r="Q197" s="9"/>
      <c r="R197" s="9"/>
    </row>
    <row r="198" spans="17:18" ht="12.75">
      <c r="Q198" s="9"/>
      <c r="R198" s="9"/>
    </row>
    <row r="199" spans="17:18" ht="12.75">
      <c r="Q199" s="9"/>
      <c r="R199" s="9"/>
    </row>
    <row r="200" spans="17:18" ht="12.75">
      <c r="Q200" s="9"/>
      <c r="R200" s="9"/>
    </row>
    <row r="201" spans="17:18" ht="12.75">
      <c r="Q201" s="9"/>
      <c r="R201" s="9"/>
    </row>
    <row r="202" spans="17:18" ht="12.75">
      <c r="Q202" s="9"/>
      <c r="R202" s="9"/>
    </row>
    <row r="203" spans="17:18" ht="12.75">
      <c r="Q203" s="9"/>
      <c r="R203" s="9"/>
    </row>
    <row r="204" spans="17:18" ht="12.75">
      <c r="Q204" s="9"/>
      <c r="R204" s="9"/>
    </row>
    <row r="205" spans="17:18" ht="12.75">
      <c r="Q205" s="9"/>
      <c r="R205" s="9"/>
    </row>
    <row r="206" spans="17:18" ht="12.75">
      <c r="Q206" s="9"/>
      <c r="R206" s="9"/>
    </row>
    <row r="207" spans="17:18" ht="12.75">
      <c r="Q207" s="9"/>
      <c r="R207" s="9"/>
    </row>
    <row r="208" spans="17:18" ht="12.75">
      <c r="Q208" s="9"/>
      <c r="R208" s="9"/>
    </row>
    <row r="209" spans="17:18" ht="12.75">
      <c r="Q209" s="9"/>
      <c r="R209" s="9"/>
    </row>
    <row r="210" spans="17:18" ht="12.75">
      <c r="Q210" s="9"/>
      <c r="R210" s="9"/>
    </row>
    <row r="211" spans="17:18" ht="12.75">
      <c r="Q211" s="9"/>
      <c r="R211" s="9"/>
    </row>
    <row r="212" spans="17:18" ht="12.75">
      <c r="Q212" s="9"/>
      <c r="R212" s="9"/>
    </row>
    <row r="213" spans="17:18" ht="12.75">
      <c r="Q213" s="9"/>
      <c r="R213" s="9"/>
    </row>
    <row r="214" spans="17:18" ht="12.75">
      <c r="Q214" s="9"/>
      <c r="R214" s="9"/>
    </row>
    <row r="215" spans="17:18" ht="12.75">
      <c r="Q215" s="9"/>
      <c r="R215" s="9"/>
    </row>
    <row r="216" spans="17:18" ht="12.75">
      <c r="Q216" s="9"/>
      <c r="R216" s="9"/>
    </row>
    <row r="217" spans="17:18" ht="12.75">
      <c r="Q217" s="9"/>
      <c r="R217" s="9"/>
    </row>
    <row r="218" spans="17:18" ht="12.75">
      <c r="Q218" s="9"/>
      <c r="R218" s="9"/>
    </row>
    <row r="219" spans="17:18" ht="12.75">
      <c r="Q219" s="9"/>
      <c r="R219" s="9"/>
    </row>
    <row r="220" spans="17:18" ht="12.75">
      <c r="Q220" s="9"/>
      <c r="R220" s="9"/>
    </row>
    <row r="221" spans="17:18" ht="12.75">
      <c r="Q221" s="9"/>
      <c r="R221" s="9"/>
    </row>
    <row r="222" spans="17:18" ht="12.75">
      <c r="Q222" s="9"/>
      <c r="R222" s="9"/>
    </row>
    <row r="223" spans="17:18" ht="12.75">
      <c r="Q223" s="9"/>
      <c r="R223" s="9"/>
    </row>
    <row r="224" spans="17:18" ht="12.75">
      <c r="Q224" s="9"/>
      <c r="R224" s="9"/>
    </row>
    <row r="225" spans="17:18" ht="12.75">
      <c r="Q225" s="9"/>
      <c r="R225" s="9"/>
    </row>
    <row r="226" spans="17:18" ht="12.75">
      <c r="Q226" s="9"/>
      <c r="R226" s="9"/>
    </row>
    <row r="227" spans="17:18" ht="12.75">
      <c r="Q227" s="9"/>
      <c r="R227" s="9"/>
    </row>
    <row r="228" spans="17:18" ht="12.75">
      <c r="Q228" s="9"/>
      <c r="R228" s="9"/>
    </row>
    <row r="229" spans="17:18" ht="12.75">
      <c r="Q229" s="9"/>
      <c r="R229" s="9"/>
    </row>
    <row r="230" spans="17:18" ht="12.75">
      <c r="Q230" s="9"/>
      <c r="R230" s="9"/>
    </row>
    <row r="231" spans="17:18" ht="12.75">
      <c r="Q231" s="9"/>
      <c r="R231" s="9"/>
    </row>
    <row r="232" spans="17:18" ht="12.75">
      <c r="Q232" s="9"/>
      <c r="R232" s="9"/>
    </row>
    <row r="233" spans="17:18" ht="12.75">
      <c r="Q233" s="9"/>
      <c r="R233" s="9"/>
    </row>
    <row r="234" spans="17:18" ht="12.75">
      <c r="Q234" s="9"/>
      <c r="R234" s="9"/>
    </row>
    <row r="235" spans="17:18" ht="12.75">
      <c r="Q235" s="9"/>
      <c r="R235" s="9"/>
    </row>
    <row r="236" spans="17:18" ht="12.75">
      <c r="Q236" s="9"/>
      <c r="R236" s="9"/>
    </row>
    <row r="237" spans="17:18" ht="12.75">
      <c r="Q237" s="9"/>
      <c r="R237" s="9"/>
    </row>
    <row r="238" spans="17:18" ht="12.75">
      <c r="Q238" s="9"/>
      <c r="R238" s="9"/>
    </row>
    <row r="239" spans="17:18" ht="12.75">
      <c r="Q239" s="9"/>
      <c r="R239" s="9"/>
    </row>
    <row r="240" spans="17:18" ht="12.75">
      <c r="Q240" s="9"/>
      <c r="R240" s="9"/>
    </row>
    <row r="241" spans="17:18" ht="12.75">
      <c r="Q241" s="9"/>
      <c r="R241" s="9"/>
    </row>
    <row r="242" spans="17:18" ht="12.75">
      <c r="Q242" s="9"/>
      <c r="R242" s="9"/>
    </row>
    <row r="243" spans="17:18" ht="12.75">
      <c r="Q243" s="9"/>
      <c r="R243" s="9"/>
    </row>
    <row r="244" spans="17:18" ht="12.75">
      <c r="Q244" s="9"/>
      <c r="R244" s="9"/>
    </row>
    <row r="245" spans="17:18" ht="12.75">
      <c r="Q245" s="9"/>
      <c r="R245" s="9"/>
    </row>
    <row r="246" spans="17:18" ht="12.75">
      <c r="Q246" s="9"/>
      <c r="R246" s="9"/>
    </row>
    <row r="247" spans="17:18" ht="12.75">
      <c r="Q247" s="9"/>
      <c r="R247" s="9"/>
    </row>
    <row r="248" spans="17:18" ht="12.75">
      <c r="Q248" s="9"/>
      <c r="R248" s="9"/>
    </row>
    <row r="249" spans="17:18" ht="12.75">
      <c r="Q249" s="9"/>
      <c r="R249" s="9"/>
    </row>
    <row r="250" spans="17:18" ht="12.75">
      <c r="Q250" s="9"/>
      <c r="R250" s="9"/>
    </row>
    <row r="251" spans="17:18" ht="12.75">
      <c r="Q251" s="9"/>
      <c r="R251" s="9"/>
    </row>
    <row r="252" spans="17:18" ht="12.75">
      <c r="Q252" s="9"/>
      <c r="R252" s="9"/>
    </row>
    <row r="253" spans="17:18" ht="12.75">
      <c r="Q253" s="9"/>
      <c r="R253" s="9"/>
    </row>
    <row r="254" spans="17:18" ht="12.75">
      <c r="Q254" s="9"/>
      <c r="R254" s="9"/>
    </row>
    <row r="255" spans="17:18" ht="12.75">
      <c r="Q255" s="9"/>
      <c r="R255" s="9"/>
    </row>
    <row r="256" spans="17:18" ht="12.75">
      <c r="Q256" s="9"/>
      <c r="R256" s="9"/>
    </row>
    <row r="257" spans="17:18" ht="12.75">
      <c r="Q257" s="9"/>
      <c r="R257" s="9"/>
    </row>
    <row r="258" spans="17:18" ht="12.75">
      <c r="Q258" s="9"/>
      <c r="R258" s="9"/>
    </row>
    <row r="259" spans="17:18" ht="12.75">
      <c r="Q259" s="9"/>
      <c r="R259" s="9"/>
    </row>
    <row r="260" spans="17:18" ht="12.75">
      <c r="Q260" s="9"/>
      <c r="R260" s="9"/>
    </row>
    <row r="261" spans="17:18" ht="12.75">
      <c r="Q261" s="9"/>
      <c r="R261" s="9"/>
    </row>
    <row r="262" spans="17:18" ht="12.75">
      <c r="Q262" s="9"/>
      <c r="R262" s="9"/>
    </row>
    <row r="263" spans="17:18" ht="12.75">
      <c r="Q263" s="9"/>
      <c r="R263" s="9"/>
    </row>
    <row r="264" spans="17:18" ht="12.75">
      <c r="Q264" s="9"/>
      <c r="R264" s="9"/>
    </row>
    <row r="265" spans="17:18" ht="12.75">
      <c r="Q265" s="9"/>
      <c r="R265" s="9"/>
    </row>
    <row r="266" spans="17:18" ht="12.75">
      <c r="Q266" s="9"/>
      <c r="R266" s="9"/>
    </row>
    <row r="267" spans="17:18" ht="12.75">
      <c r="Q267" s="9"/>
      <c r="R267" s="9"/>
    </row>
    <row r="268" spans="17:18" ht="12.75">
      <c r="Q268" s="9"/>
      <c r="R268" s="9"/>
    </row>
    <row r="269" spans="17:18" ht="12.75">
      <c r="Q269" s="9"/>
      <c r="R269" s="9"/>
    </row>
    <row r="270" spans="17:18" ht="12.75">
      <c r="Q270" s="9"/>
      <c r="R270" s="9"/>
    </row>
    <row r="271" spans="17:18" ht="12.75">
      <c r="Q271" s="9"/>
      <c r="R271" s="9"/>
    </row>
    <row r="272" spans="17:18" ht="12.75">
      <c r="Q272" s="9"/>
      <c r="R272" s="9"/>
    </row>
    <row r="273" spans="17:18" ht="12.75">
      <c r="Q273" s="9"/>
      <c r="R273" s="9"/>
    </row>
    <row r="274" spans="17:18" ht="12.75">
      <c r="Q274" s="9"/>
      <c r="R274" s="9"/>
    </row>
    <row r="275" spans="17:18" ht="12.75">
      <c r="Q275" s="9"/>
      <c r="R275" s="9"/>
    </row>
    <row r="276" spans="17:18" ht="12.75">
      <c r="Q276" s="9"/>
      <c r="R276" s="9"/>
    </row>
    <row r="277" spans="17:18" ht="12.75">
      <c r="Q277" s="9"/>
      <c r="R277" s="9"/>
    </row>
    <row r="278" spans="17:18" ht="12.75">
      <c r="Q278" s="9"/>
      <c r="R278" s="9"/>
    </row>
    <row r="279" spans="17:18" ht="12.75">
      <c r="Q279" s="9"/>
      <c r="R279" s="9"/>
    </row>
    <row r="280" spans="17:18" ht="12.75">
      <c r="Q280" s="9"/>
      <c r="R280" s="9"/>
    </row>
    <row r="281" spans="17:18" ht="12.75">
      <c r="Q281" s="9"/>
      <c r="R281" s="9"/>
    </row>
    <row r="282" spans="17:18" ht="12.75">
      <c r="Q282" s="9"/>
      <c r="R282" s="9"/>
    </row>
    <row r="283" spans="17:18" ht="12.75">
      <c r="Q283" s="9"/>
      <c r="R283" s="9"/>
    </row>
    <row r="284" spans="17:18" ht="12.75">
      <c r="Q284" s="9"/>
      <c r="R284" s="9"/>
    </row>
    <row r="285" spans="17:18" ht="12.75">
      <c r="Q285" s="9"/>
      <c r="R285" s="9"/>
    </row>
    <row r="286" spans="17:18" ht="12.75">
      <c r="Q286" s="9"/>
      <c r="R286" s="9"/>
    </row>
    <row r="287" spans="17:18" ht="12.75">
      <c r="Q287" s="9"/>
      <c r="R287" s="9"/>
    </row>
    <row r="288" spans="17:18" ht="12.75">
      <c r="Q288" s="9"/>
      <c r="R288" s="9"/>
    </row>
    <row r="289" spans="17:18" ht="12.75">
      <c r="Q289" s="9"/>
      <c r="R289" s="9"/>
    </row>
    <row r="290" spans="17:18" ht="12.75">
      <c r="Q290" s="9"/>
      <c r="R290" s="9"/>
    </row>
    <row r="291" spans="17:18" ht="12.75">
      <c r="Q291" s="9"/>
      <c r="R291" s="9"/>
    </row>
    <row r="292" spans="17:18" ht="12.75">
      <c r="Q292" s="9"/>
      <c r="R292" s="9"/>
    </row>
    <row r="293" spans="17:18" ht="12.75">
      <c r="Q293" s="9"/>
      <c r="R293" s="9"/>
    </row>
    <row r="294" spans="17:18" ht="12.75">
      <c r="Q294" s="9"/>
      <c r="R294" s="9"/>
    </row>
    <row r="295" spans="17:18" ht="12.75">
      <c r="Q295" s="9"/>
      <c r="R295" s="9"/>
    </row>
    <row r="296" spans="17:18" ht="12.75">
      <c r="Q296" s="9"/>
      <c r="R296" s="9"/>
    </row>
    <row r="297" spans="17:18" ht="12.75">
      <c r="Q297" s="9"/>
      <c r="R297" s="9"/>
    </row>
    <row r="298" spans="17:18" ht="12.75">
      <c r="Q298" s="9"/>
      <c r="R298" s="9"/>
    </row>
    <row r="299" spans="17:18" ht="12.75">
      <c r="Q299" s="9"/>
      <c r="R299" s="9"/>
    </row>
    <row r="300" spans="17:18" ht="12.75">
      <c r="Q300" s="9"/>
      <c r="R300" s="9"/>
    </row>
    <row r="301" spans="17:18" ht="12.75">
      <c r="Q301" s="9"/>
      <c r="R301" s="9"/>
    </row>
    <row r="302" spans="17:18" ht="12.75">
      <c r="Q302" s="9"/>
      <c r="R302" s="9"/>
    </row>
    <row r="303" spans="17:18" ht="12.75">
      <c r="Q303" s="9"/>
      <c r="R303" s="9"/>
    </row>
    <row r="304" spans="17:18" ht="12.75">
      <c r="Q304" s="9"/>
      <c r="R304" s="9"/>
    </row>
    <row r="305" spans="17:18" ht="12.75">
      <c r="Q305" s="9"/>
      <c r="R305" s="9"/>
    </row>
    <row r="306" spans="17:18" ht="12.75">
      <c r="Q306" s="9"/>
      <c r="R306" s="9"/>
    </row>
    <row r="307" spans="17:18" ht="12.75">
      <c r="Q307" s="9"/>
      <c r="R307" s="9"/>
    </row>
    <row r="308" spans="17:18" ht="12.75">
      <c r="Q308" s="9"/>
      <c r="R308" s="9"/>
    </row>
    <row r="309" spans="17:18" ht="12.75">
      <c r="Q309" s="9"/>
      <c r="R309" s="9"/>
    </row>
    <row r="310" spans="17:18" ht="12.75">
      <c r="Q310" s="9"/>
      <c r="R310" s="9"/>
    </row>
    <row r="311" spans="17:18" ht="12.75">
      <c r="Q311" s="9"/>
      <c r="R311" s="9"/>
    </row>
    <row r="312" spans="17:18" ht="12.75">
      <c r="Q312" s="9"/>
      <c r="R312" s="9"/>
    </row>
    <row r="313" spans="17:18" ht="12.75">
      <c r="Q313" s="9"/>
      <c r="R313" s="9"/>
    </row>
    <row r="314" spans="17:18" ht="12.75">
      <c r="Q314" s="9"/>
      <c r="R314" s="9"/>
    </row>
    <row r="315" spans="17:18" ht="12.75">
      <c r="Q315" s="9"/>
      <c r="R315" s="9"/>
    </row>
    <row r="316" spans="17:18" ht="12.75">
      <c r="Q316" s="9"/>
      <c r="R316" s="9"/>
    </row>
    <row r="317" spans="17:18" ht="12.75">
      <c r="Q317" s="9"/>
      <c r="R317" s="9"/>
    </row>
    <row r="318" spans="17:18" ht="12.75">
      <c r="Q318" s="9"/>
      <c r="R318" s="9"/>
    </row>
    <row r="319" spans="17:18" ht="12.75">
      <c r="Q319" s="9"/>
      <c r="R319" s="9"/>
    </row>
    <row r="320" spans="17:18" ht="12.75">
      <c r="Q320" s="9"/>
      <c r="R320" s="9"/>
    </row>
    <row r="321" spans="17:18" ht="12.75">
      <c r="Q321" s="9"/>
      <c r="R321" s="9"/>
    </row>
    <row r="322" spans="17:18" ht="12.75">
      <c r="Q322" s="9"/>
      <c r="R322" s="9"/>
    </row>
    <row r="323" spans="17:18" ht="12.75">
      <c r="Q323" s="9"/>
      <c r="R323" s="9"/>
    </row>
    <row r="324" spans="17:18" ht="12.75">
      <c r="Q324" s="9"/>
      <c r="R324" s="9"/>
    </row>
    <row r="325" spans="17:18" ht="12.75">
      <c r="Q325" s="9"/>
      <c r="R325" s="9"/>
    </row>
    <row r="326" spans="17:18" ht="12.75">
      <c r="Q326" s="9"/>
      <c r="R326" s="9"/>
    </row>
    <row r="327" spans="17:18" ht="12.75">
      <c r="Q327" s="9"/>
      <c r="R327" s="9"/>
    </row>
    <row r="328" spans="17:18" ht="12.75">
      <c r="Q328" s="9"/>
      <c r="R328" s="9"/>
    </row>
    <row r="329" spans="17:18" ht="12.75">
      <c r="Q329" s="9"/>
      <c r="R329" s="9"/>
    </row>
    <row r="330" spans="17:18" ht="12.75">
      <c r="Q330" s="9"/>
      <c r="R330" s="9"/>
    </row>
    <row r="331" spans="17:18" ht="12.75">
      <c r="Q331" s="9"/>
      <c r="R331" s="9"/>
    </row>
    <row r="332" spans="17:18" ht="12.75">
      <c r="Q332" s="9"/>
      <c r="R332" s="9"/>
    </row>
    <row r="333" spans="17:18" ht="12.75">
      <c r="Q333" s="9"/>
      <c r="R333" s="9"/>
    </row>
    <row r="334" spans="17:18" ht="12.75">
      <c r="Q334" s="9"/>
      <c r="R334" s="9"/>
    </row>
    <row r="335" spans="17:18" ht="12.75">
      <c r="Q335" s="9"/>
      <c r="R335" s="9"/>
    </row>
    <row r="336" spans="17:18" ht="12.75">
      <c r="Q336" s="9"/>
      <c r="R336" s="9"/>
    </row>
    <row r="337" spans="17:18" ht="12.75">
      <c r="Q337" s="9"/>
      <c r="R337" s="9"/>
    </row>
    <row r="338" spans="17:18" ht="12.75">
      <c r="Q338" s="9"/>
      <c r="R338" s="9"/>
    </row>
    <row r="339" spans="17:18" ht="12.75">
      <c r="Q339" s="9"/>
      <c r="R339" s="9"/>
    </row>
    <row r="340" spans="17:18" ht="12.75">
      <c r="Q340" s="9"/>
      <c r="R340" s="9"/>
    </row>
    <row r="341" spans="17:18" ht="12.75">
      <c r="Q341" s="9"/>
      <c r="R341" s="9"/>
    </row>
    <row r="342" spans="17:18" ht="12.75">
      <c r="Q342" s="9"/>
      <c r="R342" s="9"/>
    </row>
    <row r="343" spans="17:18" ht="12.75">
      <c r="Q343" s="9"/>
      <c r="R343" s="9"/>
    </row>
    <row r="344" spans="17:18" ht="12.75">
      <c r="Q344" s="9"/>
      <c r="R344" s="9"/>
    </row>
    <row r="345" spans="17:18" ht="12.75">
      <c r="Q345" s="9"/>
      <c r="R345" s="9"/>
    </row>
    <row r="346" spans="17:18" ht="12.75">
      <c r="Q346" s="9"/>
      <c r="R346" s="9"/>
    </row>
    <row r="347" spans="17:18" ht="12.75">
      <c r="Q347" s="9"/>
      <c r="R347" s="9"/>
    </row>
    <row r="348" spans="17:18" ht="12.75">
      <c r="Q348" s="9"/>
      <c r="R348" s="9"/>
    </row>
    <row r="349" spans="17:18" ht="12.75">
      <c r="Q349" s="9"/>
      <c r="R349" s="9"/>
    </row>
    <row r="350" spans="17:18" ht="12.75">
      <c r="Q350" s="9"/>
      <c r="R350" s="9"/>
    </row>
    <row r="351" spans="17:18" ht="12.75">
      <c r="Q351" s="9"/>
      <c r="R351" s="9"/>
    </row>
    <row r="352" spans="17:18" ht="12.75">
      <c r="Q352" s="9"/>
      <c r="R352" s="9"/>
    </row>
    <row r="353" spans="17:18" ht="12.75">
      <c r="Q353" s="9"/>
      <c r="R353" s="9"/>
    </row>
    <row r="354" spans="17:18" ht="12.75">
      <c r="Q354" s="9"/>
      <c r="R354" s="9"/>
    </row>
    <row r="355" spans="17:18" ht="12.75">
      <c r="Q355" s="9"/>
      <c r="R355" s="9"/>
    </row>
    <row r="356" spans="17:18" ht="12.75">
      <c r="Q356" s="9"/>
      <c r="R356" s="9"/>
    </row>
    <row r="357" spans="17:18" ht="12.75">
      <c r="Q357" s="9"/>
      <c r="R357" s="9"/>
    </row>
    <row r="358" spans="17:18" ht="12.75">
      <c r="Q358" s="9"/>
      <c r="R358" s="9"/>
    </row>
    <row r="359" spans="17:18" ht="12.75">
      <c r="Q359" s="9"/>
      <c r="R359" s="9"/>
    </row>
    <row r="360" spans="17:18" ht="12.75">
      <c r="Q360" s="9"/>
      <c r="R360" s="9"/>
    </row>
    <row r="361" spans="17:18" ht="12.75">
      <c r="Q361" s="9"/>
      <c r="R361" s="9"/>
    </row>
    <row r="362" spans="17:18" ht="12.75">
      <c r="Q362" s="9"/>
      <c r="R362" s="9"/>
    </row>
    <row r="363" spans="17:18" ht="12.75">
      <c r="Q363" s="9"/>
      <c r="R363" s="9"/>
    </row>
  </sheetData>
  <sheetProtection/>
  <mergeCells count="24">
    <mergeCell ref="A124:L124"/>
    <mergeCell ref="A125:L125"/>
    <mergeCell ref="A126:L126"/>
    <mergeCell ref="A127:L127"/>
    <mergeCell ref="A129:H129"/>
    <mergeCell ref="A122:L122"/>
    <mergeCell ref="A123:L123"/>
    <mergeCell ref="A112:L112"/>
    <mergeCell ref="A113:L113"/>
    <mergeCell ref="A114:L114"/>
    <mergeCell ref="A115:L115"/>
    <mergeCell ref="A116:L116"/>
    <mergeCell ref="A117:L117"/>
    <mergeCell ref="A118:L118"/>
    <mergeCell ref="A119:L119"/>
    <mergeCell ref="A120:L120"/>
    <mergeCell ref="A121:L121"/>
    <mergeCell ref="A1:AC1"/>
    <mergeCell ref="A2:A4"/>
    <mergeCell ref="B2:B4"/>
    <mergeCell ref="Z2:AC2"/>
    <mergeCell ref="Z3:AA3"/>
    <mergeCell ref="AB3:AC3"/>
    <mergeCell ref="C2:Y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 User</dc:creator>
  <cp:keywords/>
  <dc:description/>
  <cp:lastModifiedBy>dominique.megret</cp:lastModifiedBy>
  <cp:lastPrinted>2011-03-25T16:38:45Z</cp:lastPrinted>
  <dcterms:created xsi:type="dcterms:W3CDTF">2010-01-19T16:28:52Z</dcterms:created>
  <dcterms:modified xsi:type="dcterms:W3CDTF">2012-07-06T18:29:43Z</dcterms:modified>
  <cp:category/>
  <cp:version/>
  <cp:contentType/>
  <cp:contentStatus/>
</cp:coreProperties>
</file>