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65176" windowWidth="14595" windowHeight="10875" activeTab="0"/>
  </bookViews>
  <sheets>
    <sheet name="4-8M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<sst xmlns="http://schemas.openxmlformats.org/spreadsheetml/2006/main" count="37" uniqueCount="30">
  <si>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Domestic operations</t>
  </si>
  <si>
    <t>International operations</t>
  </si>
  <si>
    <t>Number of aircraft:</t>
  </si>
  <si>
    <t>Fuel consumption:</t>
  </si>
  <si>
    <t>Aircraft-miles flown:</t>
  </si>
  <si>
    <t>Number of aircraft</t>
  </si>
  <si>
    <r>
      <t>1960-65: U.S. Department of Transportation, Federal Aviation Administration,</t>
    </r>
    <r>
      <rPr>
        <i/>
        <sz val="9"/>
        <rFont val="Arial"/>
        <family val="2"/>
      </rPr>
      <t xml:space="preserve"> FAA Statistical Handbook of Aviation, 1970 edition</t>
    </r>
    <r>
      <rPr>
        <sz val="9"/>
        <rFont val="Arial"/>
        <family val="2"/>
      </rPr>
      <t xml:space="preserve"> (Washington, DC: 1970), table 5.3.</t>
    </r>
  </si>
  <si>
    <r>
      <t xml:space="preserve">1970-75: Ibid., </t>
    </r>
    <r>
      <rPr>
        <i/>
        <sz val="9"/>
        <rFont val="Arial"/>
        <family val="2"/>
      </rPr>
      <t xml:space="preserve">FAA Statistical Handbook of Aviation, Calendar Year 1979 </t>
    </r>
    <r>
      <rPr>
        <sz val="9"/>
        <rFont val="Arial"/>
        <family val="2"/>
      </rPr>
      <t>(Washington, DC: 1979), table 5.1.</t>
    </r>
  </si>
  <si>
    <r>
      <t xml:space="preserve">1980-85: Ibid., </t>
    </r>
    <r>
      <rPr>
        <i/>
        <sz val="9"/>
        <rFont val="Arial"/>
        <family val="2"/>
      </rPr>
      <t xml:space="preserve">FAA Statistical Handbook of Aviation, Calendar Year 1986 </t>
    </r>
    <r>
      <rPr>
        <sz val="9"/>
        <rFont val="Arial"/>
        <family val="2"/>
      </rPr>
      <t>(Washington, DC: 1986), table 5.1.</t>
    </r>
  </si>
  <si>
    <r>
      <t xml:space="preserve">1990-97: Ibid., </t>
    </r>
    <r>
      <rPr>
        <i/>
        <sz val="9"/>
        <rFont val="Arial"/>
        <family val="2"/>
      </rPr>
      <t>FAA Statistical Handbook of Aviation, Calendar Year 1997</t>
    </r>
    <r>
      <rPr>
        <sz val="9"/>
        <rFont val="Arial"/>
        <family val="2"/>
      </rPr>
      <t xml:space="preserve"> (Washington, DC: unpublished), personal communication, Mar. 19, 1999.</t>
    </r>
  </si>
  <si>
    <r>
      <t xml:space="preserve">1960: Civil Aeronautics Board, </t>
    </r>
    <r>
      <rPr>
        <i/>
        <sz val="9"/>
        <rFont val="Arial"/>
        <family val="2"/>
      </rPr>
      <t xml:space="preserve">Handbook of Airline Statistics 1969 </t>
    </r>
    <r>
      <rPr>
        <sz val="9"/>
        <rFont val="Arial"/>
        <family val="2"/>
      </rPr>
      <t>(Washington, DC: 1970), part III, tables 2 and 13.</t>
    </r>
  </si>
  <si>
    <t>SOURCES</t>
  </si>
  <si>
    <r>
      <t xml:space="preserve">1965-1970: Ibid., </t>
    </r>
    <r>
      <rPr>
        <i/>
        <sz val="9"/>
        <rFont val="Arial"/>
        <family val="2"/>
      </rPr>
      <t xml:space="preserve">Handbook of Airline Statistics 1973 </t>
    </r>
    <r>
      <rPr>
        <sz val="9"/>
        <rFont val="Arial"/>
        <family val="2"/>
      </rPr>
      <t>(Washington, DC: 1974), part III, tables 2 and 13.</t>
    </r>
  </si>
  <si>
    <r>
      <t xml:space="preserve">1985: 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December Issues), pp. 2 and 3, line 27 plus line 50.</t>
    </r>
  </si>
  <si>
    <t>U</t>
  </si>
  <si>
    <t>1960-75: U.S. Department of Transportation, Bureau of Transportation Statistics, Office of Airline Information, personal communication, June 8, 2010.</t>
  </si>
  <si>
    <r>
      <t>Table 4-8M:  Certificated Air Carrier Fuel Consumption and Travel</t>
    </r>
    <r>
      <rPr>
        <b/>
        <vertAlign val="superscript"/>
        <sz val="12"/>
        <rFont val="Arial"/>
        <family val="2"/>
      </rPr>
      <t>a</t>
    </r>
  </si>
  <si>
    <t>Average kilometers flown per aircraft (thousands)</t>
  </si>
  <si>
    <t>Aircraft-Kilometers (millions)</t>
  </si>
  <si>
    <t>Fuel consumption (million liters)</t>
  </si>
  <si>
    <t>Aircraft-Kilometers flown per liters</t>
  </si>
  <si>
    <r>
      <t>a</t>
    </r>
    <r>
      <rPr>
        <sz val="9"/>
        <rFont val="Arial"/>
        <family val="2"/>
      </rPr>
      <t xml:space="preserve">  Aircraft operating under 14 CFR 121 and 14 CFR 135.</t>
    </r>
  </si>
  <si>
    <t>NOTES</t>
  </si>
  <si>
    <t>1.609344 kilometers = 1 mile.</t>
  </si>
  <si>
    <t>3.785412 liters = 1 gallon.</t>
  </si>
  <si>
    <r>
      <t xml:space="preserve">1980-2010: Ibid., </t>
    </r>
    <r>
      <rPr>
        <i/>
        <sz val="9"/>
        <rFont val="Arial"/>
        <family val="2"/>
      </rPr>
      <t>Fuel Cost and Consumption</t>
    </r>
    <r>
      <rPr>
        <sz val="9"/>
        <rFont val="Arial"/>
        <family val="2"/>
      </rPr>
      <t>, available at http://www.bts.gov/xml/fuel/report/src/index.xml as of Aug. 16, 2011.</t>
    </r>
  </si>
  <si>
    <r>
      <t xml:space="preserve">1990-2010: U.S. Department of Transportation, Bureau of Transportation Statistics, Office of Airline Information, </t>
    </r>
    <r>
      <rPr>
        <i/>
        <sz val="9"/>
        <rFont val="Arial"/>
        <family val="2"/>
      </rPr>
      <t>Air Carrier Traffic Statistics,</t>
    </r>
    <r>
      <rPr>
        <sz val="9"/>
        <rFont val="Arial"/>
        <family val="2"/>
      </rPr>
      <t xml:space="preserve"> available at http://www.bts.gov/xml/air_traffic/src/index.xml#CustomizeTable as of Aug. 17, 2011.</t>
    </r>
  </si>
  <si>
    <r>
      <t>KEY:</t>
    </r>
    <r>
      <rPr>
        <sz val="9"/>
        <rFont val="Arial"/>
        <family val="2"/>
      </rPr>
      <t xml:space="preserve">  R = revised;  U = data are unavailable.</t>
    </r>
  </si>
  <si>
    <r>
      <t xml:space="preserve">1998-2008: Aerospace Industries Association, </t>
    </r>
    <r>
      <rPr>
        <i/>
        <sz val="9"/>
        <rFont val="Arial"/>
        <family val="2"/>
      </rPr>
      <t>Aerospace Facts and Figures</t>
    </r>
    <r>
      <rPr>
        <sz val="9"/>
        <rFont val="Arial"/>
        <family val="2"/>
      </rPr>
      <t xml:space="preserve"> (Washington, DC: Annual Issues), "Active U.S. Air Carrier Fleet", p. 94 and similar pages in earlier editions.</t>
    </r>
  </si>
  <si>
    <r>
      <t xml:space="preserve">1975-1980: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>(Washington, DC: December 1976), pp. 4 and 14; and (December 1981), pp. 2 and 3.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</si>
</sst>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\(\R\)\ #,##0"/>
    <numFmt numFmtId="167" formatCode="\(\R\)\ #,##0.00"/>
    <numFmt numFmtId="168" formatCode="\(\R\)\ General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4" fontId="4" fillId="0" borderId="3" applyNumberFormat="0">
      <alignment horizontal="right" vertical="center"/>
      <protection/>
    </xf>
    <xf numFmtId="165" fontId="4" fillId="0" borderId="3">
      <alignment horizontal="right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7" fillId="31" borderId="1" applyNumberFormat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51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3" fillId="0" borderId="0" xfId="75" applyFont="1" applyFill="1" applyAlignment="1">
      <alignment horizontal="left"/>
      <protection/>
    </xf>
    <xf numFmtId="49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14" fillId="0" borderId="0" xfId="75" applyFont="1" applyFill="1" applyAlignment="1">
      <alignment horizontal="left"/>
      <protection/>
    </xf>
    <xf numFmtId="3" fontId="15" fillId="0" borderId="0" xfId="50" applyNumberFormat="1" applyFont="1" applyFill="1" applyBorder="1" applyAlignment="1">
      <alignment horizontal="left"/>
      <protection/>
    </xf>
    <xf numFmtId="3" fontId="15" fillId="0" borderId="0" xfId="50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3" fontId="16" fillId="0" borderId="0" xfId="50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3" fontId="16" fillId="0" borderId="0" xfId="50" applyNumberFormat="1" applyFont="1" applyFill="1" applyBorder="1" applyAlignment="1">
      <alignment horizontal="left"/>
      <protection/>
    </xf>
    <xf numFmtId="3" fontId="16" fillId="0" borderId="0" xfId="75" applyNumberFormat="1" applyFont="1" applyFill="1" applyBorder="1" applyAlignment="1">
      <alignment horizontal="right"/>
      <protection/>
    </xf>
    <xf numFmtId="4" fontId="16" fillId="0" borderId="0" xfId="50" applyNumberFormat="1" applyFont="1" applyFill="1" applyBorder="1" applyAlignment="1">
      <alignment horizontal="right"/>
      <protection/>
    </xf>
    <xf numFmtId="3" fontId="16" fillId="0" borderId="13" xfId="50" applyNumberFormat="1" applyFont="1" applyFill="1" applyBorder="1" applyAlignment="1">
      <alignment horizontal="left"/>
      <protection/>
    </xf>
    <xf numFmtId="4" fontId="16" fillId="0" borderId="13" xfId="50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fill"/>
    </xf>
    <xf numFmtId="3" fontId="16" fillId="0" borderId="0" xfId="50" applyNumberFormat="1" applyFont="1" applyFill="1" applyBorder="1" applyAlignment="1">
      <alignment horizontal="fill"/>
      <protection/>
    </xf>
    <xf numFmtId="4" fontId="16" fillId="0" borderId="0" xfId="50" applyNumberFormat="1" applyFont="1" applyFill="1" applyBorder="1" applyAlignment="1">
      <alignment horizontal="fill"/>
      <protection/>
    </xf>
    <xf numFmtId="3" fontId="16" fillId="0" borderId="0" xfId="75" applyNumberFormat="1" applyFont="1" applyFill="1" applyBorder="1" applyAlignment="1">
      <alignment horizontal="fill"/>
      <protection/>
    </xf>
    <xf numFmtId="0" fontId="15" fillId="0" borderId="14" xfId="50" applyNumberFormat="1" applyFont="1" applyFill="1" applyBorder="1" applyAlignment="1">
      <alignment horizontal="center"/>
      <protection/>
    </xf>
    <xf numFmtId="0" fontId="15" fillId="0" borderId="14" xfId="0" applyFont="1" applyFill="1" applyBorder="1" applyAlignment="1">
      <alignment horizontal="center"/>
    </xf>
    <xf numFmtId="3" fontId="16" fillId="0" borderId="0" xfId="50" applyNumberFormat="1" applyFont="1" applyFill="1" applyBorder="1" applyAlignment="1">
      <alignment horizontal="right" vertical="top"/>
      <protection/>
    </xf>
    <xf numFmtId="0" fontId="15" fillId="0" borderId="0" xfId="0" applyFont="1" applyFill="1" applyAlignment="1">
      <alignment/>
    </xf>
    <xf numFmtId="0" fontId="14" fillId="0" borderId="0" xfId="75" applyFont="1" applyFill="1" applyBorder="1" applyAlignment="1">
      <alignment horizontal="left"/>
      <protection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center"/>
    </xf>
    <xf numFmtId="0" fontId="17" fillId="0" borderId="0" xfId="75" applyFont="1" applyFill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168" fontId="15" fillId="0" borderId="14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75" applyFont="1" applyFill="1" applyAlignment="1">
      <alignment horizontal="left" vertical="top" wrapText="1"/>
      <protection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7" fillId="0" borderId="0" xfId="75" applyFont="1" applyFill="1" applyBorder="1" applyAlignment="1">
      <alignment horizontal="left"/>
      <protection/>
    </xf>
    <xf numFmtId="168" fontId="15" fillId="0" borderId="14" xfId="50" applyNumberFormat="1" applyFont="1" applyFill="1" applyBorder="1" applyAlignment="1">
      <alignment horizontal="center"/>
      <protection/>
    </xf>
    <xf numFmtId="166" fontId="16" fillId="0" borderId="0" xfId="50" applyNumberFormat="1" applyFont="1" applyFill="1" applyBorder="1" applyAlignment="1">
      <alignment horizontal="right" vertical="top"/>
      <protection/>
    </xf>
    <xf numFmtId="3" fontId="16" fillId="0" borderId="0" xfId="0" applyNumberFormat="1" applyFont="1" applyFill="1" applyBorder="1" applyAlignment="1">
      <alignment/>
    </xf>
    <xf numFmtId="166" fontId="16" fillId="0" borderId="0" xfId="50" applyNumberFormat="1" applyFont="1" applyFill="1" applyBorder="1" applyAlignment="1">
      <alignment horizontal="right"/>
      <protection/>
    </xf>
    <xf numFmtId="167" fontId="16" fillId="0" borderId="0" xfId="50" applyNumberFormat="1" applyFont="1" applyFill="1" applyBorder="1" applyAlignment="1">
      <alignment horizontal="right"/>
      <protection/>
    </xf>
    <xf numFmtId="0" fontId="12" fillId="0" borderId="13" xfId="88" applyFont="1" applyFill="1" applyBorder="1" applyAlignment="1">
      <alignment horizontal="left" wrapText="1"/>
      <protection/>
    </xf>
    <xf numFmtId="0" fontId="17" fillId="0" borderId="0" xfId="75" applyFont="1" applyFill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7" fillId="0" borderId="15" xfId="75" applyFont="1" applyFill="1" applyBorder="1" applyAlignment="1">
      <alignment horizontal="left"/>
      <protection/>
    </xf>
    <xf numFmtId="0" fontId="17" fillId="0" borderId="0" xfId="75" applyFont="1" applyFill="1" applyBorder="1" applyAlignment="1">
      <alignment horizontal="left"/>
      <protection/>
    </xf>
    <xf numFmtId="0" fontId="19" fillId="0" borderId="0" xfId="75" applyFont="1" applyFill="1" applyBorder="1" applyAlignment="1">
      <alignment horizontal="left"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17" fillId="0" borderId="0" xfId="0" applyNumberFormat="1" applyFont="1" applyFill="1" applyAlignment="1">
      <alignment horizontal="left" vertical="top" wrapText="1"/>
    </xf>
    <xf numFmtId="3" fontId="18" fillId="0" borderId="0" xfId="0" applyNumberFormat="1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a" xfId="47"/>
    <cellStyle name="Data Superscript" xfId="48"/>
    <cellStyle name="Data_1-43A" xfId="49"/>
    <cellStyle name="Data_Sheet3 (2)_2" xfId="50"/>
    <cellStyle name="Data-one deci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d Side" xfId="58"/>
    <cellStyle name="Hed Side bold" xfId="59"/>
    <cellStyle name="Hed Side Regular" xfId="60"/>
    <cellStyle name="Hed Side_1-43A" xfId="61"/>
    <cellStyle name="Hed Top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te" xfId="70"/>
    <cellStyle name="Output" xfId="71"/>
    <cellStyle name="Percent" xfId="72"/>
    <cellStyle name="Source Hed" xfId="73"/>
    <cellStyle name="Source Superscript" xfId="74"/>
    <cellStyle name="Source Text" xfId="75"/>
    <cellStyle name="Superscript" xfId="76"/>
    <cellStyle name="Superscript- regular" xfId="77"/>
    <cellStyle name="Superscript_1-43A" xfId="78"/>
    <cellStyle name="Table Data" xfId="79"/>
    <cellStyle name="Table Head Top" xfId="80"/>
    <cellStyle name="Table Hed Side" xfId="81"/>
    <cellStyle name="Table Title" xfId="82"/>
    <cellStyle name="Title" xfId="83"/>
    <cellStyle name="Title Text" xfId="84"/>
    <cellStyle name="Title Text 1" xfId="85"/>
    <cellStyle name="Title Text 2" xfId="86"/>
    <cellStyle name="Title-1" xfId="87"/>
    <cellStyle name="Title-2" xfId="88"/>
    <cellStyle name="Title-3" xfId="89"/>
    <cellStyle name="Total" xfId="90"/>
    <cellStyle name="Warning Text" xfId="91"/>
    <cellStyle name="Wrap" xfId="92"/>
    <cellStyle name="Wrap Bold" xfId="93"/>
    <cellStyle name="Wrap Titl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44.57421875" style="1" customWidth="1"/>
    <col min="2" max="18" width="9.28125" style="1" customWidth="1"/>
    <col min="19" max="19" width="9.28125" style="12" customWidth="1"/>
    <col min="20" max="28" width="9.28125" style="1" customWidth="1"/>
    <col min="29" max="16384" width="9.140625" style="1" customWidth="1"/>
  </cols>
  <sheetData>
    <row r="1" spans="1:28" ht="16.5" customHeight="1" thickBo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s="34" customFormat="1" ht="16.5" customHeight="1">
      <c r="A2" s="25"/>
      <c r="B2" s="25">
        <v>1960</v>
      </c>
      <c r="C2" s="25">
        <v>1965</v>
      </c>
      <c r="D2" s="25">
        <v>1970</v>
      </c>
      <c r="E2" s="25">
        <v>1975</v>
      </c>
      <c r="F2" s="25">
        <v>1980</v>
      </c>
      <c r="G2" s="25">
        <v>1985</v>
      </c>
      <c r="H2" s="25">
        <v>1990</v>
      </c>
      <c r="I2" s="25">
        <v>1991</v>
      </c>
      <c r="J2" s="25">
        <v>1992</v>
      </c>
      <c r="K2" s="46">
        <v>1993</v>
      </c>
      <c r="L2" s="46">
        <v>1994</v>
      </c>
      <c r="M2" s="46">
        <v>1995</v>
      </c>
      <c r="N2" s="46">
        <v>1996</v>
      </c>
      <c r="O2" s="46">
        <v>1997</v>
      </c>
      <c r="P2" s="46">
        <v>1998</v>
      </c>
      <c r="Q2" s="46">
        <v>1999</v>
      </c>
      <c r="R2" s="46">
        <v>2000</v>
      </c>
      <c r="S2" s="37">
        <v>2001</v>
      </c>
      <c r="T2" s="37">
        <v>2002</v>
      </c>
      <c r="U2" s="37">
        <v>2003</v>
      </c>
      <c r="V2" s="37">
        <v>2004</v>
      </c>
      <c r="W2" s="37">
        <v>2005</v>
      </c>
      <c r="X2" s="37">
        <v>2006</v>
      </c>
      <c r="Y2" s="37">
        <v>2007</v>
      </c>
      <c r="Z2" s="26">
        <v>2008</v>
      </c>
      <c r="AA2" s="26">
        <v>2009</v>
      </c>
      <c r="AB2" s="26">
        <v>2010</v>
      </c>
    </row>
    <row r="3" spans="1:28" s="28" customFormat="1" ht="16.5" customHeight="1">
      <c r="A3" s="8" t="s">
        <v>5</v>
      </c>
      <c r="B3" s="9">
        <v>2135</v>
      </c>
      <c r="C3" s="9">
        <v>2125</v>
      </c>
      <c r="D3" s="9">
        <v>2679</v>
      </c>
      <c r="E3" s="9">
        <v>2495</v>
      </c>
      <c r="F3" s="9">
        <v>3808</v>
      </c>
      <c r="G3" s="9">
        <v>4678</v>
      </c>
      <c r="H3" s="9">
        <v>6083</v>
      </c>
      <c r="I3" s="9">
        <v>6054</v>
      </c>
      <c r="J3" s="9">
        <v>7320</v>
      </c>
      <c r="K3" s="9">
        <v>7297</v>
      </c>
      <c r="L3" s="9">
        <v>7370</v>
      </c>
      <c r="M3" s="9">
        <v>7411</v>
      </c>
      <c r="N3" s="9">
        <v>7478</v>
      </c>
      <c r="O3" s="9">
        <v>7616</v>
      </c>
      <c r="P3" s="9">
        <v>8111</v>
      </c>
      <c r="Q3" s="10">
        <v>8228</v>
      </c>
      <c r="R3" s="10">
        <v>8055</v>
      </c>
      <c r="S3" s="10">
        <v>8497</v>
      </c>
      <c r="T3" s="10">
        <v>8194</v>
      </c>
      <c r="U3" s="10">
        <v>8176</v>
      </c>
      <c r="V3" s="10">
        <v>8186</v>
      </c>
      <c r="W3" s="10">
        <v>8225</v>
      </c>
      <c r="X3" s="10">
        <v>8089</v>
      </c>
      <c r="Y3" s="10">
        <v>8044</v>
      </c>
      <c r="Z3" s="10">
        <v>7856</v>
      </c>
      <c r="AA3" s="10" t="s">
        <v>14</v>
      </c>
      <c r="AB3" s="10" t="s">
        <v>14</v>
      </c>
    </row>
    <row r="4" spans="1:28" s="28" customFormat="1" ht="16.5" customHeight="1">
      <c r="A4" s="8" t="s">
        <v>17</v>
      </c>
      <c r="B4" s="9">
        <f aca="true" t="shared" si="0" ref="B4:Z4">((B6+B7)*1000)/B3</f>
        <v>783.9427447306791</v>
      </c>
      <c r="C4" s="9">
        <f t="shared" si="0"/>
        <v>1073.9057844705885</v>
      </c>
      <c r="D4" s="9">
        <f t="shared" si="0"/>
        <v>1527.6453124300112</v>
      </c>
      <c r="E4" s="9">
        <f t="shared" si="0"/>
        <v>1499.6892985971942</v>
      </c>
      <c r="F4" s="9">
        <f t="shared" si="0"/>
        <v>1235.7462857142857</v>
      </c>
      <c r="G4" s="9">
        <f t="shared" si="0"/>
        <v>1190.6668627618642</v>
      </c>
      <c r="H4" s="9">
        <f t="shared" si="0"/>
        <v>1249.6960615159205</v>
      </c>
      <c r="I4" s="9">
        <f t="shared" si="0"/>
        <v>1239.0473153302837</v>
      </c>
      <c r="J4" s="9">
        <f t="shared" si="0"/>
        <v>1077.1500236259146</v>
      </c>
      <c r="K4" s="9">
        <f t="shared" si="0"/>
        <v>1127.994039837487</v>
      </c>
      <c r="L4" s="9">
        <f t="shared" si="0"/>
        <v>1168.9598323773134</v>
      </c>
      <c r="M4" s="9">
        <f t="shared" si="0"/>
        <v>1221.6035177190233</v>
      </c>
      <c r="N4" s="9">
        <f t="shared" si="0"/>
        <v>1272.0273258130626</v>
      </c>
      <c r="O4" s="9">
        <f t="shared" si="0"/>
        <v>1182.671109529412</v>
      </c>
      <c r="P4" s="9">
        <f t="shared" si="0"/>
        <v>1138.1006558481076</v>
      </c>
      <c r="Q4" s="9">
        <f t="shared" si="0"/>
        <v>1186.811202224599</v>
      </c>
      <c r="R4" s="9">
        <f t="shared" si="0"/>
        <v>1293.3877160759778</v>
      </c>
      <c r="S4" s="9">
        <f t="shared" si="0"/>
        <v>1227.9107212578558</v>
      </c>
      <c r="T4" s="9">
        <f t="shared" si="0"/>
        <v>1292.0351389367831</v>
      </c>
      <c r="U4" s="9">
        <f t="shared" si="0"/>
        <v>1441.1921566966735</v>
      </c>
      <c r="V4" s="9">
        <f t="shared" si="0"/>
        <v>1564.5287041876372</v>
      </c>
      <c r="W4" s="9">
        <f t="shared" si="0"/>
        <v>1614.6923050329483</v>
      </c>
      <c r="X4" s="9">
        <f t="shared" si="0"/>
        <v>1635.4735073428112</v>
      </c>
      <c r="Y4" s="9">
        <f t="shared" si="0"/>
        <v>1683.5016672143213</v>
      </c>
      <c r="Z4" s="9">
        <f t="shared" si="0"/>
        <v>1668.009259503055</v>
      </c>
      <c r="AA4" s="10" t="s">
        <v>14</v>
      </c>
      <c r="AB4" s="10" t="s">
        <v>14</v>
      </c>
    </row>
    <row r="5" spans="1:28" s="28" customFormat="1" ht="16.5" customHeight="1">
      <c r="A5" s="8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0"/>
      <c r="R5" s="20"/>
      <c r="S5" s="20"/>
      <c r="T5" s="20"/>
      <c r="U5" s="20"/>
      <c r="Z5" s="39"/>
      <c r="AA5" s="39"/>
      <c r="AB5" s="39"/>
    </row>
    <row r="6" spans="1:28" s="12" customFormat="1" ht="16.5" customHeight="1">
      <c r="A6" s="13" t="s">
        <v>0</v>
      </c>
      <c r="B6" s="11">
        <v>1380.817152</v>
      </c>
      <c r="C6" s="11">
        <v>1824.996096</v>
      </c>
      <c r="D6" s="11">
        <v>3328.1233920000004</v>
      </c>
      <c r="E6" s="11">
        <v>3135.002112</v>
      </c>
      <c r="F6" s="11">
        <v>4060.374912</v>
      </c>
      <c r="G6" s="11">
        <v>4902.061824</v>
      </c>
      <c r="H6" s="11">
        <v>6378.262002668161</v>
      </c>
      <c r="I6" s="47">
        <v>6203.078857134721</v>
      </c>
      <c r="J6" s="11">
        <v>6429.4677640512</v>
      </c>
      <c r="K6" s="11">
        <v>6689.0833159392</v>
      </c>
      <c r="L6" s="11">
        <v>7045.524859684609</v>
      </c>
      <c r="M6" s="11">
        <v>7447.732239302784</v>
      </c>
      <c r="N6" s="11">
        <v>7736.338206622081</v>
      </c>
      <c r="O6" s="11">
        <v>7140.0638707200005</v>
      </c>
      <c r="P6" s="11">
        <v>7210.553137920001</v>
      </c>
      <c r="Q6" s="31">
        <v>7682.808697344</v>
      </c>
      <c r="R6" s="31">
        <v>8189.618481792</v>
      </c>
      <c r="S6" s="31">
        <v>8224.224205824</v>
      </c>
      <c r="T6" s="32">
        <v>8416.770950016002</v>
      </c>
      <c r="U6" s="32">
        <v>9488.116078848001</v>
      </c>
      <c r="V6" s="31">
        <v>10244.465915904</v>
      </c>
      <c r="W6" s="31">
        <v>10507.300759296</v>
      </c>
      <c r="X6" s="33">
        <v>10336.047245568001</v>
      </c>
      <c r="Y6" s="31">
        <v>10514.975720832</v>
      </c>
      <c r="Z6" s="48">
        <v>10053.678184704</v>
      </c>
      <c r="AA6" s="48">
        <v>9264.9129408</v>
      </c>
      <c r="AB6" s="48">
        <v>9345.407499648</v>
      </c>
    </row>
    <row r="7" spans="1:28" s="12" customFormat="1" ht="16.5" customHeight="1">
      <c r="A7" s="13" t="s">
        <v>1</v>
      </c>
      <c r="B7" s="11">
        <v>292.90060800000003</v>
      </c>
      <c r="C7" s="11">
        <v>457.05369600000006</v>
      </c>
      <c r="D7" s="11">
        <v>764.4384</v>
      </c>
      <c r="E7" s="11">
        <v>606.7226880000001</v>
      </c>
      <c r="F7" s="11">
        <v>645.346944</v>
      </c>
      <c r="G7" s="11">
        <v>667.8777600000001</v>
      </c>
      <c r="H7" s="47">
        <v>1223.639139533184</v>
      </c>
      <c r="I7" s="47">
        <v>1298.1135898748162</v>
      </c>
      <c r="J7" s="11">
        <v>1455.2704088904961</v>
      </c>
      <c r="K7" s="11">
        <v>1541.8891927549441</v>
      </c>
      <c r="L7" s="11">
        <v>1569.709104936192</v>
      </c>
      <c r="M7" s="11">
        <v>1605.571430512896</v>
      </c>
      <c r="N7" s="11">
        <v>1775.8821358080002</v>
      </c>
      <c r="O7" s="11">
        <v>1867.1592994560003</v>
      </c>
      <c r="P7" s="11">
        <v>2020.581281664</v>
      </c>
      <c r="Q7" s="31">
        <v>2082.27387456</v>
      </c>
      <c r="R7" s="31">
        <v>2228.6195712</v>
      </c>
      <c r="S7" s="31">
        <v>2209.3331927040003</v>
      </c>
      <c r="T7" s="32">
        <v>2170.164978432</v>
      </c>
      <c r="U7" s="32">
        <v>2295.070994304</v>
      </c>
      <c r="V7" s="31">
        <v>2562.766056576</v>
      </c>
      <c r="W7" s="31">
        <v>2773.5434496000003</v>
      </c>
      <c r="X7" s="33">
        <v>2893.297955328</v>
      </c>
      <c r="Y7" s="31">
        <v>3027.1116902400004</v>
      </c>
      <c r="Z7" s="48">
        <v>3050.202557952</v>
      </c>
      <c r="AA7" s="48">
        <v>2860.6347095040005</v>
      </c>
      <c r="AB7" s="48">
        <v>2991.7012942080005</v>
      </c>
    </row>
    <row r="8" spans="1:28" s="28" customFormat="1" ht="16.5" customHeight="1">
      <c r="A8" s="8" t="s">
        <v>19</v>
      </c>
      <c r="B8" s="9"/>
      <c r="C8" s="9"/>
      <c r="D8" s="9"/>
      <c r="E8" s="9"/>
      <c r="F8" s="9"/>
      <c r="G8" s="11"/>
      <c r="H8" s="14"/>
      <c r="I8" s="14"/>
      <c r="J8" s="14"/>
      <c r="K8" s="14"/>
      <c r="L8" s="14"/>
      <c r="M8" s="11"/>
      <c r="N8" s="14"/>
      <c r="O8" s="9"/>
      <c r="P8" s="9"/>
      <c r="Q8" s="10"/>
      <c r="R8" s="10"/>
      <c r="S8" s="10"/>
      <c r="T8" s="10"/>
      <c r="U8" s="10"/>
      <c r="V8" s="30"/>
      <c r="W8" s="30"/>
      <c r="X8" s="30"/>
      <c r="Z8" s="38"/>
      <c r="AA8" s="38"/>
      <c r="AB8" s="38"/>
    </row>
    <row r="9" spans="1:28" s="12" customFormat="1" ht="16.5" customHeight="1">
      <c r="A9" s="13" t="s">
        <v>0</v>
      </c>
      <c r="B9" s="49">
        <v>7397.588405232001</v>
      </c>
      <c r="C9" s="11">
        <v>14720.838889608</v>
      </c>
      <c r="D9" s="49">
        <v>30318.299704764002</v>
      </c>
      <c r="E9" s="11">
        <v>28610.143896</v>
      </c>
      <c r="F9" s="27">
        <v>32248.807298387088</v>
      </c>
      <c r="G9" s="11">
        <v>38289.46949869157</v>
      </c>
      <c r="H9" s="47">
        <v>46227.596506979375</v>
      </c>
      <c r="I9" s="47">
        <v>43002.32336770527</v>
      </c>
      <c r="J9" s="47">
        <v>43902.568175766326</v>
      </c>
      <c r="K9" s="11">
        <v>45273.45611577345</v>
      </c>
      <c r="L9" s="11">
        <v>47319.748821683395</v>
      </c>
      <c r="M9" s="11">
        <v>48497.62570524343</v>
      </c>
      <c r="N9" s="11">
        <v>49919.381727800646</v>
      </c>
      <c r="O9" s="11">
        <v>51699.74600418335</v>
      </c>
      <c r="P9" s="11">
        <v>50357.84760098993</v>
      </c>
      <c r="Q9" s="11">
        <v>54852.58293788202</v>
      </c>
      <c r="R9" s="33">
        <v>56271.6635448</v>
      </c>
      <c r="S9" s="33">
        <v>52495.7150748</v>
      </c>
      <c r="T9" s="33">
        <v>48915.8509464</v>
      </c>
      <c r="U9" s="33">
        <v>49520.002701599995</v>
      </c>
      <c r="V9" s="33">
        <v>53339.104868400005</v>
      </c>
      <c r="W9" s="33">
        <v>52904.1610296</v>
      </c>
      <c r="X9" s="33">
        <v>51838.9460928</v>
      </c>
      <c r="Y9" s="31">
        <v>51790.8713604</v>
      </c>
      <c r="Z9" s="48">
        <v>48020.6010084</v>
      </c>
      <c r="AA9" s="48">
        <v>42923.5437504</v>
      </c>
      <c r="AB9" s="48">
        <v>42607.840389599995</v>
      </c>
    </row>
    <row r="10" spans="1:28" s="12" customFormat="1" ht="16.5" customHeight="1">
      <c r="A10" s="13" t="s">
        <v>1</v>
      </c>
      <c r="B10" s="49">
        <v>2140.72619424</v>
      </c>
      <c r="C10" s="49">
        <v>4846.042802868</v>
      </c>
      <c r="D10" s="49">
        <v>8085.6513882360005</v>
      </c>
      <c r="E10" s="11">
        <v>7377.767988</v>
      </c>
      <c r="F10" s="47">
        <v>7693.926783073956</v>
      </c>
      <c r="G10" s="11">
        <v>9417.835735292436</v>
      </c>
      <c r="H10" s="47">
        <v>14905.664605841832</v>
      </c>
      <c r="I10" s="47">
        <v>14717.149411304315</v>
      </c>
      <c r="J10" s="47">
        <v>15441.63720708912</v>
      </c>
      <c r="K10" s="11">
        <v>15564.838906764047</v>
      </c>
      <c r="L10" s="11">
        <v>16373.43370429067</v>
      </c>
      <c r="M10" s="11">
        <v>17077.577015264542</v>
      </c>
      <c r="N10" s="11">
        <v>17632.801434578134</v>
      </c>
      <c r="O10" s="11">
        <v>18781.69998614399</v>
      </c>
      <c r="P10" s="11">
        <v>18607.04524798801</v>
      </c>
      <c r="Q10" s="11">
        <v>19973.88808159028</v>
      </c>
      <c r="R10" s="33">
        <v>20849.670754799998</v>
      </c>
      <c r="S10" s="33">
        <v>20197.4442672</v>
      </c>
      <c r="T10" s="33">
        <v>19225.7290068</v>
      </c>
      <c r="U10" s="33">
        <v>19754.9296044</v>
      </c>
      <c r="V10" s="33">
        <v>21168.7809864</v>
      </c>
      <c r="W10" s="33">
        <v>22615.943994</v>
      </c>
      <c r="X10" s="33">
        <v>22779.0952512</v>
      </c>
      <c r="Y10" s="31">
        <v>23486.588754</v>
      </c>
      <c r="Z10" s="48">
        <v>23419.2084204</v>
      </c>
      <c r="AA10" s="48">
        <v>21657.4776756</v>
      </c>
      <c r="AB10" s="48">
        <v>22818.0849948</v>
      </c>
    </row>
    <row r="11" spans="1:28" s="12" customFormat="1" ht="16.5" customHeight="1">
      <c r="A11" s="8" t="s">
        <v>20</v>
      </c>
      <c r="B11" s="22"/>
      <c r="C11" s="22"/>
      <c r="D11" s="22"/>
      <c r="E11" s="22"/>
      <c r="F11" s="22"/>
      <c r="G11" s="23"/>
      <c r="H11" s="24"/>
      <c r="I11" s="24"/>
      <c r="J11" s="24"/>
      <c r="K11" s="24"/>
      <c r="L11" s="24"/>
      <c r="M11" s="24"/>
      <c r="N11" s="24"/>
      <c r="O11" s="22"/>
      <c r="P11" s="22"/>
      <c r="Q11" s="21"/>
      <c r="R11" s="21"/>
      <c r="S11" s="21"/>
      <c r="T11" s="21"/>
      <c r="U11" s="21"/>
      <c r="Z11" s="40"/>
      <c r="AA11" s="40"/>
      <c r="AB11" s="40"/>
    </row>
    <row r="12" spans="1:28" s="12" customFormat="1" ht="16.5" customHeight="1">
      <c r="A12" s="13" t="s">
        <v>0</v>
      </c>
      <c r="B12" s="15">
        <f aca="true" t="shared" si="1" ref="B12:D13">B6/B9</f>
        <v>0.18665774254531473</v>
      </c>
      <c r="C12" s="15">
        <f t="shared" si="1"/>
        <v>0.12397364781217288</v>
      </c>
      <c r="D12" s="15">
        <f t="shared" si="1"/>
        <v>0.10977275851247828</v>
      </c>
      <c r="E12" s="15">
        <f aca="true" t="shared" si="2" ref="E12:G13">E6/E9</f>
        <v>0.10957659365139741</v>
      </c>
      <c r="F12" s="15">
        <f t="shared" si="2"/>
        <v>0.12590775449246083</v>
      </c>
      <c r="G12" s="15">
        <f t="shared" si="2"/>
        <v>0.1280263709103495</v>
      </c>
      <c r="H12" s="15">
        <f aca="true" t="shared" si="3" ref="H12:AB12">H6/H9</f>
        <v>0.1379752027926691</v>
      </c>
      <c r="I12" s="15">
        <f t="shared" si="3"/>
        <v>0.14424985376006988</v>
      </c>
      <c r="J12" s="50">
        <f t="shared" si="3"/>
        <v>0.14644855713931074</v>
      </c>
      <c r="K12" s="15">
        <f t="shared" si="3"/>
        <v>0.14774845770187836</v>
      </c>
      <c r="L12" s="15">
        <f t="shared" si="3"/>
        <v>0.14889184822672025</v>
      </c>
      <c r="M12" s="15">
        <f t="shared" si="3"/>
        <v>0.1535690073689021</v>
      </c>
      <c r="N12" s="15">
        <f t="shared" si="3"/>
        <v>0.15497664311642767</v>
      </c>
      <c r="O12" s="15">
        <f t="shared" si="3"/>
        <v>0.1381063626529665</v>
      </c>
      <c r="P12" s="15">
        <f t="shared" si="3"/>
        <v>0.14318628538401346</v>
      </c>
      <c r="Q12" s="15">
        <f t="shared" si="3"/>
        <v>0.14006284272965636</v>
      </c>
      <c r="R12" s="15">
        <f t="shared" si="3"/>
        <v>0.14553716677083725</v>
      </c>
      <c r="S12" s="15">
        <f t="shared" si="3"/>
        <v>0.1566646762332027</v>
      </c>
      <c r="T12" s="15">
        <f t="shared" si="3"/>
        <v>0.1720663299763252</v>
      </c>
      <c r="U12" s="15">
        <f t="shared" si="3"/>
        <v>0.19160168742360426</v>
      </c>
      <c r="V12" s="15">
        <f t="shared" si="3"/>
        <v>0.19206295158457354</v>
      </c>
      <c r="W12" s="15">
        <f t="shared" si="3"/>
        <v>0.19861010088444916</v>
      </c>
      <c r="X12" s="15">
        <f t="shared" si="3"/>
        <v>0.19938768097377646</v>
      </c>
      <c r="Y12" s="15">
        <f t="shared" si="3"/>
        <v>0.20302758854279276</v>
      </c>
      <c r="Z12" s="15">
        <f t="shared" si="3"/>
        <v>0.20936177335525977</v>
      </c>
      <c r="AA12" s="15">
        <f t="shared" si="3"/>
        <v>0.21584687868912644</v>
      </c>
      <c r="AB12" s="15">
        <f t="shared" si="3"/>
        <v>0.21933539494597545</v>
      </c>
    </row>
    <row r="13" spans="1:28" s="12" customFormat="1" ht="16.5" customHeight="1" thickBot="1">
      <c r="A13" s="16" t="s">
        <v>1</v>
      </c>
      <c r="B13" s="15">
        <f t="shared" si="1"/>
        <v>0.13682301304487263</v>
      </c>
      <c r="C13" s="15">
        <f t="shared" si="1"/>
        <v>0.09431482852968305</v>
      </c>
      <c r="D13" s="15">
        <f t="shared" si="1"/>
        <v>0.0945425870217703</v>
      </c>
      <c r="E13" s="15">
        <f t="shared" si="2"/>
        <v>0.08223661803770999</v>
      </c>
      <c r="F13" s="50">
        <f>F7/F10</f>
        <v>0.08387744804378869</v>
      </c>
      <c r="G13" s="15">
        <f t="shared" si="2"/>
        <v>0.070916267683157</v>
      </c>
      <c r="H13" s="15">
        <f aca="true" t="shared" si="4" ref="H13:AB13">H7/H10</f>
        <v>0.08209222278177486</v>
      </c>
      <c r="I13" s="15">
        <f t="shared" si="4"/>
        <v>0.08820414562603603</v>
      </c>
      <c r="J13" s="17">
        <f t="shared" si="4"/>
        <v>0.09424327157630633</v>
      </c>
      <c r="K13" s="17">
        <f t="shared" si="4"/>
        <v>0.09906232900906425</v>
      </c>
      <c r="L13" s="17">
        <f t="shared" si="4"/>
        <v>0.09586926806469731</v>
      </c>
      <c r="M13" s="17">
        <f t="shared" si="4"/>
        <v>0.09401634840105125</v>
      </c>
      <c r="N13" s="17">
        <f t="shared" si="4"/>
        <v>0.10071469031151647</v>
      </c>
      <c r="O13" s="17">
        <f t="shared" si="4"/>
        <v>0.0994137538579297</v>
      </c>
      <c r="P13" s="17">
        <f t="shared" si="4"/>
        <v>0.10859227001033313</v>
      </c>
      <c r="Q13" s="17">
        <f t="shared" si="4"/>
        <v>0.10424980184399898</v>
      </c>
      <c r="R13" s="17">
        <f t="shared" si="4"/>
        <v>0.1068899167478186</v>
      </c>
      <c r="S13" s="17">
        <f t="shared" si="4"/>
        <v>0.10938677010199188</v>
      </c>
      <c r="T13" s="17">
        <f t="shared" si="4"/>
        <v>0.11287816330212647</v>
      </c>
      <c r="U13" s="17">
        <f t="shared" si="4"/>
        <v>0.11617712845672812</v>
      </c>
      <c r="V13" s="17">
        <f t="shared" si="4"/>
        <v>0.12106346880448446</v>
      </c>
      <c r="W13" s="17">
        <f t="shared" si="4"/>
        <v>0.12263664299557074</v>
      </c>
      <c r="X13" s="17">
        <f t="shared" si="4"/>
        <v>0.12701549044954197</v>
      </c>
      <c r="Y13" s="17">
        <f t="shared" si="4"/>
        <v>0.12888681800265495</v>
      </c>
      <c r="Z13" s="17">
        <f t="shared" si="4"/>
        <v>0.13024362323429473</v>
      </c>
      <c r="AA13" s="17">
        <f t="shared" si="4"/>
        <v>0.13208531262746642</v>
      </c>
      <c r="AB13" s="17">
        <f t="shared" si="4"/>
        <v>0.1311109716214037</v>
      </c>
    </row>
    <row r="14" spans="1:18" ht="12.75" customHeight="1">
      <c r="A14" s="56" t="s">
        <v>27</v>
      </c>
      <c r="B14" s="56"/>
      <c r="C14" s="56"/>
      <c r="D14" s="56"/>
      <c r="E14" s="56"/>
      <c r="F14" s="56"/>
      <c r="G14" s="56"/>
      <c r="H14" s="56"/>
      <c r="I14" s="56"/>
      <c r="J14" s="57"/>
      <c r="K14" s="57"/>
      <c r="L14" s="2"/>
      <c r="M14" s="2"/>
      <c r="N14" s="2"/>
      <c r="O14" s="2"/>
      <c r="P14" s="2"/>
      <c r="Q14" s="15"/>
      <c r="R14" s="15"/>
    </row>
    <row r="15" spans="1:18" ht="12.75" customHeight="1">
      <c r="A15" s="57"/>
      <c r="B15" s="57"/>
      <c r="C15" s="57"/>
      <c r="D15" s="57"/>
      <c r="E15" s="57"/>
      <c r="F15" s="57"/>
      <c r="G15" s="57"/>
      <c r="H15" s="57"/>
      <c r="I15" s="45"/>
      <c r="J15" s="45"/>
      <c r="K15" s="45"/>
      <c r="L15" s="2"/>
      <c r="M15" s="2"/>
      <c r="N15" s="2"/>
      <c r="O15" s="2"/>
      <c r="P15" s="2"/>
      <c r="Q15" s="15"/>
      <c r="R15" s="15"/>
    </row>
    <row r="16" spans="1:28" ht="12.75" customHeight="1">
      <c r="A16" s="58" t="s">
        <v>21</v>
      </c>
      <c r="B16" s="53"/>
      <c r="C16" s="53"/>
      <c r="D16" s="53"/>
      <c r="E16" s="53"/>
      <c r="F16" s="53"/>
      <c r="G16" s="53"/>
      <c r="H16" s="53"/>
      <c r="I16" s="9"/>
      <c r="J16" s="9"/>
      <c r="K16" s="9"/>
      <c r="L16" s="9"/>
      <c r="M16" s="9"/>
      <c r="N16" s="9"/>
      <c r="O16" s="9"/>
      <c r="P16" s="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2.75" customHeight="1">
      <c r="A17" s="59"/>
      <c r="B17" s="60"/>
      <c r="C17" s="60"/>
      <c r="D17" s="60"/>
      <c r="E17" s="60"/>
      <c r="F17" s="60"/>
      <c r="G17" s="60"/>
      <c r="H17" s="60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5" ht="12.75" customHeight="1">
      <c r="A18" s="52" t="s">
        <v>22</v>
      </c>
      <c r="B18" s="53"/>
      <c r="C18" s="53"/>
      <c r="D18" s="53"/>
      <c r="E18" s="53"/>
      <c r="F18" s="53"/>
      <c r="G18" s="53"/>
      <c r="H18" s="53"/>
      <c r="I18" s="41"/>
      <c r="J18" s="44"/>
      <c r="K18" s="44"/>
      <c r="L18" s="44"/>
      <c r="M18" s="44"/>
      <c r="N18" s="44"/>
      <c r="O18" s="44"/>
      <c r="P18" s="44"/>
      <c r="Q18" s="35"/>
      <c r="R18" s="36"/>
      <c r="S18" s="36"/>
      <c r="T18" s="36"/>
      <c r="U18" s="36"/>
      <c r="V18" s="36"/>
      <c r="W18" s="36"/>
      <c r="X18" s="36"/>
      <c r="Y18" s="41"/>
    </row>
    <row r="19" spans="1:25" ht="12.75" customHeight="1">
      <c r="A19" s="55" t="s">
        <v>23</v>
      </c>
      <c r="B19" s="53"/>
      <c r="C19" s="53"/>
      <c r="D19" s="53"/>
      <c r="E19" s="53"/>
      <c r="F19" s="53"/>
      <c r="G19" s="53"/>
      <c r="H19" s="53"/>
      <c r="I19" s="42"/>
      <c r="J19" s="44"/>
      <c r="K19" s="44"/>
      <c r="L19" s="44"/>
      <c r="M19" s="44"/>
      <c r="N19" s="44"/>
      <c r="O19" s="44"/>
      <c r="P19" s="44"/>
      <c r="Q19" s="43"/>
      <c r="R19" s="36"/>
      <c r="S19" s="36"/>
      <c r="T19" s="36"/>
      <c r="U19" s="36"/>
      <c r="V19" s="36"/>
      <c r="W19" s="36"/>
      <c r="X19" s="36"/>
      <c r="Y19" s="42"/>
    </row>
    <row r="20" spans="1:25" ht="12.75" customHeight="1">
      <c r="A20" s="55" t="s">
        <v>24</v>
      </c>
      <c r="B20" s="53"/>
      <c r="C20" s="53"/>
      <c r="D20" s="53"/>
      <c r="E20" s="53"/>
      <c r="F20" s="53"/>
      <c r="G20" s="53"/>
      <c r="H20" s="53"/>
      <c r="I20" s="42"/>
      <c r="J20" s="44"/>
      <c r="K20" s="44"/>
      <c r="L20" s="44"/>
      <c r="M20" s="44"/>
      <c r="N20" s="44"/>
      <c r="O20" s="44"/>
      <c r="P20" s="44"/>
      <c r="Q20" s="42"/>
      <c r="R20" s="44"/>
      <c r="S20" s="44"/>
      <c r="T20" s="44"/>
      <c r="U20" s="44"/>
      <c r="V20" s="44"/>
      <c r="W20" s="44"/>
      <c r="X20" s="44"/>
      <c r="Y20" s="42"/>
    </row>
    <row r="21" spans="1:25" ht="12.75" customHeight="1">
      <c r="A21" s="55"/>
      <c r="B21" s="53"/>
      <c r="C21" s="53"/>
      <c r="D21" s="53"/>
      <c r="E21" s="53"/>
      <c r="F21" s="53"/>
      <c r="G21" s="53"/>
      <c r="H21" s="53"/>
      <c r="I21" s="42"/>
      <c r="J21" s="44"/>
      <c r="K21" s="44"/>
      <c r="L21" s="44"/>
      <c r="M21" s="44"/>
      <c r="N21" s="44"/>
      <c r="O21" s="44"/>
      <c r="P21" s="44"/>
      <c r="Q21" s="42"/>
      <c r="R21" s="44"/>
      <c r="S21" s="44"/>
      <c r="T21" s="44"/>
      <c r="U21" s="44"/>
      <c r="V21" s="44"/>
      <c r="W21" s="44"/>
      <c r="X21" s="44"/>
      <c r="Y21" s="42"/>
    </row>
    <row r="22" spans="1:16" ht="12.75" customHeight="1">
      <c r="A22" s="52" t="s">
        <v>11</v>
      </c>
      <c r="B22" s="55"/>
      <c r="C22" s="55"/>
      <c r="D22" s="55"/>
      <c r="E22" s="55"/>
      <c r="F22" s="55"/>
      <c r="G22" s="55"/>
      <c r="H22" s="55"/>
      <c r="I22" s="29"/>
      <c r="J22" s="29"/>
      <c r="K22" s="7"/>
      <c r="L22" s="7"/>
      <c r="M22" s="7"/>
      <c r="N22" s="7"/>
      <c r="O22" s="7"/>
      <c r="P22" s="7"/>
    </row>
    <row r="23" spans="1:16" ht="12.75" customHeight="1">
      <c r="A23" s="61" t="s">
        <v>2</v>
      </c>
      <c r="B23" s="55"/>
      <c r="C23" s="55"/>
      <c r="D23" s="55"/>
      <c r="E23" s="55"/>
      <c r="F23" s="55"/>
      <c r="G23" s="55"/>
      <c r="H23" s="55"/>
      <c r="I23" s="6"/>
      <c r="J23" s="6"/>
      <c r="K23" s="6"/>
      <c r="L23" s="6"/>
      <c r="M23" s="6"/>
      <c r="N23" s="6"/>
      <c r="O23" s="6"/>
      <c r="P23" s="6"/>
    </row>
    <row r="24" spans="1:19" s="4" customFormat="1" ht="25.5" customHeight="1">
      <c r="A24" s="54" t="s">
        <v>6</v>
      </c>
      <c r="B24" s="55"/>
      <c r="C24" s="55"/>
      <c r="D24" s="55"/>
      <c r="E24" s="55"/>
      <c r="F24" s="55"/>
      <c r="G24" s="55"/>
      <c r="H24" s="55"/>
      <c r="I24" s="3"/>
      <c r="J24" s="3"/>
      <c r="K24" s="3"/>
      <c r="L24" s="3"/>
      <c r="M24" s="3"/>
      <c r="N24" s="3"/>
      <c r="O24" s="3"/>
      <c r="P24" s="3"/>
      <c r="S24" s="19"/>
    </row>
    <row r="25" spans="1:19" s="4" customFormat="1" ht="12.75" customHeight="1">
      <c r="A25" s="54" t="s">
        <v>7</v>
      </c>
      <c r="B25" s="55"/>
      <c r="C25" s="55"/>
      <c r="D25" s="55"/>
      <c r="E25" s="55"/>
      <c r="F25" s="55"/>
      <c r="G25" s="55"/>
      <c r="H25" s="55"/>
      <c r="I25" s="3"/>
      <c r="J25" s="3"/>
      <c r="K25" s="3"/>
      <c r="L25" s="3"/>
      <c r="M25" s="3"/>
      <c r="N25" s="3"/>
      <c r="O25" s="3"/>
      <c r="P25" s="3"/>
      <c r="S25" s="19"/>
    </row>
    <row r="26" spans="1:19" s="4" customFormat="1" ht="12.75" customHeight="1">
      <c r="A26" s="54" t="s">
        <v>8</v>
      </c>
      <c r="B26" s="55"/>
      <c r="C26" s="55"/>
      <c r="D26" s="55"/>
      <c r="E26" s="55"/>
      <c r="F26" s="55"/>
      <c r="G26" s="55"/>
      <c r="H26" s="55"/>
      <c r="I26" s="3"/>
      <c r="J26" s="3"/>
      <c r="K26" s="3"/>
      <c r="L26" s="3"/>
      <c r="M26" s="3"/>
      <c r="N26" s="3"/>
      <c r="O26" s="3"/>
      <c r="P26" s="3"/>
      <c r="S26" s="19"/>
    </row>
    <row r="27" spans="1:19" s="4" customFormat="1" ht="25.5" customHeight="1">
      <c r="A27" s="54" t="s">
        <v>9</v>
      </c>
      <c r="B27" s="55"/>
      <c r="C27" s="55"/>
      <c r="D27" s="55"/>
      <c r="E27" s="55"/>
      <c r="F27" s="55"/>
      <c r="G27" s="55"/>
      <c r="H27" s="55"/>
      <c r="I27" s="3"/>
      <c r="J27" s="3"/>
      <c r="K27" s="3"/>
      <c r="L27" s="3"/>
      <c r="M27" s="3"/>
      <c r="N27" s="3"/>
      <c r="O27" s="3"/>
      <c r="P27" s="3"/>
      <c r="S27" s="19"/>
    </row>
    <row r="28" spans="1:19" s="4" customFormat="1" ht="25.5" customHeight="1">
      <c r="A28" s="62" t="s">
        <v>28</v>
      </c>
      <c r="B28" s="55"/>
      <c r="C28" s="55"/>
      <c r="D28" s="55"/>
      <c r="E28" s="55"/>
      <c r="F28" s="55"/>
      <c r="G28" s="55"/>
      <c r="H28" s="55"/>
      <c r="I28" s="3"/>
      <c r="J28" s="3"/>
      <c r="K28" s="3"/>
      <c r="L28" s="3"/>
      <c r="M28" s="3"/>
      <c r="N28" s="3"/>
      <c r="O28" s="3"/>
      <c r="P28" s="3"/>
      <c r="S28" s="19"/>
    </row>
    <row r="29" spans="1:16" ht="12.75" customHeight="1">
      <c r="A29" s="61" t="s">
        <v>4</v>
      </c>
      <c r="B29" s="55"/>
      <c r="C29" s="55"/>
      <c r="D29" s="55"/>
      <c r="E29" s="55"/>
      <c r="F29" s="55"/>
      <c r="G29" s="55"/>
      <c r="H29" s="55"/>
      <c r="I29" s="6"/>
      <c r="J29" s="6"/>
      <c r="K29" s="6"/>
      <c r="L29" s="6"/>
      <c r="M29" s="6"/>
      <c r="N29" s="6"/>
      <c r="O29" s="6"/>
      <c r="P29" s="6"/>
    </row>
    <row r="30" spans="1:16" ht="12.75" customHeight="1">
      <c r="A30" s="54" t="s">
        <v>10</v>
      </c>
      <c r="B30" s="55"/>
      <c r="C30" s="55"/>
      <c r="D30" s="55"/>
      <c r="E30" s="55"/>
      <c r="F30" s="55"/>
      <c r="G30" s="55"/>
      <c r="H30" s="55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54" t="s">
        <v>12</v>
      </c>
      <c r="B31" s="55"/>
      <c r="C31" s="55"/>
      <c r="D31" s="55"/>
      <c r="E31" s="55"/>
      <c r="F31" s="55"/>
      <c r="G31" s="55"/>
      <c r="H31" s="55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54" t="s">
        <v>29</v>
      </c>
      <c r="B32" s="55"/>
      <c r="C32" s="55"/>
      <c r="D32" s="55"/>
      <c r="E32" s="55"/>
      <c r="F32" s="55"/>
      <c r="G32" s="55"/>
      <c r="H32" s="55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55" t="s">
        <v>13</v>
      </c>
      <c r="B33" s="55"/>
      <c r="C33" s="55"/>
      <c r="D33" s="55"/>
      <c r="E33" s="55"/>
      <c r="F33" s="55"/>
      <c r="G33" s="55"/>
      <c r="H33" s="55"/>
      <c r="I33" s="18"/>
      <c r="J33" s="18"/>
      <c r="K33" s="18"/>
      <c r="L33" s="18"/>
      <c r="M33" s="18"/>
      <c r="N33" s="18"/>
      <c r="O33" s="18"/>
      <c r="P33" s="18"/>
    </row>
    <row r="34" spans="1:16" ht="25.5" customHeight="1">
      <c r="A34" s="62" t="s">
        <v>26</v>
      </c>
      <c r="B34" s="55"/>
      <c r="C34" s="55"/>
      <c r="D34" s="55"/>
      <c r="E34" s="55"/>
      <c r="F34" s="55"/>
      <c r="G34" s="55"/>
      <c r="H34" s="55"/>
      <c r="I34" s="18"/>
      <c r="J34" s="18"/>
      <c r="K34" s="18"/>
      <c r="L34" s="18"/>
      <c r="M34" s="18"/>
      <c r="N34" s="18"/>
      <c r="O34" s="18"/>
      <c r="P34" s="18"/>
    </row>
    <row r="35" spans="1:16" ht="12.75" customHeight="1">
      <c r="A35" s="63" t="s">
        <v>3</v>
      </c>
      <c r="B35" s="55"/>
      <c r="C35" s="55"/>
      <c r="D35" s="55"/>
      <c r="E35" s="55"/>
      <c r="F35" s="55"/>
      <c r="G35" s="55"/>
      <c r="H35" s="55"/>
      <c r="I35" s="5"/>
      <c r="J35" s="5"/>
      <c r="K35" s="5"/>
      <c r="L35" s="5"/>
      <c r="M35" s="5"/>
      <c r="N35" s="5"/>
      <c r="O35" s="5"/>
      <c r="P35" s="5"/>
    </row>
    <row r="36" spans="1:16" ht="25.5" customHeight="1">
      <c r="A36" s="62" t="s">
        <v>15</v>
      </c>
      <c r="B36" s="55"/>
      <c r="C36" s="55"/>
      <c r="D36" s="55"/>
      <c r="E36" s="55"/>
      <c r="F36" s="55"/>
      <c r="G36" s="55"/>
      <c r="H36" s="55"/>
      <c r="I36" s="18"/>
      <c r="J36" s="18"/>
      <c r="K36" s="18"/>
      <c r="L36" s="18"/>
      <c r="M36" s="18"/>
      <c r="N36" s="18"/>
      <c r="O36" s="18"/>
      <c r="P36" s="18"/>
    </row>
    <row r="37" spans="1:8" ht="12.75" customHeight="1">
      <c r="A37" s="64" t="s">
        <v>25</v>
      </c>
      <c r="B37" s="64"/>
      <c r="C37" s="64"/>
      <c r="D37" s="64"/>
      <c r="E37" s="64"/>
      <c r="F37" s="64"/>
      <c r="G37" s="64"/>
      <c r="H37" s="64"/>
    </row>
  </sheetData>
  <sheetProtection/>
  <mergeCells count="25">
    <mergeCell ref="A35:H35"/>
    <mergeCell ref="A37:H37"/>
    <mergeCell ref="A28:H28"/>
    <mergeCell ref="A29:H29"/>
    <mergeCell ref="A30:H30"/>
    <mergeCell ref="A31:H31"/>
    <mergeCell ref="A32:H32"/>
    <mergeCell ref="A33:H33"/>
    <mergeCell ref="A36:H36"/>
    <mergeCell ref="A22:H22"/>
    <mergeCell ref="A23:H23"/>
    <mergeCell ref="A25:H25"/>
    <mergeCell ref="A26:H26"/>
    <mergeCell ref="A27:H27"/>
    <mergeCell ref="A34:H34"/>
    <mergeCell ref="A1:AB1"/>
    <mergeCell ref="A18:H18"/>
    <mergeCell ref="A24:H24"/>
    <mergeCell ref="A14:K14"/>
    <mergeCell ref="A15:H15"/>
    <mergeCell ref="A16:H16"/>
    <mergeCell ref="A17:H17"/>
    <mergeCell ref="A19:H19"/>
    <mergeCell ref="A20:H20"/>
    <mergeCell ref="A21:H21"/>
  </mergeCells>
  <printOptions/>
  <pageMargins left="0.33" right="0.25" top="0.75" bottom="0.75" header="0.3" footer="0.3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Megret, Dominique CTR (RITA)</dc:creator>
  <cp:keywords/>
  <dc:description/>
  <cp:lastModifiedBy>dominique.megret</cp:lastModifiedBy>
  <cp:lastPrinted>2011-10-04T19:30:04Z</cp:lastPrinted>
  <dcterms:created xsi:type="dcterms:W3CDTF">1980-01-01T04:00:00Z</dcterms:created>
  <dcterms:modified xsi:type="dcterms:W3CDTF">2011-10-04T19:30:10Z</dcterms:modified>
  <cp:category/>
  <cp:version/>
  <cp:contentType/>
  <cp:contentStatus/>
</cp:coreProperties>
</file>