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25" windowWidth="6390" windowHeight="6975" tabRatio="900" activeTab="0"/>
  </bookViews>
  <sheets>
    <sheet name="4-07" sheetId="1" r:id="rId1"/>
  </sheets>
  <definedNames>
    <definedName name="\P">#REF!</definedName>
    <definedName name="_mf21">#REF!</definedName>
    <definedName name="_mf24">#REF!</definedName>
    <definedName name="EVENPRINT">#REF!</definedName>
    <definedName name="HGCHART">#REF!</definedName>
    <definedName name="j">#REF!</definedName>
    <definedName name="ODD">#REF!</definedName>
    <definedName name="ODDPRINT">#REF!</definedName>
    <definedName name="PAGE1">#REF!</definedName>
    <definedName name="PAGE2">#REF!</definedName>
    <definedName name="PAGENUMBER">#REF!</definedName>
    <definedName name="_xlnm.Print_Area" localSheetId="0">'4-07'!$A$1:$X$23</definedName>
    <definedName name="RANKING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<sst xmlns="http://schemas.openxmlformats.org/spreadsheetml/2006/main" count="22" uniqueCount="21">
  <si>
    <t>Highway</t>
  </si>
  <si>
    <t>Agriculture</t>
  </si>
  <si>
    <t>Marine</t>
  </si>
  <si>
    <t>TOTAL demand</t>
  </si>
  <si>
    <t>Table 4-7:  Domestic Demand for Gasoline (Million gallons) by Mode</t>
  </si>
  <si>
    <r>
      <t>Aviation</t>
    </r>
    <r>
      <rPr>
        <vertAlign val="superscript"/>
        <sz val="11"/>
        <rFont val="Arial Narrow"/>
        <family val="2"/>
      </rPr>
      <t>a</t>
    </r>
  </si>
  <si>
    <r>
      <t>Other</t>
    </r>
    <r>
      <rPr>
        <vertAlign val="superscript"/>
        <sz val="11"/>
        <rFont val="Arial Narrow"/>
        <family val="2"/>
      </rPr>
      <t>b</t>
    </r>
  </si>
  <si>
    <t xml:space="preserve">All nonhighway uses of gasoline were estimated by the U.S. Department of Transportation, Federal Highway Administration.  </t>
  </si>
  <si>
    <t>SOURCES</t>
  </si>
  <si>
    <t xml:space="preserve">Highway:   </t>
  </si>
  <si>
    <t>Nonhighway:</t>
  </si>
  <si>
    <t>Nonhighway, total</t>
  </si>
  <si>
    <t>NOTE</t>
  </si>
  <si>
    <r>
      <t>b</t>
    </r>
    <r>
      <rPr>
        <sz val="9"/>
        <rFont val="Arial"/>
        <family val="2"/>
      </rPr>
      <t xml:space="preserve"> Includes state, county, and municipal use, industrial and commercial use, construction use, and miscellaneous.</t>
    </r>
  </si>
  <si>
    <r>
      <t>a</t>
    </r>
    <r>
      <rPr>
        <sz val="9"/>
        <rFont val="Arial"/>
        <family val="2"/>
      </rPr>
      <t xml:space="preserve"> Does not include aviation jet fuel.</t>
    </r>
  </si>
  <si>
    <t>2002-07: Ibid., personal communication, June 21, 2010.</t>
  </si>
  <si>
    <r>
      <t xml:space="preserve">1995-2001: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MF-21, available at  http://www.fhwa.dot.gov/policyinformation/statistics.cfm as of Feb. 29, 2012.</t>
    </r>
  </si>
  <si>
    <r>
      <t xml:space="preserve">1960-2001: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MF-21 and MF-24, available at  http://www.fhwa.dot.gov/policyinformation/statistics.cfm as of Feb. 29, 2012.</t>
    </r>
  </si>
  <si>
    <r>
      <t xml:space="preserve">1960-94: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 xml:space="preserve">Summary to 1995 </t>
    </r>
    <r>
      <rPr>
        <sz val="9"/>
        <rFont val="Arial"/>
        <family val="2"/>
      </rPr>
      <t>(Washington, DC: 1996), table MF-221, available at  http://www.fhwa.dot.gov/policyinformation/statistics.cfm as of Feb. 29, 2012.</t>
    </r>
  </si>
  <si>
    <r>
      <t xml:space="preserve">2008-10: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MF-21, available at http://www.fhwa.dot.gov/policyinformation/statistics.cfm as of Feb. 29, 2012.</t>
    </r>
  </si>
  <si>
    <r>
      <t xml:space="preserve">2008-10: 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tables MF-21 and MF-24, available at http://www.fhwa.dot.gov/policyinformation/statistics.cfm as of Feb. 29, 2012.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</si>
</sst>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6"/>
      <name val="P-AVGAR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5" fontId="4" fillId="0" borderId="3">
      <alignment horizontal="right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7" fillId="31" borderId="1" applyNumberFormat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51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71" applyFont="1" applyFill="1" applyBorder="1" applyAlignment="1">
      <alignment horizontal="left"/>
      <protection/>
    </xf>
    <xf numFmtId="3" fontId="13" fillId="0" borderId="0" xfId="71" applyNumberFormat="1" applyFont="1" applyFill="1" applyBorder="1" applyAlignment="1">
      <alignment horizontal="right"/>
      <protection/>
    </xf>
    <xf numFmtId="3" fontId="14" fillId="0" borderId="0" xfId="71" applyNumberFormat="1" applyFont="1" applyFill="1" applyBorder="1" applyAlignment="1">
      <alignment horizontal="right"/>
      <protection/>
    </xf>
    <xf numFmtId="3" fontId="14" fillId="0" borderId="13" xfId="71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3" fillId="0" borderId="14" xfId="7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3" fontId="14" fillId="0" borderId="15" xfId="71" applyNumberFormat="1" applyFont="1" applyFill="1" applyBorder="1" applyAlignment="1">
      <alignment horizontal="right"/>
      <protection/>
    </xf>
    <xf numFmtId="3" fontId="13" fillId="0" borderId="0" xfId="0" applyNumberFormat="1" applyFont="1" applyFill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wrapText="1"/>
    </xf>
    <xf numFmtId="0" fontId="14" fillId="0" borderId="0" xfId="71" applyFont="1" applyFill="1" applyBorder="1" applyAlignment="1">
      <alignment horizontal="left" indent="1"/>
      <protection/>
    </xf>
    <xf numFmtId="0" fontId="13" fillId="0" borderId="14" xfId="71" applyNumberFormat="1" applyFont="1" applyFill="1" applyBorder="1" applyAlignment="1">
      <alignment horizontal="center"/>
      <protection/>
    </xf>
    <xf numFmtId="0" fontId="17" fillId="0" borderId="0" xfId="71" applyFont="1" applyFill="1" applyAlignment="1">
      <alignment horizontal="left"/>
      <protection/>
    </xf>
    <xf numFmtId="0" fontId="16" fillId="0" borderId="0" xfId="71" applyFont="1" applyFill="1" applyAlignment="1">
      <alignment horizontal="left"/>
      <protection/>
    </xf>
    <xf numFmtId="0" fontId="16" fillId="0" borderId="16" xfId="71" applyFont="1" applyFill="1" applyBorder="1" applyAlignment="1">
      <alignment horizontal="left"/>
      <protection/>
    </xf>
    <xf numFmtId="0" fontId="11" fillId="0" borderId="0" xfId="84" applyFont="1" applyFill="1" applyBorder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17" fillId="0" borderId="0" xfId="71" applyFont="1" applyFill="1" applyAlignment="1">
      <alignment horizontal="left"/>
      <protection/>
    </xf>
    <xf numFmtId="0" fontId="18" fillId="0" borderId="0" xfId="71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0" fontId="16" fillId="0" borderId="0" xfId="71" applyFont="1" applyFill="1" applyAlignment="1">
      <alignment horizontal="left"/>
      <protection/>
    </xf>
    <xf numFmtId="0" fontId="16" fillId="0" borderId="16" xfId="71" applyFont="1" applyFill="1" applyBorder="1" applyAlignment="1">
      <alignment horizontal="left"/>
      <protection/>
    </xf>
    <xf numFmtId="0" fontId="17" fillId="0" borderId="0" xfId="70" applyFont="1" applyFill="1" applyAlignment="1">
      <alignment horizontal="center"/>
      <protection/>
    </xf>
    <xf numFmtId="0" fontId="18" fillId="0" borderId="0" xfId="70" applyFont="1" applyFill="1" applyAlignment="1">
      <alignment horizontal="left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43A" xfId="48"/>
    <cellStyle name="Data-one deci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Regular" xfId="58"/>
    <cellStyle name="Hed Side_1-43A" xfId="59"/>
    <cellStyle name="Hed Top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Source Hed" xfId="69"/>
    <cellStyle name="Source Superscript" xfId="70"/>
    <cellStyle name="Source Text" xfId="71"/>
    <cellStyle name="Superscript" xfId="72"/>
    <cellStyle name="Superscript- regular" xfId="73"/>
    <cellStyle name="Superscript_1-43A" xfId="74"/>
    <cellStyle name="Table Data" xfId="75"/>
    <cellStyle name="Table Head Top" xfId="76"/>
    <cellStyle name="Table Hed Side" xfId="77"/>
    <cellStyle name="Table Title" xfId="78"/>
    <cellStyle name="Title" xfId="79"/>
    <cellStyle name="Title Text" xfId="80"/>
    <cellStyle name="Title Text 1" xfId="81"/>
    <cellStyle name="Title Text 2" xfId="82"/>
    <cellStyle name="Title-1" xfId="83"/>
    <cellStyle name="Title-2" xfId="84"/>
    <cellStyle name="Title-3" xfId="85"/>
    <cellStyle name="Total" xfId="86"/>
    <cellStyle name="Warning Text" xfId="87"/>
    <cellStyle name="Wrap" xfId="88"/>
    <cellStyle name="Wrap Bold" xfId="89"/>
    <cellStyle name="Wrap Title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SheetLayoutView="85" zoomScalePageLayoutView="0" workbookViewId="0" topLeftCell="A1">
      <selection activeCell="A1" sqref="A1:AB1"/>
    </sheetView>
  </sheetViews>
  <sheetFormatPr defaultColWidth="9.140625" defaultRowHeight="12.75"/>
  <cols>
    <col min="1" max="1" width="16.7109375" style="1" bestFit="1" customWidth="1"/>
    <col min="2" max="28" width="10.28125" style="1" customWidth="1"/>
    <col min="29" max="16384" width="9.140625" style="1" customWidth="1"/>
  </cols>
  <sheetData>
    <row r="1" spans="1:28" ht="16.5" customHeight="1" thickBo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  <c r="AB1" s="22"/>
    </row>
    <row r="2" spans="1:28" s="10" customFormat="1" ht="16.5" customHeight="1">
      <c r="A2" s="9"/>
      <c r="B2" s="17">
        <v>1960</v>
      </c>
      <c r="C2" s="17">
        <v>1965</v>
      </c>
      <c r="D2" s="17">
        <v>1970</v>
      </c>
      <c r="E2" s="17">
        <v>1975</v>
      </c>
      <c r="F2" s="17">
        <v>1980</v>
      </c>
      <c r="G2" s="17">
        <v>1985</v>
      </c>
      <c r="H2" s="17">
        <v>1990</v>
      </c>
      <c r="I2" s="17">
        <v>1991</v>
      </c>
      <c r="J2" s="17">
        <v>1992</v>
      </c>
      <c r="K2" s="17">
        <v>1993</v>
      </c>
      <c r="L2" s="17">
        <v>1994</v>
      </c>
      <c r="M2" s="17">
        <v>1995</v>
      </c>
      <c r="N2" s="17">
        <v>1996</v>
      </c>
      <c r="O2" s="17">
        <v>1997</v>
      </c>
      <c r="P2" s="17">
        <v>1998</v>
      </c>
      <c r="Q2" s="17">
        <v>1999</v>
      </c>
      <c r="R2" s="17">
        <v>2000</v>
      </c>
      <c r="S2" s="17">
        <v>2001</v>
      </c>
      <c r="T2" s="17">
        <v>2002</v>
      </c>
      <c r="U2" s="17">
        <v>2003</v>
      </c>
      <c r="V2" s="17">
        <v>2004</v>
      </c>
      <c r="W2" s="17">
        <v>2005</v>
      </c>
      <c r="X2" s="17">
        <v>2006</v>
      </c>
      <c r="Y2" s="17">
        <v>2007</v>
      </c>
      <c r="Z2" s="17">
        <v>2008</v>
      </c>
      <c r="AA2" s="17">
        <v>2009</v>
      </c>
      <c r="AB2" s="17">
        <v>2010</v>
      </c>
    </row>
    <row r="3" spans="1:28" ht="16.5" customHeight="1">
      <c r="A3" s="3" t="s">
        <v>3</v>
      </c>
      <c r="B3" s="4">
        <f aca="true" t="shared" si="0" ref="B3:AB3">+B4+B5</f>
        <v>60760.953</v>
      </c>
      <c r="C3" s="4">
        <f t="shared" si="0"/>
        <v>71186.702</v>
      </c>
      <c r="D3" s="4">
        <f t="shared" si="0"/>
        <v>89601.214</v>
      </c>
      <c r="E3" s="4">
        <f t="shared" si="0"/>
        <v>102995.90199999999</v>
      </c>
      <c r="F3" s="4">
        <f t="shared" si="0"/>
        <v>104837.65699999999</v>
      </c>
      <c r="G3" s="4">
        <f t="shared" si="0"/>
        <v>107549.943</v>
      </c>
      <c r="H3" s="4">
        <f t="shared" si="0"/>
        <v>113605.538</v>
      </c>
      <c r="I3" s="4">
        <f t="shared" si="0"/>
        <v>112221.966</v>
      </c>
      <c r="J3" s="4">
        <f t="shared" si="0"/>
        <v>114882.674</v>
      </c>
      <c r="K3" s="4">
        <f t="shared" si="0"/>
        <v>116579.01</v>
      </c>
      <c r="L3" s="4">
        <f t="shared" si="0"/>
        <v>118716.864</v>
      </c>
      <c r="M3" s="4">
        <f t="shared" si="0"/>
        <v>120253.379</v>
      </c>
      <c r="N3" s="4">
        <f t="shared" si="0"/>
        <v>122595.43999999999</v>
      </c>
      <c r="O3" s="4">
        <f t="shared" si="0"/>
        <v>124234.602</v>
      </c>
      <c r="P3" s="4">
        <f t="shared" si="0"/>
        <v>127978</v>
      </c>
      <c r="Q3" s="4">
        <f t="shared" si="0"/>
        <v>131781</v>
      </c>
      <c r="R3" s="4">
        <f t="shared" si="0"/>
        <v>131890.761</v>
      </c>
      <c r="S3" s="4">
        <f t="shared" si="0"/>
        <v>133740.0572</v>
      </c>
      <c r="T3" s="4">
        <f t="shared" si="0"/>
        <v>138041.36299999998</v>
      </c>
      <c r="U3" s="4">
        <f t="shared" si="0"/>
        <v>139156.398</v>
      </c>
      <c r="V3" s="4">
        <f t="shared" si="0"/>
        <v>141145.84</v>
      </c>
      <c r="W3" s="4">
        <f t="shared" si="0"/>
        <v>140548.937</v>
      </c>
      <c r="X3" s="4">
        <f t="shared" si="0"/>
        <v>139794.02899999998</v>
      </c>
      <c r="Y3" s="4">
        <f t="shared" si="0"/>
        <v>139897.256</v>
      </c>
      <c r="Z3" s="4">
        <f t="shared" si="0"/>
        <v>135976.282</v>
      </c>
      <c r="AA3" s="4">
        <f t="shared" si="0"/>
        <v>139665.00199999998</v>
      </c>
      <c r="AB3" s="4">
        <f t="shared" si="0"/>
        <v>140304.829</v>
      </c>
    </row>
    <row r="4" spans="1:28" s="2" customFormat="1" ht="16.5" customHeight="1">
      <c r="A4" s="3" t="s">
        <v>0</v>
      </c>
      <c r="B4" s="4">
        <v>55428.618</v>
      </c>
      <c r="C4" s="4">
        <v>66978.519</v>
      </c>
      <c r="D4" s="4">
        <v>85598.364</v>
      </c>
      <c r="E4" s="4">
        <v>99353.593</v>
      </c>
      <c r="F4" s="4">
        <v>101183.014</v>
      </c>
      <c r="G4" s="4">
        <v>103545</v>
      </c>
      <c r="H4" s="4">
        <v>109529.456</v>
      </c>
      <c r="I4" s="4">
        <v>107913.262</v>
      </c>
      <c r="J4" s="4">
        <v>110974.379</v>
      </c>
      <c r="K4" s="4">
        <v>113668.348</v>
      </c>
      <c r="L4" s="4">
        <v>115681.981</v>
      </c>
      <c r="M4" s="4">
        <v>117061.292</v>
      </c>
      <c r="N4" s="4">
        <v>119514.718</v>
      </c>
      <c r="O4" s="4">
        <v>120938</v>
      </c>
      <c r="P4" s="4">
        <v>124694</v>
      </c>
      <c r="Q4" s="4">
        <v>128743</v>
      </c>
      <c r="R4" s="4">
        <v>128884</v>
      </c>
      <c r="S4" s="12">
        <v>129682</v>
      </c>
      <c r="T4" s="12">
        <v>133736.197</v>
      </c>
      <c r="U4" s="12">
        <v>134642.845</v>
      </c>
      <c r="V4" s="12">
        <v>136418.905</v>
      </c>
      <c r="W4" s="12">
        <v>135664.367</v>
      </c>
      <c r="X4" s="12">
        <v>134882.357</v>
      </c>
      <c r="Y4" s="12">
        <v>135413.66</v>
      </c>
      <c r="Z4" s="12">
        <v>132204.886</v>
      </c>
      <c r="AA4" s="12">
        <v>136695.61</v>
      </c>
      <c r="AB4" s="12">
        <v>137166.433</v>
      </c>
    </row>
    <row r="5" spans="1:28" ht="16.5" customHeight="1">
      <c r="A5" s="3" t="s">
        <v>11</v>
      </c>
      <c r="B5" s="4">
        <f>SUM(B6:B9)</f>
        <v>5332.335</v>
      </c>
      <c r="C5" s="4">
        <f aca="true" t="shared" si="1" ref="C5:O5">SUM(C6:C9)</f>
        <v>4208.183</v>
      </c>
      <c r="D5" s="4">
        <f t="shared" si="1"/>
        <v>4002.8500000000004</v>
      </c>
      <c r="E5" s="4">
        <f t="shared" si="1"/>
        <v>3642.309</v>
      </c>
      <c r="F5" s="4">
        <f t="shared" si="1"/>
        <v>3654.643</v>
      </c>
      <c r="G5" s="4">
        <f t="shared" si="1"/>
        <v>4004.943</v>
      </c>
      <c r="H5" s="4">
        <f t="shared" si="1"/>
        <v>4076.0820000000003</v>
      </c>
      <c r="I5" s="4">
        <f t="shared" si="1"/>
        <v>4308.704</v>
      </c>
      <c r="J5" s="4">
        <f t="shared" si="1"/>
        <v>3908.295</v>
      </c>
      <c r="K5" s="4">
        <f t="shared" si="1"/>
        <v>2910.6620000000003</v>
      </c>
      <c r="L5" s="4">
        <f t="shared" si="1"/>
        <v>3034.883</v>
      </c>
      <c r="M5" s="4">
        <f t="shared" si="1"/>
        <v>3192.087</v>
      </c>
      <c r="N5" s="4">
        <f t="shared" si="1"/>
        <v>3080.7219999999998</v>
      </c>
      <c r="O5" s="4">
        <f t="shared" si="1"/>
        <v>3296.6020000000003</v>
      </c>
      <c r="P5" s="4">
        <f>SUM(P6:P9)</f>
        <v>3284</v>
      </c>
      <c r="Q5" s="4">
        <f>SUM(Q6:Q9)</f>
        <v>3038</v>
      </c>
      <c r="R5" s="4">
        <f>SUM(R6:R9)</f>
        <v>3006.761</v>
      </c>
      <c r="S5" s="4">
        <f aca="true" t="shared" si="2" ref="S5:AB5">SUM(S6:S9)</f>
        <v>4058.0572</v>
      </c>
      <c r="T5" s="4">
        <f t="shared" si="2"/>
        <v>4305.166</v>
      </c>
      <c r="U5" s="4">
        <f t="shared" si="2"/>
        <v>4513.553</v>
      </c>
      <c r="V5" s="4">
        <f t="shared" si="2"/>
        <v>4726.9349999999995</v>
      </c>
      <c r="W5" s="4">
        <f t="shared" si="2"/>
        <v>4884.57</v>
      </c>
      <c r="X5" s="4">
        <f t="shared" si="2"/>
        <v>4911.6720000000005</v>
      </c>
      <c r="Y5" s="4">
        <f t="shared" si="2"/>
        <v>4483.596</v>
      </c>
      <c r="Z5" s="4">
        <f t="shared" si="2"/>
        <v>3771.3959999999997</v>
      </c>
      <c r="AA5" s="4">
        <f t="shared" si="2"/>
        <v>2969.392</v>
      </c>
      <c r="AB5" s="4">
        <f t="shared" si="2"/>
        <v>3138.3959999999997</v>
      </c>
    </row>
    <row r="6" spans="1:28" ht="16.5" customHeight="1">
      <c r="A6" s="16" t="s">
        <v>1</v>
      </c>
      <c r="B6" s="5">
        <v>2291.666</v>
      </c>
      <c r="C6" s="5">
        <v>1963.432</v>
      </c>
      <c r="D6" s="5">
        <v>1931.966</v>
      </c>
      <c r="E6" s="5">
        <v>1564.882</v>
      </c>
      <c r="F6" s="5">
        <v>1059.044</v>
      </c>
      <c r="G6" s="5">
        <v>1080.677</v>
      </c>
      <c r="H6" s="5">
        <v>681.22</v>
      </c>
      <c r="I6" s="5">
        <v>778.957</v>
      </c>
      <c r="J6" s="5">
        <v>805.524</v>
      </c>
      <c r="K6" s="5">
        <v>846.32</v>
      </c>
      <c r="L6" s="5">
        <v>911.996</v>
      </c>
      <c r="M6" s="5">
        <v>926.732</v>
      </c>
      <c r="N6" s="5">
        <v>918.085</v>
      </c>
      <c r="O6" s="5">
        <v>984.45</v>
      </c>
      <c r="P6" s="5">
        <v>907</v>
      </c>
      <c r="Q6" s="5">
        <v>703</v>
      </c>
      <c r="R6" s="5">
        <v>652.256</v>
      </c>
      <c r="S6" s="5">
        <v>801.5522</v>
      </c>
      <c r="T6" s="5">
        <v>831.828</v>
      </c>
      <c r="U6" s="5">
        <v>853.131</v>
      </c>
      <c r="V6" s="5">
        <v>1093.845</v>
      </c>
      <c r="W6" s="5">
        <v>1077.814</v>
      </c>
      <c r="X6" s="5">
        <v>1228.703</v>
      </c>
      <c r="Y6" s="5">
        <v>1060.615</v>
      </c>
      <c r="Z6" s="5">
        <v>633.828</v>
      </c>
      <c r="AA6" s="5">
        <v>676.315</v>
      </c>
      <c r="AB6" s="5">
        <v>692.469</v>
      </c>
    </row>
    <row r="7" spans="1:28" ht="16.5" customHeight="1">
      <c r="A7" s="16" t="s">
        <v>5</v>
      </c>
      <c r="B7" s="5">
        <v>1323.769</v>
      </c>
      <c r="C7" s="5">
        <v>501.339</v>
      </c>
      <c r="D7" s="5">
        <v>393.012</v>
      </c>
      <c r="E7" s="5">
        <v>409.713</v>
      </c>
      <c r="F7" s="5">
        <v>412.883</v>
      </c>
      <c r="G7" s="5">
        <v>381.515</v>
      </c>
      <c r="H7" s="5">
        <v>360.942</v>
      </c>
      <c r="I7" s="5">
        <v>338.543</v>
      </c>
      <c r="J7" s="5">
        <v>344.302</v>
      </c>
      <c r="K7" s="5">
        <v>340.447</v>
      </c>
      <c r="L7" s="5">
        <v>364.231</v>
      </c>
      <c r="M7" s="5">
        <v>366.986</v>
      </c>
      <c r="N7" s="5">
        <v>343.614</v>
      </c>
      <c r="O7" s="5">
        <v>334.684</v>
      </c>
      <c r="P7" s="5">
        <v>351</v>
      </c>
      <c r="Q7" s="5">
        <v>322</v>
      </c>
      <c r="R7" s="5">
        <v>295.965</v>
      </c>
      <c r="S7" s="5">
        <v>355.87</v>
      </c>
      <c r="T7" s="5">
        <v>341.601</v>
      </c>
      <c r="U7" s="5">
        <v>304.415</v>
      </c>
      <c r="V7" s="5">
        <v>314.391</v>
      </c>
      <c r="W7" s="5">
        <v>331.979</v>
      </c>
      <c r="X7" s="5">
        <v>355.454</v>
      </c>
      <c r="Y7" s="5">
        <v>361.63</v>
      </c>
      <c r="Z7" s="5">
        <v>297.597</v>
      </c>
      <c r="AA7" s="5">
        <v>326.052</v>
      </c>
      <c r="AB7" s="5">
        <v>249.612</v>
      </c>
    </row>
    <row r="8" spans="1:28" ht="16.5" customHeight="1">
      <c r="A8" s="16" t="s">
        <v>2</v>
      </c>
      <c r="B8" s="5">
        <v>60.633</v>
      </c>
      <c r="C8" s="5">
        <v>96.336</v>
      </c>
      <c r="D8" s="5">
        <v>598.159</v>
      </c>
      <c r="E8" s="5">
        <v>729.718</v>
      </c>
      <c r="F8" s="5">
        <v>1052.185</v>
      </c>
      <c r="G8" s="5">
        <v>1052.998</v>
      </c>
      <c r="H8" s="5">
        <v>1300.421</v>
      </c>
      <c r="I8" s="5">
        <v>1709.687</v>
      </c>
      <c r="J8" s="5">
        <v>1319.171</v>
      </c>
      <c r="K8" s="5">
        <v>873.687</v>
      </c>
      <c r="L8" s="5">
        <v>896.7</v>
      </c>
      <c r="M8" s="5">
        <v>1060.394</v>
      </c>
      <c r="N8" s="5">
        <v>993.671</v>
      </c>
      <c r="O8" s="5">
        <v>987.193</v>
      </c>
      <c r="P8" s="5">
        <v>956</v>
      </c>
      <c r="Q8" s="5">
        <v>1098</v>
      </c>
      <c r="R8" s="5">
        <v>1124.269</v>
      </c>
      <c r="S8" s="5">
        <v>993.837</v>
      </c>
      <c r="T8" s="5">
        <v>1081.157</v>
      </c>
      <c r="U8" s="5">
        <v>1107.5</v>
      </c>
      <c r="V8" s="5">
        <v>1032.597</v>
      </c>
      <c r="W8" s="5">
        <v>1261.769</v>
      </c>
      <c r="X8" s="5">
        <v>1237.348</v>
      </c>
      <c r="Y8" s="5">
        <v>1221.538</v>
      </c>
      <c r="Z8" s="5">
        <v>1136.426</v>
      </c>
      <c r="AA8" s="5">
        <v>836.695</v>
      </c>
      <c r="AB8" s="5">
        <v>1029.302</v>
      </c>
    </row>
    <row r="9" spans="1:28" ht="16.5" customHeight="1" thickBot="1">
      <c r="A9" s="16" t="s">
        <v>6</v>
      </c>
      <c r="B9" s="6">
        <v>1656.267</v>
      </c>
      <c r="C9" s="6">
        <v>1647.076</v>
      </c>
      <c r="D9" s="6">
        <v>1079.713</v>
      </c>
      <c r="E9" s="6">
        <v>937.996</v>
      </c>
      <c r="F9" s="6">
        <v>1130.531</v>
      </c>
      <c r="G9" s="6">
        <v>1489.753</v>
      </c>
      <c r="H9" s="6">
        <v>1733.499</v>
      </c>
      <c r="I9" s="6">
        <v>1481.517</v>
      </c>
      <c r="J9" s="6">
        <v>1439.298</v>
      </c>
      <c r="K9" s="6">
        <v>850.208</v>
      </c>
      <c r="L9" s="6">
        <v>861.956</v>
      </c>
      <c r="M9" s="6">
        <v>837.975</v>
      </c>
      <c r="N9" s="6">
        <v>825.352</v>
      </c>
      <c r="O9" s="6">
        <v>990.275</v>
      </c>
      <c r="P9" s="11">
        <v>1070</v>
      </c>
      <c r="Q9" s="11">
        <v>915</v>
      </c>
      <c r="R9" s="11">
        <v>934.2710000000001</v>
      </c>
      <c r="S9" s="13">
        <f>1095.153+506.682+100.1+204.863</f>
        <v>1906.798</v>
      </c>
      <c r="T9" s="13">
        <v>2050.58</v>
      </c>
      <c r="U9" s="13">
        <v>2248.507</v>
      </c>
      <c r="V9" s="13">
        <v>2286.102</v>
      </c>
      <c r="W9" s="13">
        <v>2213.008</v>
      </c>
      <c r="X9" s="13">
        <v>2090.167</v>
      </c>
      <c r="Y9" s="13">
        <v>1839.813</v>
      </c>
      <c r="Z9" s="13">
        <v>1703.545</v>
      </c>
      <c r="AA9" s="13">
        <v>1130.33</v>
      </c>
      <c r="AB9" s="13">
        <v>1167.013</v>
      </c>
    </row>
    <row r="10" spans="1:21" ht="12.75" customHeight="1">
      <c r="A10" s="28" t="s">
        <v>14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0"/>
      <c r="T10" s="14"/>
      <c r="U10" s="14"/>
    </row>
    <row r="11" spans="1:15" ht="12.75" customHeight="1">
      <c r="A11" s="27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9"/>
    </row>
    <row r="12" spans="1:15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7"/>
    </row>
    <row r="13" spans="1:15" ht="12.75" customHeight="1">
      <c r="A13" s="3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7"/>
    </row>
    <row r="14" spans="1:15" ht="12.75" customHeight="1">
      <c r="A14" s="23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8"/>
    </row>
    <row r="15" spans="1:15" ht="12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"/>
    </row>
    <row r="16" spans="1:15" ht="12.75" customHeight="1">
      <c r="A16" s="24" t="s">
        <v>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7"/>
    </row>
    <row r="17" spans="1:15" ht="12.75" customHeight="1">
      <c r="A17" s="24" t="s">
        <v>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7"/>
    </row>
    <row r="18" spans="1:15" ht="25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8"/>
    </row>
    <row r="19" spans="1:15" ht="12.75" customHeight="1">
      <c r="A19" s="25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8"/>
    </row>
    <row r="20" spans="1:15" ht="12.75" customHeight="1">
      <c r="A20" s="25" t="s">
        <v>15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8"/>
    </row>
    <row r="21" spans="1:15" ht="12.75" customHeight="1">
      <c r="A21" s="25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8"/>
    </row>
    <row r="22" spans="1:15" ht="12.75" customHeight="1">
      <c r="A22" s="26" t="s">
        <v>10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8"/>
    </row>
    <row r="23" spans="1:15" ht="12.7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5"/>
    </row>
    <row r="24" spans="1:14" ht="12.75" customHeight="1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75" customHeight="1">
      <c r="A25" s="25" t="s">
        <v>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</sheetData>
  <sheetProtection/>
  <mergeCells count="17">
    <mergeCell ref="A25:N25"/>
    <mergeCell ref="A12:N12"/>
    <mergeCell ref="A13:N13"/>
    <mergeCell ref="A15:N15"/>
    <mergeCell ref="A16:N16"/>
    <mergeCell ref="A18:N18"/>
    <mergeCell ref="A1:AB1"/>
    <mergeCell ref="A14:N14"/>
    <mergeCell ref="A17:N17"/>
    <mergeCell ref="A20:N20"/>
    <mergeCell ref="A24:N24"/>
    <mergeCell ref="A22:N22"/>
    <mergeCell ref="A23:N23"/>
    <mergeCell ref="A19:N19"/>
    <mergeCell ref="A11:N11"/>
    <mergeCell ref="A21:N21"/>
    <mergeCell ref="A10:N10"/>
  </mergeCells>
  <printOptions/>
  <pageMargins left="0.32" right="0.2" top="0.5" bottom="0.5" header="0.25" footer="0.2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Ross, Hilary.CTR (RITA)</dc:creator>
  <cp:keywords/>
  <dc:description/>
  <cp:lastModifiedBy>dominique.megret</cp:lastModifiedBy>
  <cp:lastPrinted>2011-01-13T18:31:19Z</cp:lastPrinted>
  <dcterms:created xsi:type="dcterms:W3CDTF">1980-01-01T05:00:00Z</dcterms:created>
  <dcterms:modified xsi:type="dcterms:W3CDTF">2012-07-06T18:42:04Z</dcterms:modified>
  <cp:category/>
  <cp:version/>
  <cp:contentType/>
  <cp:contentStatus/>
</cp:coreProperties>
</file>