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720" windowWidth="7755" windowHeight="7425" activeTab="0"/>
  </bookViews>
  <sheets>
    <sheet name="3-6" sheetId="1" r:id="rId1"/>
  </sheets>
  <definedNames/>
  <calcPr fullCalcOnLoad="1"/>
</workbook>
</file>

<file path=xl/sharedStrings.xml><?xml version="1.0" encoding="utf-8"?>
<sst xmlns="http://schemas.openxmlformats.org/spreadsheetml/2006/main" count="22" uniqueCount="22">
  <si>
    <t>Motor vehicles and parts</t>
  </si>
  <si>
    <t>Transportation services</t>
  </si>
  <si>
    <t>Transportation structures</t>
  </si>
  <si>
    <t xml:space="preserve">Transportation equipment </t>
  </si>
  <si>
    <t>Gross Domestic Demand</t>
  </si>
  <si>
    <t>Total transportation in GDD (percent)</t>
  </si>
  <si>
    <t>Personal consumption of transportation, total</t>
  </si>
  <si>
    <t>Gross private domestic investment, total</t>
  </si>
  <si>
    <t>Government transportation-related purchases, total</t>
  </si>
  <si>
    <t>SOURCE</t>
  </si>
  <si>
    <t>Total domestic transportation-related final demand</t>
  </si>
  <si>
    <r>
      <t>Federal purchases</t>
    </r>
    <r>
      <rPr>
        <vertAlign val="superscript"/>
        <sz val="11"/>
        <rFont val="Arial Narrow"/>
        <family val="2"/>
      </rPr>
      <t>a</t>
    </r>
  </si>
  <si>
    <r>
      <t>State and local purchases</t>
    </r>
    <r>
      <rPr>
        <vertAlign val="superscript"/>
        <sz val="11"/>
        <rFont val="Arial Narrow"/>
        <family val="2"/>
      </rPr>
      <t>a</t>
    </r>
  </si>
  <si>
    <r>
      <t>Defense-related purchases</t>
    </r>
    <r>
      <rPr>
        <vertAlign val="superscript"/>
        <sz val="11"/>
        <rFont val="Arial Narrow"/>
        <family val="2"/>
      </rPr>
      <t>b</t>
    </r>
  </si>
  <si>
    <t>Motor vehicle fuels, lubricants, and fluids</t>
  </si>
  <si>
    <t>NOTE</t>
  </si>
  <si>
    <r>
      <t xml:space="preserve">a </t>
    </r>
    <r>
      <rPr>
        <i/>
        <sz val="9"/>
        <rFont val="Arial"/>
        <family val="2"/>
      </rPr>
      <t>Federal purchases</t>
    </r>
    <r>
      <rPr>
        <sz val="9"/>
        <rFont val="Arial"/>
        <family val="2"/>
      </rPr>
      <t xml:space="preserve"> and </t>
    </r>
    <r>
      <rPr>
        <i/>
        <sz val="9"/>
        <rFont val="Arial"/>
        <family val="2"/>
      </rPr>
      <t>State and local purchases</t>
    </r>
    <r>
      <rPr>
        <sz val="9"/>
        <rFont val="Arial"/>
        <family val="2"/>
      </rPr>
      <t xml:space="preserve"> are the sum of consumption expenditures and gross investments.</t>
    </r>
  </si>
  <si>
    <r>
      <t>b</t>
    </r>
    <r>
      <rPr>
        <sz val="9"/>
        <rFont val="Arial"/>
        <family val="2"/>
      </rPr>
      <t xml:space="preserve"> </t>
    </r>
    <r>
      <rPr>
        <i/>
        <sz val="9"/>
        <rFont val="Arial"/>
        <family val="2"/>
      </rPr>
      <t>Defense-related purchases</t>
    </r>
    <r>
      <rPr>
        <sz val="9"/>
        <rFont val="Arial"/>
        <family val="2"/>
      </rPr>
      <t xml:space="preserve"> are the sum of the transportation of material and travel.</t>
    </r>
  </si>
  <si>
    <t xml:space="preserve">Table 3-6:  U.S. Gross Domestic Demand (GDD) Attributed to Transportation-Related Final Demand (Chained 2005 $ billions) </t>
  </si>
  <si>
    <t>At the time of this publication, the Bureau of Economic Analysis (BEA) had only published chained 2005 dollar estimates from 1995 onward. Current dollar estimates for earlier years can be found in table 3-5.</t>
  </si>
  <si>
    <r>
      <t xml:space="preserve">U.S. Department of Commerce, Bureau of Economic Analysis, </t>
    </r>
    <r>
      <rPr>
        <i/>
        <sz val="9"/>
        <rFont val="Arial"/>
        <family val="2"/>
      </rPr>
      <t>National Income and Product Accounts Tables</t>
    </r>
    <r>
      <rPr>
        <sz val="9"/>
        <rFont val="Arial"/>
        <family val="2"/>
      </rPr>
      <t xml:space="preserve">, tables 1.4.6, 2.3.6, 2.4.6, 3.11.6, 3.15.6, 5.3.6 and 5.4.6, available at http://www.bea.gov/ as of Sept. 16, 2011.  </t>
    </r>
  </si>
  <si>
    <r>
      <rPr>
        <b/>
        <sz val="9"/>
        <rFont val="Arial"/>
        <family val="2"/>
      </rPr>
      <t>KEY:</t>
    </r>
    <r>
      <rPr>
        <sz val="9"/>
        <rFont val="Arial"/>
        <family val="2"/>
      </rPr>
      <t xml:space="preserve"> R = revised.</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</si>
</sst>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quot;$&quot;#,##0\ ;\(&quot;$&quot;#,##0\)"/>
    <numFmt numFmtId="168" formatCode="&quot;(R)&quot;\ #,##0;&quot;(R) -&quot;#,##0;&quot;(R) &quot;\ 0"/>
    <numFmt numFmtId="169" formatCode="0.0"/>
    <numFmt numFmtId="170" formatCode="&quot;(R) &quot;###0;&quot;(R) &quot;\-###0;&quot;(R) &quot;0"/>
    <numFmt numFmtId="171" formatCode="&quot;(R)&quot;\ #,##0.0;&quot;(R) -&quot;#,##0.0;&quot;(R) &quot;\ 0"/>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11"/>
      <color indexed="8"/>
      <name val="Calibri"/>
      <family val="2"/>
    </font>
    <font>
      <sz val="10"/>
      <name val="Helv"/>
      <family val="0"/>
    </font>
    <font>
      <sz val="9"/>
      <name val="Helv"/>
      <family val="0"/>
    </font>
    <font>
      <sz val="8"/>
      <name val="Helv"/>
      <family val="0"/>
    </font>
    <font>
      <b/>
      <sz val="18"/>
      <name val="Arial"/>
      <family val="2"/>
    </font>
    <font>
      <b/>
      <sz val="12"/>
      <name val="Arial"/>
      <family val="2"/>
    </font>
    <font>
      <b/>
      <sz val="10"/>
      <name val="Helv"/>
      <family val="0"/>
    </font>
    <font>
      <b/>
      <sz val="9"/>
      <name val="Helv"/>
      <family val="0"/>
    </font>
    <font>
      <vertAlign val="superscript"/>
      <sz val="12"/>
      <name val="Helv"/>
      <family val="0"/>
    </font>
    <font>
      <b/>
      <sz val="14"/>
      <name val="Helv"/>
      <family val="0"/>
    </font>
    <font>
      <b/>
      <sz val="12"/>
      <name val="Helv"/>
      <family val="0"/>
    </font>
    <font>
      <b/>
      <sz val="10"/>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8"/>
      <name val="Verdan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style="medium"/>
      <bottom style="thin"/>
    </border>
    <border>
      <left/>
      <right/>
      <top/>
      <bottom style="medium"/>
    </border>
    <border>
      <left/>
      <right/>
      <top/>
      <bottom style="thin"/>
    </border>
    <border>
      <left/>
      <right/>
      <top style="medium"/>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4" fontId="2" fillId="0" borderId="3" applyNumberFormat="0">
      <alignment horizontal="right"/>
      <protection/>
    </xf>
    <xf numFmtId="0" fontId="0" fillId="0" borderId="0" applyFont="0" applyFill="0" applyBorder="0" applyAlignment="0" applyProtection="0"/>
    <xf numFmtId="0" fontId="39" fillId="0" borderId="0" applyNumberFormat="0" applyFill="0" applyBorder="0" applyAlignment="0" applyProtection="0"/>
    <xf numFmtId="2" fontId="0" fillId="0" borderId="0" applyFon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0" borderId="4" applyNumberFormat="0" applyFill="0" applyAlignment="0" applyProtection="0"/>
    <xf numFmtId="0" fontId="41" fillId="0" borderId="0" applyNumberFormat="0" applyFill="0" applyBorder="0" applyAlignment="0" applyProtection="0"/>
    <xf numFmtId="0" fontId="7" fillId="0" borderId="3">
      <alignment horizontal="left"/>
      <protection/>
    </xf>
    <xf numFmtId="0" fontId="8" fillId="0" borderId="5">
      <alignment horizontal="right" vertical="center"/>
      <protection/>
    </xf>
    <xf numFmtId="0" fontId="2" fillId="0" borderId="3">
      <alignment horizontal="left" vertical="center"/>
      <protection/>
    </xf>
    <xf numFmtId="0" fontId="7" fillId="0" borderId="5">
      <alignment horizontal="left" vertical="center"/>
      <protection/>
    </xf>
    <xf numFmtId="0" fontId="7" fillId="30" borderId="0">
      <alignment horizontal="centerContinuous" wrapText="1"/>
      <protection/>
    </xf>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0" borderId="0">
      <alignment/>
      <protection/>
    </xf>
    <xf numFmtId="0" fontId="0" fillId="33"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 fillId="0" borderId="0">
      <alignment horizontal="right"/>
      <protection/>
    </xf>
    <xf numFmtId="0" fontId="9" fillId="0" borderId="0">
      <alignment horizontal="right"/>
      <protection/>
    </xf>
    <xf numFmtId="0" fontId="4" fillId="0" borderId="0">
      <alignment horizontal="left"/>
      <protection/>
    </xf>
    <xf numFmtId="49" fontId="9" fillId="0" borderId="5">
      <alignment horizontal="left" vertical="center"/>
      <protection/>
    </xf>
    <xf numFmtId="164" fontId="3" fillId="0" borderId="0" applyNumberFormat="0">
      <alignment horizontal="right"/>
      <protection/>
    </xf>
    <xf numFmtId="0" fontId="8" fillId="34" borderId="0">
      <alignment horizontal="centerContinuous" vertical="center" wrapText="1"/>
      <protection/>
    </xf>
    <xf numFmtId="0" fontId="8" fillId="0" borderId="9">
      <alignment horizontal="left" vertical="center"/>
      <protection/>
    </xf>
    <xf numFmtId="0" fontId="10" fillId="0" borderId="0">
      <alignment horizontal="left" vertical="top"/>
      <protection/>
    </xf>
    <xf numFmtId="0" fontId="46" fillId="0" borderId="0" applyNumberFormat="0" applyFill="0" applyBorder="0" applyAlignment="0" applyProtection="0"/>
    <xf numFmtId="0" fontId="7" fillId="0" borderId="0">
      <alignment horizontal="left"/>
      <protection/>
    </xf>
    <xf numFmtId="0" fontId="11" fillId="0" borderId="0">
      <alignment horizontal="left"/>
      <protection/>
    </xf>
    <xf numFmtId="0" fontId="2" fillId="0" borderId="0">
      <alignment horizontal="left"/>
      <protection/>
    </xf>
    <xf numFmtId="0" fontId="10" fillId="0" borderId="0">
      <alignment horizontal="left" vertical="top"/>
      <protection/>
    </xf>
    <xf numFmtId="0" fontId="11" fillId="0" borderId="0">
      <alignment horizontal="left"/>
      <protection/>
    </xf>
    <xf numFmtId="0" fontId="2" fillId="0" borderId="0">
      <alignment horizontal="left"/>
      <protection/>
    </xf>
    <xf numFmtId="0" fontId="0" fillId="0" borderId="10" applyNumberFormat="0" applyFont="0" applyFill="0" applyAlignment="0" applyProtection="0"/>
    <xf numFmtId="0" fontId="47" fillId="0" borderId="0" applyNumberFormat="0" applyFill="0" applyBorder="0" applyAlignment="0" applyProtection="0"/>
    <xf numFmtId="49" fontId="3" fillId="0" borderId="3">
      <alignment horizontal="left"/>
      <protection/>
    </xf>
    <xf numFmtId="0" fontId="8" fillId="0" borderId="5">
      <alignment horizontal="left"/>
      <protection/>
    </xf>
    <xf numFmtId="0" fontId="7" fillId="0" borderId="0">
      <alignment horizontal="left" vertical="center"/>
      <protection/>
    </xf>
  </cellStyleXfs>
  <cellXfs count="44">
    <xf numFmtId="0" fontId="0" fillId="0" borderId="0" xfId="0" applyAlignment="1">
      <alignment/>
    </xf>
    <xf numFmtId="0" fontId="14" fillId="0" borderId="0" xfId="0" applyFont="1" applyFill="1" applyAlignment="1">
      <alignment horizontal="right"/>
    </xf>
    <xf numFmtId="0" fontId="14" fillId="0" borderId="0" xfId="0" applyFont="1" applyFill="1" applyBorder="1" applyAlignment="1">
      <alignment horizontal="right"/>
    </xf>
    <xf numFmtId="1" fontId="12" fillId="0" borderId="11" xfId="62" applyNumberFormat="1" applyFont="1" applyFill="1" applyBorder="1" applyAlignment="1">
      <alignment horizontal="center"/>
      <protection/>
    </xf>
    <xf numFmtId="0" fontId="13" fillId="0" borderId="0" xfId="58" applyFont="1" applyFill="1" applyBorder="1" applyAlignment="1">
      <alignment horizontal="left"/>
      <protection/>
    </xf>
    <xf numFmtId="1" fontId="14" fillId="0" borderId="0" xfId="0" applyNumberFormat="1" applyFont="1" applyFill="1" applyAlignment="1">
      <alignment/>
    </xf>
    <xf numFmtId="0" fontId="14" fillId="0" borderId="0" xfId="58" applyFont="1" applyFill="1" applyBorder="1" applyAlignment="1">
      <alignment horizontal="left"/>
      <protection/>
    </xf>
    <xf numFmtId="0" fontId="14" fillId="0" borderId="0" xfId="0" applyFont="1" applyFill="1" applyAlignment="1">
      <alignment/>
    </xf>
    <xf numFmtId="0" fontId="14" fillId="0" borderId="0" xfId="0" applyFont="1" applyFill="1" applyBorder="1" applyAlignment="1">
      <alignment/>
    </xf>
    <xf numFmtId="0" fontId="13" fillId="0" borderId="0" xfId="58" applyFont="1" applyFill="1" applyBorder="1" applyAlignment="1" quotePrefix="1">
      <alignment horizontal="left"/>
      <protection/>
    </xf>
    <xf numFmtId="0" fontId="14" fillId="0" borderId="0" xfId="58" applyFont="1" applyFill="1" applyBorder="1" applyAlignment="1">
      <alignment horizontal="left" indent="1"/>
      <protection/>
    </xf>
    <xf numFmtId="168" fontId="14" fillId="0" borderId="0" xfId="58" applyNumberFormat="1" applyFont="1" applyFill="1" applyBorder="1" applyAlignment="1">
      <alignment horizontal="left" indent="1"/>
      <protection/>
    </xf>
    <xf numFmtId="0" fontId="14" fillId="0" borderId="0" xfId="58" applyFont="1" applyFill="1" applyBorder="1" applyAlignment="1">
      <alignment horizontal="left" vertical="top" indent="1"/>
      <protection/>
    </xf>
    <xf numFmtId="0" fontId="14" fillId="0" borderId="12" xfId="58" applyFont="1" applyFill="1" applyBorder="1" applyAlignment="1">
      <alignment horizontal="left" vertical="top" indent="1"/>
      <protection/>
    </xf>
    <xf numFmtId="0" fontId="13" fillId="0" borderId="11" xfId="62" applyNumberFormat="1" applyFont="1" applyFill="1" applyBorder="1" applyAlignment="1">
      <alignment horizontal="center"/>
      <protection/>
    </xf>
    <xf numFmtId="166" fontId="13" fillId="0" borderId="0" xfId="49" applyNumberFormat="1" applyFont="1" applyFill="1" applyBorder="1" applyAlignment="1">
      <alignment horizontal="right"/>
      <protection/>
    </xf>
    <xf numFmtId="166" fontId="14" fillId="0" borderId="0" xfId="49" applyNumberFormat="1" applyFont="1" applyFill="1" applyBorder="1" applyAlignment="1">
      <alignment horizontal="right"/>
      <protection/>
    </xf>
    <xf numFmtId="166" fontId="14" fillId="0" borderId="12" xfId="49" applyNumberFormat="1" applyFont="1" applyFill="1" applyBorder="1" applyAlignment="1">
      <alignment horizontal="right"/>
      <protection/>
    </xf>
    <xf numFmtId="170" fontId="13" fillId="0" borderId="13" xfId="62" applyNumberFormat="1" applyFont="1" applyFill="1" applyBorder="1" applyAlignment="1">
      <alignment horizontal="center"/>
      <protection/>
    </xf>
    <xf numFmtId="169" fontId="14" fillId="0" borderId="0" xfId="49" applyNumberFormat="1" applyFont="1" applyFill="1" applyBorder="1" applyAlignment="1">
      <alignment horizontal="right"/>
      <protection/>
    </xf>
    <xf numFmtId="169" fontId="14" fillId="0" borderId="12" xfId="49" applyNumberFormat="1" applyFont="1" applyFill="1" applyBorder="1" applyAlignment="1">
      <alignment horizontal="right"/>
      <protection/>
    </xf>
    <xf numFmtId="171" fontId="13" fillId="0" borderId="0" xfId="49" applyNumberFormat="1" applyFont="1" applyFill="1" applyBorder="1" applyAlignment="1">
      <alignment horizontal="right"/>
      <protection/>
    </xf>
    <xf numFmtId="171" fontId="14" fillId="0" borderId="0" xfId="49" applyNumberFormat="1" applyFont="1" applyFill="1" applyBorder="1" applyAlignment="1">
      <alignment horizontal="right"/>
      <protection/>
    </xf>
    <xf numFmtId="169" fontId="14" fillId="0" borderId="0" xfId="0" applyNumberFormat="1" applyFont="1" applyFill="1" applyAlignment="1">
      <alignment/>
    </xf>
    <xf numFmtId="171" fontId="14"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xf>
    <xf numFmtId="0" fontId="20" fillId="0" borderId="0" xfId="0" applyFont="1" applyFill="1" applyBorder="1" applyAlignment="1">
      <alignment vertical="top" wrapText="1"/>
    </xf>
    <xf numFmtId="0" fontId="20" fillId="0" borderId="0" xfId="0" applyFont="1" applyFill="1" applyBorder="1" applyAlignment="1">
      <alignment horizontal="right" vertical="top"/>
    </xf>
    <xf numFmtId="0" fontId="0" fillId="0" borderId="0" xfId="0" applyFont="1" applyFill="1" applyAlignment="1">
      <alignment wrapText="1"/>
    </xf>
    <xf numFmtId="0" fontId="0" fillId="0" borderId="0" xfId="0" applyFont="1" applyFill="1" applyBorder="1" applyAlignment="1">
      <alignment wrapText="1"/>
    </xf>
    <xf numFmtId="0" fontId="6" fillId="0" borderId="12" xfId="82" applyFont="1" applyFill="1" applyBorder="1" applyAlignment="1">
      <alignment horizontal="left" wrapText="1"/>
      <protection/>
    </xf>
    <xf numFmtId="0" fontId="17" fillId="0" borderId="0" xfId="58" applyFont="1" applyFill="1" applyBorder="1" applyAlignment="1">
      <alignment horizontal="center" wrapText="1"/>
      <protection/>
    </xf>
    <xf numFmtId="0" fontId="18" fillId="0" borderId="0" xfId="58" applyFont="1" applyFill="1" applyBorder="1" applyAlignment="1">
      <alignment wrapText="1"/>
      <protection/>
    </xf>
    <xf numFmtId="0" fontId="0" fillId="0" borderId="0" xfId="0" applyFont="1" applyFill="1" applyAlignment="1">
      <alignment wrapText="1"/>
    </xf>
    <xf numFmtId="0" fontId="17" fillId="0" borderId="14" xfId="58" applyFont="1" applyFill="1" applyBorder="1" applyAlignment="1">
      <alignment vertical="top" wrapText="1"/>
      <protection/>
    </xf>
    <xf numFmtId="0" fontId="0" fillId="0" borderId="14" xfId="0" applyFont="1" applyFill="1" applyBorder="1" applyAlignment="1">
      <alignment vertical="top" wrapText="1"/>
    </xf>
    <xf numFmtId="0" fontId="17" fillId="0" borderId="0" xfId="0" applyNumberFormat="1" applyFont="1" applyFill="1" applyAlignment="1">
      <alignment wrapText="1"/>
    </xf>
    <xf numFmtId="49" fontId="16" fillId="0" borderId="0" xfId="0" applyNumberFormat="1" applyFont="1" applyFill="1" applyAlignment="1">
      <alignment wrapText="1"/>
    </xf>
    <xf numFmtId="165" fontId="17" fillId="0" borderId="0" xfId="72" applyNumberFormat="1" applyFont="1" applyFill="1" applyAlignment="1">
      <alignment wrapText="1"/>
      <protection/>
    </xf>
    <xf numFmtId="0" fontId="16" fillId="0" borderId="0" xfId="58" applyFont="1" applyFill="1" applyBorder="1" applyAlignment="1">
      <alignment wrapText="1"/>
      <protection/>
    </xf>
    <xf numFmtId="0" fontId="17" fillId="0" borderId="0" xfId="58" applyFont="1" applyFill="1" applyBorder="1" applyAlignment="1">
      <alignmen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Currency0" xfId="48"/>
    <cellStyle name="Data" xfId="49"/>
    <cellStyle name="Date" xfId="50"/>
    <cellStyle name="Explanatory Text" xfId="51"/>
    <cellStyle name="Fixed" xfId="52"/>
    <cellStyle name="Good" xfId="53"/>
    <cellStyle name="Heading 1" xfId="54"/>
    <cellStyle name="Heading 2" xfId="55"/>
    <cellStyle name="Heading 3" xfId="56"/>
    <cellStyle name="Heading 4" xfId="57"/>
    <cellStyle name="Hed Side" xfId="58"/>
    <cellStyle name="Hed Side bold" xfId="59"/>
    <cellStyle name="Hed Side Regular" xfId="60"/>
    <cellStyle name="Hed Side_1-43A" xfId="61"/>
    <cellStyle name="Hed Top" xfId="62"/>
    <cellStyle name="Input" xfId="63"/>
    <cellStyle name="Linked Cell" xfId="64"/>
    <cellStyle name="Neutral" xfId="65"/>
    <cellStyle name="Normal 2" xfId="66"/>
    <cellStyle name="Note" xfId="67"/>
    <cellStyle name="Output" xfId="68"/>
    <cellStyle name="Percent" xfId="69"/>
    <cellStyle name="Source Hed" xfId="70"/>
    <cellStyle name="Source Superscript" xfId="71"/>
    <cellStyle name="Source Text" xfId="72"/>
    <cellStyle name="Superscript" xfId="73"/>
    <cellStyle name="Table Data" xfId="74"/>
    <cellStyle name="Table Head Top" xfId="75"/>
    <cellStyle name="Table Hed Side" xfId="76"/>
    <cellStyle name="Table Title" xfId="77"/>
    <cellStyle name="Title" xfId="78"/>
    <cellStyle name="Title Text" xfId="79"/>
    <cellStyle name="Title Text 1" xfId="80"/>
    <cellStyle name="Title Text 2" xfId="81"/>
    <cellStyle name="Title-1" xfId="82"/>
    <cellStyle name="Title-2" xfId="83"/>
    <cellStyle name="Title-3" xfId="84"/>
    <cellStyle name="Total" xfId="85"/>
    <cellStyle name="Warning Text" xfId="86"/>
    <cellStyle name="Wrap" xfId="87"/>
    <cellStyle name="Wrap Bold" xfId="88"/>
    <cellStyle name="Wrap Titl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Q1"/>
    </sheetView>
  </sheetViews>
  <sheetFormatPr defaultColWidth="9.140625" defaultRowHeight="12.75"/>
  <cols>
    <col min="1" max="1" width="47.57421875" style="25" customWidth="1"/>
    <col min="2" max="9" width="10.7109375" style="25" customWidth="1"/>
    <col min="10" max="12" width="10.7109375" style="1" customWidth="1"/>
    <col min="13" max="17" width="10.7109375" style="25" customWidth="1"/>
    <col min="18" max="16384" width="9.140625" style="25" customWidth="1"/>
  </cols>
  <sheetData>
    <row r="1" spans="1:17" ht="16.5" customHeight="1" thickBot="1">
      <c r="A1" s="33" t="s">
        <v>18</v>
      </c>
      <c r="B1" s="33"/>
      <c r="C1" s="33"/>
      <c r="D1" s="33"/>
      <c r="E1" s="33"/>
      <c r="F1" s="33"/>
      <c r="G1" s="33"/>
      <c r="H1" s="33"/>
      <c r="I1" s="33"/>
      <c r="J1" s="33"/>
      <c r="K1" s="33"/>
      <c r="L1" s="33"/>
      <c r="M1" s="33"/>
      <c r="N1" s="33"/>
      <c r="O1" s="33"/>
      <c r="P1" s="33"/>
      <c r="Q1" s="33"/>
    </row>
    <row r="2" spans="1:17" s="26" customFormat="1" ht="16.5" customHeight="1">
      <c r="A2" s="3"/>
      <c r="B2" s="14">
        <v>1995</v>
      </c>
      <c r="C2" s="14">
        <v>1996</v>
      </c>
      <c r="D2" s="14">
        <v>1997</v>
      </c>
      <c r="E2" s="14">
        <v>1998</v>
      </c>
      <c r="F2" s="14">
        <v>1999</v>
      </c>
      <c r="G2" s="14">
        <v>2000</v>
      </c>
      <c r="H2" s="14">
        <v>2001</v>
      </c>
      <c r="I2" s="14">
        <v>2002</v>
      </c>
      <c r="J2" s="14">
        <v>2003</v>
      </c>
      <c r="K2" s="14">
        <v>2004</v>
      </c>
      <c r="L2" s="14">
        <v>2005</v>
      </c>
      <c r="M2" s="14">
        <v>2006</v>
      </c>
      <c r="N2" s="14">
        <v>2007</v>
      </c>
      <c r="O2" s="18">
        <v>2008</v>
      </c>
      <c r="P2" s="18">
        <v>2009</v>
      </c>
      <c r="Q2" s="14">
        <v>2010</v>
      </c>
    </row>
    <row r="3" spans="1:17" s="26" customFormat="1" ht="16.5" customHeight="1">
      <c r="A3" s="9" t="s">
        <v>4</v>
      </c>
      <c r="B3" s="21">
        <v>9181.3</v>
      </c>
      <c r="C3" s="21">
        <v>9534</v>
      </c>
      <c r="D3" s="21">
        <v>9984.4</v>
      </c>
      <c r="E3" s="21">
        <v>10531.1</v>
      </c>
      <c r="F3" s="21">
        <v>11131.8</v>
      </c>
      <c r="G3" s="21">
        <v>11671.6</v>
      </c>
      <c r="H3" s="21">
        <v>11815.8</v>
      </c>
      <c r="I3" s="21">
        <v>12097.5</v>
      </c>
      <c r="J3" s="21">
        <v>12444.7</v>
      </c>
      <c r="K3" s="21">
        <v>12935.5</v>
      </c>
      <c r="L3" s="21">
        <v>13345.7</v>
      </c>
      <c r="M3" s="21">
        <v>13688.1</v>
      </c>
      <c r="N3" s="21">
        <v>13885.3</v>
      </c>
      <c r="O3" s="15">
        <v>13653.1</v>
      </c>
      <c r="P3" s="15">
        <v>13051.6</v>
      </c>
      <c r="Q3" s="21">
        <v>13500.4</v>
      </c>
    </row>
    <row r="4" spans="1:17" s="26" customFormat="1" ht="16.5" customHeight="1">
      <c r="A4" s="4" t="s">
        <v>10</v>
      </c>
      <c r="B4" s="21">
        <f>SUM(B6,B10,B13)</f>
        <v>1037.3999999999999</v>
      </c>
      <c r="C4" s="15">
        <f>SUM(C6,C10,C13)</f>
        <v>1080.4</v>
      </c>
      <c r="D4" s="15">
        <f aca="true" t="shared" si="0" ref="D4:I4">SUM(D6,D10,D13)</f>
        <v>1139.7</v>
      </c>
      <c r="E4" s="21">
        <f t="shared" si="0"/>
        <v>1210.3</v>
      </c>
      <c r="F4" s="15">
        <f t="shared" si="0"/>
        <v>1297.8</v>
      </c>
      <c r="G4" s="21">
        <f t="shared" si="0"/>
        <v>1321.1999999999998</v>
      </c>
      <c r="H4" s="15">
        <f t="shared" si="0"/>
        <v>1333.3000000000002</v>
      </c>
      <c r="I4" s="21">
        <f t="shared" si="0"/>
        <v>1341.2</v>
      </c>
      <c r="J4" s="21">
        <f aca="true" t="shared" si="1" ref="J4:Q4">SUM(J6,J10,J13)</f>
        <v>1356.8000000000002</v>
      </c>
      <c r="K4" s="21">
        <f t="shared" si="1"/>
        <v>1390.6999999999998</v>
      </c>
      <c r="L4" s="21">
        <f t="shared" si="1"/>
        <v>1401.3999999999999</v>
      </c>
      <c r="M4" s="21">
        <f t="shared" si="1"/>
        <v>1393.8000000000002</v>
      </c>
      <c r="N4" s="21">
        <f t="shared" si="1"/>
        <v>1389.3000000000002</v>
      </c>
      <c r="O4" s="15">
        <f t="shared" si="1"/>
        <v>1261.6000000000001</v>
      </c>
      <c r="P4" s="15">
        <f t="shared" si="1"/>
        <v>1146</v>
      </c>
      <c r="Q4" s="15">
        <f t="shared" si="1"/>
        <v>1208</v>
      </c>
    </row>
    <row r="5" spans="1:17" s="27" customFormat="1" ht="16.5" customHeight="1">
      <c r="A5" s="6" t="s">
        <v>5</v>
      </c>
      <c r="B5" s="16">
        <f>(B4/B3)*100</f>
        <v>11.299053510940716</v>
      </c>
      <c r="C5" s="16">
        <f>(C4/C3)*100</f>
        <v>11.332074680092303</v>
      </c>
      <c r="D5" s="16">
        <f aca="true" t="shared" si="2" ref="D5:Q5">(D4/D3)*100</f>
        <v>11.414807099074558</v>
      </c>
      <c r="E5" s="16">
        <f t="shared" si="2"/>
        <v>11.492626601209748</v>
      </c>
      <c r="F5" s="22">
        <f t="shared" si="2"/>
        <v>11.65849188810435</v>
      </c>
      <c r="G5" s="16">
        <f t="shared" si="2"/>
        <v>11.319784776722983</v>
      </c>
      <c r="H5" s="16">
        <f t="shared" si="2"/>
        <v>11.284043399515904</v>
      </c>
      <c r="I5" s="16">
        <f t="shared" si="2"/>
        <v>11.08658813804505</v>
      </c>
      <c r="J5" s="16">
        <f t="shared" si="2"/>
        <v>10.90263324949577</v>
      </c>
      <c r="K5" s="16">
        <f t="shared" si="2"/>
        <v>10.75103397626686</v>
      </c>
      <c r="L5" s="16">
        <f t="shared" si="2"/>
        <v>10.500760544594886</v>
      </c>
      <c r="M5" s="16">
        <f t="shared" si="2"/>
        <v>10.182567339513886</v>
      </c>
      <c r="N5" s="16">
        <f t="shared" si="2"/>
        <v>10.005545432939874</v>
      </c>
      <c r="O5" s="16">
        <f t="shared" si="2"/>
        <v>9.240392291860458</v>
      </c>
      <c r="P5" s="16">
        <f t="shared" si="2"/>
        <v>8.780532655000153</v>
      </c>
      <c r="Q5" s="16">
        <f t="shared" si="2"/>
        <v>8.947883025688128</v>
      </c>
    </row>
    <row r="6" spans="1:17" s="5" customFormat="1" ht="16.5" customHeight="1">
      <c r="A6" s="4" t="s">
        <v>6</v>
      </c>
      <c r="B6" s="21">
        <f aca="true" t="shared" si="3" ref="B6:G6">SUM(B7:B9)</f>
        <v>703.3</v>
      </c>
      <c r="C6" s="15">
        <f t="shared" si="3"/>
        <v>738.2</v>
      </c>
      <c r="D6" s="15">
        <f t="shared" si="3"/>
        <v>781</v>
      </c>
      <c r="E6" s="21">
        <f t="shared" si="3"/>
        <v>831.3</v>
      </c>
      <c r="F6" s="15">
        <f t="shared" si="3"/>
        <v>882.1</v>
      </c>
      <c r="G6" s="21">
        <f t="shared" si="3"/>
        <v>903.7</v>
      </c>
      <c r="H6" s="15">
        <f aca="true" t="shared" si="4" ref="H6:Q6">SUM(H7:H9)</f>
        <v>921.5000000000001</v>
      </c>
      <c r="I6" s="21">
        <f t="shared" si="4"/>
        <v>937.4</v>
      </c>
      <c r="J6" s="21">
        <f t="shared" si="4"/>
        <v>958</v>
      </c>
      <c r="K6" s="21">
        <f t="shared" si="4"/>
        <v>976.3</v>
      </c>
      <c r="L6" s="21">
        <f t="shared" si="4"/>
        <v>978</v>
      </c>
      <c r="M6" s="21">
        <f t="shared" si="4"/>
        <v>958.8</v>
      </c>
      <c r="N6" s="21">
        <f t="shared" si="4"/>
        <v>966.1</v>
      </c>
      <c r="O6" s="15">
        <f t="shared" si="4"/>
        <v>884.1</v>
      </c>
      <c r="P6" s="15">
        <f t="shared" si="4"/>
        <v>833.7</v>
      </c>
      <c r="Q6" s="15">
        <f t="shared" si="4"/>
        <v>844.5</v>
      </c>
    </row>
    <row r="7" spans="1:17" s="7" customFormat="1" ht="16.5" customHeight="1">
      <c r="A7" s="10" t="s">
        <v>0</v>
      </c>
      <c r="B7" s="16">
        <v>255.6</v>
      </c>
      <c r="C7" s="16">
        <v>268</v>
      </c>
      <c r="D7" s="16">
        <v>286.1</v>
      </c>
      <c r="E7" s="22">
        <v>316</v>
      </c>
      <c r="F7" s="16">
        <v>345.1</v>
      </c>
      <c r="G7" s="16">
        <v>356.1</v>
      </c>
      <c r="H7" s="16">
        <v>374.3</v>
      </c>
      <c r="I7" s="16">
        <v>394</v>
      </c>
      <c r="J7" s="22">
        <v>404.8</v>
      </c>
      <c r="K7" s="22">
        <v>410.4</v>
      </c>
      <c r="L7" s="22">
        <v>408.2</v>
      </c>
      <c r="M7" s="22">
        <v>394.4</v>
      </c>
      <c r="N7" s="22">
        <v>401.4</v>
      </c>
      <c r="O7" s="16">
        <v>346.8</v>
      </c>
      <c r="P7" s="16">
        <v>322.5</v>
      </c>
      <c r="Q7" s="22">
        <v>330.1</v>
      </c>
    </row>
    <row r="8" spans="1:17" s="7" customFormat="1" ht="16.5" customHeight="1">
      <c r="A8" s="10" t="s">
        <v>14</v>
      </c>
      <c r="B8" s="16">
        <v>233.8</v>
      </c>
      <c r="C8" s="16">
        <v>238.8</v>
      </c>
      <c r="D8" s="16">
        <v>246.1</v>
      </c>
      <c r="E8" s="16">
        <v>256.1</v>
      </c>
      <c r="F8" s="16">
        <v>263.5</v>
      </c>
      <c r="G8" s="16">
        <v>261.3</v>
      </c>
      <c r="H8" s="16">
        <v>263.6</v>
      </c>
      <c r="I8" s="16">
        <v>267.5</v>
      </c>
      <c r="J8" s="16">
        <v>276.3</v>
      </c>
      <c r="K8" s="16">
        <v>282.1</v>
      </c>
      <c r="L8" s="16">
        <v>283.8</v>
      </c>
      <c r="M8" s="16">
        <v>278.9</v>
      </c>
      <c r="N8" s="16">
        <v>276.8</v>
      </c>
      <c r="O8" s="16">
        <v>265.3</v>
      </c>
      <c r="P8" s="16">
        <v>263.1</v>
      </c>
      <c r="Q8" s="16">
        <v>264.2</v>
      </c>
    </row>
    <row r="9" spans="1:17" s="8" customFormat="1" ht="16.5" customHeight="1">
      <c r="A9" s="10" t="s">
        <v>1</v>
      </c>
      <c r="B9" s="22">
        <v>213.9</v>
      </c>
      <c r="C9" s="16">
        <v>231.4</v>
      </c>
      <c r="D9" s="16">
        <v>248.8</v>
      </c>
      <c r="E9" s="16">
        <v>259.2</v>
      </c>
      <c r="F9" s="16">
        <v>273.5</v>
      </c>
      <c r="G9" s="22">
        <v>286.3</v>
      </c>
      <c r="H9" s="16">
        <v>283.6</v>
      </c>
      <c r="I9" s="22">
        <v>275.9</v>
      </c>
      <c r="J9" s="22">
        <v>276.9</v>
      </c>
      <c r="K9" s="22">
        <v>283.8</v>
      </c>
      <c r="L9" s="22">
        <v>286</v>
      </c>
      <c r="M9" s="22">
        <v>285.5</v>
      </c>
      <c r="N9" s="22">
        <v>287.9</v>
      </c>
      <c r="O9" s="23">
        <v>272</v>
      </c>
      <c r="P9" s="23">
        <v>248.1</v>
      </c>
      <c r="Q9" s="24">
        <v>250.2</v>
      </c>
    </row>
    <row r="10" spans="1:17" s="7" customFormat="1" ht="16.5" customHeight="1">
      <c r="A10" s="4" t="s">
        <v>7</v>
      </c>
      <c r="B10" s="15">
        <f>SUM(B11:B12)</f>
        <v>137.4</v>
      </c>
      <c r="C10" s="15">
        <f>SUM(C11:C12)</f>
        <v>143.8</v>
      </c>
      <c r="D10" s="15">
        <f aca="true" t="shared" si="5" ref="D10:J10">SUM(D11:D12)</f>
        <v>155.89999999999998</v>
      </c>
      <c r="E10" s="15">
        <f t="shared" si="5"/>
        <v>170.8</v>
      </c>
      <c r="F10" s="15">
        <f t="shared" si="5"/>
        <v>198</v>
      </c>
      <c r="G10" s="15">
        <f t="shared" si="5"/>
        <v>194.1</v>
      </c>
      <c r="H10" s="15">
        <f t="shared" si="5"/>
        <v>177.4</v>
      </c>
      <c r="I10" s="15">
        <f t="shared" si="5"/>
        <v>161.6</v>
      </c>
      <c r="J10" s="15">
        <f t="shared" si="5"/>
        <v>147.4</v>
      </c>
      <c r="K10" s="15">
        <f aca="true" t="shared" si="6" ref="K10:Q10">SUM(K11:K12)</f>
        <v>169.3</v>
      </c>
      <c r="L10" s="15">
        <f t="shared" si="6"/>
        <v>188.79999999999998</v>
      </c>
      <c r="M10" s="15">
        <f t="shared" si="6"/>
        <v>204.9</v>
      </c>
      <c r="N10" s="15">
        <f t="shared" si="6"/>
        <v>194.3</v>
      </c>
      <c r="O10" s="15">
        <f t="shared" si="6"/>
        <v>151.79999999999998</v>
      </c>
      <c r="P10" s="15">
        <f t="shared" si="6"/>
        <v>78.9</v>
      </c>
      <c r="Q10" s="15">
        <f t="shared" si="6"/>
        <v>128.2</v>
      </c>
    </row>
    <row r="11" spans="1:17" s="7" customFormat="1" ht="16.5" customHeight="1">
      <c r="A11" s="10" t="s">
        <v>2</v>
      </c>
      <c r="B11" s="16">
        <v>5.9</v>
      </c>
      <c r="C11" s="16">
        <v>7</v>
      </c>
      <c r="D11" s="16">
        <v>7.7</v>
      </c>
      <c r="E11" s="16">
        <v>8.8</v>
      </c>
      <c r="F11" s="16">
        <v>7.7</v>
      </c>
      <c r="G11" s="16">
        <v>7.9</v>
      </c>
      <c r="H11" s="16">
        <v>7.8</v>
      </c>
      <c r="I11" s="16">
        <v>7.4</v>
      </c>
      <c r="J11" s="16">
        <v>7</v>
      </c>
      <c r="K11" s="16">
        <v>7</v>
      </c>
      <c r="L11" s="16">
        <v>7.1</v>
      </c>
      <c r="M11" s="16">
        <v>8.4</v>
      </c>
      <c r="N11" s="16">
        <v>8.5</v>
      </c>
      <c r="O11" s="16">
        <v>9.1</v>
      </c>
      <c r="P11" s="16">
        <v>8.2</v>
      </c>
      <c r="Q11" s="16">
        <v>8.9</v>
      </c>
    </row>
    <row r="12" spans="1:17" s="7" customFormat="1" ht="16.5" customHeight="1">
      <c r="A12" s="11" t="s">
        <v>3</v>
      </c>
      <c r="B12" s="16">
        <v>131.5</v>
      </c>
      <c r="C12" s="16">
        <v>136.8</v>
      </c>
      <c r="D12" s="16">
        <v>148.2</v>
      </c>
      <c r="E12" s="16">
        <v>162</v>
      </c>
      <c r="F12" s="16">
        <v>190.3</v>
      </c>
      <c r="G12" s="16">
        <v>186.2</v>
      </c>
      <c r="H12" s="16">
        <v>169.6</v>
      </c>
      <c r="I12" s="16">
        <v>154.2</v>
      </c>
      <c r="J12" s="16">
        <v>140.4</v>
      </c>
      <c r="K12" s="16">
        <v>162.3</v>
      </c>
      <c r="L12" s="16">
        <v>181.7</v>
      </c>
      <c r="M12" s="16">
        <v>196.5</v>
      </c>
      <c r="N12" s="16">
        <v>185.8</v>
      </c>
      <c r="O12" s="16">
        <v>142.7</v>
      </c>
      <c r="P12" s="16">
        <v>70.7</v>
      </c>
      <c r="Q12" s="24">
        <v>119.3</v>
      </c>
    </row>
    <row r="13" spans="1:17" s="7" customFormat="1" ht="16.5" customHeight="1">
      <c r="A13" s="4" t="s">
        <v>8</v>
      </c>
      <c r="B13" s="15">
        <f aca="true" t="shared" si="7" ref="B13:J13">SUM(B14:B16)</f>
        <v>196.7</v>
      </c>
      <c r="C13" s="15">
        <f t="shared" si="7"/>
        <v>198.4</v>
      </c>
      <c r="D13" s="15">
        <f t="shared" si="7"/>
        <v>202.8</v>
      </c>
      <c r="E13" s="15">
        <f t="shared" si="7"/>
        <v>208.20000000000002</v>
      </c>
      <c r="F13" s="15">
        <f t="shared" si="7"/>
        <v>217.70000000000002</v>
      </c>
      <c r="G13" s="15">
        <f t="shared" si="7"/>
        <v>223.39999999999998</v>
      </c>
      <c r="H13" s="15">
        <f t="shared" si="7"/>
        <v>234.4</v>
      </c>
      <c r="I13" s="15">
        <f t="shared" si="7"/>
        <v>242.2</v>
      </c>
      <c r="J13" s="15">
        <f t="shared" si="7"/>
        <v>251.40000000000003</v>
      </c>
      <c r="K13" s="15">
        <f aca="true" t="shared" si="8" ref="K13:Q13">SUM(K14:K16)</f>
        <v>245.1</v>
      </c>
      <c r="L13" s="15">
        <f t="shared" si="8"/>
        <v>234.6</v>
      </c>
      <c r="M13" s="15">
        <f t="shared" si="8"/>
        <v>230.10000000000002</v>
      </c>
      <c r="N13" s="15">
        <f t="shared" si="8"/>
        <v>228.9</v>
      </c>
      <c r="O13" s="15">
        <f t="shared" si="8"/>
        <v>225.70000000000002</v>
      </c>
      <c r="P13" s="15">
        <f t="shared" si="8"/>
        <v>233.4</v>
      </c>
      <c r="Q13" s="15">
        <f t="shared" si="8"/>
        <v>235.29999999999998</v>
      </c>
    </row>
    <row r="14" spans="1:17" s="7" customFormat="1" ht="16.5" customHeight="1">
      <c r="A14" s="12" t="s">
        <v>11</v>
      </c>
      <c r="B14" s="16">
        <v>22.2</v>
      </c>
      <c r="C14" s="16">
        <v>22.8</v>
      </c>
      <c r="D14" s="16">
        <v>22.8</v>
      </c>
      <c r="E14" s="16">
        <v>23.8</v>
      </c>
      <c r="F14" s="16">
        <v>23.3</v>
      </c>
      <c r="G14" s="16">
        <v>23.1</v>
      </c>
      <c r="H14" s="16">
        <v>24.5</v>
      </c>
      <c r="I14" s="16">
        <v>29.5</v>
      </c>
      <c r="J14" s="16">
        <v>32.4</v>
      </c>
      <c r="K14" s="16">
        <v>30.1</v>
      </c>
      <c r="L14" s="16">
        <v>30.1</v>
      </c>
      <c r="M14" s="16">
        <v>30.8</v>
      </c>
      <c r="N14" s="16">
        <v>29.6</v>
      </c>
      <c r="O14" s="16">
        <v>31.3</v>
      </c>
      <c r="P14" s="16">
        <v>32</v>
      </c>
      <c r="Q14" s="16">
        <v>33.6</v>
      </c>
    </row>
    <row r="15" spans="1:17" s="7" customFormat="1" ht="16.5" customHeight="1">
      <c r="A15" s="12" t="s">
        <v>12</v>
      </c>
      <c r="B15" s="16">
        <v>162.7</v>
      </c>
      <c r="C15" s="16">
        <v>163.7</v>
      </c>
      <c r="D15" s="16">
        <v>169.3</v>
      </c>
      <c r="E15" s="16">
        <v>173.5</v>
      </c>
      <c r="F15" s="16">
        <v>182.8</v>
      </c>
      <c r="G15" s="16">
        <v>189.1</v>
      </c>
      <c r="H15" s="16">
        <v>198.3</v>
      </c>
      <c r="I15" s="16">
        <v>201.2</v>
      </c>
      <c r="J15" s="16">
        <v>201.3</v>
      </c>
      <c r="K15" s="16">
        <v>197.6</v>
      </c>
      <c r="L15" s="16">
        <v>188.6</v>
      </c>
      <c r="M15" s="16">
        <v>184.9</v>
      </c>
      <c r="N15" s="16">
        <v>180.5</v>
      </c>
      <c r="O15" s="16">
        <v>179</v>
      </c>
      <c r="P15" s="16">
        <v>180.5</v>
      </c>
      <c r="Q15" s="16">
        <v>180.2</v>
      </c>
    </row>
    <row r="16" spans="1:17" s="8" customFormat="1" ht="16.5" customHeight="1" thickBot="1">
      <c r="A16" s="13" t="s">
        <v>13</v>
      </c>
      <c r="B16" s="17">
        <v>11.8</v>
      </c>
      <c r="C16" s="17">
        <v>11.9</v>
      </c>
      <c r="D16" s="17">
        <v>10.7</v>
      </c>
      <c r="E16" s="17">
        <v>10.9</v>
      </c>
      <c r="F16" s="17">
        <v>11.600000000000001</v>
      </c>
      <c r="G16" s="17">
        <v>11.2</v>
      </c>
      <c r="H16" s="17">
        <v>11.6</v>
      </c>
      <c r="I16" s="17">
        <v>11.5</v>
      </c>
      <c r="J16" s="17">
        <v>17.700000000000003</v>
      </c>
      <c r="K16" s="17">
        <v>17.4</v>
      </c>
      <c r="L16" s="17">
        <v>15.899999999999999</v>
      </c>
      <c r="M16" s="17">
        <v>14.4</v>
      </c>
      <c r="N16" s="17">
        <v>18.8</v>
      </c>
      <c r="O16" s="17">
        <v>15.4</v>
      </c>
      <c r="P16" s="17">
        <v>20.9</v>
      </c>
      <c r="Q16" s="20">
        <v>21.5</v>
      </c>
    </row>
    <row r="17" spans="1:17" s="8" customFormat="1" ht="12.75" customHeight="1">
      <c r="A17" s="37" t="s">
        <v>21</v>
      </c>
      <c r="B17" s="38"/>
      <c r="C17" s="38"/>
      <c r="D17" s="38"/>
      <c r="E17" s="38"/>
      <c r="F17" s="38"/>
      <c r="G17" s="16"/>
      <c r="H17" s="16"/>
      <c r="I17" s="16"/>
      <c r="J17" s="16"/>
      <c r="K17" s="16"/>
      <c r="L17" s="16"/>
      <c r="M17" s="16"/>
      <c r="N17" s="16"/>
      <c r="O17" s="16"/>
      <c r="P17" s="16"/>
      <c r="Q17" s="19"/>
    </row>
    <row r="18" spans="1:17" s="8" customFormat="1" ht="12.75" customHeight="1">
      <c r="A18" s="34"/>
      <c r="B18" s="34"/>
      <c r="C18" s="34"/>
      <c r="D18" s="34"/>
      <c r="E18" s="34"/>
      <c r="F18" s="34"/>
      <c r="G18" s="16"/>
      <c r="H18" s="16"/>
      <c r="I18" s="16"/>
      <c r="J18" s="16"/>
      <c r="K18" s="16"/>
      <c r="L18" s="16"/>
      <c r="M18" s="16"/>
      <c r="N18" s="16"/>
      <c r="O18" s="16"/>
      <c r="P18" s="16"/>
      <c r="Q18" s="19"/>
    </row>
    <row r="19" spans="1:14" ht="12.75" customHeight="1">
      <c r="A19" s="35" t="s">
        <v>16</v>
      </c>
      <c r="B19" s="36"/>
      <c r="C19" s="36"/>
      <c r="D19" s="36"/>
      <c r="E19" s="36"/>
      <c r="F19" s="36"/>
      <c r="G19" s="28"/>
      <c r="H19" s="28"/>
      <c r="I19" s="28"/>
      <c r="J19" s="28"/>
      <c r="K19" s="28"/>
      <c r="L19" s="28"/>
      <c r="M19" s="28"/>
      <c r="N19" s="28"/>
    </row>
    <row r="20" spans="1:12" ht="12.75" customHeight="1">
      <c r="A20" s="35" t="s">
        <v>17</v>
      </c>
      <c r="B20" s="36"/>
      <c r="C20" s="36"/>
      <c r="D20" s="36"/>
      <c r="E20" s="36"/>
      <c r="F20" s="36"/>
      <c r="J20" s="25"/>
      <c r="K20" s="25"/>
      <c r="L20" s="25"/>
    </row>
    <row r="21" spans="1:18" ht="12.75" customHeight="1">
      <c r="A21" s="35"/>
      <c r="B21" s="36"/>
      <c r="C21" s="36"/>
      <c r="D21" s="36"/>
      <c r="E21" s="36"/>
      <c r="F21" s="36"/>
      <c r="J21" s="25"/>
      <c r="K21" s="29"/>
      <c r="L21" s="30"/>
      <c r="M21" s="30"/>
      <c r="N21" s="30"/>
      <c r="O21" s="30"/>
      <c r="P21" s="30"/>
      <c r="Q21" s="30"/>
      <c r="R21" s="28"/>
    </row>
    <row r="22" spans="1:18" ht="12.75" customHeight="1">
      <c r="A22" s="42" t="s">
        <v>15</v>
      </c>
      <c r="B22" s="36"/>
      <c r="C22" s="36"/>
      <c r="D22" s="36"/>
      <c r="E22" s="36"/>
      <c r="F22" s="36"/>
      <c r="G22" s="31"/>
      <c r="H22" s="31"/>
      <c r="I22" s="31"/>
      <c r="J22" s="31"/>
      <c r="K22" s="32"/>
      <c r="L22" s="32"/>
      <c r="M22" s="32"/>
      <c r="N22" s="32"/>
      <c r="O22" s="32"/>
      <c r="P22" s="32"/>
      <c r="Q22" s="32"/>
      <c r="R22" s="28"/>
    </row>
    <row r="23" spans="1:14" s="28" customFormat="1" ht="25.5" customHeight="1">
      <c r="A23" s="43" t="s">
        <v>19</v>
      </c>
      <c r="B23" s="36"/>
      <c r="C23" s="36"/>
      <c r="D23" s="36"/>
      <c r="E23" s="36"/>
      <c r="F23" s="36"/>
      <c r="G23" s="25"/>
      <c r="H23" s="25"/>
      <c r="I23" s="25"/>
      <c r="J23" s="25"/>
      <c r="K23" s="25"/>
      <c r="L23" s="25"/>
      <c r="M23" s="25"/>
      <c r="N23" s="25"/>
    </row>
    <row r="24" spans="1:12" ht="12.75" customHeight="1">
      <c r="A24" s="41"/>
      <c r="B24" s="36"/>
      <c r="C24" s="36"/>
      <c r="D24" s="36"/>
      <c r="E24" s="36"/>
      <c r="F24" s="36"/>
      <c r="J24" s="25"/>
      <c r="K24" s="25"/>
      <c r="L24" s="25"/>
    </row>
    <row r="25" spans="1:14" s="28" customFormat="1" ht="12.75" customHeight="1">
      <c r="A25" s="40" t="s">
        <v>9</v>
      </c>
      <c r="B25" s="36"/>
      <c r="C25" s="36"/>
      <c r="D25" s="36"/>
      <c r="E25" s="36"/>
      <c r="F25" s="36"/>
      <c r="G25" s="31"/>
      <c r="H25" s="31"/>
      <c r="I25" s="31"/>
      <c r="J25" s="31"/>
      <c r="K25" s="31"/>
      <c r="L25" s="31"/>
      <c r="M25" s="31"/>
      <c r="N25" s="31"/>
    </row>
    <row r="26" spans="1:12" ht="25.5" customHeight="1">
      <c r="A26" s="39" t="s">
        <v>20</v>
      </c>
      <c r="B26" s="36"/>
      <c r="C26" s="36"/>
      <c r="D26" s="36"/>
      <c r="E26" s="36"/>
      <c r="F26" s="36"/>
      <c r="J26" s="25"/>
      <c r="K26" s="25"/>
      <c r="L26" s="25"/>
    </row>
    <row r="27" spans="1:12" ht="16.5" customHeight="1">
      <c r="A27" s="39"/>
      <c r="B27" s="36"/>
      <c r="C27" s="36"/>
      <c r="D27" s="36"/>
      <c r="E27" s="36"/>
      <c r="F27" s="36"/>
      <c r="J27" s="25"/>
      <c r="K27" s="25"/>
      <c r="L27" s="25"/>
    </row>
    <row r="28" spans="10:12" s="28" customFormat="1" ht="16.5">
      <c r="J28" s="2"/>
      <c r="K28" s="2"/>
      <c r="L28" s="2"/>
    </row>
    <row r="29" spans="10:12" s="28" customFormat="1" ht="16.5">
      <c r="J29" s="2"/>
      <c r="K29" s="2"/>
      <c r="L29" s="2"/>
    </row>
    <row r="30" spans="10:12" s="28" customFormat="1" ht="16.5">
      <c r="J30" s="2"/>
      <c r="K30" s="2"/>
      <c r="L30" s="2"/>
    </row>
    <row r="31" spans="10:12" s="28" customFormat="1" ht="16.5">
      <c r="J31" s="2"/>
      <c r="K31" s="2"/>
      <c r="L31" s="2"/>
    </row>
    <row r="32" spans="10:12" s="28" customFormat="1" ht="16.5">
      <c r="J32" s="2"/>
      <c r="K32" s="2"/>
      <c r="L32" s="2"/>
    </row>
    <row r="33" spans="10:12" s="28" customFormat="1" ht="16.5">
      <c r="J33" s="2"/>
      <c r="K33" s="2"/>
      <c r="L33" s="2"/>
    </row>
    <row r="34" spans="10:12" s="28" customFormat="1" ht="16.5">
      <c r="J34" s="2"/>
      <c r="K34" s="2"/>
      <c r="L34" s="2"/>
    </row>
    <row r="35" spans="10:12" s="28" customFormat="1" ht="16.5">
      <c r="J35" s="2"/>
      <c r="K35" s="2"/>
      <c r="L35" s="2"/>
    </row>
    <row r="36" spans="10:12" s="28" customFormat="1" ht="16.5">
      <c r="J36" s="2"/>
      <c r="K36" s="2"/>
      <c r="L36" s="2"/>
    </row>
    <row r="37" spans="10:12" s="28" customFormat="1" ht="16.5">
      <c r="J37" s="2"/>
      <c r="K37" s="2"/>
      <c r="L37" s="2"/>
    </row>
    <row r="38" spans="10:12" s="28" customFormat="1" ht="16.5">
      <c r="J38" s="2"/>
      <c r="K38" s="2"/>
      <c r="L38" s="2"/>
    </row>
    <row r="39" spans="10:12" s="28" customFormat="1" ht="16.5">
      <c r="J39" s="2"/>
      <c r="K39" s="2"/>
      <c r="L39" s="2"/>
    </row>
    <row r="40" spans="10:12" s="28" customFormat="1" ht="16.5">
      <c r="J40" s="2"/>
      <c r="K40" s="2"/>
      <c r="L40" s="2"/>
    </row>
    <row r="41" spans="10:12" s="28" customFormat="1" ht="16.5">
      <c r="J41" s="2"/>
      <c r="K41" s="2"/>
      <c r="L41" s="2"/>
    </row>
    <row r="42" spans="1:12" s="28" customFormat="1" ht="16.5">
      <c r="A42" s="25"/>
      <c r="J42" s="2"/>
      <c r="K42" s="2"/>
      <c r="L42" s="2"/>
    </row>
    <row r="43" spans="1:12" s="28" customFormat="1" ht="16.5">
      <c r="A43" s="25"/>
      <c r="J43" s="2"/>
      <c r="K43" s="2"/>
      <c r="L43" s="2"/>
    </row>
    <row r="44" spans="2:8" ht="16.5">
      <c r="B44" s="28"/>
      <c r="C44" s="28"/>
      <c r="D44" s="28"/>
      <c r="E44" s="28"/>
      <c r="F44" s="28"/>
      <c r="G44" s="28"/>
      <c r="H44" s="28"/>
    </row>
  </sheetData>
  <sheetProtection/>
  <mergeCells count="12">
    <mergeCell ref="A22:F22"/>
    <mergeCell ref="A23:F23"/>
    <mergeCell ref="A1:Q1"/>
    <mergeCell ref="A18:F18"/>
    <mergeCell ref="A19:F19"/>
    <mergeCell ref="A17:F17"/>
    <mergeCell ref="A27:F27"/>
    <mergeCell ref="A26:F26"/>
    <mergeCell ref="A25:F25"/>
    <mergeCell ref="A24:F24"/>
    <mergeCell ref="A20:F20"/>
    <mergeCell ref="A21:F21"/>
  </mergeCells>
  <printOptions/>
  <pageMargins left="0.7" right="0.46" top="0.5" bottom="0.5" header="0.5" footer="0.5"/>
  <pageSetup horizontalDpi="300" verticalDpi="300" orientation="landscape" scale="56" r:id="rId1"/>
  <ignoredErrors>
    <ignoredError sqref="I6:J6"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2011-02-16T16:05:57Z</cp:lastPrinted>
  <dcterms:created xsi:type="dcterms:W3CDTF">1980-01-01T04:00:00Z</dcterms:created>
  <dcterms:modified xsi:type="dcterms:W3CDTF">2011-10-04T19:32:32Z</dcterms:modified>
  <cp:category/>
  <cp:version/>
  <cp:contentType/>
  <cp:contentStatus/>
</cp:coreProperties>
</file>