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30" windowWidth="12090" windowHeight="9705" activeTab="0"/>
  </bookViews>
  <sheets>
    <sheet name="3-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<sst xmlns="http://schemas.openxmlformats.org/spreadsheetml/2006/main" count="20" uniqueCount="20">
  <si>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Motor vehicles and parts</t>
  </si>
  <si>
    <t>Gasoline and oil</t>
  </si>
  <si>
    <t>Transportation services</t>
  </si>
  <si>
    <t>Transportation structures</t>
  </si>
  <si>
    <t xml:space="preserve">Transportation equipment </t>
  </si>
  <si>
    <t>Gross Domestic Demand</t>
  </si>
  <si>
    <t>Personal consumption of transportation, total</t>
  </si>
  <si>
    <t>Gross private domestic investment, total</t>
  </si>
  <si>
    <t>Government transportation-related purchases, total</t>
  </si>
  <si>
    <t>Total transportation in GDD (percent)</t>
  </si>
  <si>
    <t>SOURCE</t>
  </si>
  <si>
    <t>Total domestic transportation-related final demand</t>
  </si>
  <si>
    <r>
      <t>Federal purchases</t>
    </r>
    <r>
      <rPr>
        <vertAlign val="superscript"/>
        <sz val="11"/>
        <rFont val="Arial Narrow"/>
        <family val="2"/>
      </rPr>
      <t>a</t>
    </r>
  </si>
  <si>
    <r>
      <t>State and local purchases</t>
    </r>
    <r>
      <rPr>
        <vertAlign val="superscript"/>
        <sz val="11"/>
        <rFont val="Arial Narrow"/>
        <family val="2"/>
      </rPr>
      <t>a</t>
    </r>
  </si>
  <si>
    <r>
      <t>Defense-related purchases</t>
    </r>
    <r>
      <rPr>
        <vertAlign val="superscript"/>
        <sz val="11"/>
        <rFont val="Arial Narrow"/>
        <family val="2"/>
      </rPr>
      <t>b</t>
    </r>
  </si>
  <si>
    <r>
      <t>a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Federal purchases and State and local purchases</t>
    </r>
    <r>
      <rPr>
        <sz val="9"/>
        <rFont val="Arial"/>
        <family val="2"/>
      </rPr>
      <t xml:space="preserve"> are the sum of consumption expenditures and gross investment.</t>
    </r>
  </si>
  <si>
    <r>
      <t xml:space="preserve">b </t>
    </r>
    <r>
      <rPr>
        <i/>
        <sz val="9"/>
        <rFont val="Arial"/>
        <family val="2"/>
      </rPr>
      <t>Defense-related purchases</t>
    </r>
    <r>
      <rPr>
        <sz val="9"/>
        <rFont val="Arial"/>
        <family val="2"/>
      </rPr>
      <t xml:space="preserve"> are the sum of the transportation of material and travel.</t>
    </r>
  </si>
  <si>
    <r>
      <t>Table 3-5:  U.S. Gross Domestic Demand (GDD) Attributed to Transportation-Related Final Demand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(Current $ billions)</t>
    </r>
  </si>
  <si>
    <r>
      <t xml:space="preserve">U.S. Department of Commerce, Bureau of Economic Analysis, </t>
    </r>
    <r>
      <rPr>
        <i/>
        <sz val="9"/>
        <rFont val="Arial"/>
        <family val="2"/>
      </rPr>
      <t>National Income and Product Accounts Tables</t>
    </r>
    <r>
      <rPr>
        <sz val="9"/>
        <rFont val="Arial"/>
        <family val="2"/>
      </rPr>
      <t>, tables 1.4.5, 2.3.5, 2.4.5, 3.11.5, 3.15.5, 5.3.5 and 5.4.5,  available at http://www.bea.gov/ as of Sept. 16, 2011.</t>
    </r>
  </si>
  <si>
    <r>
      <t>KEY:</t>
    </r>
    <r>
      <rPr>
        <sz val="9"/>
        <rFont val="Arial"/>
        <family val="2"/>
      </rPr>
      <t xml:space="preserve">  R = revised.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</si>
</sst>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  <numFmt numFmtId="167" formatCode="&quot;&quot;###0;&quot; &quot;\-###0;&quot; &quot;0"/>
    <numFmt numFmtId="168" formatCode="\(\R\)\ &quot;&quot;###0;&quot; &quot;\-###0;&quot; &quot;0"/>
    <numFmt numFmtId="169" formatCode="\(\R\)\ 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2" fillId="0" borderId="3" applyNumberFormat="0">
      <alignment horizontal="right"/>
      <protection/>
    </xf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3">
      <alignment horizontal="left"/>
      <protection/>
    </xf>
    <xf numFmtId="0" fontId="8" fillId="0" borderId="5">
      <alignment horizontal="right" vertical="center"/>
      <protection/>
    </xf>
    <xf numFmtId="0" fontId="2" fillId="0" borderId="3">
      <alignment horizontal="left" vertical="center"/>
      <protection/>
    </xf>
    <xf numFmtId="0" fontId="7" fillId="0" borderId="5">
      <alignment horizontal="left" vertical="center"/>
      <protection/>
    </xf>
    <xf numFmtId="0" fontId="7" fillId="30" borderId="0">
      <alignment horizontal="centerContinuous" wrapText="1"/>
      <protection/>
    </xf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horizontal="right"/>
      <protection/>
    </xf>
    <xf numFmtId="0" fontId="9" fillId="0" borderId="0">
      <alignment horizontal="right"/>
      <protection/>
    </xf>
    <xf numFmtId="0" fontId="4" fillId="0" borderId="0">
      <alignment horizontal="left"/>
      <protection/>
    </xf>
    <xf numFmtId="49" fontId="9" fillId="0" borderId="5">
      <alignment horizontal="left" vertical="center"/>
      <protection/>
    </xf>
    <xf numFmtId="164" fontId="3" fillId="0" borderId="0" applyNumberFormat="0">
      <alignment horizontal="right"/>
      <protection/>
    </xf>
    <xf numFmtId="0" fontId="8" fillId="34" borderId="0">
      <alignment horizontal="centerContinuous" vertical="center" wrapText="1"/>
      <protection/>
    </xf>
    <xf numFmtId="0" fontId="8" fillId="0" borderId="9">
      <alignment horizontal="left" vertical="center"/>
      <protection/>
    </xf>
    <xf numFmtId="0" fontId="10" fillId="0" borderId="0">
      <alignment horizontal="left" vertical="top"/>
      <protection/>
    </xf>
    <xf numFmtId="0" fontId="46" fillId="0" borderId="0" applyNumberFormat="0" applyFill="0" applyBorder="0" applyAlignment="0" applyProtection="0"/>
    <xf numFmtId="0" fontId="7" fillId="0" borderId="0">
      <alignment horizontal="left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2" fillId="0" borderId="0">
      <alignment horizontal="left"/>
      <protection/>
    </xf>
    <xf numFmtId="0" fontId="0" fillId="0" borderId="10" applyNumberFormat="0" applyFont="0" applyFill="0" applyAlignment="0" applyProtection="0"/>
    <xf numFmtId="0" fontId="47" fillId="0" borderId="0" applyNumberFormat="0" applyFill="0" applyBorder="0" applyAlignment="0" applyProtection="0"/>
    <xf numFmtId="49" fontId="3" fillId="0" borderId="3">
      <alignment horizontal="left"/>
      <protection/>
    </xf>
    <xf numFmtId="0" fontId="8" fillId="0" borderId="5">
      <alignment horizontal="left"/>
      <protection/>
    </xf>
    <xf numFmtId="0" fontId="7" fillId="0" borderId="0">
      <alignment horizontal="left" vertical="center"/>
      <protection/>
    </xf>
  </cellStyleXfs>
  <cellXfs count="45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3" fillId="0" borderId="0" xfId="57" applyFont="1" applyFill="1" applyBorder="1" applyAlignment="1">
      <alignment horizontal="left"/>
      <protection/>
    </xf>
    <xf numFmtId="0" fontId="14" fillId="0" borderId="0" xfId="57" applyFont="1" applyFill="1" applyBorder="1" applyAlignment="1">
      <alignment horizontal="left"/>
      <protection/>
    </xf>
    <xf numFmtId="165" fontId="14" fillId="0" borderId="0" xfId="48" applyNumberFormat="1" applyFont="1" applyFill="1" applyBorder="1" applyAlignment="1">
      <alignment horizontal="right"/>
      <protection/>
    </xf>
    <xf numFmtId="165" fontId="13" fillId="0" borderId="0" xfId="48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57" applyFont="1" applyFill="1" applyBorder="1" applyAlignment="1" quotePrefix="1">
      <alignment horizontal="left"/>
      <protection/>
    </xf>
    <xf numFmtId="1" fontId="13" fillId="0" borderId="11" xfId="61" applyNumberFormat="1" applyFont="1" applyFill="1" applyBorder="1" applyAlignment="1">
      <alignment horizontal="center" wrapText="1"/>
      <protection/>
    </xf>
    <xf numFmtId="165" fontId="14" fillId="0" borderId="0" xfId="68" applyNumberFormat="1" applyFont="1" applyFill="1" applyBorder="1" applyAlignment="1">
      <alignment horizontal="right"/>
    </xf>
    <xf numFmtId="0" fontId="14" fillId="0" borderId="0" xfId="57" applyFont="1" applyFill="1" applyBorder="1" applyAlignment="1">
      <alignment horizontal="left" indent="1"/>
      <protection/>
    </xf>
    <xf numFmtId="0" fontId="14" fillId="0" borderId="0" xfId="57" applyFont="1" applyFill="1" applyBorder="1" applyAlignment="1">
      <alignment horizontal="left" vertical="top" indent="1"/>
      <protection/>
    </xf>
    <xf numFmtId="0" fontId="14" fillId="0" borderId="12" xfId="57" applyFont="1" applyFill="1" applyBorder="1" applyAlignment="1">
      <alignment horizontal="left" vertical="top" indent="1"/>
      <protection/>
    </xf>
    <xf numFmtId="165" fontId="14" fillId="0" borderId="0" xfId="57" applyNumberFormat="1" applyFont="1" applyFill="1" applyBorder="1" applyAlignment="1">
      <alignment horizontal="right" vertical="top"/>
      <protection/>
    </xf>
    <xf numFmtId="165" fontId="14" fillId="0" borderId="12" xfId="57" applyNumberFormat="1" applyFont="1" applyFill="1" applyBorder="1" applyAlignment="1">
      <alignment horizontal="right" vertical="top"/>
      <protection/>
    </xf>
    <xf numFmtId="165" fontId="14" fillId="0" borderId="0" xfId="57" applyNumberFormat="1" applyFont="1" applyFill="1" applyBorder="1" applyAlignment="1">
      <alignment horizontal="right"/>
      <protection/>
    </xf>
    <xf numFmtId="165" fontId="13" fillId="0" borderId="0" xfId="0" applyNumberFormat="1" applyFont="1" applyFill="1" applyAlignment="1">
      <alignment horizontal="right"/>
    </xf>
    <xf numFmtId="165" fontId="17" fillId="0" borderId="0" xfId="0" applyNumberFormat="1" applyFont="1" applyFill="1" applyBorder="1" applyAlignment="1">
      <alignment/>
    </xf>
    <xf numFmtId="1" fontId="13" fillId="0" borderId="11" xfId="61" applyNumberFormat="1" applyFont="1" applyFill="1" applyBorder="1" applyAlignment="1">
      <alignment horizontal="center"/>
      <protection/>
    </xf>
    <xf numFmtId="168" fontId="13" fillId="0" borderId="11" xfId="61" applyNumberFormat="1" applyFont="1" applyFill="1" applyBorder="1" applyAlignment="1">
      <alignment horizontal="center"/>
      <protection/>
    </xf>
    <xf numFmtId="0" fontId="13" fillId="0" borderId="11" xfId="61" applyNumberFormat="1" applyFont="1" applyFill="1" applyBorder="1" applyAlignment="1">
      <alignment horizontal="center"/>
      <protection/>
    </xf>
    <xf numFmtId="167" fontId="13" fillId="0" borderId="11" xfId="61" applyNumberFormat="1" applyFont="1" applyFill="1" applyBorder="1" applyAlignment="1">
      <alignment horizontal="center"/>
      <protection/>
    </xf>
    <xf numFmtId="169" fontId="13" fillId="0" borderId="0" xfId="0" applyNumberFormat="1" applyFont="1" applyFill="1" applyAlignment="1">
      <alignment horizontal="right"/>
    </xf>
    <xf numFmtId="169" fontId="13" fillId="0" borderId="0" xfId="57" applyNumberFormat="1" applyFont="1" applyFill="1" applyBorder="1" applyAlignment="1">
      <alignment horizontal="right"/>
      <protection/>
    </xf>
    <xf numFmtId="169" fontId="14" fillId="0" borderId="0" xfId="57" applyNumberFormat="1" applyFont="1" applyFill="1" applyBorder="1" applyAlignment="1">
      <alignment horizontal="right"/>
      <protection/>
    </xf>
    <xf numFmtId="165" fontId="1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 vertical="top"/>
    </xf>
    <xf numFmtId="165" fontId="2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6" fillId="0" borderId="12" xfId="82" applyFont="1" applyFill="1" applyBorder="1" applyAlignment="1">
      <alignment horizontal="left" wrapText="1"/>
      <protection/>
    </xf>
    <xf numFmtId="0" fontId="18" fillId="0" borderId="0" xfId="57" applyFont="1" applyFill="1" applyBorder="1" applyAlignment="1">
      <alignment wrapText="1"/>
      <protection/>
    </xf>
    <xf numFmtId="0" fontId="0" fillId="0" borderId="0" xfId="0" applyFont="1" applyFill="1" applyAlignment="1">
      <alignment wrapText="1"/>
    </xf>
    <xf numFmtId="0" fontId="16" fillId="0" borderId="13" xfId="57" applyFont="1" applyFill="1" applyBorder="1" applyAlignment="1">
      <alignment wrapText="1"/>
      <protection/>
    </xf>
    <xf numFmtId="0" fontId="0" fillId="0" borderId="13" xfId="0" applyFont="1" applyFill="1" applyBorder="1" applyAlignment="1">
      <alignment wrapText="1"/>
    </xf>
    <xf numFmtId="0" fontId="16" fillId="0" borderId="0" xfId="57" applyFont="1" applyFill="1" applyBorder="1" applyAlignment="1">
      <alignment wrapText="1"/>
      <protection/>
    </xf>
    <xf numFmtId="49" fontId="17" fillId="0" borderId="0" xfId="0" applyNumberFormat="1" applyFont="1" applyFill="1" applyAlignment="1">
      <alignment wrapText="1"/>
    </xf>
    <xf numFmtId="49" fontId="16" fillId="0" borderId="0" xfId="0" applyNumberFormat="1" applyFont="1" applyFill="1" applyAlignment="1">
      <alignment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a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Hed Side" xfId="57"/>
    <cellStyle name="Hed Side bold" xfId="58"/>
    <cellStyle name="Hed Side Regular" xfId="59"/>
    <cellStyle name="Hed Side_1-43A" xfId="60"/>
    <cellStyle name="Hed Top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Source Hed" xfId="69"/>
    <cellStyle name="Source Superscript" xfId="70"/>
    <cellStyle name="Source Text" xfId="71"/>
    <cellStyle name="Superscript" xfId="72"/>
    <cellStyle name="Table Data" xfId="73"/>
    <cellStyle name="Table Head Top" xfId="74"/>
    <cellStyle name="Table Hed Side" xfId="75"/>
    <cellStyle name="Table Title" xfId="76"/>
    <cellStyle name="Title" xfId="77"/>
    <cellStyle name="Title Text" xfId="78"/>
    <cellStyle name="Title Text 1" xfId="79"/>
    <cellStyle name="Title Text 2" xfId="80"/>
    <cellStyle name="Title-1" xfId="81"/>
    <cellStyle name="Title-2" xfId="82"/>
    <cellStyle name="Title-3" xfId="83"/>
    <cellStyle name="Total" xfId="84"/>
    <cellStyle name="Warning Text" xfId="85"/>
    <cellStyle name="Wrap" xfId="86"/>
    <cellStyle name="Wrap Bold" xfId="87"/>
    <cellStyle name="Wrap Title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1" max="1" width="50.00390625" style="36" customWidth="1"/>
    <col min="2" max="24" width="10.7109375" style="36" customWidth="1"/>
    <col min="25" max="16384" width="9.140625" style="36" customWidth="1"/>
  </cols>
  <sheetData>
    <row r="1" spans="1:24" s="27" customFormat="1" ht="16.5" customHeight="1" thickBo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28" customFormat="1" ht="16.5" customHeight="1">
      <c r="A2" s="9"/>
      <c r="B2" s="19">
        <v>1980</v>
      </c>
      <c r="C2" s="19">
        <v>1985</v>
      </c>
      <c r="D2" s="19">
        <v>1990</v>
      </c>
      <c r="E2" s="19">
        <v>1991</v>
      </c>
      <c r="F2" s="19">
        <v>1992</v>
      </c>
      <c r="G2" s="21">
        <v>1993</v>
      </c>
      <c r="H2" s="19">
        <v>1994</v>
      </c>
      <c r="I2" s="21">
        <v>1995</v>
      </c>
      <c r="J2" s="19">
        <v>1996</v>
      </c>
      <c r="K2" s="21">
        <v>1997</v>
      </c>
      <c r="L2" s="19">
        <v>1998</v>
      </c>
      <c r="M2" s="19">
        <v>1999</v>
      </c>
      <c r="N2" s="21">
        <v>2000</v>
      </c>
      <c r="O2" s="19">
        <v>2001</v>
      </c>
      <c r="P2" s="19">
        <v>2002</v>
      </c>
      <c r="Q2" s="21">
        <v>2003</v>
      </c>
      <c r="R2" s="21">
        <v>2004</v>
      </c>
      <c r="S2" s="19">
        <v>2005</v>
      </c>
      <c r="T2" s="19">
        <v>2006</v>
      </c>
      <c r="U2" s="19">
        <v>2007</v>
      </c>
      <c r="V2" s="20">
        <v>2008</v>
      </c>
      <c r="W2" s="20">
        <v>2009</v>
      </c>
      <c r="X2" s="22">
        <v>2010</v>
      </c>
    </row>
    <row r="3" spans="1:24" s="27" customFormat="1" ht="16.5" customHeight="1">
      <c r="A3" s="8" t="s">
        <v>5</v>
      </c>
      <c r="B3" s="17">
        <v>2801.2</v>
      </c>
      <c r="C3" s="17">
        <v>4332.7</v>
      </c>
      <c r="D3" s="17">
        <v>5878.1</v>
      </c>
      <c r="E3" s="17">
        <v>6019.1</v>
      </c>
      <c r="F3" s="17">
        <v>6375.1</v>
      </c>
      <c r="G3" s="17">
        <v>6731.7</v>
      </c>
      <c r="H3" s="17">
        <v>7177.9</v>
      </c>
      <c r="I3" s="17">
        <v>7505.3</v>
      </c>
      <c r="J3" s="17">
        <v>7934.8</v>
      </c>
      <c r="K3" s="17">
        <v>8433.7</v>
      </c>
      <c r="L3" s="17">
        <v>8955.3</v>
      </c>
      <c r="M3" s="17">
        <v>9615.6</v>
      </c>
      <c r="N3" s="17">
        <v>10333.5</v>
      </c>
      <c r="O3" s="17">
        <v>10657.2</v>
      </c>
      <c r="P3" s="17">
        <v>11069.5</v>
      </c>
      <c r="Q3" s="17">
        <v>11646.3</v>
      </c>
      <c r="R3" s="23">
        <v>12471.9</v>
      </c>
      <c r="S3" s="24">
        <v>13345.7</v>
      </c>
      <c r="T3" s="24">
        <v>14146.5</v>
      </c>
      <c r="U3" s="24">
        <v>14741.7</v>
      </c>
      <c r="V3" s="17">
        <v>15001.3</v>
      </c>
      <c r="W3" s="17">
        <v>14330.5</v>
      </c>
      <c r="X3" s="24">
        <v>15043.4</v>
      </c>
    </row>
    <row r="4" spans="1:24" s="27" customFormat="1" ht="16.5" customHeight="1">
      <c r="A4" s="2" t="s">
        <v>11</v>
      </c>
      <c r="B4" s="5">
        <f>B6+B10+B13</f>
        <v>337.90000000000003</v>
      </c>
      <c r="C4" s="5">
        <f aca="true" t="shared" si="0" ref="C4:X4">C6+C10+C13</f>
        <v>514.5</v>
      </c>
      <c r="D4" s="5">
        <f t="shared" si="0"/>
        <v>627.6999999999999</v>
      </c>
      <c r="E4" s="5">
        <f t="shared" si="0"/>
        <v>615.9</v>
      </c>
      <c r="F4" s="5">
        <f t="shared" si="0"/>
        <v>651.5</v>
      </c>
      <c r="G4" s="5">
        <f t="shared" si="0"/>
        <v>704.3999999999999</v>
      </c>
      <c r="H4" s="5">
        <f t="shared" si="0"/>
        <v>772.2</v>
      </c>
      <c r="I4" s="5">
        <f t="shared" si="0"/>
        <v>808.9</v>
      </c>
      <c r="J4" s="5">
        <f t="shared" si="0"/>
        <v>867.3</v>
      </c>
      <c r="K4" s="5">
        <f t="shared" si="0"/>
        <v>930.5999999999999</v>
      </c>
      <c r="L4" s="5">
        <f t="shared" si="0"/>
        <v>977.6</v>
      </c>
      <c r="M4" s="5">
        <f t="shared" si="0"/>
        <v>1077.5</v>
      </c>
      <c r="N4" s="5">
        <f t="shared" si="0"/>
        <v>1154.3000000000002</v>
      </c>
      <c r="O4" s="5">
        <f t="shared" si="0"/>
        <v>1168.2</v>
      </c>
      <c r="P4" s="5">
        <f t="shared" si="0"/>
        <v>1171.1999999999998</v>
      </c>
      <c r="Q4" s="24">
        <f t="shared" si="0"/>
        <v>1215.6</v>
      </c>
      <c r="R4" s="24">
        <f t="shared" si="0"/>
        <v>1301.1000000000001</v>
      </c>
      <c r="S4" s="24">
        <f t="shared" si="0"/>
        <v>1401.3999999999999</v>
      </c>
      <c r="T4" s="24">
        <f t="shared" si="0"/>
        <v>1461.8000000000002</v>
      </c>
      <c r="U4" s="24">
        <f t="shared" si="0"/>
        <v>1516.7000000000003</v>
      </c>
      <c r="V4" s="5">
        <f t="shared" si="0"/>
        <v>1472.7999999999997</v>
      </c>
      <c r="W4" s="5">
        <f t="shared" si="0"/>
        <v>1261.1</v>
      </c>
      <c r="X4" s="5">
        <f t="shared" si="0"/>
        <v>1404.3999999999999</v>
      </c>
    </row>
    <row r="5" spans="1:24" s="27" customFormat="1" ht="16.5" customHeight="1">
      <c r="A5" s="3" t="s">
        <v>9</v>
      </c>
      <c r="B5" s="10">
        <f>B4/B3*100</f>
        <v>12.062687419677284</v>
      </c>
      <c r="C5" s="10">
        <f>C4/C3*100</f>
        <v>11.874812472592149</v>
      </c>
      <c r="D5" s="10">
        <f aca="true" t="shared" si="1" ref="D5:X5">D4/D3*100</f>
        <v>10.678620642724688</v>
      </c>
      <c r="E5" s="10">
        <f t="shared" si="1"/>
        <v>10.23242677476699</v>
      </c>
      <c r="F5" s="10">
        <f t="shared" si="1"/>
        <v>10.219447538077834</v>
      </c>
      <c r="G5" s="10">
        <f t="shared" si="1"/>
        <v>10.463924417309148</v>
      </c>
      <c r="H5" s="10">
        <f t="shared" si="1"/>
        <v>10.758021148246703</v>
      </c>
      <c r="I5" s="10">
        <f t="shared" si="1"/>
        <v>10.777717079930182</v>
      </c>
      <c r="J5" s="10">
        <f t="shared" si="1"/>
        <v>10.930332207491052</v>
      </c>
      <c r="K5" s="10">
        <f t="shared" si="1"/>
        <v>11.034302856397545</v>
      </c>
      <c r="L5" s="10">
        <f t="shared" si="1"/>
        <v>10.916440543588713</v>
      </c>
      <c r="M5" s="10">
        <f t="shared" si="1"/>
        <v>11.205748991222595</v>
      </c>
      <c r="N5" s="10">
        <f t="shared" si="1"/>
        <v>11.170464992500124</v>
      </c>
      <c r="O5" s="10">
        <f t="shared" si="1"/>
        <v>10.961603423037944</v>
      </c>
      <c r="P5" s="10">
        <f t="shared" si="1"/>
        <v>10.580423686706714</v>
      </c>
      <c r="Q5" s="10">
        <f t="shared" si="1"/>
        <v>10.437649725663945</v>
      </c>
      <c r="R5" s="10">
        <f t="shared" si="1"/>
        <v>10.432251701825706</v>
      </c>
      <c r="S5" s="10">
        <f t="shared" si="1"/>
        <v>10.500760544594886</v>
      </c>
      <c r="T5" s="10">
        <f t="shared" si="1"/>
        <v>10.333297988901851</v>
      </c>
      <c r="U5" s="10">
        <f t="shared" si="1"/>
        <v>10.288501326169982</v>
      </c>
      <c r="V5" s="10">
        <f t="shared" si="1"/>
        <v>9.81781578929826</v>
      </c>
      <c r="W5" s="10">
        <f t="shared" si="1"/>
        <v>8.80011164997732</v>
      </c>
      <c r="X5" s="10">
        <f t="shared" si="1"/>
        <v>9.335655503410132</v>
      </c>
    </row>
    <row r="6" spans="1:26" s="27" customFormat="1" ht="16.5" customHeight="1">
      <c r="A6" s="2" t="s">
        <v>6</v>
      </c>
      <c r="B6" s="5">
        <f>B7+B8+B9</f>
        <v>226.50000000000003</v>
      </c>
      <c r="C6" s="5">
        <f aca="true" t="shared" si="2" ref="C6:X6">C7+C8+C9</f>
        <v>357.4</v>
      </c>
      <c r="D6" s="5">
        <f t="shared" si="2"/>
        <v>442.9</v>
      </c>
      <c r="E6" s="5">
        <f t="shared" si="2"/>
        <v>418.3</v>
      </c>
      <c r="F6" s="5">
        <f t="shared" si="2"/>
        <v>451.30000000000007</v>
      </c>
      <c r="G6" s="5">
        <f t="shared" si="2"/>
        <v>485.29999999999995</v>
      </c>
      <c r="H6" s="5">
        <f t="shared" si="2"/>
        <v>528.2</v>
      </c>
      <c r="I6" s="5">
        <f t="shared" si="2"/>
        <v>554</v>
      </c>
      <c r="J6" s="5">
        <f t="shared" si="2"/>
        <v>599</v>
      </c>
      <c r="K6" s="5">
        <f t="shared" si="2"/>
        <v>641.8</v>
      </c>
      <c r="L6" s="5">
        <f t="shared" si="2"/>
        <v>669.2</v>
      </c>
      <c r="M6" s="5">
        <f t="shared" si="2"/>
        <v>730.5</v>
      </c>
      <c r="N6" s="5">
        <f t="shared" si="2"/>
        <v>798.4000000000001</v>
      </c>
      <c r="O6" s="5">
        <f t="shared" si="2"/>
        <v>814.0999999999999</v>
      </c>
      <c r="P6" s="5">
        <f t="shared" si="2"/>
        <v>818.3</v>
      </c>
      <c r="Q6" s="24">
        <f t="shared" si="2"/>
        <v>857</v>
      </c>
      <c r="R6" s="24">
        <f t="shared" si="2"/>
        <v>909.2</v>
      </c>
      <c r="S6" s="24">
        <f t="shared" si="2"/>
        <v>978</v>
      </c>
      <c r="T6" s="24">
        <f t="shared" si="2"/>
        <v>1007</v>
      </c>
      <c r="U6" s="24">
        <f t="shared" si="2"/>
        <v>1049.9</v>
      </c>
      <c r="V6" s="5">
        <f t="shared" si="2"/>
        <v>1029.6999999999998</v>
      </c>
      <c r="W6" s="5">
        <f t="shared" si="2"/>
        <v>882.7</v>
      </c>
      <c r="X6" s="5">
        <f t="shared" si="2"/>
        <v>971.5</v>
      </c>
      <c r="Y6" s="5"/>
      <c r="Z6" s="5"/>
    </row>
    <row r="7" spans="1:24" s="27" customFormat="1" ht="16.5" customHeight="1">
      <c r="A7" s="11" t="s">
        <v>0</v>
      </c>
      <c r="B7" s="16">
        <v>84.4</v>
      </c>
      <c r="C7" s="16">
        <v>170.1</v>
      </c>
      <c r="D7" s="16">
        <v>205.1</v>
      </c>
      <c r="E7" s="16">
        <v>185.7</v>
      </c>
      <c r="F7" s="16">
        <v>204.8</v>
      </c>
      <c r="G7" s="16">
        <v>224.7</v>
      </c>
      <c r="H7" s="16">
        <v>249.8</v>
      </c>
      <c r="I7" s="16">
        <v>255.7</v>
      </c>
      <c r="J7" s="16">
        <v>273.5</v>
      </c>
      <c r="K7" s="16">
        <v>293.1</v>
      </c>
      <c r="L7" s="16">
        <v>320.2</v>
      </c>
      <c r="M7" s="16">
        <v>350.7</v>
      </c>
      <c r="N7" s="16">
        <v>363.2</v>
      </c>
      <c r="O7" s="16">
        <v>383.3</v>
      </c>
      <c r="P7" s="16">
        <v>401.3</v>
      </c>
      <c r="Q7" s="25">
        <v>401</v>
      </c>
      <c r="R7" s="25">
        <v>403.9</v>
      </c>
      <c r="S7" s="25">
        <v>408.2</v>
      </c>
      <c r="T7" s="25">
        <v>394.8</v>
      </c>
      <c r="U7" s="25">
        <v>399.9</v>
      </c>
      <c r="V7" s="16">
        <v>339.3</v>
      </c>
      <c r="W7" s="16">
        <v>316.5</v>
      </c>
      <c r="X7" s="25">
        <v>340.1</v>
      </c>
    </row>
    <row r="8" spans="1:24" s="27" customFormat="1" ht="16.5" customHeight="1">
      <c r="A8" s="11" t="s">
        <v>1</v>
      </c>
      <c r="B8" s="16">
        <v>86.7</v>
      </c>
      <c r="C8" s="16">
        <v>97.2</v>
      </c>
      <c r="D8" s="16">
        <v>111.4</v>
      </c>
      <c r="E8" s="16">
        <v>108.9</v>
      </c>
      <c r="F8" s="16">
        <v>112.9</v>
      </c>
      <c r="G8" s="16">
        <v>114.5</v>
      </c>
      <c r="H8" s="16">
        <v>116.5</v>
      </c>
      <c r="I8" s="16">
        <v>120.4</v>
      </c>
      <c r="J8" s="16">
        <v>130.5</v>
      </c>
      <c r="K8" s="16">
        <v>134.4</v>
      </c>
      <c r="L8" s="16">
        <v>121.8</v>
      </c>
      <c r="M8" s="16">
        <v>136.5</v>
      </c>
      <c r="N8" s="16">
        <v>172.9</v>
      </c>
      <c r="O8" s="16">
        <v>168.1</v>
      </c>
      <c r="P8" s="16">
        <v>160.3</v>
      </c>
      <c r="Q8" s="16">
        <v>192.8</v>
      </c>
      <c r="R8" s="16">
        <v>231.6</v>
      </c>
      <c r="S8" s="16">
        <v>283.8</v>
      </c>
      <c r="T8" s="16">
        <v>314.7</v>
      </c>
      <c r="U8" s="16">
        <v>343</v>
      </c>
      <c r="V8" s="16">
        <v>384.5</v>
      </c>
      <c r="W8" s="16">
        <v>279.1</v>
      </c>
      <c r="X8" s="25">
        <v>331.4</v>
      </c>
    </row>
    <row r="9" spans="1:24" s="29" customFormat="1" ht="16.5" customHeight="1">
      <c r="A9" s="11" t="s">
        <v>2</v>
      </c>
      <c r="B9" s="16">
        <v>55.4</v>
      </c>
      <c r="C9" s="16">
        <v>90.1</v>
      </c>
      <c r="D9" s="16">
        <v>126.4</v>
      </c>
      <c r="E9" s="16">
        <v>123.7</v>
      </c>
      <c r="F9" s="16">
        <v>133.6</v>
      </c>
      <c r="G9" s="16">
        <v>146.1</v>
      </c>
      <c r="H9" s="16">
        <v>161.9</v>
      </c>
      <c r="I9" s="16">
        <v>177.9</v>
      </c>
      <c r="J9" s="16">
        <v>195</v>
      </c>
      <c r="K9" s="16">
        <v>214.3</v>
      </c>
      <c r="L9" s="16">
        <v>227.2</v>
      </c>
      <c r="M9" s="16">
        <v>243.3</v>
      </c>
      <c r="N9" s="16">
        <v>262.3</v>
      </c>
      <c r="O9" s="16">
        <v>262.7</v>
      </c>
      <c r="P9" s="16">
        <v>256.7</v>
      </c>
      <c r="Q9" s="25">
        <v>263.2</v>
      </c>
      <c r="R9" s="25">
        <v>273.7</v>
      </c>
      <c r="S9" s="25">
        <v>286</v>
      </c>
      <c r="T9" s="25">
        <v>297.5</v>
      </c>
      <c r="U9" s="25">
        <v>307</v>
      </c>
      <c r="V9" s="16">
        <v>305.9</v>
      </c>
      <c r="W9" s="16">
        <v>287.1</v>
      </c>
      <c r="X9" s="16">
        <v>300</v>
      </c>
    </row>
    <row r="10" spans="1:24" s="27" customFormat="1" ht="16.5" customHeight="1">
      <c r="A10" s="2" t="s">
        <v>7</v>
      </c>
      <c r="B10" s="5">
        <f>B11+B12</f>
        <v>51.6</v>
      </c>
      <c r="C10" s="5">
        <f aca="true" t="shared" si="3" ref="C10:X10">C11+C12</f>
        <v>73.7</v>
      </c>
      <c r="D10" s="5">
        <f t="shared" si="3"/>
        <v>73.4</v>
      </c>
      <c r="E10" s="5">
        <f t="shared" si="3"/>
        <v>74.6</v>
      </c>
      <c r="F10" s="5">
        <f t="shared" si="3"/>
        <v>78.3</v>
      </c>
      <c r="G10" s="5">
        <f t="shared" si="3"/>
        <v>93.30000000000001</v>
      </c>
      <c r="H10" s="5">
        <f t="shared" si="3"/>
        <v>111.9</v>
      </c>
      <c r="I10" s="5">
        <f t="shared" si="3"/>
        <v>120.5</v>
      </c>
      <c r="J10" s="5">
        <f t="shared" si="3"/>
        <v>128.6</v>
      </c>
      <c r="K10" s="5">
        <f t="shared" si="3"/>
        <v>141.6</v>
      </c>
      <c r="L10" s="5">
        <f t="shared" si="3"/>
        <v>154.29999999999998</v>
      </c>
      <c r="M10" s="5">
        <f t="shared" si="3"/>
        <v>180.9</v>
      </c>
      <c r="N10" s="5">
        <f t="shared" si="3"/>
        <v>177.60000000000002</v>
      </c>
      <c r="O10" s="5">
        <f t="shared" si="3"/>
        <v>161.2</v>
      </c>
      <c r="P10" s="5">
        <f t="shared" si="3"/>
        <v>148.4</v>
      </c>
      <c r="Q10" s="5">
        <f t="shared" si="3"/>
        <v>139.5</v>
      </c>
      <c r="R10" s="5">
        <f t="shared" si="3"/>
        <v>167.9</v>
      </c>
      <c r="S10" s="5">
        <f t="shared" si="3"/>
        <v>188.79999999999998</v>
      </c>
      <c r="T10" s="5">
        <f t="shared" si="3"/>
        <v>206.89999999999998</v>
      </c>
      <c r="U10" s="5">
        <f t="shared" si="3"/>
        <v>199.2</v>
      </c>
      <c r="V10" s="5">
        <f t="shared" si="3"/>
        <v>156.8</v>
      </c>
      <c r="W10" s="5">
        <f t="shared" si="3"/>
        <v>86.89999999999999</v>
      </c>
      <c r="X10" s="5">
        <f t="shared" si="3"/>
        <v>132.6</v>
      </c>
    </row>
    <row r="11" spans="1:24" s="27" customFormat="1" ht="16.5" customHeight="1">
      <c r="A11" s="11" t="s">
        <v>3</v>
      </c>
      <c r="B11" s="16">
        <v>3.2</v>
      </c>
      <c r="C11" s="16">
        <v>4.7</v>
      </c>
      <c r="D11" s="16">
        <v>3.4</v>
      </c>
      <c r="E11" s="16">
        <v>3.1</v>
      </c>
      <c r="F11" s="16">
        <v>3.6</v>
      </c>
      <c r="G11" s="16">
        <v>3.9</v>
      </c>
      <c r="H11" s="16">
        <v>4.2</v>
      </c>
      <c r="I11" s="16">
        <v>4.4</v>
      </c>
      <c r="J11" s="16">
        <v>5.4</v>
      </c>
      <c r="K11" s="16">
        <v>6.1</v>
      </c>
      <c r="L11" s="16">
        <v>7.2</v>
      </c>
      <c r="M11" s="16">
        <v>6.5</v>
      </c>
      <c r="N11" s="16">
        <v>6.8</v>
      </c>
      <c r="O11" s="16">
        <v>7</v>
      </c>
      <c r="P11" s="16">
        <v>6.8</v>
      </c>
      <c r="Q11" s="16">
        <v>6.6</v>
      </c>
      <c r="R11" s="16">
        <v>6.8</v>
      </c>
      <c r="S11" s="16">
        <v>7.1</v>
      </c>
      <c r="T11" s="16">
        <v>8.7</v>
      </c>
      <c r="U11" s="16">
        <v>9</v>
      </c>
      <c r="V11" s="16">
        <v>9.9</v>
      </c>
      <c r="W11" s="14">
        <v>9.1</v>
      </c>
      <c r="X11" s="14">
        <v>9.9</v>
      </c>
    </row>
    <row r="12" spans="1:24" s="29" customFormat="1" ht="16.5" customHeight="1">
      <c r="A12" s="11" t="s">
        <v>4</v>
      </c>
      <c r="B12" s="16">
        <v>48.4</v>
      </c>
      <c r="C12" s="16">
        <v>69</v>
      </c>
      <c r="D12" s="16">
        <v>70</v>
      </c>
      <c r="E12" s="16">
        <v>71.5</v>
      </c>
      <c r="F12" s="16">
        <v>74.7</v>
      </c>
      <c r="G12" s="16">
        <v>89.4</v>
      </c>
      <c r="H12" s="16">
        <v>107.7</v>
      </c>
      <c r="I12" s="16">
        <v>116.1</v>
      </c>
      <c r="J12" s="16">
        <v>123.2</v>
      </c>
      <c r="K12" s="16">
        <v>135.5</v>
      </c>
      <c r="L12" s="16">
        <v>147.1</v>
      </c>
      <c r="M12" s="16">
        <v>174.4</v>
      </c>
      <c r="N12" s="16">
        <v>170.8</v>
      </c>
      <c r="O12" s="16">
        <v>154.2</v>
      </c>
      <c r="P12" s="16">
        <v>141.6</v>
      </c>
      <c r="Q12" s="16">
        <v>132.9</v>
      </c>
      <c r="R12" s="16">
        <v>161.1</v>
      </c>
      <c r="S12" s="16">
        <v>181.7</v>
      </c>
      <c r="T12" s="16">
        <v>198.2</v>
      </c>
      <c r="U12" s="16">
        <v>190.2</v>
      </c>
      <c r="V12" s="14">
        <v>146.9</v>
      </c>
      <c r="W12" s="14">
        <v>77.8</v>
      </c>
      <c r="X12" s="25">
        <v>122.7</v>
      </c>
    </row>
    <row r="13" spans="1:24" s="27" customFormat="1" ht="16.5" customHeight="1">
      <c r="A13" s="2" t="s">
        <v>8</v>
      </c>
      <c r="B13" s="5">
        <f>B14+B15+B16</f>
        <v>59.800000000000004</v>
      </c>
      <c r="C13" s="5">
        <f aca="true" t="shared" si="4" ref="C13:X13">C14+C15+C16</f>
        <v>83.4</v>
      </c>
      <c r="D13" s="5">
        <f t="shared" si="4"/>
        <v>111.4</v>
      </c>
      <c r="E13" s="5">
        <f t="shared" si="4"/>
        <v>123</v>
      </c>
      <c r="F13" s="5">
        <f t="shared" si="4"/>
        <v>121.9</v>
      </c>
      <c r="G13" s="5">
        <f t="shared" si="4"/>
        <v>125.8</v>
      </c>
      <c r="H13" s="5">
        <f t="shared" si="4"/>
        <v>132.1</v>
      </c>
      <c r="I13" s="5">
        <f t="shared" si="4"/>
        <v>134.4</v>
      </c>
      <c r="J13" s="5">
        <f t="shared" si="4"/>
        <v>139.7</v>
      </c>
      <c r="K13" s="5">
        <f t="shared" si="4"/>
        <v>147.2</v>
      </c>
      <c r="L13" s="5">
        <f t="shared" si="4"/>
        <v>154.1</v>
      </c>
      <c r="M13" s="5">
        <f t="shared" si="4"/>
        <v>166.10000000000002</v>
      </c>
      <c r="N13" s="5">
        <f t="shared" si="4"/>
        <v>178.3</v>
      </c>
      <c r="O13" s="5">
        <f t="shared" si="4"/>
        <v>192.9</v>
      </c>
      <c r="P13" s="5">
        <f t="shared" si="4"/>
        <v>204.5</v>
      </c>
      <c r="Q13" s="5">
        <f t="shared" si="4"/>
        <v>219.1</v>
      </c>
      <c r="R13" s="5">
        <f t="shared" si="4"/>
        <v>224</v>
      </c>
      <c r="S13" s="5">
        <f t="shared" si="4"/>
        <v>234.6</v>
      </c>
      <c r="T13" s="5">
        <f t="shared" si="4"/>
        <v>247.9</v>
      </c>
      <c r="U13" s="5">
        <f t="shared" si="4"/>
        <v>267.6</v>
      </c>
      <c r="V13" s="5">
        <f t="shared" si="4"/>
        <v>286.3</v>
      </c>
      <c r="W13" s="5">
        <f t="shared" si="4"/>
        <v>291.5</v>
      </c>
      <c r="X13" s="5">
        <f t="shared" si="4"/>
        <v>300.3</v>
      </c>
    </row>
    <row r="14" spans="1:24" s="27" customFormat="1" ht="16.5" customHeight="1">
      <c r="A14" s="12" t="s">
        <v>12</v>
      </c>
      <c r="B14" s="14">
        <v>7</v>
      </c>
      <c r="C14" s="14">
        <v>10</v>
      </c>
      <c r="D14" s="14">
        <v>12.9</v>
      </c>
      <c r="E14" s="14">
        <v>14.5</v>
      </c>
      <c r="F14" s="14">
        <v>15.3</v>
      </c>
      <c r="G14" s="14">
        <v>16.3</v>
      </c>
      <c r="H14" s="14">
        <v>17.5</v>
      </c>
      <c r="I14" s="14">
        <v>16.5</v>
      </c>
      <c r="J14" s="14">
        <v>17.3</v>
      </c>
      <c r="K14" s="14">
        <v>17.7</v>
      </c>
      <c r="L14" s="14">
        <v>18.7</v>
      </c>
      <c r="M14" s="14">
        <v>18.8</v>
      </c>
      <c r="N14" s="14">
        <v>19.3</v>
      </c>
      <c r="O14" s="14">
        <v>21</v>
      </c>
      <c r="P14" s="14">
        <v>26</v>
      </c>
      <c r="Q14" s="14">
        <v>29.6</v>
      </c>
      <c r="R14" s="14">
        <v>28.9</v>
      </c>
      <c r="S14" s="14">
        <v>30.1</v>
      </c>
      <c r="T14" s="14">
        <v>32</v>
      </c>
      <c r="U14" s="14">
        <v>32</v>
      </c>
      <c r="V14" s="14">
        <v>34.7</v>
      </c>
      <c r="W14" s="14">
        <v>35.9</v>
      </c>
      <c r="X14" s="14">
        <v>38.7</v>
      </c>
    </row>
    <row r="15" spans="1:24" s="27" customFormat="1" ht="16.5" customHeight="1">
      <c r="A15" s="12" t="s">
        <v>13</v>
      </c>
      <c r="B15" s="14">
        <v>48.6</v>
      </c>
      <c r="C15" s="14">
        <v>67.2</v>
      </c>
      <c r="D15" s="14">
        <v>89.7</v>
      </c>
      <c r="E15" s="14">
        <v>92.8</v>
      </c>
      <c r="F15" s="14">
        <v>95.2</v>
      </c>
      <c r="G15" s="14">
        <v>100.2</v>
      </c>
      <c r="H15" s="14">
        <v>106.2</v>
      </c>
      <c r="I15" s="14">
        <v>109.5</v>
      </c>
      <c r="J15" s="14">
        <v>113.8</v>
      </c>
      <c r="K15" s="14">
        <v>121.3</v>
      </c>
      <c r="L15" s="14">
        <v>126.9</v>
      </c>
      <c r="M15" s="14">
        <v>138.3</v>
      </c>
      <c r="N15" s="14">
        <v>150</v>
      </c>
      <c r="O15" s="14">
        <v>161.9</v>
      </c>
      <c r="P15" s="14">
        <v>168.3</v>
      </c>
      <c r="Q15" s="14">
        <v>172.9</v>
      </c>
      <c r="R15" s="14">
        <v>178.4</v>
      </c>
      <c r="S15" s="14">
        <v>188.6</v>
      </c>
      <c r="T15" s="14">
        <v>201</v>
      </c>
      <c r="U15" s="14">
        <v>215.9</v>
      </c>
      <c r="V15" s="14">
        <v>230.9</v>
      </c>
      <c r="W15" s="26">
        <v>233.1</v>
      </c>
      <c r="X15" s="26">
        <v>237.1</v>
      </c>
    </row>
    <row r="16" spans="1:24" s="27" customFormat="1" ht="16.5" customHeight="1" thickBot="1">
      <c r="A16" s="13" t="s">
        <v>14</v>
      </c>
      <c r="B16" s="15">
        <v>4.2</v>
      </c>
      <c r="C16" s="15">
        <v>6.2</v>
      </c>
      <c r="D16" s="15">
        <v>8.8</v>
      </c>
      <c r="E16" s="15">
        <v>15.700000000000001</v>
      </c>
      <c r="F16" s="15">
        <v>11.4</v>
      </c>
      <c r="G16" s="15">
        <v>9.3</v>
      </c>
      <c r="H16" s="15">
        <v>8.399999999999999</v>
      </c>
      <c r="I16" s="15">
        <v>8.4</v>
      </c>
      <c r="J16" s="15">
        <v>8.6</v>
      </c>
      <c r="K16" s="15">
        <v>8.2</v>
      </c>
      <c r="L16" s="15">
        <v>8.5</v>
      </c>
      <c r="M16" s="15">
        <v>9</v>
      </c>
      <c r="N16" s="15">
        <v>9</v>
      </c>
      <c r="O16" s="15">
        <v>10</v>
      </c>
      <c r="P16" s="15">
        <v>10.2</v>
      </c>
      <c r="Q16" s="15">
        <v>16.6</v>
      </c>
      <c r="R16" s="15">
        <v>16.7</v>
      </c>
      <c r="S16" s="15">
        <v>15.899999999999999</v>
      </c>
      <c r="T16" s="15">
        <v>14.899999999999999</v>
      </c>
      <c r="U16" s="15">
        <v>19.7</v>
      </c>
      <c r="V16" s="15">
        <v>20.7</v>
      </c>
      <c r="W16" s="15">
        <v>22.5</v>
      </c>
      <c r="X16" s="15">
        <v>24.5</v>
      </c>
    </row>
    <row r="17" spans="1:21" s="1" customFormat="1" ht="12.75" customHeight="1">
      <c r="A17" s="40" t="s">
        <v>19</v>
      </c>
      <c r="B17" s="41"/>
      <c r="C17" s="41"/>
      <c r="D17" s="41"/>
      <c r="E17" s="41"/>
      <c r="F17" s="41"/>
      <c r="G17" s="4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s="1" customFormat="1" ht="12.75" customHeight="1">
      <c r="A18" s="42"/>
      <c r="B18" s="39"/>
      <c r="C18" s="39"/>
      <c r="D18" s="39"/>
      <c r="E18" s="39"/>
      <c r="F18" s="39"/>
      <c r="G18" s="39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8" s="27" customFormat="1" ht="12.75" customHeight="1">
      <c r="A19" s="38" t="s">
        <v>15</v>
      </c>
      <c r="B19" s="39"/>
      <c r="C19" s="39"/>
      <c r="D19" s="39"/>
      <c r="E19" s="39"/>
      <c r="F19" s="39"/>
      <c r="G19" s="39"/>
      <c r="H19" s="4"/>
    </row>
    <row r="20" spans="1:7" s="27" customFormat="1" ht="12.75" customHeight="1">
      <c r="A20" s="38" t="s">
        <v>16</v>
      </c>
      <c r="B20" s="39"/>
      <c r="C20" s="39"/>
      <c r="D20" s="39"/>
      <c r="E20" s="39"/>
      <c r="F20" s="39"/>
      <c r="G20" s="39"/>
    </row>
    <row r="21" spans="1:7" s="27" customFormat="1" ht="12.75" customHeight="1">
      <c r="A21" s="38"/>
      <c r="B21" s="39"/>
      <c r="C21" s="39"/>
      <c r="D21" s="39"/>
      <c r="E21" s="39"/>
      <c r="F21" s="39"/>
      <c r="G21" s="39"/>
    </row>
    <row r="22" spans="1:7" s="27" customFormat="1" ht="12.75" customHeight="1">
      <c r="A22" s="44" t="s">
        <v>10</v>
      </c>
      <c r="B22" s="39"/>
      <c r="C22" s="39"/>
      <c r="D22" s="39"/>
      <c r="E22" s="39"/>
      <c r="F22" s="39"/>
      <c r="G22" s="39"/>
    </row>
    <row r="23" spans="1:7" s="27" customFormat="1" ht="25.5" customHeight="1">
      <c r="A23" s="43" t="s">
        <v>18</v>
      </c>
      <c r="B23" s="39"/>
      <c r="C23" s="39"/>
      <c r="D23" s="39"/>
      <c r="E23" s="39"/>
      <c r="F23" s="39"/>
      <c r="G23" s="39"/>
    </row>
    <row r="24" spans="1:24" s="27" customFormat="1" ht="12.75">
      <c r="A24" s="6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29"/>
      <c r="Q24" s="29"/>
      <c r="R24" s="29"/>
      <c r="S24" s="29"/>
      <c r="T24" s="29"/>
      <c r="U24" s="29"/>
      <c r="V24" s="29"/>
      <c r="W24" s="29"/>
      <c r="X24" s="29"/>
    </row>
    <row r="25" spans="1:23" s="33" customFormat="1" ht="12.75">
      <c r="A25" s="7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24" s="33" customFormat="1" ht="12.75">
      <c r="A26" s="7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24" s="33" customFormat="1" ht="12.75">
      <c r="A27" s="7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1:23" s="33" customFormat="1" ht="12.75">
      <c r="A28" s="7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24" s="33" customFormat="1" ht="12.75">
      <c r="A29" s="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s="33" customFormat="1" ht="12.75">
      <c r="A30" s="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9:13" ht="12.75">
      <c r="I32" s="7"/>
      <c r="J32" s="7"/>
      <c r="K32" s="7"/>
      <c r="L32" s="7"/>
      <c r="M32" s="7"/>
    </row>
  </sheetData>
  <sheetProtection/>
  <mergeCells count="8">
    <mergeCell ref="A1:X1"/>
    <mergeCell ref="A21:G21"/>
    <mergeCell ref="A17:G17"/>
    <mergeCell ref="A18:G18"/>
    <mergeCell ref="A23:G23"/>
    <mergeCell ref="A20:G20"/>
    <mergeCell ref="A19:G19"/>
    <mergeCell ref="A22:G22"/>
  </mergeCells>
  <printOptions/>
  <pageMargins left="0.62" right="0.52" top="0.5" bottom="0.5" header="0.5" footer="0.5"/>
  <pageSetup firstPageNumber="1" useFirstPageNumber="1" fitToHeight="1" fitToWidth="1" horizontalDpi="300" verticalDpi="3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Megret, Dominique CTR (RITA)</dc:creator>
  <cp:keywords/>
  <dc:description/>
  <cp:lastModifiedBy>dominique.megret</cp:lastModifiedBy>
  <cp:lastPrinted>2009-01-15T20:40:11Z</cp:lastPrinted>
  <dcterms:created xsi:type="dcterms:W3CDTF">1980-01-01T04:00:00Z</dcterms:created>
  <dcterms:modified xsi:type="dcterms:W3CDTF">2011-10-04T12:32:19Z</dcterms:modified>
  <cp:category/>
  <cp:version/>
  <cp:contentType/>
  <cp:contentStatus/>
</cp:coreProperties>
</file>