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255" tabRatio="794" activeTab="0"/>
  </bookViews>
  <sheets>
    <sheet name="Data" sheetId="1" r:id="rId1"/>
    <sheet name="Notes" sheetId="2" r:id="rId2"/>
    <sheet name="2000 detail" sheetId="3" r:id="rId3"/>
  </sheets>
  <definedNames>
    <definedName name="_xlnm.Print_Area" localSheetId="0">'Data'!$C$1:$AD$59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<sst xmlns="http://schemas.openxmlformats.org/spreadsheetml/2006/main" count="179" uniqueCount="70">
  <si>
    <t>Excludes members of Armed Forces except those living off post or with</t>
  </si>
  <si>
    <t>their families on post.</t>
  </si>
  <si>
    <t>Beginning 2001 population controls based on Census 2000 and an expanded sample of households.</t>
  </si>
  <si>
    <t>Based on Current Population Survey, see text, this section, and Appendix III]</t>
  </si>
  <si>
    <t>-</t>
  </si>
  <si>
    <t>AGE OF HOUSEHOLDER</t>
  </si>
  <si>
    <t>AND SIZE OF HOUSEHOLD</t>
  </si>
  <si>
    <t xml:space="preserve">  --------</t>
  </si>
  <si>
    <t>Total \1</t>
  </si>
  <si>
    <t>White</t>
  </si>
  <si>
    <t>Black</t>
  </si>
  <si>
    <t>Hispanic \2</t>
  </si>
  <si>
    <t>NUMBER (mil.)</t>
  </si>
  <si>
    <t xml:space="preserve">    Total</t>
  </si>
  <si>
    <t>Age of householder:</t>
  </si>
  <si>
    <t xml:space="preserve">  15-24 years old \3</t>
  </si>
  <si>
    <t xml:space="preserve">  25-29 years old</t>
  </si>
  <si>
    <t xml:space="preserve">  25 to 29 years old</t>
  </si>
  <si>
    <t xml:space="preserve">  30-34 years old</t>
  </si>
  <si>
    <t xml:space="preserve">  30 to 34 years old</t>
  </si>
  <si>
    <t xml:space="preserve">  35-44 years old</t>
  </si>
  <si>
    <t xml:space="preserve">  35 to 44 years old</t>
  </si>
  <si>
    <t xml:space="preserve">  45-54 years old</t>
  </si>
  <si>
    <t xml:space="preserve">  45 to 54 years old</t>
  </si>
  <si>
    <t xml:space="preserve">  55-64 years old</t>
  </si>
  <si>
    <t xml:space="preserve">  55 to 64 years old</t>
  </si>
  <si>
    <t xml:space="preserve">  65-74 years old</t>
  </si>
  <si>
    <t xml:space="preserve">  65 to 74 years old</t>
  </si>
  <si>
    <t xml:space="preserve">  75 years old and over</t>
  </si>
  <si>
    <t xml:space="preserve">  </t>
  </si>
  <si>
    <t xml:space="preserve"> </t>
  </si>
  <si>
    <t>One person</t>
  </si>
  <si>
    <t xml:space="preserve">  Male</t>
  </si>
  <si>
    <t xml:space="preserve">  Female</t>
  </si>
  <si>
    <t>Two persons</t>
  </si>
  <si>
    <t>Three persons</t>
  </si>
  <si>
    <t>Four persons</t>
  </si>
  <si>
    <t>Five persons</t>
  </si>
  <si>
    <t>Six persons</t>
  </si>
  <si>
    <t>Seven persons or more</t>
  </si>
  <si>
    <t>PERCENT DISTRIBUTION</t>
  </si>
  <si>
    <t>\1 Includes other races, not shown separately.</t>
  </si>
  <si>
    <t>Source: U.S. Census Bureau, Current Population Reports,</t>
  </si>
  <si>
    <t>http://www.census.gov/population/www/</t>
  </si>
  <si>
    <t>represent persons who selected this race group only and exclude persons reporting more than one race. The</t>
  </si>
  <si>
    <t xml:space="preserve">CPS in prior years only allowed respondents to report one race group. See also comments on race </t>
  </si>
  <si>
    <t>in the text for this section</t>
  </si>
  <si>
    <t>FOOTNOTES</t>
  </si>
  <si>
    <t>White \2</t>
  </si>
  <si>
    <t>Black \2</t>
  </si>
  <si>
    <t>Asian \2</t>
  </si>
  <si>
    <t>Hispanic \3</t>
  </si>
  <si>
    <t>Non-Hispanic White \3</t>
  </si>
  <si>
    <t>\3 Hispanic persons may be of any race.</t>
  </si>
  <si>
    <t>\2 Beginning with the 2003 Current Population Survey (CPS), respondents could choose more than one race. Beginning 2003 data</t>
  </si>
  <si>
    <t xml:space="preserve">  15 to 24 years old</t>
  </si>
  <si>
    <r>
      <t>[</t>
    </r>
    <r>
      <rPr>
        <b/>
        <sz val="12"/>
        <rFont val="Courier New"/>
        <family val="3"/>
      </rPr>
      <t>As of March (63.4 represents 63,400,000).</t>
    </r>
    <r>
      <rPr>
        <sz val="12"/>
        <rFont val="Courier New"/>
        <family val="3"/>
      </rPr>
      <t xml:space="preserve"> Based on Current Population</t>
    </r>
  </si>
  <si>
    <t>HEADNOTE</t>
  </si>
  <si>
    <t>For more information:</t>
  </si>
  <si>
    <r>
      <t>Table 62.</t>
    </r>
    <r>
      <rPr>
        <b/>
        <sz val="12"/>
        <rFont val="Courier New"/>
        <family val="3"/>
      </rPr>
      <t xml:space="preserve"> Households by Age of Householder and Size of Household</t>
    </r>
  </si>
  <si>
    <t>"Families and Living Arrangements";</t>
  </si>
  <si>
    <t>P20-537, and earlier reports; and</t>
  </si>
  <si>
    <t>Unit</t>
  </si>
  <si>
    <t>Million</t>
  </si>
  <si>
    <t>Percent</t>
  </si>
  <si>
    <t>Age of householder and size of household</t>
  </si>
  <si>
    <t>http://www.census.gov/population/www/socdemo/hh-fam.html</t>
  </si>
  <si>
    <t>and unpublished data.</t>
  </si>
  <si>
    <t>Back to Data</t>
  </si>
  <si>
    <t>See Notes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</si>
</sst>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fill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6" fillId="0" borderId="0" xfId="16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6" fillId="0" borderId="0" xfId="16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Relationship Id="rId2" Type="http://schemas.openxmlformats.org/officeDocument/2006/relationships/hyperlink" Target="http://www.census.gov/population/www/socdemo/hh-fam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showGridLines="0" tabSelected="1"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24.296875" style="12" customWidth="1"/>
    <col min="2" max="2" width="10.3984375" style="12" customWidth="1"/>
    <col min="3" max="24" width="8.796875" style="12" customWidth="1"/>
    <col min="25" max="25" width="10.69921875" style="12" customWidth="1"/>
    <col min="26" max="26" width="12.296875" style="12" customWidth="1"/>
    <col min="27" max="27" width="10.69921875" style="12" customWidth="1"/>
    <col min="28" max="28" width="12" style="12" customWidth="1"/>
    <col min="29" max="29" width="11.8984375" style="12" customWidth="1"/>
    <col min="30" max="30" width="12.3984375" style="12" customWidth="1"/>
    <col min="31" max="16384" width="8.796875" style="12" customWidth="1"/>
  </cols>
  <sheetData>
    <row r="1" spans="1:20" ht="16.5">
      <c r="A1" s="11" t="s">
        <v>59</v>
      </c>
      <c r="B1" s="2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>
      <c r="A2" s="11"/>
      <c r="B2" s="2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20" t="s">
        <v>69</v>
      </c>
      <c r="B3" s="2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11"/>
      <c r="B4" s="27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30" ht="15.75" customHeight="1">
      <c r="A5" s="31" t="s">
        <v>65</v>
      </c>
      <c r="B5" s="54" t="s">
        <v>62</v>
      </c>
      <c r="C5" s="34">
        <v>1970</v>
      </c>
      <c r="D5" s="34">
        <v>1975</v>
      </c>
      <c r="E5" s="34">
        <v>1980</v>
      </c>
      <c r="F5" s="34">
        <v>1985</v>
      </c>
      <c r="G5" s="34">
        <v>1990</v>
      </c>
      <c r="H5" s="34">
        <v>1991</v>
      </c>
      <c r="I5" s="34">
        <v>1992</v>
      </c>
      <c r="J5" s="34">
        <v>1993</v>
      </c>
      <c r="K5" s="34">
        <v>1994</v>
      </c>
      <c r="L5" s="34">
        <v>1995</v>
      </c>
      <c r="M5" s="34">
        <v>1996</v>
      </c>
      <c r="N5" s="34">
        <v>1997</v>
      </c>
      <c r="O5" s="34">
        <v>1998</v>
      </c>
      <c r="P5" s="34">
        <v>1999</v>
      </c>
      <c r="Q5" s="34">
        <v>2000</v>
      </c>
      <c r="R5" s="34">
        <v>2001</v>
      </c>
      <c r="S5" s="34">
        <v>2002</v>
      </c>
      <c r="T5" s="34">
        <v>2003</v>
      </c>
      <c r="U5" s="34">
        <v>2004</v>
      </c>
      <c r="V5" s="34">
        <v>2005</v>
      </c>
      <c r="W5" s="34">
        <v>2006</v>
      </c>
      <c r="X5" s="41">
        <v>2007</v>
      </c>
      <c r="Y5" s="44">
        <v>2008</v>
      </c>
      <c r="Z5" s="45"/>
      <c r="AA5" s="45"/>
      <c r="AB5" s="45"/>
      <c r="AC5" s="45"/>
      <c r="AD5" s="45"/>
    </row>
    <row r="6" spans="1:30" ht="16.5" customHeight="1">
      <c r="A6" s="32"/>
      <c r="B6" s="5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40"/>
      <c r="V6" s="40"/>
      <c r="W6" s="40"/>
      <c r="X6" s="42"/>
      <c r="Y6" s="46"/>
      <c r="Z6" s="47"/>
      <c r="AA6" s="47"/>
      <c r="AB6" s="47"/>
      <c r="AC6" s="47"/>
      <c r="AD6" s="47"/>
    </row>
    <row r="7" spans="1:30" ht="15.75" customHeight="1">
      <c r="A7" s="32"/>
      <c r="B7" s="5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40"/>
      <c r="V7" s="40"/>
      <c r="W7" s="40"/>
      <c r="X7" s="42"/>
      <c r="Y7" s="37" t="s">
        <v>8</v>
      </c>
      <c r="Z7" s="48" t="s">
        <v>48</v>
      </c>
      <c r="AA7" s="48" t="s">
        <v>49</v>
      </c>
      <c r="AB7" s="48" t="s">
        <v>50</v>
      </c>
      <c r="AC7" s="48" t="s">
        <v>51</v>
      </c>
      <c r="AD7" s="51" t="s">
        <v>52</v>
      </c>
    </row>
    <row r="8" spans="1:30" ht="15.75" customHeight="1">
      <c r="A8" s="32"/>
      <c r="B8" s="5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40"/>
      <c r="V8" s="40"/>
      <c r="W8" s="40"/>
      <c r="X8" s="42"/>
      <c r="Y8" s="38"/>
      <c r="Z8" s="49"/>
      <c r="AA8" s="49"/>
      <c r="AB8" s="49"/>
      <c r="AC8" s="49"/>
      <c r="AD8" s="52"/>
    </row>
    <row r="9" spans="1:30" ht="15.75" customHeight="1">
      <c r="A9" s="33"/>
      <c r="B9" s="5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43"/>
      <c r="Y9" s="39"/>
      <c r="Z9" s="50"/>
      <c r="AA9" s="50"/>
      <c r="AB9" s="50"/>
      <c r="AC9" s="50"/>
      <c r="AD9" s="53"/>
    </row>
    <row r="10" spans="1:30" s="9" customFormat="1" ht="16.5">
      <c r="A10" s="6" t="s">
        <v>13</v>
      </c>
      <c r="B10" s="29" t="s">
        <v>63</v>
      </c>
      <c r="C10" s="7">
        <v>63.4</v>
      </c>
      <c r="D10" s="7">
        <v>71.1</v>
      </c>
      <c r="E10" s="7">
        <v>80.8</v>
      </c>
      <c r="F10" s="7">
        <v>86.8</v>
      </c>
      <c r="G10" s="7">
        <v>93.3</v>
      </c>
      <c r="H10" s="7">
        <v>94.3</v>
      </c>
      <c r="I10" s="6">
        <v>95.7</v>
      </c>
      <c r="J10" s="7">
        <v>96.4</v>
      </c>
      <c r="K10" s="6">
        <v>97.1</v>
      </c>
      <c r="L10" s="7">
        <v>98.99</v>
      </c>
      <c r="M10" s="7">
        <v>99.627</v>
      </c>
      <c r="N10" s="7">
        <v>101.018</v>
      </c>
      <c r="O10" s="8">
        <v>102.528</v>
      </c>
      <c r="P10" s="7">
        <v>103.9</v>
      </c>
      <c r="Q10" s="7">
        <v>104.7</v>
      </c>
      <c r="R10" s="7">
        <v>108.2</v>
      </c>
      <c r="S10" s="7">
        <v>109.3</v>
      </c>
      <c r="T10" s="7">
        <v>111.3</v>
      </c>
      <c r="U10" s="24">
        <v>112</v>
      </c>
      <c r="V10" s="24">
        <v>113.343</v>
      </c>
      <c r="W10" s="24">
        <v>114.4</v>
      </c>
      <c r="X10" s="7">
        <v>116</v>
      </c>
      <c r="Y10" s="7">
        <v>116.8</v>
      </c>
      <c r="Z10" s="7">
        <v>95.1</v>
      </c>
      <c r="AA10" s="7">
        <v>14.5</v>
      </c>
      <c r="AB10" s="7">
        <v>4.5</v>
      </c>
      <c r="AC10" s="7">
        <v>13.3</v>
      </c>
      <c r="AD10" s="7">
        <v>82.8</v>
      </c>
    </row>
    <row r="11" spans="1:30" ht="15.75">
      <c r="A11" s="11"/>
      <c r="B11" s="30"/>
      <c r="C11" s="11"/>
      <c r="D11" s="11"/>
      <c r="E11" s="11"/>
      <c r="F11" s="11"/>
      <c r="G11" s="11"/>
      <c r="H11" s="11"/>
      <c r="I11" s="11"/>
      <c r="J11" s="16"/>
      <c r="K11" s="11"/>
      <c r="L11" s="11"/>
      <c r="M11" s="11"/>
      <c r="N11" s="16"/>
      <c r="O11" s="17"/>
      <c r="P11" s="16"/>
      <c r="Q11" s="16"/>
      <c r="R11" s="16"/>
      <c r="S11" s="16"/>
      <c r="T11" s="16"/>
      <c r="U11" s="23"/>
      <c r="V11" s="23"/>
      <c r="W11" s="23"/>
      <c r="Z11" s="16"/>
      <c r="AA11" s="16"/>
      <c r="AB11" s="16"/>
      <c r="AC11" s="16"/>
      <c r="AD11" s="16"/>
    </row>
    <row r="12" spans="1:30" ht="15.75">
      <c r="A12" s="11" t="s">
        <v>14</v>
      </c>
      <c r="B12" s="30"/>
      <c r="C12" s="16"/>
      <c r="D12" s="16"/>
      <c r="E12" s="16"/>
      <c r="F12" s="16"/>
      <c r="G12" s="16"/>
      <c r="H12" s="16"/>
      <c r="I12" s="11"/>
      <c r="J12" s="16"/>
      <c r="K12" s="11"/>
      <c r="L12" s="11"/>
      <c r="M12" s="11"/>
      <c r="N12" s="16"/>
      <c r="O12" s="17"/>
      <c r="P12" s="16"/>
      <c r="Q12" s="16"/>
      <c r="R12" s="16"/>
      <c r="S12" s="16"/>
      <c r="T12" s="16"/>
      <c r="U12" s="23"/>
      <c r="V12" s="23"/>
      <c r="W12" s="23"/>
      <c r="Z12" s="16"/>
      <c r="AA12" s="16"/>
      <c r="AB12" s="16"/>
      <c r="AC12" s="16"/>
      <c r="AD12" s="16"/>
    </row>
    <row r="13" spans="1:30" ht="15.75">
      <c r="A13" s="11" t="s">
        <v>55</v>
      </c>
      <c r="B13" s="30" t="s">
        <v>63</v>
      </c>
      <c r="C13" s="16">
        <v>4.4</v>
      </c>
      <c r="D13" s="16">
        <v>5.8</v>
      </c>
      <c r="E13" s="16">
        <v>6.6</v>
      </c>
      <c r="F13" s="16">
        <v>5.4</v>
      </c>
      <c r="G13" s="16">
        <v>5.1</v>
      </c>
      <c r="H13" s="16">
        <v>4.9</v>
      </c>
      <c r="I13" s="16">
        <v>4.9</v>
      </c>
      <c r="J13" s="16">
        <v>5</v>
      </c>
      <c r="K13" s="11">
        <v>5.3</v>
      </c>
      <c r="L13" s="16">
        <v>5.444</v>
      </c>
      <c r="M13" s="16">
        <v>5.282</v>
      </c>
      <c r="N13" s="16">
        <v>5.16</v>
      </c>
      <c r="O13" s="17">
        <f>0.705+4.73</f>
        <v>5.4350000000000005</v>
      </c>
      <c r="P13" s="16">
        <v>5.9</v>
      </c>
      <c r="Q13" s="16">
        <v>5.9</v>
      </c>
      <c r="R13" s="16">
        <v>6.4</v>
      </c>
      <c r="S13" s="16">
        <v>6.4</v>
      </c>
      <c r="T13" s="16">
        <v>6.6</v>
      </c>
      <c r="U13" s="23">
        <v>6.6</v>
      </c>
      <c r="V13" s="23">
        <v>6.734</v>
      </c>
      <c r="W13" s="23">
        <v>6.8</v>
      </c>
      <c r="X13" s="25">
        <v>6.7</v>
      </c>
      <c r="Y13" s="25">
        <v>6.5</v>
      </c>
      <c r="Z13" s="16">
        <v>5</v>
      </c>
      <c r="AA13" s="16">
        <v>1.1</v>
      </c>
      <c r="AB13" s="16">
        <v>0.2</v>
      </c>
      <c r="AC13" s="16">
        <v>1.2</v>
      </c>
      <c r="AD13" s="16">
        <v>3.9</v>
      </c>
    </row>
    <row r="14" spans="1:30" ht="15.75">
      <c r="A14" s="11" t="s">
        <v>17</v>
      </c>
      <c r="B14" s="30" t="s">
        <v>63</v>
      </c>
      <c r="C14" s="16">
        <v>6.1</v>
      </c>
      <c r="D14" s="16">
        <v>7.8</v>
      </c>
      <c r="E14" s="16">
        <v>9.3</v>
      </c>
      <c r="F14" s="16">
        <v>9.6</v>
      </c>
      <c r="G14" s="16">
        <v>9.4</v>
      </c>
      <c r="H14" s="16">
        <v>9.2</v>
      </c>
      <c r="I14" s="16">
        <v>8.8</v>
      </c>
      <c r="J14" s="16">
        <v>8.6</v>
      </c>
      <c r="K14" s="11">
        <v>8.5</v>
      </c>
      <c r="L14" s="16">
        <v>8.4</v>
      </c>
      <c r="M14" s="16">
        <v>8.354</v>
      </c>
      <c r="N14" s="16">
        <v>8.647</v>
      </c>
      <c r="O14" s="17">
        <v>8.463</v>
      </c>
      <c r="P14" s="16">
        <v>8.5</v>
      </c>
      <c r="Q14" s="16">
        <v>8.5</v>
      </c>
      <c r="R14" s="16">
        <v>8.5</v>
      </c>
      <c r="S14" s="16">
        <v>8.4</v>
      </c>
      <c r="T14" s="16">
        <v>8.5</v>
      </c>
      <c r="U14" s="23">
        <v>8.7</v>
      </c>
      <c r="V14" s="23">
        <v>9.173</v>
      </c>
      <c r="W14" s="23">
        <v>9.2</v>
      </c>
      <c r="X14" s="25">
        <v>9.7</v>
      </c>
      <c r="Y14" s="25">
        <v>9.4</v>
      </c>
      <c r="Z14" s="16">
        <v>7.4</v>
      </c>
      <c r="AA14" s="16">
        <v>1.3</v>
      </c>
      <c r="AB14" s="16">
        <v>0.4</v>
      </c>
      <c r="AC14" s="16">
        <v>1.6</v>
      </c>
      <c r="AD14" s="16">
        <v>5.9</v>
      </c>
    </row>
    <row r="15" spans="1:30" ht="15.75">
      <c r="A15" s="11" t="s">
        <v>19</v>
      </c>
      <c r="B15" s="30" t="s">
        <v>63</v>
      </c>
      <c r="C15" s="16">
        <v>5.6</v>
      </c>
      <c r="D15" s="16">
        <v>7.1</v>
      </c>
      <c r="E15" s="16">
        <v>9.3</v>
      </c>
      <c r="F15" s="16">
        <v>10.4</v>
      </c>
      <c r="G15" s="16">
        <v>11</v>
      </c>
      <c r="H15" s="16">
        <v>11.1</v>
      </c>
      <c r="I15" s="16">
        <v>11.2</v>
      </c>
      <c r="J15" s="16">
        <v>11.1</v>
      </c>
      <c r="K15" s="11">
        <v>11.2</v>
      </c>
      <c r="L15" s="16">
        <v>11.052</v>
      </c>
      <c r="M15" s="16">
        <v>10.871</v>
      </c>
      <c r="N15" s="16">
        <v>10.667</v>
      </c>
      <c r="O15" s="17">
        <v>10.57</v>
      </c>
      <c r="P15" s="16">
        <v>10.3</v>
      </c>
      <c r="Q15" s="16">
        <v>10.1</v>
      </c>
      <c r="R15" s="16">
        <v>10.5</v>
      </c>
      <c r="S15" s="16">
        <v>10.6</v>
      </c>
      <c r="T15" s="16">
        <v>10.5</v>
      </c>
      <c r="U15" s="23">
        <v>10.4</v>
      </c>
      <c r="V15" s="23">
        <v>10.141</v>
      </c>
      <c r="W15" s="23">
        <v>9.9</v>
      </c>
      <c r="X15" s="25">
        <v>9.8</v>
      </c>
      <c r="Y15" s="25">
        <v>9.8</v>
      </c>
      <c r="Z15" s="16">
        <v>7.5</v>
      </c>
      <c r="AA15" s="16">
        <v>1.4</v>
      </c>
      <c r="AB15" s="16">
        <v>0.6</v>
      </c>
      <c r="AC15" s="16">
        <v>1.8</v>
      </c>
      <c r="AD15" s="16">
        <v>5.9</v>
      </c>
    </row>
    <row r="16" spans="1:30" ht="15.75">
      <c r="A16" s="11" t="s">
        <v>21</v>
      </c>
      <c r="B16" s="30" t="s">
        <v>63</v>
      </c>
      <c r="C16" s="16">
        <v>11.8</v>
      </c>
      <c r="D16" s="16">
        <v>11.9</v>
      </c>
      <c r="E16" s="16">
        <v>14</v>
      </c>
      <c r="F16" s="16">
        <v>17.5</v>
      </c>
      <c r="G16" s="16">
        <v>20.6</v>
      </c>
      <c r="H16" s="16">
        <v>21.3</v>
      </c>
      <c r="I16" s="16">
        <v>21.8</v>
      </c>
      <c r="J16" s="16">
        <v>21.7</v>
      </c>
      <c r="K16" s="11">
        <v>22.3</v>
      </c>
      <c r="L16" s="16">
        <v>22.914</v>
      </c>
      <c r="M16" s="16">
        <v>23.227</v>
      </c>
      <c r="N16" s="16">
        <v>23.823</v>
      </c>
      <c r="O16" s="17">
        <f>11.838+12.105</f>
        <v>23.942999999999998</v>
      </c>
      <c r="P16" s="16">
        <v>24</v>
      </c>
      <c r="Q16" s="16">
        <v>24</v>
      </c>
      <c r="R16" s="16">
        <v>24</v>
      </c>
      <c r="S16" s="16">
        <v>24</v>
      </c>
      <c r="T16" s="16">
        <v>24.1</v>
      </c>
      <c r="U16" s="23">
        <v>23.2</v>
      </c>
      <c r="V16" s="23">
        <v>23.248</v>
      </c>
      <c r="W16" s="23">
        <v>23</v>
      </c>
      <c r="X16" s="25">
        <v>22.8</v>
      </c>
      <c r="Y16" s="25">
        <v>22.4</v>
      </c>
      <c r="Z16" s="16">
        <v>17.7</v>
      </c>
      <c r="AA16" s="16">
        <v>3.1</v>
      </c>
      <c r="AB16" s="16">
        <v>1.1</v>
      </c>
      <c r="AC16" s="16">
        <v>3.4</v>
      </c>
      <c r="AD16" s="16">
        <v>14.5</v>
      </c>
    </row>
    <row r="17" spans="1:30" ht="15.75">
      <c r="A17" s="11" t="s">
        <v>23</v>
      </c>
      <c r="B17" s="30" t="s">
        <v>63</v>
      </c>
      <c r="C17" s="16">
        <v>12.2</v>
      </c>
      <c r="D17" s="16">
        <v>12.9</v>
      </c>
      <c r="E17" s="16">
        <v>12.7</v>
      </c>
      <c r="F17" s="16">
        <v>12.6</v>
      </c>
      <c r="G17" s="16">
        <v>14.5</v>
      </c>
      <c r="H17" s="16">
        <v>14.8</v>
      </c>
      <c r="I17" s="16">
        <v>15.5</v>
      </c>
      <c r="J17" s="16">
        <v>16.6</v>
      </c>
      <c r="K17" s="11">
        <v>16.8</v>
      </c>
      <c r="L17" s="16">
        <v>17.59</v>
      </c>
      <c r="M17" s="16">
        <v>18.007</v>
      </c>
      <c r="N17" s="16">
        <v>18.843</v>
      </c>
      <c r="O17" s="17">
        <f>10.601+8.946</f>
        <v>19.547</v>
      </c>
      <c r="P17" s="16">
        <v>20.2</v>
      </c>
      <c r="Q17" s="16">
        <v>20.9</v>
      </c>
      <c r="R17" s="16">
        <v>22</v>
      </c>
      <c r="S17" s="16">
        <v>22.2</v>
      </c>
      <c r="T17" s="16">
        <v>22.6</v>
      </c>
      <c r="U17" s="23">
        <v>23.1</v>
      </c>
      <c r="V17" s="23">
        <v>23.392</v>
      </c>
      <c r="W17" s="23">
        <v>23.7</v>
      </c>
      <c r="X17" s="25">
        <v>24.1</v>
      </c>
      <c r="Y17" s="25">
        <v>24.5</v>
      </c>
      <c r="Z17" s="16">
        <v>19.9</v>
      </c>
      <c r="AA17" s="16">
        <v>3.2</v>
      </c>
      <c r="AB17" s="16">
        <v>0.9</v>
      </c>
      <c r="AC17" s="16">
        <v>2.5</v>
      </c>
      <c r="AD17" s="16">
        <v>17.6</v>
      </c>
    </row>
    <row r="18" spans="1:30" ht="15.75">
      <c r="A18" s="11" t="s">
        <v>25</v>
      </c>
      <c r="B18" s="30" t="s">
        <v>63</v>
      </c>
      <c r="C18" s="16">
        <v>10.8</v>
      </c>
      <c r="D18" s="16">
        <v>11.3</v>
      </c>
      <c r="E18" s="16">
        <v>12.5</v>
      </c>
      <c r="F18" s="16">
        <v>13.1</v>
      </c>
      <c r="G18" s="16">
        <v>12.5</v>
      </c>
      <c r="H18" s="16">
        <v>12.5</v>
      </c>
      <c r="I18" s="16">
        <v>12.6</v>
      </c>
      <c r="J18" s="16">
        <v>12.4</v>
      </c>
      <c r="K18" s="11">
        <v>12.2</v>
      </c>
      <c r="L18" s="16">
        <v>12.224</v>
      </c>
      <c r="M18" s="16">
        <v>12.401</v>
      </c>
      <c r="N18" s="16">
        <v>12.469</v>
      </c>
      <c r="O18" s="17">
        <f>6.974+6.098</f>
        <v>13.072</v>
      </c>
      <c r="P18" s="16">
        <v>13.6</v>
      </c>
      <c r="Q18" s="16">
        <v>13.6</v>
      </c>
      <c r="R18" s="16">
        <v>14.3</v>
      </c>
      <c r="S18" s="16">
        <v>15.2</v>
      </c>
      <c r="T18" s="16">
        <v>16.3</v>
      </c>
      <c r="U18" s="23">
        <v>16.8</v>
      </c>
      <c r="V18" s="23">
        <v>17.503</v>
      </c>
      <c r="W18" s="23">
        <v>18.3</v>
      </c>
      <c r="X18" s="25">
        <v>19.3</v>
      </c>
      <c r="Y18" s="25">
        <v>19.9</v>
      </c>
      <c r="Z18" s="16">
        <v>16.6</v>
      </c>
      <c r="AA18" s="16">
        <v>2.3</v>
      </c>
      <c r="AB18" s="16">
        <v>0.6</v>
      </c>
      <c r="AC18" s="16">
        <v>1.5</v>
      </c>
      <c r="AD18" s="16">
        <v>15.2</v>
      </c>
    </row>
    <row r="19" spans="1:30" ht="15.75">
      <c r="A19" s="11" t="s">
        <v>27</v>
      </c>
      <c r="B19" s="30" t="s">
        <v>63</v>
      </c>
      <c r="C19" s="16">
        <v>7.7</v>
      </c>
      <c r="D19" s="16">
        <v>8.9</v>
      </c>
      <c r="E19" s="16">
        <v>10.1</v>
      </c>
      <c r="F19" s="16">
        <v>10.9</v>
      </c>
      <c r="G19" s="16">
        <v>11.7</v>
      </c>
      <c r="H19" s="16">
        <v>12</v>
      </c>
      <c r="I19" s="16">
        <v>12</v>
      </c>
      <c r="J19" s="16">
        <v>11.8</v>
      </c>
      <c r="K19" s="11">
        <v>11.6</v>
      </c>
      <c r="L19" s="16">
        <v>11.803</v>
      </c>
      <c r="M19" s="16">
        <v>11.908</v>
      </c>
      <c r="N19" s="16">
        <v>11.679</v>
      </c>
      <c r="O19" s="17">
        <v>11.272</v>
      </c>
      <c r="P19" s="16">
        <v>11.4</v>
      </c>
      <c r="Q19" s="16">
        <v>11.3</v>
      </c>
      <c r="R19" s="16">
        <v>11.5</v>
      </c>
      <c r="S19" s="16">
        <v>11.5</v>
      </c>
      <c r="T19" s="16">
        <v>11.4</v>
      </c>
      <c r="U19" s="23">
        <v>11.5</v>
      </c>
      <c r="V19" s="23">
        <v>11.528</v>
      </c>
      <c r="W19" s="23">
        <v>11.7</v>
      </c>
      <c r="X19" s="25">
        <v>11.9</v>
      </c>
      <c r="Y19" s="25">
        <v>12.2</v>
      </c>
      <c r="Z19" s="16">
        <v>10.4</v>
      </c>
      <c r="AA19" s="16">
        <v>1.3</v>
      </c>
      <c r="AB19" s="16">
        <v>0.3</v>
      </c>
      <c r="AC19" s="16">
        <v>0.8</v>
      </c>
      <c r="AD19" s="16">
        <v>9.6</v>
      </c>
    </row>
    <row r="20" spans="1:30" ht="15.75">
      <c r="A20" s="11" t="s">
        <v>28</v>
      </c>
      <c r="B20" s="30" t="s">
        <v>63</v>
      </c>
      <c r="C20" s="16">
        <v>4.8</v>
      </c>
      <c r="D20" s="16">
        <v>5.4</v>
      </c>
      <c r="E20" s="16">
        <v>6.4</v>
      </c>
      <c r="F20" s="16">
        <v>7.3</v>
      </c>
      <c r="G20" s="16">
        <v>8.4</v>
      </c>
      <c r="H20" s="16">
        <v>8.5</v>
      </c>
      <c r="I20" s="16">
        <v>8.9</v>
      </c>
      <c r="J20" s="16">
        <v>9.1</v>
      </c>
      <c r="K20" s="11">
        <v>9.2</v>
      </c>
      <c r="L20" s="16">
        <v>9.562</v>
      </c>
      <c r="M20" s="16">
        <v>9.578</v>
      </c>
      <c r="N20" s="16">
        <v>9.729</v>
      </c>
      <c r="O20" s="17">
        <f>8.09+2.135</f>
        <v>10.225</v>
      </c>
      <c r="P20" s="16">
        <v>10.2</v>
      </c>
      <c r="Q20" s="16">
        <v>10.4</v>
      </c>
      <c r="R20" s="16">
        <v>11</v>
      </c>
      <c r="S20" s="16">
        <v>11</v>
      </c>
      <c r="T20" s="16">
        <v>11.3</v>
      </c>
      <c r="U20" s="23">
        <v>11.6</v>
      </c>
      <c r="V20" s="23">
        <v>11.623</v>
      </c>
      <c r="W20" s="23">
        <v>11.8</v>
      </c>
      <c r="X20" s="25">
        <v>11.8</v>
      </c>
      <c r="Y20" s="25">
        <v>11.8</v>
      </c>
      <c r="Z20" s="16">
        <v>10.5</v>
      </c>
      <c r="AA20" s="16">
        <v>0.9</v>
      </c>
      <c r="AB20" s="16">
        <v>0.2</v>
      </c>
      <c r="AC20" s="16">
        <v>0.6</v>
      </c>
      <c r="AD20" s="16">
        <v>10</v>
      </c>
    </row>
    <row r="21" spans="1:30" ht="15.75">
      <c r="A21" s="11"/>
      <c r="B21" s="30"/>
      <c r="C21" s="11"/>
      <c r="D21" s="11"/>
      <c r="E21" s="11"/>
      <c r="F21" s="11"/>
      <c r="G21" s="11"/>
      <c r="H21" s="11"/>
      <c r="I21" s="16" t="s">
        <v>29</v>
      </c>
      <c r="J21" s="16" t="s">
        <v>30</v>
      </c>
      <c r="K21" s="11"/>
      <c r="L21" s="11"/>
      <c r="M21" s="11"/>
      <c r="N21" s="16"/>
      <c r="O21" s="17"/>
      <c r="P21" s="16"/>
      <c r="Q21" s="16"/>
      <c r="R21" s="16"/>
      <c r="S21" s="16"/>
      <c r="T21" s="16"/>
      <c r="U21" s="23"/>
      <c r="V21" s="23"/>
      <c r="W21" s="23"/>
      <c r="X21" s="16"/>
      <c r="Y21" s="16"/>
      <c r="Z21" s="16"/>
      <c r="AA21" s="16"/>
      <c r="AB21" s="16"/>
      <c r="AC21" s="16"/>
      <c r="AD21" s="16"/>
    </row>
    <row r="22" spans="1:30" ht="15.75">
      <c r="A22" s="11" t="s">
        <v>31</v>
      </c>
      <c r="B22" s="30" t="s">
        <v>63</v>
      </c>
      <c r="C22" s="16">
        <v>10.9</v>
      </c>
      <c r="D22" s="16">
        <v>13.9</v>
      </c>
      <c r="E22" s="16">
        <v>18.3</v>
      </c>
      <c r="F22" s="16">
        <v>20.6</v>
      </c>
      <c r="G22" s="16">
        <v>23</v>
      </c>
      <c r="H22" s="16">
        <v>23.6</v>
      </c>
      <c r="I22" s="16">
        <v>24</v>
      </c>
      <c r="J22" s="16">
        <v>23.6</v>
      </c>
      <c r="K22" s="11">
        <v>23.6</v>
      </c>
      <c r="L22" s="16">
        <v>24.732</v>
      </c>
      <c r="M22" s="16">
        <v>24.9</v>
      </c>
      <c r="N22" s="16">
        <v>25.402</v>
      </c>
      <c r="O22" s="17">
        <v>26.327</v>
      </c>
      <c r="P22" s="16">
        <v>26.6</v>
      </c>
      <c r="Q22" s="16">
        <v>26.7</v>
      </c>
      <c r="R22" s="16">
        <v>28.2</v>
      </c>
      <c r="S22" s="16">
        <v>28.8</v>
      </c>
      <c r="T22" s="16">
        <v>29.431</v>
      </c>
      <c r="U22" s="23">
        <v>29.6</v>
      </c>
      <c r="V22" s="23">
        <v>30.137</v>
      </c>
      <c r="W22" s="23">
        <v>30.5</v>
      </c>
      <c r="X22" s="25">
        <v>31.1</v>
      </c>
      <c r="Y22" s="25">
        <v>32.2</v>
      </c>
      <c r="Z22" s="16">
        <v>25.9</v>
      </c>
      <c r="AA22" s="16">
        <v>4.6</v>
      </c>
      <c r="AB22" s="16">
        <v>0.9</v>
      </c>
      <c r="AC22" s="16">
        <v>2.2</v>
      </c>
      <c r="AD22" s="16">
        <v>23.9</v>
      </c>
    </row>
    <row r="23" spans="1:30" ht="15.75">
      <c r="A23" s="11" t="s">
        <v>32</v>
      </c>
      <c r="B23" s="30" t="s">
        <v>63</v>
      </c>
      <c r="C23" s="16">
        <v>3.5</v>
      </c>
      <c r="D23" s="16">
        <v>4.9</v>
      </c>
      <c r="E23" s="16">
        <v>7</v>
      </c>
      <c r="F23" s="16">
        <v>7.9</v>
      </c>
      <c r="G23" s="16">
        <v>9</v>
      </c>
      <c r="H23" s="16">
        <v>9.5</v>
      </c>
      <c r="I23" s="16">
        <v>9.6</v>
      </c>
      <c r="J23" s="16">
        <v>9.4</v>
      </c>
      <c r="K23" s="11">
        <v>9.4</v>
      </c>
      <c r="L23" s="16">
        <v>10.14</v>
      </c>
      <c r="M23" s="16">
        <v>10.288</v>
      </c>
      <c r="N23" s="16">
        <v>10.442</v>
      </c>
      <c r="O23" s="17">
        <v>11.01</v>
      </c>
      <c r="P23" s="16">
        <v>11</v>
      </c>
      <c r="Q23" s="16">
        <v>11.2</v>
      </c>
      <c r="R23" s="16">
        <v>11.6</v>
      </c>
      <c r="S23" s="16">
        <v>12</v>
      </c>
      <c r="T23" s="16">
        <v>12.5</v>
      </c>
      <c r="U23" s="23">
        <v>12.6</v>
      </c>
      <c r="V23" s="23">
        <v>12.8</v>
      </c>
      <c r="W23" s="23">
        <v>13.1</v>
      </c>
      <c r="X23" s="25">
        <v>13.5</v>
      </c>
      <c r="Y23" s="25">
        <v>13.9</v>
      </c>
      <c r="Z23" s="16">
        <v>11.2</v>
      </c>
      <c r="AA23" s="16">
        <v>1.9</v>
      </c>
      <c r="AB23" s="16">
        <v>0.4</v>
      </c>
      <c r="AC23" s="16">
        <v>1.1</v>
      </c>
      <c r="AD23" s="16">
        <v>10.1</v>
      </c>
    </row>
    <row r="24" spans="1:30" ht="15.75">
      <c r="A24" s="11" t="s">
        <v>33</v>
      </c>
      <c r="B24" s="30" t="s">
        <v>63</v>
      </c>
      <c r="C24" s="16">
        <v>7.3</v>
      </c>
      <c r="D24" s="16">
        <v>9</v>
      </c>
      <c r="E24" s="16">
        <v>11.3</v>
      </c>
      <c r="F24" s="16">
        <v>12.7</v>
      </c>
      <c r="G24" s="16">
        <v>14</v>
      </c>
      <c r="H24" s="16">
        <v>14.1</v>
      </c>
      <c r="I24" s="16">
        <v>14.4</v>
      </c>
      <c r="J24" s="16">
        <v>14.2</v>
      </c>
      <c r="K24" s="11">
        <v>14.2</v>
      </c>
      <c r="L24" s="16">
        <v>14.592</v>
      </c>
      <c r="M24" s="16">
        <v>14.612</v>
      </c>
      <c r="N24" s="16">
        <v>14.961</v>
      </c>
      <c r="O24" s="17">
        <v>15.317</v>
      </c>
      <c r="P24" s="16">
        <v>15.6</v>
      </c>
      <c r="Q24" s="16">
        <v>15.5</v>
      </c>
      <c r="R24" s="16">
        <v>16.6</v>
      </c>
      <c r="S24" s="16">
        <v>16.8</v>
      </c>
      <c r="T24" s="16">
        <v>16.9</v>
      </c>
      <c r="U24" s="23">
        <v>17</v>
      </c>
      <c r="V24" s="23">
        <v>17.3</v>
      </c>
      <c r="W24" s="23">
        <v>17.4</v>
      </c>
      <c r="X24" s="25">
        <v>17.6</v>
      </c>
      <c r="Y24" s="25">
        <v>18.3</v>
      </c>
      <c r="Z24" s="16">
        <v>14.7</v>
      </c>
      <c r="AA24" s="16">
        <v>2.7</v>
      </c>
      <c r="AB24" s="16">
        <v>0.5</v>
      </c>
      <c r="AC24" s="16">
        <v>1.1</v>
      </c>
      <c r="AD24" s="16">
        <v>13.8</v>
      </c>
    </row>
    <row r="25" spans="1:30" ht="15.75">
      <c r="A25" s="11" t="s">
        <v>34</v>
      </c>
      <c r="B25" s="30" t="s">
        <v>63</v>
      </c>
      <c r="C25" s="16">
        <v>18.3</v>
      </c>
      <c r="D25" s="16">
        <v>21.8</v>
      </c>
      <c r="E25" s="16">
        <v>25.3</v>
      </c>
      <c r="F25" s="16">
        <v>27.4</v>
      </c>
      <c r="G25" s="16">
        <v>30.1</v>
      </c>
      <c r="H25" s="16">
        <v>30.2</v>
      </c>
      <c r="I25" s="16">
        <v>30.7</v>
      </c>
      <c r="J25" s="16">
        <v>31.2</v>
      </c>
      <c r="K25" s="11">
        <v>31.2</v>
      </c>
      <c r="L25" s="16">
        <v>31.834</v>
      </c>
      <c r="M25" s="16">
        <v>32.526</v>
      </c>
      <c r="N25" s="16">
        <v>32.736</v>
      </c>
      <c r="O25" s="17">
        <v>32.965</v>
      </c>
      <c r="P25" s="16">
        <v>34.3</v>
      </c>
      <c r="Q25" s="16">
        <v>34.7</v>
      </c>
      <c r="R25" s="16">
        <v>35.9</v>
      </c>
      <c r="S25" s="16">
        <v>36.2</v>
      </c>
      <c r="T25" s="16">
        <v>37.078</v>
      </c>
      <c r="U25" s="23">
        <v>37.4</v>
      </c>
      <c r="V25" s="23">
        <v>37.446</v>
      </c>
      <c r="W25" s="23">
        <v>37.8</v>
      </c>
      <c r="X25" s="25">
        <v>38.6</v>
      </c>
      <c r="Y25" s="25">
        <v>38.7</v>
      </c>
      <c r="Z25" s="16">
        <v>32.7</v>
      </c>
      <c r="AA25" s="16">
        <v>4.1</v>
      </c>
      <c r="AB25" s="16">
        <v>1.2</v>
      </c>
      <c r="AC25" s="16">
        <v>3</v>
      </c>
      <c r="AD25" s="16">
        <v>29.9</v>
      </c>
    </row>
    <row r="26" spans="1:30" ht="15.75">
      <c r="A26" s="11" t="s">
        <v>35</v>
      </c>
      <c r="B26" s="30" t="s">
        <v>63</v>
      </c>
      <c r="C26" s="16">
        <v>10.9</v>
      </c>
      <c r="D26" s="16">
        <v>12.4</v>
      </c>
      <c r="E26" s="16">
        <v>14.1</v>
      </c>
      <c r="F26" s="16">
        <v>15.5</v>
      </c>
      <c r="G26" s="16">
        <v>16.1</v>
      </c>
      <c r="H26" s="16">
        <v>16.1</v>
      </c>
      <c r="I26" s="16">
        <v>16.4</v>
      </c>
      <c r="J26" s="16">
        <v>16.9</v>
      </c>
      <c r="K26" s="11">
        <v>16.9</v>
      </c>
      <c r="L26" s="16">
        <v>16.827</v>
      </c>
      <c r="M26" s="16">
        <v>16.724</v>
      </c>
      <c r="N26" s="16">
        <v>17.065</v>
      </c>
      <c r="O26" s="17">
        <v>17.331</v>
      </c>
      <c r="P26" s="16">
        <v>17.4</v>
      </c>
      <c r="Q26" s="16">
        <v>17.2</v>
      </c>
      <c r="R26" s="16">
        <v>17.4</v>
      </c>
      <c r="S26" s="16">
        <v>17.7</v>
      </c>
      <c r="T26" s="16">
        <v>17.889</v>
      </c>
      <c r="U26" s="23">
        <v>18</v>
      </c>
      <c r="V26" s="23">
        <v>18.285</v>
      </c>
      <c r="W26" s="23">
        <v>18.9</v>
      </c>
      <c r="X26" s="25">
        <v>18.8</v>
      </c>
      <c r="Y26" s="25">
        <v>18.5</v>
      </c>
      <c r="Z26" s="16">
        <v>14.6</v>
      </c>
      <c r="AA26" s="16">
        <v>2.5</v>
      </c>
      <c r="AB26" s="16">
        <v>0.9</v>
      </c>
      <c r="AC26" s="16">
        <v>2.5</v>
      </c>
      <c r="AD26" s="16">
        <v>12.4</v>
      </c>
    </row>
    <row r="27" spans="1:30" ht="15.75">
      <c r="A27" s="11" t="s">
        <v>36</v>
      </c>
      <c r="B27" s="30" t="s">
        <v>63</v>
      </c>
      <c r="C27" s="16">
        <v>10</v>
      </c>
      <c r="D27" s="16">
        <v>11.1</v>
      </c>
      <c r="E27" s="16">
        <v>12.7</v>
      </c>
      <c r="F27" s="16">
        <v>13.6</v>
      </c>
      <c r="G27" s="16">
        <v>14.5</v>
      </c>
      <c r="H27" s="16">
        <v>14.6</v>
      </c>
      <c r="I27" s="16">
        <v>14.7</v>
      </c>
      <c r="J27" s="16">
        <v>14.9</v>
      </c>
      <c r="K27" s="11">
        <v>15.1</v>
      </c>
      <c r="L27" s="16">
        <v>15.321</v>
      </c>
      <c r="M27" s="16">
        <v>15.118</v>
      </c>
      <c r="N27" s="16">
        <v>15.396</v>
      </c>
      <c r="O27" s="17">
        <v>15.358</v>
      </c>
      <c r="P27" s="16">
        <v>15</v>
      </c>
      <c r="Q27" s="16">
        <v>15.3</v>
      </c>
      <c r="R27" s="16">
        <v>15.7</v>
      </c>
      <c r="S27" s="16">
        <v>15.8</v>
      </c>
      <c r="T27" s="16">
        <v>15.967</v>
      </c>
      <c r="U27" s="23">
        <v>16.1</v>
      </c>
      <c r="V27" s="23">
        <v>16.382</v>
      </c>
      <c r="W27" s="23">
        <v>16</v>
      </c>
      <c r="X27" s="25">
        <v>16.2</v>
      </c>
      <c r="Y27" s="25">
        <v>15.9</v>
      </c>
      <c r="Z27" s="16">
        <v>12.8</v>
      </c>
      <c r="AA27" s="16">
        <v>1.9</v>
      </c>
      <c r="AB27" s="16">
        <v>0.8</v>
      </c>
      <c r="AC27" s="16">
        <v>2.7</v>
      </c>
      <c r="AD27" s="16">
        <v>10.3</v>
      </c>
    </row>
    <row r="28" spans="1:30" ht="15.75">
      <c r="A28" s="11" t="s">
        <v>37</v>
      </c>
      <c r="B28" s="30" t="s">
        <v>63</v>
      </c>
      <c r="C28" s="16">
        <v>6.5</v>
      </c>
      <c r="D28" s="16">
        <v>6.4</v>
      </c>
      <c r="E28" s="16">
        <v>6.1</v>
      </c>
      <c r="F28" s="16">
        <v>6.1</v>
      </c>
      <c r="G28" s="16">
        <v>6.2</v>
      </c>
      <c r="H28" s="16">
        <v>6.2</v>
      </c>
      <c r="I28" s="16">
        <v>6.4</v>
      </c>
      <c r="J28" s="16">
        <v>6.4</v>
      </c>
      <c r="K28" s="11">
        <v>6.7</v>
      </c>
      <c r="L28" s="16">
        <v>6.616</v>
      </c>
      <c r="M28" s="16">
        <v>6.631</v>
      </c>
      <c r="N28" s="16">
        <v>6.774</v>
      </c>
      <c r="O28" s="17">
        <v>7.048</v>
      </c>
      <c r="P28" s="16">
        <v>7</v>
      </c>
      <c r="Q28" s="16">
        <v>7</v>
      </c>
      <c r="R28" s="16">
        <v>7</v>
      </c>
      <c r="S28" s="16">
        <v>6.9</v>
      </c>
      <c r="T28" s="16">
        <v>7.029</v>
      </c>
      <c r="U28" s="23">
        <v>7.2</v>
      </c>
      <c r="V28" s="23">
        <v>7.166</v>
      </c>
      <c r="W28" s="23">
        <v>7.3</v>
      </c>
      <c r="X28" s="25">
        <v>7.2</v>
      </c>
      <c r="Y28" s="25">
        <v>7.3</v>
      </c>
      <c r="Z28" s="16">
        <v>5.9</v>
      </c>
      <c r="AA28" s="16">
        <v>0.8</v>
      </c>
      <c r="AB28" s="16">
        <v>0.3</v>
      </c>
      <c r="AC28" s="16">
        <v>1.7</v>
      </c>
      <c r="AD28" s="16">
        <v>4.3</v>
      </c>
    </row>
    <row r="29" spans="1:30" ht="15.75">
      <c r="A29" s="11" t="s">
        <v>38</v>
      </c>
      <c r="B29" s="30" t="s">
        <v>63</v>
      </c>
      <c r="C29" s="16">
        <v>3.5</v>
      </c>
      <c r="D29" s="16">
        <v>3.1</v>
      </c>
      <c r="E29" s="16">
        <v>2.5</v>
      </c>
      <c r="F29" s="16">
        <v>2.3</v>
      </c>
      <c r="G29" s="16">
        <v>2.1</v>
      </c>
      <c r="H29" s="16">
        <v>2.2</v>
      </c>
      <c r="I29" s="16">
        <v>2.1</v>
      </c>
      <c r="J29" s="16">
        <v>2.2</v>
      </c>
      <c r="K29" s="11">
        <v>2.2</v>
      </c>
      <c r="L29" s="16">
        <v>2.279</v>
      </c>
      <c r="M29" s="16">
        <v>2.357</v>
      </c>
      <c r="N29" s="16">
        <v>2.311</v>
      </c>
      <c r="O29" s="17">
        <v>2.232</v>
      </c>
      <c r="P29" s="16">
        <v>2.4</v>
      </c>
      <c r="Q29" s="16">
        <v>2.4</v>
      </c>
      <c r="R29" s="16">
        <v>2.6</v>
      </c>
      <c r="S29" s="16">
        <v>2.4</v>
      </c>
      <c r="T29" s="16">
        <v>2.521</v>
      </c>
      <c r="U29" s="23">
        <v>2.5</v>
      </c>
      <c r="V29" s="23">
        <v>2.497</v>
      </c>
      <c r="W29" s="23">
        <v>2.6</v>
      </c>
      <c r="X29" s="25">
        <v>2.7</v>
      </c>
      <c r="Y29" s="25">
        <v>2.7</v>
      </c>
      <c r="Z29" s="16">
        <v>2.1</v>
      </c>
      <c r="AA29" s="16">
        <v>0.4</v>
      </c>
      <c r="AB29" s="16">
        <v>0.1</v>
      </c>
      <c r="AC29" s="16">
        <v>0.7</v>
      </c>
      <c r="AD29" s="16">
        <v>1.4</v>
      </c>
    </row>
    <row r="30" spans="1:30" ht="15.75">
      <c r="A30" s="11" t="s">
        <v>39</v>
      </c>
      <c r="B30" s="30" t="s">
        <v>63</v>
      </c>
      <c r="C30" s="16">
        <v>3.2</v>
      </c>
      <c r="D30" s="16">
        <v>2.5</v>
      </c>
      <c r="E30" s="16">
        <v>1.8</v>
      </c>
      <c r="F30" s="16">
        <v>1.3</v>
      </c>
      <c r="G30" s="16">
        <v>1.3</v>
      </c>
      <c r="H30" s="16">
        <v>1.5</v>
      </c>
      <c r="I30" s="16">
        <v>1.3</v>
      </c>
      <c r="J30" s="16">
        <v>1.2</v>
      </c>
      <c r="K30" s="11">
        <v>1.4</v>
      </c>
      <c r="L30" s="16">
        <v>1.382</v>
      </c>
      <c r="M30" s="16">
        <v>1.372</v>
      </c>
      <c r="N30" s="16">
        <v>1.334</v>
      </c>
      <c r="O30" s="17">
        <v>1.267</v>
      </c>
      <c r="P30" s="16">
        <v>1.3</v>
      </c>
      <c r="Q30" s="16">
        <v>1.4</v>
      </c>
      <c r="R30" s="16">
        <v>1.4</v>
      </c>
      <c r="S30" s="16">
        <v>1.4</v>
      </c>
      <c r="T30" s="16">
        <v>1.364</v>
      </c>
      <c r="U30" s="23">
        <v>1.4</v>
      </c>
      <c r="V30" s="23">
        <v>1.43</v>
      </c>
      <c r="W30" s="23">
        <v>1.4</v>
      </c>
      <c r="X30" s="25">
        <v>1.4</v>
      </c>
      <c r="Y30" s="25">
        <v>1.5</v>
      </c>
      <c r="Z30" s="16">
        <v>1</v>
      </c>
      <c r="AA30" s="16">
        <v>0.2</v>
      </c>
      <c r="AB30" s="16">
        <v>0.1</v>
      </c>
      <c r="AC30" s="16">
        <v>0.4</v>
      </c>
      <c r="AD30" s="16">
        <v>0.6</v>
      </c>
    </row>
    <row r="31" spans="1:30" ht="15.75">
      <c r="A31" s="11"/>
      <c r="B31" s="3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21"/>
      <c r="V31" s="23"/>
      <c r="W31" s="23"/>
      <c r="X31" s="16"/>
      <c r="Y31" s="16"/>
      <c r="Z31" s="16"/>
      <c r="AA31" s="16"/>
      <c r="AB31" s="16"/>
      <c r="AC31" s="16"/>
      <c r="AD31" s="16"/>
    </row>
    <row r="32" spans="1:30" ht="15.75">
      <c r="A32" s="13" t="s">
        <v>40</v>
      </c>
      <c r="B32" s="3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21"/>
      <c r="V32" s="21"/>
      <c r="W32" s="21"/>
      <c r="Z32" s="11"/>
      <c r="AA32" s="11"/>
      <c r="AB32" s="11"/>
      <c r="AC32" s="11"/>
      <c r="AD32" s="11"/>
    </row>
    <row r="33" spans="1:30" ht="15.75">
      <c r="A33" s="11"/>
      <c r="B33" s="3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21"/>
      <c r="V33" s="21"/>
      <c r="W33" s="21"/>
      <c r="Z33" s="11"/>
      <c r="AA33" s="11"/>
      <c r="AB33" s="11"/>
      <c r="AC33" s="11"/>
      <c r="AD33" s="11"/>
    </row>
    <row r="34" spans="1:30" s="9" customFormat="1" ht="16.5">
      <c r="A34" s="6" t="s">
        <v>13</v>
      </c>
      <c r="B34" s="29" t="s">
        <v>64</v>
      </c>
      <c r="C34" s="10">
        <v>100</v>
      </c>
      <c r="D34" s="10">
        <v>100</v>
      </c>
      <c r="E34" s="10">
        <v>100</v>
      </c>
      <c r="F34" s="10">
        <v>100</v>
      </c>
      <c r="G34" s="10">
        <v>100</v>
      </c>
      <c r="H34" s="10">
        <v>100</v>
      </c>
      <c r="I34" s="6">
        <v>100</v>
      </c>
      <c r="J34" s="6">
        <v>100</v>
      </c>
      <c r="K34" s="6">
        <v>100</v>
      </c>
      <c r="L34" s="10">
        <v>100</v>
      </c>
      <c r="M34" s="6">
        <v>100</v>
      </c>
      <c r="N34" s="10">
        <v>100</v>
      </c>
      <c r="O34" s="6">
        <f>(O10/O$10*100)</f>
        <v>100</v>
      </c>
      <c r="P34" s="6">
        <f>(P10/P$10*100)</f>
        <v>100</v>
      </c>
      <c r="Q34" s="6">
        <f>(Q10/Q$10*100)</f>
        <v>100</v>
      </c>
      <c r="R34" s="6">
        <v>100</v>
      </c>
      <c r="S34" s="6">
        <v>100</v>
      </c>
      <c r="T34" s="6">
        <v>100</v>
      </c>
      <c r="U34" s="22">
        <v>100</v>
      </c>
      <c r="V34" s="22">
        <v>100</v>
      </c>
      <c r="W34" s="22">
        <v>100</v>
      </c>
      <c r="X34" s="6">
        <v>100</v>
      </c>
      <c r="Y34" s="6">
        <v>100</v>
      </c>
      <c r="Z34" s="6">
        <v>100</v>
      </c>
      <c r="AA34" s="6">
        <v>100</v>
      </c>
      <c r="AB34" s="6">
        <v>100</v>
      </c>
      <c r="AC34" s="6">
        <v>100</v>
      </c>
      <c r="AD34" s="6">
        <v>100</v>
      </c>
    </row>
    <row r="35" spans="1:30" ht="15.75">
      <c r="A35" s="11"/>
      <c r="B35" s="3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5"/>
      <c r="O35" s="11"/>
      <c r="P35" s="11"/>
      <c r="Q35" s="11"/>
      <c r="R35" s="11"/>
      <c r="S35" s="11"/>
      <c r="T35" s="11"/>
      <c r="U35" s="21"/>
      <c r="V35" s="21"/>
      <c r="W35" s="21"/>
      <c r="Z35" s="11"/>
      <c r="AA35" s="11"/>
      <c r="AB35" s="11"/>
      <c r="AC35" s="11"/>
      <c r="AD35" s="11"/>
    </row>
    <row r="36" spans="1:30" ht="15.75">
      <c r="A36" s="11" t="s">
        <v>14</v>
      </c>
      <c r="B36" s="30"/>
      <c r="C36" s="15"/>
      <c r="D36" s="15"/>
      <c r="E36" s="15"/>
      <c r="F36" s="15"/>
      <c r="G36" s="15"/>
      <c r="H36" s="15"/>
      <c r="I36" s="11"/>
      <c r="J36" s="11"/>
      <c r="K36" s="11"/>
      <c r="L36" s="11"/>
      <c r="M36" s="11"/>
      <c r="N36" s="15"/>
      <c r="O36" s="11"/>
      <c r="P36" s="11"/>
      <c r="Q36" s="11"/>
      <c r="R36" s="11"/>
      <c r="S36" s="11"/>
      <c r="T36" s="11"/>
      <c r="U36" s="21"/>
      <c r="V36" s="21"/>
      <c r="W36" s="21"/>
      <c r="Z36" s="11"/>
      <c r="AA36" s="11"/>
      <c r="AB36" s="11"/>
      <c r="AC36" s="11"/>
      <c r="AD36" s="11"/>
    </row>
    <row r="37" spans="1:30" ht="15.75">
      <c r="A37" s="11" t="s">
        <v>55</v>
      </c>
      <c r="B37" s="30" t="s">
        <v>64</v>
      </c>
      <c r="C37" s="15">
        <v>6.8</v>
      </c>
      <c r="D37" s="15">
        <v>8.2</v>
      </c>
      <c r="E37" s="15">
        <v>8.1</v>
      </c>
      <c r="F37" s="15">
        <v>6.3</v>
      </c>
      <c r="G37" s="15">
        <v>5.5</v>
      </c>
      <c r="H37" s="15">
        <v>5.2</v>
      </c>
      <c r="I37" s="15">
        <v>5.1</v>
      </c>
      <c r="J37" s="11">
        <v>5</v>
      </c>
      <c r="K37" s="15">
        <f aca="true" t="shared" si="0" ref="K37:K44">(K13/K$10*100)</f>
        <v>5.458290422245108</v>
      </c>
      <c r="L37" s="15">
        <v>5.49954540862713</v>
      </c>
      <c r="M37" s="11">
        <v>5</v>
      </c>
      <c r="N37" s="15">
        <v>5.1</v>
      </c>
      <c r="O37" s="15">
        <f aca="true" t="shared" si="1" ref="O37:O44">(O13/O$10*100)</f>
        <v>5.300990948813983</v>
      </c>
      <c r="P37" s="11">
        <v>6</v>
      </c>
      <c r="Q37" s="11">
        <v>6</v>
      </c>
      <c r="R37" s="11">
        <v>6</v>
      </c>
      <c r="S37" s="11">
        <v>6</v>
      </c>
      <c r="T37" s="11">
        <v>6</v>
      </c>
      <c r="U37" s="21">
        <v>6</v>
      </c>
      <c r="V37" s="21">
        <v>6</v>
      </c>
      <c r="W37" s="21">
        <v>6</v>
      </c>
      <c r="X37" s="18">
        <v>6</v>
      </c>
      <c r="Y37" s="18">
        <v>5</v>
      </c>
      <c r="Z37" s="18">
        <v>5</v>
      </c>
      <c r="AA37" s="18">
        <v>8</v>
      </c>
      <c r="AB37" s="18">
        <v>4</v>
      </c>
      <c r="AC37" s="18">
        <v>9</v>
      </c>
      <c r="AD37" s="18">
        <v>4</v>
      </c>
    </row>
    <row r="38" spans="1:30" ht="15.75">
      <c r="A38" s="11" t="s">
        <v>17</v>
      </c>
      <c r="B38" s="30" t="s">
        <v>64</v>
      </c>
      <c r="C38" s="15">
        <v>9.6</v>
      </c>
      <c r="D38" s="15">
        <v>11</v>
      </c>
      <c r="E38" s="15">
        <v>11.5</v>
      </c>
      <c r="F38" s="15">
        <v>11.1</v>
      </c>
      <c r="G38" s="15">
        <v>10.1</v>
      </c>
      <c r="H38" s="15">
        <v>9.8</v>
      </c>
      <c r="I38" s="15">
        <v>9.2</v>
      </c>
      <c r="J38" s="11">
        <v>9</v>
      </c>
      <c r="K38" s="15">
        <f t="shared" si="0"/>
        <v>8.753861997940268</v>
      </c>
      <c r="L38" s="15">
        <v>8.48570562683099</v>
      </c>
      <c r="M38" s="11">
        <v>8</v>
      </c>
      <c r="N38" s="15">
        <v>8.6</v>
      </c>
      <c r="O38" s="15">
        <f t="shared" si="1"/>
        <v>8.254330524344567</v>
      </c>
      <c r="P38" s="11">
        <v>8</v>
      </c>
      <c r="Q38" s="11">
        <v>8</v>
      </c>
      <c r="R38" s="11">
        <v>8</v>
      </c>
      <c r="S38" s="11">
        <v>8</v>
      </c>
      <c r="T38" s="11">
        <v>8</v>
      </c>
      <c r="U38" s="21">
        <v>8</v>
      </c>
      <c r="V38" s="21">
        <v>8</v>
      </c>
      <c r="W38" s="21">
        <v>8</v>
      </c>
      <c r="X38" s="18">
        <v>8</v>
      </c>
      <c r="Y38" s="18">
        <v>8</v>
      </c>
      <c r="Z38" s="18">
        <v>8</v>
      </c>
      <c r="AA38" s="18">
        <v>9</v>
      </c>
      <c r="AB38" s="18">
        <v>9</v>
      </c>
      <c r="AC38" s="18">
        <v>12</v>
      </c>
      <c r="AD38" s="18">
        <v>7</v>
      </c>
    </row>
    <row r="39" spans="1:30" ht="15.75">
      <c r="A39" s="11" t="s">
        <v>19</v>
      </c>
      <c r="B39" s="30" t="s">
        <v>64</v>
      </c>
      <c r="C39" s="15">
        <v>8.8</v>
      </c>
      <c r="D39" s="15">
        <v>10</v>
      </c>
      <c r="E39" s="15">
        <v>11.5</v>
      </c>
      <c r="F39" s="15">
        <v>12</v>
      </c>
      <c r="G39" s="15">
        <v>11.8</v>
      </c>
      <c r="H39" s="15">
        <v>11.7</v>
      </c>
      <c r="I39" s="15">
        <v>11.7</v>
      </c>
      <c r="J39" s="11">
        <v>12</v>
      </c>
      <c r="K39" s="15">
        <f t="shared" si="0"/>
        <v>11.53450051493306</v>
      </c>
      <c r="L39" s="15">
        <v>11.1647641175876</v>
      </c>
      <c r="M39" s="11">
        <v>11</v>
      </c>
      <c r="N39" s="15">
        <v>10.6</v>
      </c>
      <c r="O39" s="15">
        <f t="shared" si="1"/>
        <v>10.309378901373282</v>
      </c>
      <c r="P39" s="11">
        <v>10</v>
      </c>
      <c r="Q39" s="11">
        <v>10</v>
      </c>
      <c r="R39" s="11">
        <v>10</v>
      </c>
      <c r="S39" s="11">
        <v>10</v>
      </c>
      <c r="T39" s="11">
        <v>9</v>
      </c>
      <c r="U39" s="21">
        <v>9</v>
      </c>
      <c r="V39" s="21">
        <v>9</v>
      </c>
      <c r="W39" s="21">
        <v>9</v>
      </c>
      <c r="X39" s="18">
        <v>8</v>
      </c>
      <c r="Y39" s="18">
        <v>8</v>
      </c>
      <c r="Z39" s="18">
        <v>8</v>
      </c>
      <c r="AA39" s="18">
        <v>10</v>
      </c>
      <c r="AB39" s="18">
        <v>13</v>
      </c>
      <c r="AC39" s="18">
        <v>13</v>
      </c>
      <c r="AD39" s="18">
        <v>7</v>
      </c>
    </row>
    <row r="40" spans="1:30" ht="15.75">
      <c r="A40" s="11" t="s">
        <v>21</v>
      </c>
      <c r="B40" s="30" t="s">
        <v>64</v>
      </c>
      <c r="C40" s="15">
        <v>18.6</v>
      </c>
      <c r="D40" s="15">
        <v>16.7</v>
      </c>
      <c r="E40" s="15">
        <v>17.3</v>
      </c>
      <c r="F40" s="15">
        <v>20.1</v>
      </c>
      <c r="G40" s="15">
        <v>22</v>
      </c>
      <c r="H40" s="15">
        <v>22.6</v>
      </c>
      <c r="I40" s="15">
        <v>22.8</v>
      </c>
      <c r="J40" s="11">
        <v>23</v>
      </c>
      <c r="K40" s="15">
        <f t="shared" si="0"/>
        <v>22.966014418125646</v>
      </c>
      <c r="L40" s="15">
        <v>23.147792706334</v>
      </c>
      <c r="M40" s="11">
        <v>23</v>
      </c>
      <c r="N40" s="15">
        <v>23.6</v>
      </c>
      <c r="O40" s="15">
        <f t="shared" si="1"/>
        <v>23.35264513108614</v>
      </c>
      <c r="P40" s="11">
        <v>23</v>
      </c>
      <c r="Q40" s="11">
        <v>23</v>
      </c>
      <c r="R40" s="11">
        <v>22</v>
      </c>
      <c r="S40" s="11">
        <v>22</v>
      </c>
      <c r="T40" s="11">
        <v>22</v>
      </c>
      <c r="U40" s="21">
        <v>21</v>
      </c>
      <c r="V40" s="21">
        <v>20</v>
      </c>
      <c r="W40" s="21">
        <v>20</v>
      </c>
      <c r="X40" s="18">
        <v>20</v>
      </c>
      <c r="Y40" s="18">
        <v>19</v>
      </c>
      <c r="Z40" s="18">
        <v>18</v>
      </c>
      <c r="AA40" s="18">
        <v>21</v>
      </c>
      <c r="AB40" s="18">
        <v>24</v>
      </c>
      <c r="AC40" s="18">
        <v>25</v>
      </c>
      <c r="AD40" s="18">
        <v>17</v>
      </c>
    </row>
    <row r="41" spans="1:30" ht="15.75">
      <c r="A41" s="11" t="s">
        <v>23</v>
      </c>
      <c r="B41" s="30" t="s">
        <v>64</v>
      </c>
      <c r="C41" s="15">
        <v>19.5</v>
      </c>
      <c r="D41" s="15">
        <v>18.2</v>
      </c>
      <c r="E41" s="15">
        <v>15.7</v>
      </c>
      <c r="F41" s="15">
        <v>14.6</v>
      </c>
      <c r="G41" s="15">
        <v>15.5</v>
      </c>
      <c r="H41" s="15">
        <v>15.6</v>
      </c>
      <c r="I41" s="15">
        <v>16.3</v>
      </c>
      <c r="J41" s="11">
        <v>17</v>
      </c>
      <c r="K41" s="15">
        <f t="shared" si="0"/>
        <v>17.30175077239959</v>
      </c>
      <c r="L41" s="15">
        <v>17.7694716638044</v>
      </c>
      <c r="M41" s="11">
        <v>18</v>
      </c>
      <c r="N41" s="15">
        <v>18.7</v>
      </c>
      <c r="O41" s="15">
        <f t="shared" si="1"/>
        <v>19.065035892634207</v>
      </c>
      <c r="P41" s="11">
        <v>19</v>
      </c>
      <c r="Q41" s="11">
        <v>20</v>
      </c>
      <c r="R41" s="11">
        <v>20</v>
      </c>
      <c r="S41" s="11">
        <v>20</v>
      </c>
      <c r="T41" s="11">
        <v>20</v>
      </c>
      <c r="U41" s="21">
        <v>21</v>
      </c>
      <c r="V41" s="21">
        <v>21</v>
      </c>
      <c r="W41" s="21">
        <v>21</v>
      </c>
      <c r="X41" s="18">
        <v>21</v>
      </c>
      <c r="Y41" s="18">
        <v>21</v>
      </c>
      <c r="Z41" s="18">
        <v>21</v>
      </c>
      <c r="AA41" s="18">
        <v>22</v>
      </c>
      <c r="AB41" s="18">
        <v>20</v>
      </c>
      <c r="AC41" s="18">
        <v>19</v>
      </c>
      <c r="AD41" s="18">
        <v>21</v>
      </c>
    </row>
    <row r="42" spans="1:30" ht="15.75">
      <c r="A42" s="11" t="s">
        <v>25</v>
      </c>
      <c r="B42" s="30" t="s">
        <v>64</v>
      </c>
      <c r="C42" s="15">
        <v>17.1</v>
      </c>
      <c r="D42" s="15">
        <v>15.9</v>
      </c>
      <c r="E42" s="15">
        <v>15.5</v>
      </c>
      <c r="F42" s="15">
        <v>15.1</v>
      </c>
      <c r="G42" s="15">
        <v>13.4</v>
      </c>
      <c r="H42" s="15">
        <v>13.3</v>
      </c>
      <c r="I42" s="15">
        <v>13.1</v>
      </c>
      <c r="J42" s="11">
        <v>13</v>
      </c>
      <c r="K42" s="15">
        <f t="shared" si="0"/>
        <v>12.564366632337794</v>
      </c>
      <c r="L42" s="15">
        <v>12.349</v>
      </c>
      <c r="M42" s="11">
        <v>12</v>
      </c>
      <c r="N42" s="15">
        <v>12.3</v>
      </c>
      <c r="O42" s="15">
        <f t="shared" si="1"/>
        <v>12.749687890137325</v>
      </c>
      <c r="P42" s="11">
        <v>13</v>
      </c>
      <c r="Q42" s="11">
        <v>13</v>
      </c>
      <c r="R42" s="11">
        <v>13</v>
      </c>
      <c r="S42" s="11">
        <v>14</v>
      </c>
      <c r="T42" s="11">
        <v>15</v>
      </c>
      <c r="U42" s="21">
        <v>15</v>
      </c>
      <c r="V42" s="21">
        <v>15</v>
      </c>
      <c r="W42" s="21">
        <v>16</v>
      </c>
      <c r="X42" s="18">
        <v>17</v>
      </c>
      <c r="Y42" s="18">
        <v>17</v>
      </c>
      <c r="Z42" s="18">
        <v>17</v>
      </c>
      <c r="AA42" s="18">
        <v>16</v>
      </c>
      <c r="AB42" s="18">
        <v>13</v>
      </c>
      <c r="AC42" s="18">
        <v>11</v>
      </c>
      <c r="AD42" s="18">
        <v>18</v>
      </c>
    </row>
    <row r="43" spans="1:30" ht="15.75">
      <c r="A43" s="11" t="s">
        <v>27</v>
      </c>
      <c r="B43" s="30" t="s">
        <v>64</v>
      </c>
      <c r="C43" s="15">
        <v>12.1</v>
      </c>
      <c r="D43" s="15">
        <v>12.5</v>
      </c>
      <c r="E43" s="15">
        <v>12.5</v>
      </c>
      <c r="F43" s="15">
        <v>12.6</v>
      </c>
      <c r="G43" s="15">
        <v>12.6</v>
      </c>
      <c r="H43" s="15">
        <v>12.7</v>
      </c>
      <c r="I43" s="15">
        <v>12.6</v>
      </c>
      <c r="J43" s="11">
        <v>12</v>
      </c>
      <c r="K43" s="15">
        <f t="shared" si="0"/>
        <v>11.946446961894953</v>
      </c>
      <c r="L43" s="15">
        <v>11.9234266087484</v>
      </c>
      <c r="M43" s="11">
        <v>12</v>
      </c>
      <c r="N43" s="15">
        <v>11.6</v>
      </c>
      <c r="O43" s="15">
        <f t="shared" si="1"/>
        <v>10.994069912609238</v>
      </c>
      <c r="P43" s="11">
        <v>11</v>
      </c>
      <c r="Q43" s="11">
        <v>11</v>
      </c>
      <c r="R43" s="11">
        <v>11</v>
      </c>
      <c r="S43" s="11">
        <v>11</v>
      </c>
      <c r="T43" s="11">
        <v>10</v>
      </c>
      <c r="U43" s="21">
        <v>10</v>
      </c>
      <c r="V43" s="21">
        <v>10</v>
      </c>
      <c r="W43" s="21">
        <v>10</v>
      </c>
      <c r="X43" s="18">
        <v>10</v>
      </c>
      <c r="Y43" s="18">
        <v>10</v>
      </c>
      <c r="Z43" s="18">
        <v>11</v>
      </c>
      <c r="AA43" s="18">
        <v>9</v>
      </c>
      <c r="AB43" s="18">
        <v>7</v>
      </c>
      <c r="AC43" s="18">
        <v>6</v>
      </c>
      <c r="AD43" s="18">
        <v>11</v>
      </c>
    </row>
    <row r="44" spans="1:30" ht="15.75">
      <c r="A44" s="11" t="s">
        <v>28</v>
      </c>
      <c r="B44" s="30" t="s">
        <v>64</v>
      </c>
      <c r="C44" s="15">
        <v>7.6</v>
      </c>
      <c r="D44" s="15">
        <v>7.6</v>
      </c>
      <c r="E44" s="15">
        <v>7.9</v>
      </c>
      <c r="F44" s="15">
        <v>8.4</v>
      </c>
      <c r="G44" s="15">
        <v>9</v>
      </c>
      <c r="H44" s="15">
        <v>9</v>
      </c>
      <c r="I44" s="15">
        <v>9.3</v>
      </c>
      <c r="J44" s="11">
        <v>9</v>
      </c>
      <c r="K44" s="15">
        <f t="shared" si="0"/>
        <v>9.474768280123584</v>
      </c>
      <c r="L44" s="15">
        <v>9.65956157187595</v>
      </c>
      <c r="M44" s="11">
        <v>10</v>
      </c>
      <c r="N44" s="15">
        <v>9.6</v>
      </c>
      <c r="O44" s="15">
        <f t="shared" si="1"/>
        <v>9.972885455680398</v>
      </c>
      <c r="P44" s="11">
        <v>10</v>
      </c>
      <c r="Q44" s="11">
        <v>10</v>
      </c>
      <c r="R44" s="11">
        <v>10</v>
      </c>
      <c r="S44" s="11">
        <v>10</v>
      </c>
      <c r="T44" s="11">
        <v>10</v>
      </c>
      <c r="U44" s="21">
        <v>10</v>
      </c>
      <c r="V44" s="21">
        <v>10</v>
      </c>
      <c r="W44" s="21">
        <v>10</v>
      </c>
      <c r="X44" s="18">
        <v>10</v>
      </c>
      <c r="Y44" s="18">
        <v>10</v>
      </c>
      <c r="Z44" s="18">
        <v>11</v>
      </c>
      <c r="AA44" s="18">
        <v>6</v>
      </c>
      <c r="AB44" s="18">
        <v>4</v>
      </c>
      <c r="AC44" s="18">
        <v>4</v>
      </c>
      <c r="AD44" s="18">
        <v>12</v>
      </c>
    </row>
    <row r="45" spans="1:30" ht="15.75">
      <c r="A45" s="11"/>
      <c r="B45" s="30"/>
      <c r="C45" s="11"/>
      <c r="D45" s="11"/>
      <c r="E45" s="11"/>
      <c r="F45" s="11"/>
      <c r="G45" s="11"/>
      <c r="H45" s="11"/>
      <c r="I45" s="15" t="s">
        <v>30</v>
      </c>
      <c r="J45" s="11"/>
      <c r="K45" s="15"/>
      <c r="L45" s="11"/>
      <c r="M45" s="11"/>
      <c r="N45" s="15"/>
      <c r="O45" s="15"/>
      <c r="P45" s="11"/>
      <c r="Q45" s="11"/>
      <c r="R45" s="11"/>
      <c r="S45" s="11"/>
      <c r="T45" s="11"/>
      <c r="U45" s="21"/>
      <c r="V45" s="21"/>
      <c r="W45" s="21"/>
      <c r="Z45" s="11"/>
      <c r="AA45" s="18"/>
      <c r="AB45" s="18"/>
      <c r="AC45" s="11"/>
      <c r="AD45" s="11"/>
    </row>
    <row r="46" spans="1:30" ht="15.75">
      <c r="A46" s="11" t="s">
        <v>31</v>
      </c>
      <c r="B46" s="30" t="s">
        <v>64</v>
      </c>
      <c r="C46" s="15">
        <v>17.1</v>
      </c>
      <c r="D46" s="15">
        <v>19.6</v>
      </c>
      <c r="E46" s="15">
        <v>22.7</v>
      </c>
      <c r="F46" s="15">
        <v>23.7</v>
      </c>
      <c r="G46" s="15">
        <v>24.6</v>
      </c>
      <c r="H46" s="15">
        <v>25</v>
      </c>
      <c r="I46" s="15">
        <v>25.1</v>
      </c>
      <c r="J46" s="11">
        <v>24</v>
      </c>
      <c r="K46" s="15">
        <f aca="true" t="shared" si="2" ref="K46:K54">(K22/K$10*100)</f>
        <v>24.304840370751805</v>
      </c>
      <c r="L46" s="15">
        <v>24.9843418527124</v>
      </c>
      <c r="M46" s="11">
        <v>25</v>
      </c>
      <c r="N46" s="15">
        <v>25.1</v>
      </c>
      <c r="O46" s="15">
        <f aca="true" t="shared" si="3" ref="O46:O54">(O22/O$10*100)</f>
        <v>25.677863607990016</v>
      </c>
      <c r="P46" s="11">
        <v>26</v>
      </c>
      <c r="Q46" s="11">
        <v>26</v>
      </c>
      <c r="R46" s="11">
        <v>26</v>
      </c>
      <c r="S46" s="11">
        <v>26</v>
      </c>
      <c r="T46" s="11">
        <v>26</v>
      </c>
      <c r="U46" s="21">
        <v>26</v>
      </c>
      <c r="V46" s="21">
        <v>27</v>
      </c>
      <c r="W46" s="21">
        <v>27</v>
      </c>
      <c r="X46" s="18">
        <v>27</v>
      </c>
      <c r="Y46" s="18">
        <v>28</v>
      </c>
      <c r="Z46" s="18">
        <v>27</v>
      </c>
      <c r="AA46" s="18">
        <v>32</v>
      </c>
      <c r="AB46" s="18">
        <v>20</v>
      </c>
      <c r="AC46" s="18">
        <v>16</v>
      </c>
      <c r="AD46" s="18">
        <v>29</v>
      </c>
    </row>
    <row r="47" spans="1:30" ht="15.75">
      <c r="A47" s="11" t="s">
        <v>32</v>
      </c>
      <c r="B47" s="30" t="s">
        <v>64</v>
      </c>
      <c r="C47" s="15">
        <v>5.5</v>
      </c>
      <c r="D47" s="15">
        <v>6.9</v>
      </c>
      <c r="E47" s="15">
        <v>8.7</v>
      </c>
      <c r="F47" s="15">
        <v>9.1</v>
      </c>
      <c r="G47" s="15">
        <v>9.7</v>
      </c>
      <c r="H47" s="15">
        <v>10</v>
      </c>
      <c r="I47" s="15">
        <v>10</v>
      </c>
      <c r="J47" s="11">
        <v>10</v>
      </c>
      <c r="K47" s="15">
        <f t="shared" si="2"/>
        <v>9.680741503604533</v>
      </c>
      <c r="L47" s="15">
        <v>10.243458935246</v>
      </c>
      <c r="M47" s="11">
        <v>10</v>
      </c>
      <c r="N47" s="15">
        <v>10.3</v>
      </c>
      <c r="O47" s="15">
        <f t="shared" si="3"/>
        <v>10.738529962546815</v>
      </c>
      <c r="P47" s="11">
        <v>11</v>
      </c>
      <c r="Q47" s="11">
        <v>11</v>
      </c>
      <c r="R47" s="11">
        <v>11</v>
      </c>
      <c r="S47" s="11">
        <v>11</v>
      </c>
      <c r="T47" s="11">
        <v>11</v>
      </c>
      <c r="U47" s="21">
        <v>11</v>
      </c>
      <c r="V47" s="21">
        <v>11</v>
      </c>
      <c r="W47" s="21">
        <v>11</v>
      </c>
      <c r="X47" s="18">
        <v>12</v>
      </c>
      <c r="Y47" s="18">
        <v>12</v>
      </c>
      <c r="Z47" s="18">
        <v>12</v>
      </c>
      <c r="AA47" s="18">
        <v>13</v>
      </c>
      <c r="AB47" s="18">
        <v>9</v>
      </c>
      <c r="AC47" s="18">
        <v>8</v>
      </c>
      <c r="AD47" s="18">
        <v>12</v>
      </c>
    </row>
    <row r="48" spans="1:30" ht="15.75">
      <c r="A48" s="11" t="s">
        <v>33</v>
      </c>
      <c r="B48" s="30" t="s">
        <v>64</v>
      </c>
      <c r="C48" s="15">
        <v>11.5</v>
      </c>
      <c r="D48" s="15">
        <v>12.7</v>
      </c>
      <c r="E48" s="15">
        <v>14</v>
      </c>
      <c r="F48" s="15">
        <v>14.6</v>
      </c>
      <c r="G48" s="15">
        <v>14.9</v>
      </c>
      <c r="H48" s="15">
        <v>15</v>
      </c>
      <c r="I48" s="15">
        <v>15</v>
      </c>
      <c r="J48" s="11">
        <v>15</v>
      </c>
      <c r="K48" s="15">
        <f t="shared" si="2"/>
        <v>14.62409886714727</v>
      </c>
      <c r="L48" s="15">
        <v>14.7408829174664</v>
      </c>
      <c r="M48" s="11">
        <v>15</v>
      </c>
      <c r="N48" s="15">
        <v>14.8</v>
      </c>
      <c r="O48" s="15">
        <f t="shared" si="3"/>
        <v>14.939333645443195</v>
      </c>
      <c r="P48" s="11">
        <v>15</v>
      </c>
      <c r="Q48" s="11">
        <v>15</v>
      </c>
      <c r="R48" s="11">
        <v>15</v>
      </c>
      <c r="S48" s="11">
        <v>15</v>
      </c>
      <c r="T48" s="11">
        <v>15</v>
      </c>
      <c r="U48" s="21">
        <v>15</v>
      </c>
      <c r="V48" s="21">
        <v>15</v>
      </c>
      <c r="W48" s="21">
        <v>15</v>
      </c>
      <c r="X48" s="18">
        <v>15</v>
      </c>
      <c r="Y48" s="18">
        <v>16</v>
      </c>
      <c r="Z48" s="18">
        <v>15</v>
      </c>
      <c r="AA48" s="18">
        <v>18</v>
      </c>
      <c r="AB48" s="18">
        <v>11</v>
      </c>
      <c r="AC48" s="18">
        <v>8</v>
      </c>
      <c r="AD48" s="18">
        <v>17</v>
      </c>
    </row>
    <row r="49" spans="1:30" ht="15.75">
      <c r="A49" s="11" t="s">
        <v>34</v>
      </c>
      <c r="B49" s="30" t="s">
        <v>64</v>
      </c>
      <c r="C49" s="15">
        <v>28.9</v>
      </c>
      <c r="D49" s="15">
        <v>30.6</v>
      </c>
      <c r="E49" s="15">
        <v>31.4</v>
      </c>
      <c r="F49" s="15">
        <v>31.6</v>
      </c>
      <c r="G49" s="15">
        <v>32.3</v>
      </c>
      <c r="H49" s="15">
        <v>32</v>
      </c>
      <c r="I49" s="15">
        <v>32.1</v>
      </c>
      <c r="J49" s="11">
        <v>32</v>
      </c>
      <c r="K49" s="15">
        <f t="shared" si="2"/>
        <v>32.13182286302781</v>
      </c>
      <c r="L49" s="15">
        <v>32.1588039195878</v>
      </c>
      <c r="M49" s="11">
        <v>33</v>
      </c>
      <c r="N49" s="15">
        <v>32.4</v>
      </c>
      <c r="O49" s="15">
        <f t="shared" si="3"/>
        <v>32.15219257178527</v>
      </c>
      <c r="P49" s="11">
        <v>33</v>
      </c>
      <c r="Q49" s="11">
        <v>33</v>
      </c>
      <c r="R49" s="11">
        <v>33</v>
      </c>
      <c r="S49" s="11">
        <v>33</v>
      </c>
      <c r="T49" s="11">
        <v>33</v>
      </c>
      <c r="U49" s="21">
        <v>33</v>
      </c>
      <c r="V49" s="21">
        <v>33</v>
      </c>
      <c r="W49" s="21">
        <v>33</v>
      </c>
      <c r="X49" s="18">
        <v>34</v>
      </c>
      <c r="Y49" s="18">
        <v>33</v>
      </c>
      <c r="Z49" s="18">
        <v>34</v>
      </c>
      <c r="AA49" s="18">
        <v>28</v>
      </c>
      <c r="AB49" s="18">
        <v>27</v>
      </c>
      <c r="AC49" s="18">
        <v>23</v>
      </c>
      <c r="AD49" s="18">
        <v>36</v>
      </c>
    </row>
    <row r="50" spans="1:30" ht="15.75">
      <c r="A50" s="11" t="s">
        <v>35</v>
      </c>
      <c r="B50" s="30" t="s">
        <v>64</v>
      </c>
      <c r="C50" s="15">
        <v>17.3</v>
      </c>
      <c r="D50" s="15">
        <v>17.4</v>
      </c>
      <c r="E50" s="15">
        <v>17.5</v>
      </c>
      <c r="F50" s="15">
        <v>17.8</v>
      </c>
      <c r="G50" s="15">
        <v>17.3</v>
      </c>
      <c r="H50" s="15">
        <v>17.1</v>
      </c>
      <c r="I50" s="15">
        <v>17.1</v>
      </c>
      <c r="J50" s="11">
        <v>18</v>
      </c>
      <c r="K50" s="15">
        <f t="shared" si="2"/>
        <v>17.404737384140063</v>
      </c>
      <c r="L50" s="15">
        <v>16.9986867360339</v>
      </c>
      <c r="M50" s="11">
        <v>17</v>
      </c>
      <c r="N50" s="15">
        <v>16.9</v>
      </c>
      <c r="O50" s="15">
        <f t="shared" si="3"/>
        <v>16.90367509363296</v>
      </c>
      <c r="P50" s="11">
        <v>17</v>
      </c>
      <c r="Q50" s="11">
        <v>16</v>
      </c>
      <c r="R50" s="11">
        <v>16</v>
      </c>
      <c r="S50" s="11">
        <v>16</v>
      </c>
      <c r="T50" s="11">
        <v>16</v>
      </c>
      <c r="U50" s="21">
        <v>16</v>
      </c>
      <c r="V50" s="21">
        <v>16</v>
      </c>
      <c r="W50" s="21">
        <v>17</v>
      </c>
      <c r="X50" s="18">
        <v>16</v>
      </c>
      <c r="Y50" s="18">
        <v>16</v>
      </c>
      <c r="Z50" s="18">
        <v>15</v>
      </c>
      <c r="AA50" s="18">
        <v>17</v>
      </c>
      <c r="AB50" s="18">
        <v>20</v>
      </c>
      <c r="AC50" s="18">
        <v>19</v>
      </c>
      <c r="AD50" s="18">
        <v>15</v>
      </c>
    </row>
    <row r="51" spans="1:30" ht="15.75">
      <c r="A51" s="11" t="s">
        <v>36</v>
      </c>
      <c r="B51" s="30" t="s">
        <v>64</v>
      </c>
      <c r="C51" s="15">
        <v>15.8</v>
      </c>
      <c r="D51" s="15">
        <v>15.6</v>
      </c>
      <c r="E51" s="15">
        <v>15.7</v>
      </c>
      <c r="F51" s="15">
        <v>15.7</v>
      </c>
      <c r="G51" s="15">
        <v>15.5</v>
      </c>
      <c r="H51" s="15">
        <v>15.4</v>
      </c>
      <c r="I51" s="15">
        <v>15.4</v>
      </c>
      <c r="J51" s="11">
        <v>15</v>
      </c>
      <c r="K51" s="15">
        <f t="shared" si="2"/>
        <v>15.550978372811535</v>
      </c>
      <c r="L51" s="15">
        <v>15.4773209415092</v>
      </c>
      <c r="M51" s="11">
        <v>15</v>
      </c>
      <c r="N51" s="15">
        <v>15.2</v>
      </c>
      <c r="O51" s="15">
        <f t="shared" si="3"/>
        <v>14.979322721598</v>
      </c>
      <c r="P51" s="11">
        <v>14</v>
      </c>
      <c r="Q51" s="11">
        <v>15</v>
      </c>
      <c r="R51" s="11">
        <v>15</v>
      </c>
      <c r="S51" s="11">
        <v>14</v>
      </c>
      <c r="T51" s="11">
        <v>14</v>
      </c>
      <c r="U51" s="21">
        <v>14</v>
      </c>
      <c r="V51" s="21">
        <v>14</v>
      </c>
      <c r="W51" s="21">
        <v>14</v>
      </c>
      <c r="X51" s="18">
        <v>14</v>
      </c>
      <c r="Y51" s="18">
        <v>14</v>
      </c>
      <c r="Z51" s="18">
        <v>13</v>
      </c>
      <c r="AA51" s="18">
        <v>13</v>
      </c>
      <c r="AB51" s="18">
        <v>18</v>
      </c>
      <c r="AC51" s="18">
        <v>20</v>
      </c>
      <c r="AD51" s="18">
        <v>12</v>
      </c>
    </row>
    <row r="52" spans="1:30" ht="15.75">
      <c r="A52" s="11" t="s">
        <v>37</v>
      </c>
      <c r="B52" s="30" t="s">
        <v>64</v>
      </c>
      <c r="C52" s="15">
        <v>10.3</v>
      </c>
      <c r="D52" s="15">
        <v>9</v>
      </c>
      <c r="E52" s="15">
        <v>7.5</v>
      </c>
      <c r="F52" s="15">
        <v>7</v>
      </c>
      <c r="G52" s="15">
        <v>6.7</v>
      </c>
      <c r="H52" s="15">
        <v>6.6</v>
      </c>
      <c r="I52" s="15">
        <v>6.7</v>
      </c>
      <c r="J52" s="11">
        <v>7</v>
      </c>
      <c r="K52" s="15">
        <f t="shared" si="2"/>
        <v>6.90010298661174</v>
      </c>
      <c r="L52" s="15">
        <v>6.68350338418022</v>
      </c>
      <c r="M52" s="11">
        <v>7</v>
      </c>
      <c r="N52" s="15">
        <v>6.7</v>
      </c>
      <c r="O52" s="15">
        <f t="shared" si="3"/>
        <v>6.874219725343321</v>
      </c>
      <c r="P52" s="11">
        <v>7</v>
      </c>
      <c r="Q52" s="11">
        <v>7</v>
      </c>
      <c r="R52" s="11">
        <v>6</v>
      </c>
      <c r="S52" s="11">
        <v>6</v>
      </c>
      <c r="T52" s="11">
        <v>6</v>
      </c>
      <c r="U52" s="21">
        <v>6</v>
      </c>
      <c r="V52" s="21">
        <v>6</v>
      </c>
      <c r="W52" s="21">
        <v>6</v>
      </c>
      <c r="X52" s="18">
        <v>6</v>
      </c>
      <c r="Y52" s="18">
        <v>6</v>
      </c>
      <c r="Z52" s="18">
        <v>6</v>
      </c>
      <c r="AA52" s="18">
        <v>5</v>
      </c>
      <c r="AB52" s="18">
        <v>7</v>
      </c>
      <c r="AC52" s="18">
        <v>13</v>
      </c>
      <c r="AD52" s="18">
        <v>5</v>
      </c>
    </row>
    <row r="53" spans="1:30" ht="15.75">
      <c r="A53" s="11" t="s">
        <v>38</v>
      </c>
      <c r="B53" s="30" t="s">
        <v>64</v>
      </c>
      <c r="C53" s="15">
        <v>5.6</v>
      </c>
      <c r="D53" s="15">
        <v>4.3</v>
      </c>
      <c r="E53" s="15">
        <v>3.1</v>
      </c>
      <c r="F53" s="15">
        <v>2.6</v>
      </c>
      <c r="G53" s="15">
        <v>2.3</v>
      </c>
      <c r="H53" s="15">
        <v>2.4</v>
      </c>
      <c r="I53" s="15">
        <v>2.2</v>
      </c>
      <c r="J53" s="11">
        <v>2</v>
      </c>
      <c r="K53" s="15">
        <f t="shared" si="2"/>
        <v>2.2657054582904226</v>
      </c>
      <c r="L53" s="15">
        <v>2.30225275280331</v>
      </c>
      <c r="M53" s="11">
        <v>2</v>
      </c>
      <c r="N53" s="15">
        <v>2.3</v>
      </c>
      <c r="O53" s="15">
        <f t="shared" si="3"/>
        <v>2.1769662921348316</v>
      </c>
      <c r="P53" s="11">
        <v>2</v>
      </c>
      <c r="Q53" s="11">
        <v>2</v>
      </c>
      <c r="R53" s="11">
        <v>2</v>
      </c>
      <c r="S53" s="11">
        <v>2</v>
      </c>
      <c r="T53" s="11">
        <v>2</v>
      </c>
      <c r="U53" s="21">
        <v>2</v>
      </c>
      <c r="V53" s="21">
        <v>2</v>
      </c>
      <c r="W53" s="21">
        <v>2</v>
      </c>
      <c r="X53" s="18">
        <v>2</v>
      </c>
      <c r="Y53" s="18">
        <v>2</v>
      </c>
      <c r="Z53" s="18">
        <v>2</v>
      </c>
      <c r="AA53" s="18">
        <v>3</v>
      </c>
      <c r="AB53" s="18">
        <v>2</v>
      </c>
      <c r="AC53" s="18">
        <v>5</v>
      </c>
      <c r="AD53" s="18">
        <v>2</v>
      </c>
    </row>
    <row r="54" spans="1:30" ht="15.75">
      <c r="A54" s="11" t="s">
        <v>39</v>
      </c>
      <c r="B54" s="30" t="s">
        <v>64</v>
      </c>
      <c r="C54" s="15">
        <v>5</v>
      </c>
      <c r="D54" s="15">
        <v>3.5</v>
      </c>
      <c r="E54" s="15">
        <v>2.2</v>
      </c>
      <c r="F54" s="15">
        <v>1.5</v>
      </c>
      <c r="G54" s="15">
        <v>1.4</v>
      </c>
      <c r="H54" s="15">
        <v>1.5</v>
      </c>
      <c r="I54" s="15">
        <v>1.4</v>
      </c>
      <c r="J54" s="11">
        <v>1</v>
      </c>
      <c r="K54" s="15">
        <f t="shared" si="2"/>
        <v>1.4418125643666324</v>
      </c>
      <c r="L54" s="15">
        <v>1.39610061622386</v>
      </c>
      <c r="M54" s="11">
        <v>1</v>
      </c>
      <c r="N54" s="15">
        <v>1.3</v>
      </c>
      <c r="O54" s="15">
        <f t="shared" si="3"/>
        <v>1.2357599875156053</v>
      </c>
      <c r="P54" s="11">
        <v>1</v>
      </c>
      <c r="Q54" s="11">
        <v>1</v>
      </c>
      <c r="R54" s="11">
        <v>1</v>
      </c>
      <c r="S54" s="11">
        <v>1</v>
      </c>
      <c r="T54" s="11">
        <v>1</v>
      </c>
      <c r="U54" s="21">
        <v>1</v>
      </c>
      <c r="V54" s="21">
        <v>1</v>
      </c>
      <c r="W54" s="21">
        <v>1</v>
      </c>
      <c r="X54" s="18">
        <v>1</v>
      </c>
      <c r="Y54" s="18">
        <v>1</v>
      </c>
      <c r="Z54" s="18">
        <v>1</v>
      </c>
      <c r="AA54" s="18">
        <v>1</v>
      </c>
      <c r="AB54" s="18">
        <v>2</v>
      </c>
      <c r="AC54" s="18">
        <v>3</v>
      </c>
      <c r="AD54" s="18">
        <v>1</v>
      </c>
    </row>
    <row r="55" spans="1:30" ht="16.5" thickBot="1">
      <c r="A55" s="14"/>
      <c r="B55" s="28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9"/>
    </row>
    <row r="56" spans="1:20" ht="15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5.75">
      <c r="A57" s="11" t="s">
        <v>42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5.75">
      <c r="A58" s="11" t="s">
        <v>61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5.75">
      <c r="A59" s="11" t="s">
        <v>60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5.75">
      <c r="A60" s="11" t="s">
        <v>67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</sheetData>
  <mergeCells count="31">
    <mergeCell ref="V5:V9"/>
    <mergeCell ref="W5:W9"/>
    <mergeCell ref="X5:X9"/>
    <mergeCell ref="Y5:AD6"/>
    <mergeCell ref="Y7:Y9"/>
    <mergeCell ref="Z7:Z9"/>
    <mergeCell ref="AA7:AA9"/>
    <mergeCell ref="AB7:AB9"/>
    <mergeCell ref="AC7:AC9"/>
    <mergeCell ref="AD7:AD9"/>
    <mergeCell ref="R5:R9"/>
    <mergeCell ref="S5:S9"/>
    <mergeCell ref="T5:T9"/>
    <mergeCell ref="U5:U9"/>
    <mergeCell ref="N5:N9"/>
    <mergeCell ref="O5:O9"/>
    <mergeCell ref="P5:P9"/>
    <mergeCell ref="Q5:Q9"/>
    <mergeCell ref="J5:J9"/>
    <mergeCell ref="K5:K9"/>
    <mergeCell ref="L5:L9"/>
    <mergeCell ref="M5:M9"/>
    <mergeCell ref="G5:G9"/>
    <mergeCell ref="H5:H9"/>
    <mergeCell ref="I5:I9"/>
    <mergeCell ref="B5:B9"/>
    <mergeCell ref="F5:F9"/>
    <mergeCell ref="A5:A9"/>
    <mergeCell ref="C5:C9"/>
    <mergeCell ref="D5:D9"/>
    <mergeCell ref="E5:E9"/>
  </mergeCells>
  <hyperlinks>
    <hyperlink ref="A3" location="Notes!A1" display="See Notes"/>
  </hyperlinks>
  <printOptions/>
  <pageMargins left="0.17" right="0.17" top="0.17" bottom="0.17" header="0.17" footer="0.17"/>
  <pageSetup fitToHeight="1" fitToWidth="1" horizontalDpi="600" verticalDpi="600" orientation="landscape" scale="86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" width="29.59765625" style="0" customWidth="1"/>
  </cols>
  <sheetData>
    <row r="1" ht="16.5">
      <c r="A1" s="11" t="s">
        <v>59</v>
      </c>
    </row>
    <row r="3" ht="15.75">
      <c r="A3" s="26" t="s">
        <v>68</v>
      </c>
    </row>
    <row r="5" ht="15.75">
      <c r="A5" t="s">
        <v>57</v>
      </c>
    </row>
    <row r="6" ht="16.5">
      <c r="A6" s="11" t="s">
        <v>56</v>
      </c>
    </row>
    <row r="7" ht="15.75">
      <c r="A7" s="11" t="s">
        <v>0</v>
      </c>
    </row>
    <row r="8" ht="15.75">
      <c r="A8" s="11" t="s">
        <v>1</v>
      </c>
    </row>
    <row r="9" ht="15.75">
      <c r="A9" s="11" t="s">
        <v>2</v>
      </c>
    </row>
    <row r="10" ht="15.75">
      <c r="A10" s="11" t="s">
        <v>3</v>
      </c>
    </row>
    <row r="12" ht="15.75">
      <c r="A12" s="11" t="s">
        <v>47</v>
      </c>
    </row>
    <row r="13" ht="15.75">
      <c r="A13" s="11" t="s">
        <v>41</v>
      </c>
    </row>
    <row r="14" ht="15.75">
      <c r="A14" s="11" t="s">
        <v>54</v>
      </c>
    </row>
    <row r="15" ht="15.75">
      <c r="A15" s="11" t="s">
        <v>44</v>
      </c>
    </row>
    <row r="16" ht="15.75">
      <c r="A16" s="11" t="s">
        <v>45</v>
      </c>
    </row>
    <row r="17" ht="15.75">
      <c r="A17" s="11" t="s">
        <v>46</v>
      </c>
    </row>
    <row r="18" ht="15.75">
      <c r="A18" s="11" t="s">
        <v>53</v>
      </c>
    </row>
    <row r="19" ht="15.75">
      <c r="A19" s="11"/>
    </row>
    <row r="20" ht="15.75">
      <c r="A20" s="11" t="s">
        <v>42</v>
      </c>
    </row>
    <row r="21" ht="15.75">
      <c r="A21" s="11" t="s">
        <v>61</v>
      </c>
    </row>
    <row r="22" ht="15.75">
      <c r="A22" s="11" t="s">
        <v>60</v>
      </c>
    </row>
    <row r="23" ht="15.75">
      <c r="A23" s="11" t="s">
        <v>67</v>
      </c>
    </row>
    <row r="24" ht="15.75">
      <c r="A24" s="11"/>
    </row>
    <row r="25" ht="15.75">
      <c r="A25" t="s">
        <v>58</v>
      </c>
    </row>
    <row r="26" ht="15.75">
      <c r="A26" s="26" t="s">
        <v>66</v>
      </c>
    </row>
    <row r="27" ht="15.75">
      <c r="A27" s="20" t="s">
        <v>43</v>
      </c>
    </row>
  </sheetData>
  <hyperlinks>
    <hyperlink ref="A27" r:id="rId1" display="http://www.census.gov/population/www/"/>
    <hyperlink ref="A26" r:id="rId2" display="http://www.census.gov/population/www/socdemo/hh-fam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OutlineSymbols="0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8.796875" defaultRowHeight="15.75"/>
  <cols>
    <col min="1" max="1" width="35.69921875" style="0" customWidth="1"/>
    <col min="2" max="4" width="9.69921875" style="0" customWidth="1"/>
    <col min="5" max="5" width="13.69921875" style="0" customWidth="1"/>
    <col min="6" max="16384" width="9.69921875" style="0" customWidth="1"/>
  </cols>
  <sheetData>
    <row r="1" spans="1:5" ht="15.75">
      <c r="A1" s="2" t="s">
        <v>4</v>
      </c>
      <c r="B1" s="2" t="s">
        <v>4</v>
      </c>
      <c r="C1" s="2" t="s">
        <v>4</v>
      </c>
      <c r="D1" s="2" t="s">
        <v>4</v>
      </c>
      <c r="E1" s="2" t="s">
        <v>4</v>
      </c>
    </row>
    <row r="2" spans="1:5" ht="15.75">
      <c r="A2" s="3" t="s">
        <v>5</v>
      </c>
      <c r="B2" s="1"/>
      <c r="C2" s="1">
        <v>2000</v>
      </c>
      <c r="D2" s="1"/>
      <c r="E2" s="1"/>
    </row>
    <row r="3" spans="1:5" ht="15.75">
      <c r="A3" s="3" t="s">
        <v>6</v>
      </c>
      <c r="B3" s="1" t="s">
        <v>7</v>
      </c>
      <c r="C3" s="2" t="s">
        <v>4</v>
      </c>
      <c r="D3" s="2" t="s">
        <v>4</v>
      </c>
      <c r="E3" s="2" t="s">
        <v>4</v>
      </c>
    </row>
    <row r="4" spans="1:5" ht="15.75">
      <c r="A4" s="1"/>
      <c r="B4" s="4" t="s">
        <v>8</v>
      </c>
      <c r="C4" s="3" t="s">
        <v>9</v>
      </c>
      <c r="D4" s="3" t="s">
        <v>10</v>
      </c>
      <c r="E4" s="3" t="s">
        <v>11</v>
      </c>
    </row>
    <row r="5" spans="1:5" ht="15.75">
      <c r="A5" s="2" t="s">
        <v>4</v>
      </c>
      <c r="B5" s="2" t="s">
        <v>4</v>
      </c>
      <c r="C5" s="2" t="s">
        <v>4</v>
      </c>
      <c r="D5" s="2" t="s">
        <v>4</v>
      </c>
      <c r="E5" s="2" t="s">
        <v>4</v>
      </c>
    </row>
    <row r="6" spans="1:5" ht="15.75">
      <c r="A6" s="3" t="s">
        <v>12</v>
      </c>
      <c r="B6" s="1"/>
      <c r="C6" s="1"/>
      <c r="D6" s="1"/>
      <c r="E6" s="1"/>
    </row>
    <row r="7" spans="1:5" ht="15.75">
      <c r="A7" s="1"/>
      <c r="B7" s="1"/>
      <c r="C7" s="1"/>
      <c r="D7" s="1"/>
      <c r="E7" s="1"/>
    </row>
    <row r="8" spans="1:5" ht="15.75">
      <c r="A8" s="1" t="s">
        <v>13</v>
      </c>
      <c r="B8" s="5">
        <v>104.7</v>
      </c>
      <c r="C8" s="5">
        <v>87.7</v>
      </c>
      <c r="D8" s="5">
        <v>12.8</v>
      </c>
      <c r="E8" s="5">
        <v>9.3</v>
      </c>
    </row>
    <row r="9" spans="1:5" ht="15.75">
      <c r="A9" s="1"/>
      <c r="B9" s="5"/>
      <c r="C9" s="5"/>
      <c r="D9" s="5"/>
      <c r="E9" s="5"/>
    </row>
    <row r="10" spans="1:5" ht="15.75">
      <c r="A10" s="1" t="s">
        <v>14</v>
      </c>
      <c r="B10" s="5"/>
      <c r="C10" s="5"/>
      <c r="D10" s="5"/>
      <c r="E10" s="5"/>
    </row>
    <row r="11" spans="1:5" ht="15.75">
      <c r="A11" s="1" t="s">
        <v>15</v>
      </c>
      <c r="B11" s="5">
        <v>5.9</v>
      </c>
      <c r="C11" s="5">
        <v>4.5</v>
      </c>
      <c r="D11" s="5">
        <v>1</v>
      </c>
      <c r="E11" s="5">
        <v>0.9</v>
      </c>
    </row>
    <row r="12" spans="1:5" ht="15.75">
      <c r="A12" s="1" t="s">
        <v>16</v>
      </c>
      <c r="B12" s="5">
        <v>8.5</v>
      </c>
      <c r="C12" s="5">
        <v>6.7</v>
      </c>
      <c r="D12" s="5">
        <v>1.3</v>
      </c>
      <c r="E12" s="5">
        <v>1.1</v>
      </c>
    </row>
    <row r="13" spans="1:5" ht="15.75">
      <c r="A13" s="1" t="s">
        <v>18</v>
      </c>
      <c r="B13" s="5">
        <v>10.1</v>
      </c>
      <c r="C13" s="5">
        <v>8.1</v>
      </c>
      <c r="D13" s="5">
        <v>1.4</v>
      </c>
      <c r="E13" s="5">
        <v>1.3</v>
      </c>
    </row>
    <row r="14" spans="1:5" ht="15.75">
      <c r="A14" s="1" t="s">
        <v>20</v>
      </c>
      <c r="B14" s="5">
        <v>24</v>
      </c>
      <c r="C14" s="5">
        <v>19.8</v>
      </c>
      <c r="D14" s="5">
        <v>3.1</v>
      </c>
      <c r="E14" s="5">
        <v>2.5</v>
      </c>
    </row>
    <row r="15" spans="1:5" ht="15.75">
      <c r="A15" s="1" t="s">
        <v>22</v>
      </c>
      <c r="B15" s="5">
        <v>20.9</v>
      </c>
      <c r="C15" s="5">
        <v>17.5</v>
      </c>
      <c r="D15" s="5">
        <v>2.6</v>
      </c>
      <c r="E15" s="5">
        <v>1.5</v>
      </c>
    </row>
    <row r="16" spans="1:5" ht="15.75">
      <c r="A16" s="1" t="s">
        <v>24</v>
      </c>
      <c r="B16" s="5">
        <v>13.6</v>
      </c>
      <c r="C16" s="5">
        <v>11.6</v>
      </c>
      <c r="D16" s="5">
        <v>1.5</v>
      </c>
      <c r="E16" s="5">
        <v>0.9</v>
      </c>
    </row>
    <row r="17" spans="1:5" ht="15.75">
      <c r="A17" s="1" t="s">
        <v>26</v>
      </c>
      <c r="B17" s="5">
        <v>11.3</v>
      </c>
      <c r="C17" s="5">
        <v>9.9</v>
      </c>
      <c r="D17" s="5">
        <v>1.1</v>
      </c>
      <c r="E17" s="5">
        <v>0.6</v>
      </c>
    </row>
    <row r="18" spans="1:5" ht="15.75">
      <c r="A18" s="1" t="s">
        <v>28</v>
      </c>
      <c r="B18" s="5">
        <v>10.4</v>
      </c>
      <c r="C18" s="5">
        <v>9.5</v>
      </c>
      <c r="D18" s="5">
        <v>0.8</v>
      </c>
      <c r="E18" s="5">
        <v>0.4</v>
      </c>
    </row>
    <row r="19" spans="1:5" ht="15.75">
      <c r="A19" s="1"/>
      <c r="B19" s="5"/>
      <c r="C19" s="5"/>
      <c r="D19" s="5"/>
      <c r="E19" s="5"/>
    </row>
    <row r="20" spans="1:5" ht="15.75">
      <c r="A20" s="1" t="s">
        <v>31</v>
      </c>
      <c r="B20" s="5">
        <v>26.7</v>
      </c>
      <c r="C20" s="5">
        <v>22.3</v>
      </c>
      <c r="D20" s="5">
        <v>3.6</v>
      </c>
      <c r="E20" s="5">
        <v>1.3</v>
      </c>
    </row>
    <row r="21" spans="1:5" ht="15.75">
      <c r="A21" s="1" t="s">
        <v>32</v>
      </c>
      <c r="B21" s="5">
        <v>11.2</v>
      </c>
      <c r="C21" s="5">
        <v>9.2</v>
      </c>
      <c r="D21" s="5">
        <v>1.6</v>
      </c>
      <c r="E21" s="5">
        <v>0.7</v>
      </c>
    </row>
    <row r="22" spans="1:5" ht="15.75">
      <c r="A22" s="1" t="s">
        <v>33</v>
      </c>
      <c r="B22" s="5">
        <v>15.5</v>
      </c>
      <c r="C22" s="5">
        <v>13.1</v>
      </c>
      <c r="D22" s="5">
        <v>2</v>
      </c>
      <c r="E22" s="5">
        <v>0.6</v>
      </c>
    </row>
    <row r="23" spans="1:5" ht="15.75">
      <c r="A23" s="1" t="s">
        <v>34</v>
      </c>
      <c r="B23" s="5">
        <v>34.7</v>
      </c>
      <c r="C23" s="5">
        <v>30.1</v>
      </c>
      <c r="D23" s="5">
        <v>3.4</v>
      </c>
      <c r="E23" s="5">
        <v>1.9</v>
      </c>
    </row>
    <row r="24" spans="1:5" ht="15.75">
      <c r="A24" s="1" t="s">
        <v>35</v>
      </c>
      <c r="B24" s="5">
        <v>17.2</v>
      </c>
      <c r="C24" s="5">
        <v>13.8</v>
      </c>
      <c r="D24" s="5">
        <v>2.5</v>
      </c>
      <c r="E24" s="5">
        <v>1.8</v>
      </c>
    </row>
    <row r="25" spans="1:5" ht="15.75">
      <c r="A25" s="1" t="s">
        <v>36</v>
      </c>
      <c r="B25" s="5">
        <v>15.3</v>
      </c>
      <c r="C25" s="5">
        <v>12.8</v>
      </c>
      <c r="D25" s="5">
        <v>1.7</v>
      </c>
      <c r="E25" s="5">
        <v>1.9</v>
      </c>
    </row>
    <row r="26" spans="1:5" ht="15.75">
      <c r="A26" s="1" t="s">
        <v>37</v>
      </c>
      <c r="B26" s="5">
        <v>7</v>
      </c>
      <c r="C26" s="5">
        <v>5.7</v>
      </c>
      <c r="D26" s="5">
        <v>0.9</v>
      </c>
      <c r="E26" s="5">
        <v>1.3</v>
      </c>
    </row>
    <row r="27" spans="1:5" ht="15.75">
      <c r="A27" s="1" t="s">
        <v>38</v>
      </c>
      <c r="B27" s="5">
        <v>2.4</v>
      </c>
      <c r="C27" s="5">
        <v>1.8</v>
      </c>
      <c r="D27" s="5">
        <v>0.4</v>
      </c>
      <c r="E27" s="5">
        <v>0.6</v>
      </c>
    </row>
    <row r="28" spans="1:5" ht="15.75">
      <c r="A28" s="1" t="s">
        <v>39</v>
      </c>
      <c r="B28" s="5">
        <v>1.4</v>
      </c>
      <c r="C28" s="5">
        <v>1.1</v>
      </c>
      <c r="D28" s="5">
        <v>0.2</v>
      </c>
      <c r="E28" s="5">
        <v>0.5</v>
      </c>
    </row>
    <row r="29" spans="1:5" ht="15.75">
      <c r="A29" s="1"/>
      <c r="B29" s="1"/>
      <c r="C29" s="1"/>
      <c r="D29" s="1"/>
      <c r="E29" s="1"/>
    </row>
    <row r="30" spans="1:5" ht="15.75">
      <c r="A30" s="3" t="s">
        <v>40</v>
      </c>
      <c r="B30" s="1"/>
      <c r="C30" s="1"/>
      <c r="D30" s="1"/>
      <c r="E30" s="1"/>
    </row>
    <row r="31" spans="1:5" ht="15.75">
      <c r="A31" s="1"/>
      <c r="B31" s="1"/>
      <c r="C31" s="1"/>
      <c r="D31" s="1"/>
      <c r="E31" s="1"/>
    </row>
    <row r="32" spans="1:5" ht="15.75">
      <c r="A32" s="1" t="s">
        <v>13</v>
      </c>
      <c r="B32" s="1">
        <f>(B8/B$8*100)</f>
        <v>100</v>
      </c>
      <c r="C32" s="1">
        <f>(C8/C$8*100)</f>
        <v>100</v>
      </c>
      <c r="D32" s="1">
        <f>(D8/D$8*100)</f>
        <v>100</v>
      </c>
      <c r="E32" s="1">
        <f>(E8/E$8*100)</f>
        <v>100</v>
      </c>
    </row>
    <row r="33" spans="1:5" ht="15.75">
      <c r="A33" s="1"/>
      <c r="B33" s="1"/>
      <c r="C33" s="1"/>
      <c r="D33" s="1"/>
      <c r="E33" s="1"/>
    </row>
    <row r="34" spans="1:5" ht="15.75">
      <c r="A34" s="1" t="s">
        <v>14</v>
      </c>
      <c r="B34" s="1"/>
      <c r="C34" s="1"/>
      <c r="D34" s="1"/>
      <c r="E34" s="1"/>
    </row>
    <row r="35" spans="1:5" ht="15.75">
      <c r="A35" s="1" t="s">
        <v>15</v>
      </c>
      <c r="B35" s="1">
        <v>6</v>
      </c>
      <c r="C35" s="1">
        <v>5</v>
      </c>
      <c r="D35" s="1">
        <v>8</v>
      </c>
      <c r="E35" s="1">
        <v>10</v>
      </c>
    </row>
    <row r="36" spans="1:5" ht="15.75">
      <c r="A36" s="1" t="s">
        <v>16</v>
      </c>
      <c r="B36" s="1">
        <v>8</v>
      </c>
      <c r="C36" s="1">
        <v>8</v>
      </c>
      <c r="D36" s="1">
        <v>10</v>
      </c>
      <c r="E36" s="1">
        <v>12</v>
      </c>
    </row>
    <row r="37" spans="1:5" ht="15.75">
      <c r="A37" s="1" t="s">
        <v>18</v>
      </c>
      <c r="B37" s="1">
        <v>10</v>
      </c>
      <c r="C37" s="1">
        <v>9</v>
      </c>
      <c r="D37" s="1">
        <v>11</v>
      </c>
      <c r="E37" s="1">
        <v>14</v>
      </c>
    </row>
    <row r="38" spans="1:5" ht="15.75">
      <c r="A38" s="1" t="s">
        <v>20</v>
      </c>
      <c r="B38" s="1">
        <v>23</v>
      </c>
      <c r="C38" s="1">
        <v>23</v>
      </c>
      <c r="D38" s="1">
        <v>24</v>
      </c>
      <c r="E38" s="1">
        <v>27</v>
      </c>
    </row>
    <row r="39" spans="1:5" ht="15.75">
      <c r="A39" s="1" t="s">
        <v>22</v>
      </c>
      <c r="B39" s="1">
        <v>20</v>
      </c>
      <c r="C39" s="1">
        <v>20</v>
      </c>
      <c r="D39" s="1">
        <v>20</v>
      </c>
      <c r="E39" s="1">
        <v>16</v>
      </c>
    </row>
    <row r="40" spans="1:5" ht="15.75">
      <c r="A40" s="1" t="s">
        <v>24</v>
      </c>
      <c r="B40" s="1">
        <v>13</v>
      </c>
      <c r="C40" s="1">
        <v>13</v>
      </c>
      <c r="D40" s="1">
        <v>12</v>
      </c>
      <c r="E40" s="1">
        <v>10</v>
      </c>
    </row>
    <row r="41" spans="1:5" ht="15.75">
      <c r="A41" s="1" t="s">
        <v>26</v>
      </c>
      <c r="B41" s="1">
        <v>11</v>
      </c>
      <c r="C41" s="1">
        <v>11</v>
      </c>
      <c r="D41" s="1">
        <v>9</v>
      </c>
      <c r="E41" s="1">
        <v>6</v>
      </c>
    </row>
    <row r="42" spans="1:5" ht="15.75">
      <c r="A42" s="1" t="s">
        <v>28</v>
      </c>
      <c r="B42" s="1">
        <v>10</v>
      </c>
      <c r="C42" s="1">
        <v>11</v>
      </c>
      <c r="D42" s="1">
        <v>6</v>
      </c>
      <c r="E42" s="1">
        <v>4</v>
      </c>
    </row>
    <row r="43" spans="1:5" ht="15.75">
      <c r="A43" s="1"/>
      <c r="B43" s="1"/>
      <c r="C43" s="1"/>
      <c r="D43" s="1"/>
      <c r="E43" s="1"/>
    </row>
    <row r="44" spans="1:5" ht="15.75">
      <c r="A44" s="1" t="s">
        <v>31</v>
      </c>
      <c r="B44" s="1">
        <v>26</v>
      </c>
      <c r="C44" s="1">
        <v>25</v>
      </c>
      <c r="D44" s="1">
        <v>28</v>
      </c>
      <c r="E44" s="1">
        <v>14</v>
      </c>
    </row>
    <row r="45" spans="1:5" ht="15.75">
      <c r="A45" s="1" t="s">
        <v>32</v>
      </c>
      <c r="B45" s="1">
        <v>11</v>
      </c>
      <c r="C45" s="1">
        <v>10</v>
      </c>
      <c r="D45" s="1">
        <v>13</v>
      </c>
      <c r="E45" s="1">
        <v>8</v>
      </c>
    </row>
    <row r="46" spans="1:5" ht="15.75">
      <c r="A46" s="1" t="s">
        <v>33</v>
      </c>
      <c r="B46" s="1">
        <v>15</v>
      </c>
      <c r="C46" s="1">
        <v>15</v>
      </c>
      <c r="D46" s="1">
        <v>16</v>
      </c>
      <c r="E46" s="1">
        <v>6</v>
      </c>
    </row>
    <row r="47" spans="1:5" ht="15.75">
      <c r="A47" s="1" t="s">
        <v>34</v>
      </c>
      <c r="B47" s="1">
        <v>33</v>
      </c>
      <c r="C47" s="1">
        <v>34</v>
      </c>
      <c r="D47" s="1">
        <v>27</v>
      </c>
      <c r="E47" s="1">
        <v>20</v>
      </c>
    </row>
    <row r="48" spans="1:5" ht="15.75">
      <c r="A48" s="1" t="s">
        <v>35</v>
      </c>
      <c r="B48" s="1">
        <v>16</v>
      </c>
      <c r="C48" s="1">
        <v>16</v>
      </c>
      <c r="D48" s="1">
        <v>20</v>
      </c>
      <c r="E48" s="1">
        <v>19</v>
      </c>
    </row>
    <row r="49" spans="1:5" ht="15.75">
      <c r="A49" s="1" t="s">
        <v>36</v>
      </c>
      <c r="B49" s="1">
        <v>15</v>
      </c>
      <c r="C49" s="1">
        <v>15</v>
      </c>
      <c r="D49" s="1">
        <v>13</v>
      </c>
      <c r="E49" s="1">
        <v>20</v>
      </c>
    </row>
    <row r="50" spans="1:5" ht="15.75">
      <c r="A50" s="1" t="s">
        <v>37</v>
      </c>
      <c r="B50" s="1">
        <v>7</v>
      </c>
      <c r="C50" s="1">
        <v>6</v>
      </c>
      <c r="D50" s="1">
        <v>7</v>
      </c>
      <c r="E50" s="1">
        <v>14</v>
      </c>
    </row>
    <row r="51" spans="1:5" ht="15.75">
      <c r="A51" s="1" t="s">
        <v>38</v>
      </c>
      <c r="B51" s="1">
        <v>2</v>
      </c>
      <c r="C51" s="1">
        <v>2</v>
      </c>
      <c r="D51" s="1">
        <v>3</v>
      </c>
      <c r="E51" s="1">
        <v>6</v>
      </c>
    </row>
    <row r="52" spans="1:5" ht="15.75">
      <c r="A52" s="1" t="s">
        <v>39</v>
      </c>
      <c r="B52" s="1">
        <v>1</v>
      </c>
      <c r="C52" s="1">
        <v>1</v>
      </c>
      <c r="D52" s="1">
        <v>2</v>
      </c>
      <c r="E52" s="1">
        <v>5</v>
      </c>
    </row>
    <row r="53" spans="1:5" ht="15.75">
      <c r="A53" s="2" t="s">
        <v>4</v>
      </c>
      <c r="B53" s="2" t="s">
        <v>4</v>
      </c>
      <c r="C53" s="2" t="s">
        <v>4</v>
      </c>
      <c r="D53" s="2" t="s">
        <v>4</v>
      </c>
      <c r="E53" s="2" t="s">
        <v>4</v>
      </c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by Age of Householder and Size of Household</dc:title>
  <dc:subject/>
  <dc:creator>US Census Bureau</dc:creator>
  <cp:keywords/>
  <dc:description/>
  <cp:lastModifiedBy>wilbu305</cp:lastModifiedBy>
  <cp:lastPrinted>2009-08-05T15:19:52Z</cp:lastPrinted>
  <dcterms:created xsi:type="dcterms:W3CDTF">2004-06-14T14:23:20Z</dcterms:created>
  <dcterms:modified xsi:type="dcterms:W3CDTF">2009-12-02T14:17:15Z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