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268" sheetId="1" r:id="rId1"/>
    <sheet name="number" sheetId="2" r:id="rId2"/>
    <sheet name="percent" sheetId="3" r:id="rId3"/>
  </sheets>
  <definedNames>
    <definedName name="DATABASE">'268'!#REF!</definedName>
    <definedName name="DATABASE_MI">'268'!#REF!</definedName>
    <definedName name="PRINT_AREA_MI">'268'!$A$2:$Q$30</definedName>
  </definedNames>
  <calcPr fullCalcOnLoad="1"/>
</workbook>
</file>

<file path=xl/sharedStrings.xml><?xml version="1.0" encoding="utf-8"?>
<sst xmlns="http://schemas.openxmlformats.org/spreadsheetml/2006/main" count="433" uniqueCount="57">
  <si>
    <t>Origin</t>
  </si>
  <si>
    <t>-</t>
  </si>
  <si>
    <t xml:space="preserve"> NUMBER OF DROPOUTS (1,000)</t>
  </si>
  <si>
    <t xml:space="preserve">PERCENT OF POPULATION </t>
  </si>
  <si>
    <t xml:space="preserve">    AGE AND RACE</t>
  </si>
  <si>
    <t xml:space="preserve">   Total dropouts \1 \2</t>
  </si>
  <si>
    <t>16 to 17 years</t>
  </si>
  <si>
    <t>18 to 21 years</t>
  </si>
  <si>
    <t xml:space="preserve">22 to 24 years </t>
  </si>
  <si>
    <t>22 to 24 years</t>
  </si>
  <si>
    <t>shown separately. \2 Includes persons 14-15 years, not</t>
  </si>
  <si>
    <t>shown separately.</t>
  </si>
  <si>
    <t>Source: U.S. Census Bureau, Current Population</t>
  </si>
  <si>
    <t>See Internet site &lt;http://www.census.gov/population/www/socdemo/school.html&gt;</t>
  </si>
  <si>
    <t xml:space="preserve">High School Dropouts, by Age, Race, and Hispanic </t>
  </si>
  <si>
    <t xml:space="preserve">[As of October (4,670 represents 4,670,000). For persons 14 to 24 years old. </t>
  </si>
  <si>
    <t>Represents persons not in regular school</t>
  </si>
  <si>
    <t>and who have not completed the 12th grade nor received a general</t>
  </si>
  <si>
    <t>equivalency degree]</t>
  </si>
  <si>
    <t>-----------</t>
  </si>
  <si>
    <t>(NA)</t>
  </si>
  <si>
    <t>NA Not available. \1 Includes other groups not</t>
  </si>
  <si>
    <t>Reports, PPL-148; and earlier PPL and P-20 reports.</t>
  </si>
  <si>
    <t xml:space="preserve">[As of October. For persons 14 to 24 years old. </t>
  </si>
  <si>
    <t>PERCENT OF POPULATION</t>
  </si>
  <si>
    <t>--------</t>
  </si>
  <si>
    <t xml:space="preserve">  Hispanic \2 \4</t>
  </si>
  <si>
    <t xml:space="preserve">  White \2 \3</t>
  </si>
  <si>
    <t xml:space="preserve">  Black \2 \3</t>
  </si>
  <si>
    <t>\4 Persons of Hispanic origin may be of any race.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</si>
  <si>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</si>
  <si>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</si>
  <si>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</si>
  <si>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</si>
  <si>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\3 The 2003 Current Population Survey (CPS) allowed respondents to choose</t>
  </si>
  <si>
    <t>Age and race</t>
  </si>
  <si>
    <t>Number of dropouts (1,000)</t>
  </si>
  <si>
    <t>Percent of population</t>
  </si>
  <si>
    <t>http://www.census.gov/population/www/socdemo/school.html</t>
  </si>
  <si>
    <t>For more information:</t>
  </si>
  <si>
    <r>
      <t>Table 268.</t>
    </r>
    <r>
      <rPr>
        <b/>
        <sz val="12"/>
        <rFont val="Courier New"/>
        <family val="3"/>
      </rPr>
      <t xml:space="preserve"> High School Dropouts, by Age, Race, and Hispanic Origin</t>
    </r>
  </si>
  <si>
    <t>\3 Beginning 2003, for persons who selected this race group only. See footnote 2, Table 225.</t>
  </si>
  <si>
    <r>
      <t>..</t>
    </r>
    <r>
      <rPr>
        <sz val="12"/>
        <rFont val="Courier New"/>
        <family val="3"/>
      </rPr>
      <t>16 to 17 years</t>
    </r>
  </si>
  <si>
    <r>
      <t>..</t>
    </r>
    <r>
      <rPr>
        <sz val="12"/>
        <rFont val="Courier New"/>
        <family val="3"/>
      </rPr>
      <t>18 to 21 years</t>
    </r>
  </si>
  <si>
    <r>
      <t>..</t>
    </r>
    <r>
      <rPr>
        <sz val="12"/>
        <rFont val="Courier New"/>
        <family val="3"/>
      </rPr>
      <t xml:space="preserve">22 to 24 years </t>
    </r>
  </si>
  <si>
    <t>White \2, \3</t>
  </si>
  <si>
    <t>Black \2, \3</t>
  </si>
  <si>
    <t>Hispanic \2, \4</t>
  </si>
  <si>
    <r>
      <t>..</t>
    </r>
    <r>
      <rPr>
        <sz val="12"/>
        <rFont val="Courier New"/>
        <family val="3"/>
      </rPr>
      <t>22 to 24 years</t>
    </r>
  </si>
  <si>
    <t>FOOTNOTES:</t>
  </si>
  <si>
    <t>Internet release date: 12/15/2010</t>
  </si>
  <si>
    <t>[As of October (5,212 represents 5,212,000). For persons 14 to 24 years old. See  Table 270 for definition of dropouts. Based on Current Population Survey; see text, Section 1 and Appendix III]</t>
  </si>
  <si>
    <t>Source: U.S. Census Bureau, Current Population Reports, PPL-148, P-20, and earlier reports; and "School Enrollment."</t>
  </si>
  <si>
    <r>
      <t xml:space="preserve">\2 Includes persons 14 to 15 years not shown separately. </t>
    </r>
    <r>
      <rPr>
        <sz val="12"/>
        <color indexed="9"/>
        <rFont val="Courier New"/>
        <family val="3"/>
      </rPr>
      <t>Arrow down for footnotes 3 and 4.</t>
    </r>
  </si>
  <si>
    <r>
      <t xml:space="preserve">Total dropouts \1, \2 </t>
    </r>
    <r>
      <rPr>
        <sz val="12"/>
        <color indexed="9"/>
        <rFont val="Courier New"/>
        <family val="3"/>
      </rPr>
      <t>Arrow down for footnote 2</t>
    </r>
  </si>
  <si>
    <t>Table with row headers in column A and column headers in rows 4 and 5.  Leading dots indicate sub-parts.</t>
  </si>
  <si>
    <r>
      <t xml:space="preserve">\1 Includes other groups not shown separately. </t>
    </r>
    <r>
      <rPr>
        <sz val="12"/>
        <color indexed="9"/>
        <rFont val="Courier New"/>
        <family val="3"/>
      </rPr>
      <t>Arrow down for footnote 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</si>
</sst>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4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36"/>
      <name val="Courier New"/>
      <family val="3"/>
    </font>
    <font>
      <sz val="12"/>
      <color indexed="12"/>
      <name val="Courier New"/>
      <family val="3"/>
    </font>
    <font>
      <sz val="12"/>
      <color indexed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ourier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Border="1" applyAlignment="1">
      <alignment horizontal="fill"/>
    </xf>
    <xf numFmtId="0" fontId="0" fillId="0" borderId="12" xfId="0" applyNumberFormat="1" applyFont="1" applyBorder="1" applyAlignment="1">
      <alignment horizontal="fill"/>
    </xf>
    <xf numFmtId="3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2" fontId="0" fillId="0" borderId="12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9" fillId="0" borderId="0" xfId="53" applyNumberFormat="1" applyFont="1" applyAlignment="1" applyProtection="1">
      <alignment/>
      <protection/>
    </xf>
    <xf numFmtId="0" fontId="41" fillId="0" borderId="0" xfId="59" applyFont="1">
      <alignment/>
      <protection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tabSelected="1" showOutlineSymbol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69921875" defaultRowHeight="15.75"/>
  <cols>
    <col min="1" max="1" width="25.8984375" style="25" customWidth="1"/>
    <col min="2" max="4" width="12" style="25" customWidth="1"/>
    <col min="5" max="5" width="11.5" style="25" customWidth="1"/>
    <col min="6" max="7" width="10.796875" style="25" customWidth="1"/>
    <col min="8" max="13" width="12.296875" style="25" customWidth="1"/>
    <col min="14" max="20" width="9.69921875" style="25" customWidth="1"/>
    <col min="21" max="22" width="9.69921875" style="29" customWidth="1"/>
    <col min="23" max="16384" width="9.69921875" style="25" customWidth="1"/>
  </cols>
  <sheetData>
    <row r="1" ht="3" customHeight="1">
      <c r="A1" s="43" t="s">
        <v>55</v>
      </c>
    </row>
    <row r="2" spans="1:18" ht="16.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24"/>
      <c r="K2" s="24"/>
      <c r="L2" s="24"/>
      <c r="M2" s="24"/>
      <c r="N2" s="24"/>
      <c r="O2" s="24"/>
      <c r="P2" s="24"/>
      <c r="Q2" s="24"/>
      <c r="R2" s="24"/>
    </row>
    <row r="3" spans="1:25" ht="39" customHeight="1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36"/>
      <c r="K3" s="24"/>
      <c r="L3" s="24"/>
      <c r="M3" s="24"/>
      <c r="N3" s="36"/>
      <c r="O3" s="36"/>
      <c r="P3" s="36"/>
      <c r="Q3" s="36"/>
      <c r="R3" s="36"/>
      <c r="S3" s="31"/>
      <c r="T3" s="31"/>
      <c r="U3" s="34"/>
      <c r="V3" s="34"/>
      <c r="W3" s="31"/>
      <c r="X3" s="31"/>
      <c r="Y3" s="31"/>
    </row>
    <row r="4" spans="1:25" ht="15.75">
      <c r="A4" s="48" t="s">
        <v>35</v>
      </c>
      <c r="B4" s="50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3" t="s">
        <v>37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6.5">
      <c r="A5" s="49"/>
      <c r="B5" s="40">
        <v>1980</v>
      </c>
      <c r="C5" s="41">
        <v>1990</v>
      </c>
      <c r="D5" s="41">
        <v>1995</v>
      </c>
      <c r="E5" s="41">
        <v>2000</v>
      </c>
      <c r="F5" s="41">
        <v>2001</v>
      </c>
      <c r="G5" s="41">
        <v>2002</v>
      </c>
      <c r="H5" s="41">
        <v>2003</v>
      </c>
      <c r="I5" s="41">
        <v>2004</v>
      </c>
      <c r="J5" s="41">
        <v>2005</v>
      </c>
      <c r="K5" s="41">
        <v>2006</v>
      </c>
      <c r="L5" s="41">
        <v>2007</v>
      </c>
      <c r="M5" s="41">
        <v>2008</v>
      </c>
      <c r="N5" s="37">
        <v>1980</v>
      </c>
      <c r="O5" s="38">
        <v>1990</v>
      </c>
      <c r="P5" s="38">
        <v>1995</v>
      </c>
      <c r="Q5" s="38">
        <v>2000</v>
      </c>
      <c r="R5" s="38">
        <v>2001</v>
      </c>
      <c r="S5" s="38">
        <v>2002</v>
      </c>
      <c r="T5" s="38">
        <v>2003</v>
      </c>
      <c r="U5" s="39">
        <v>2004</v>
      </c>
      <c r="V5" s="39">
        <v>2005</v>
      </c>
      <c r="W5" s="39">
        <v>2006</v>
      </c>
      <c r="X5" s="39">
        <v>2007</v>
      </c>
      <c r="Y5" s="39">
        <v>2008</v>
      </c>
    </row>
    <row r="6" spans="1:25" ht="16.5">
      <c r="A6" s="46" t="s">
        <v>54</v>
      </c>
      <c r="B6" s="20">
        <v>5212</v>
      </c>
      <c r="C6" s="15">
        <v>3854</v>
      </c>
      <c r="D6" s="15">
        <v>3963</v>
      </c>
      <c r="E6" s="15">
        <v>3883</v>
      </c>
      <c r="F6" s="15">
        <v>4038</v>
      </c>
      <c r="G6" s="15">
        <v>3840</v>
      </c>
      <c r="H6" s="15">
        <v>3734</v>
      </c>
      <c r="I6" s="15">
        <v>3888</v>
      </c>
      <c r="J6" s="15">
        <v>3597</v>
      </c>
      <c r="K6" s="15">
        <v>3592</v>
      </c>
      <c r="L6" s="15">
        <v>3384</v>
      </c>
      <c r="M6" s="15">
        <v>3118</v>
      </c>
      <c r="N6" s="19">
        <v>12</v>
      </c>
      <c r="O6" s="16">
        <v>10.1</v>
      </c>
      <c r="P6" s="17">
        <v>9.9</v>
      </c>
      <c r="Q6" s="16">
        <v>9.1</v>
      </c>
      <c r="R6" s="18">
        <v>9.4</v>
      </c>
      <c r="S6" s="17">
        <v>8.8</v>
      </c>
      <c r="T6" s="21">
        <v>8.4</v>
      </c>
      <c r="U6" s="17">
        <v>8.6</v>
      </c>
      <c r="V6" s="17">
        <v>7.9</v>
      </c>
      <c r="W6" s="17">
        <v>7.9</v>
      </c>
      <c r="X6" s="17">
        <v>7.4</v>
      </c>
      <c r="Y6" s="23">
        <v>6.8</v>
      </c>
    </row>
    <row r="7" spans="1:25" ht="15.75">
      <c r="A7" s="42" t="s">
        <v>42</v>
      </c>
      <c r="B7" s="44">
        <v>709</v>
      </c>
      <c r="C7" s="5">
        <v>418</v>
      </c>
      <c r="D7" s="5">
        <v>406</v>
      </c>
      <c r="E7" s="5">
        <v>460</v>
      </c>
      <c r="F7" s="5">
        <v>399</v>
      </c>
      <c r="G7" s="5">
        <v>346</v>
      </c>
      <c r="H7" s="5">
        <v>323</v>
      </c>
      <c r="I7" s="5">
        <v>452</v>
      </c>
      <c r="J7" s="5">
        <v>303</v>
      </c>
      <c r="K7" s="5">
        <v>464</v>
      </c>
      <c r="L7" s="5">
        <v>448</v>
      </c>
      <c r="M7" s="5">
        <v>416</v>
      </c>
      <c r="N7" s="45">
        <v>8.8</v>
      </c>
      <c r="O7" s="6">
        <v>6.3</v>
      </c>
      <c r="P7" s="29">
        <v>5.4</v>
      </c>
      <c r="Q7" s="6">
        <v>5.8</v>
      </c>
      <c r="R7" s="8">
        <v>5</v>
      </c>
      <c r="S7" s="29">
        <v>4.3</v>
      </c>
      <c r="T7" s="30">
        <v>3.8</v>
      </c>
      <c r="U7" s="29">
        <v>5.28</v>
      </c>
      <c r="V7" s="29">
        <v>3.4</v>
      </c>
      <c r="W7" s="29">
        <v>2.7</v>
      </c>
      <c r="X7" s="29">
        <v>2.6</v>
      </c>
      <c r="Y7" s="29">
        <v>2.5</v>
      </c>
    </row>
    <row r="8" spans="1:25" ht="15.75">
      <c r="A8" s="42" t="s">
        <v>43</v>
      </c>
      <c r="B8" s="44">
        <v>2578</v>
      </c>
      <c r="C8" s="5">
        <v>1921</v>
      </c>
      <c r="D8" s="5">
        <v>1980</v>
      </c>
      <c r="E8" s="5">
        <v>2005</v>
      </c>
      <c r="F8" s="5">
        <v>2067</v>
      </c>
      <c r="G8" s="5">
        <v>1849</v>
      </c>
      <c r="H8" s="5">
        <v>1735</v>
      </c>
      <c r="I8" s="5">
        <v>1825</v>
      </c>
      <c r="J8" s="5">
        <v>1669</v>
      </c>
      <c r="K8" s="5">
        <v>1695</v>
      </c>
      <c r="L8" s="5">
        <v>1499</v>
      </c>
      <c r="M8" s="5">
        <v>1452</v>
      </c>
      <c r="N8" s="45">
        <v>15.8</v>
      </c>
      <c r="O8" s="6">
        <v>13.4</v>
      </c>
      <c r="P8" s="29">
        <v>14.2</v>
      </c>
      <c r="Q8" s="6">
        <v>12.9</v>
      </c>
      <c r="R8" s="8">
        <v>13</v>
      </c>
      <c r="S8" s="29">
        <v>11.8</v>
      </c>
      <c r="T8" s="30">
        <v>11.4</v>
      </c>
      <c r="U8" s="29">
        <v>11.64</v>
      </c>
      <c r="V8" s="29">
        <v>10.5</v>
      </c>
      <c r="W8" s="29">
        <v>10.5</v>
      </c>
      <c r="X8" s="29">
        <v>9.1</v>
      </c>
      <c r="Y8" s="29">
        <v>8.8</v>
      </c>
    </row>
    <row r="9" spans="1:25" ht="15.75">
      <c r="A9" s="42" t="s">
        <v>44</v>
      </c>
      <c r="B9" s="44">
        <v>1798</v>
      </c>
      <c r="C9" s="5">
        <v>1458</v>
      </c>
      <c r="D9" s="5">
        <v>1491</v>
      </c>
      <c r="E9" s="5">
        <v>1310</v>
      </c>
      <c r="F9" s="5">
        <v>1452</v>
      </c>
      <c r="G9" s="5">
        <v>1526</v>
      </c>
      <c r="H9" s="5">
        <v>1493</v>
      </c>
      <c r="I9" s="5">
        <v>1561</v>
      </c>
      <c r="J9" s="5">
        <v>1485</v>
      </c>
      <c r="K9" s="5">
        <v>1433</v>
      </c>
      <c r="L9" s="5">
        <v>1438</v>
      </c>
      <c r="M9" s="5">
        <v>1249</v>
      </c>
      <c r="N9" s="45">
        <v>15.2</v>
      </c>
      <c r="O9" s="6">
        <v>13.8</v>
      </c>
      <c r="P9" s="29">
        <v>13.6</v>
      </c>
      <c r="Q9" s="6">
        <v>11.8</v>
      </c>
      <c r="R9" s="8">
        <v>13.1</v>
      </c>
      <c r="S9" s="29">
        <v>13</v>
      </c>
      <c r="T9" s="30">
        <v>12.2</v>
      </c>
      <c r="U9" s="29">
        <v>12.72</v>
      </c>
      <c r="V9" s="29">
        <v>12.4</v>
      </c>
      <c r="W9" s="29">
        <v>11.8</v>
      </c>
      <c r="X9" s="29">
        <v>11.6</v>
      </c>
      <c r="Y9" s="29">
        <v>10.1</v>
      </c>
    </row>
    <row r="10" spans="1:25" ht="15.75">
      <c r="A10" s="46" t="s">
        <v>45</v>
      </c>
      <c r="B10" s="44">
        <v>4169</v>
      </c>
      <c r="C10" s="5">
        <v>3127</v>
      </c>
      <c r="D10" s="5">
        <v>3098</v>
      </c>
      <c r="E10" s="5">
        <v>3065</v>
      </c>
      <c r="F10" s="5">
        <v>3278</v>
      </c>
      <c r="G10" s="5">
        <v>2987</v>
      </c>
      <c r="H10" s="5">
        <v>2875</v>
      </c>
      <c r="I10" s="5">
        <v>3012</v>
      </c>
      <c r="J10" s="5">
        <v>2785</v>
      </c>
      <c r="K10" s="5">
        <v>2735</v>
      </c>
      <c r="L10" s="5">
        <v>2578</v>
      </c>
      <c r="M10" s="5">
        <v>2290</v>
      </c>
      <c r="N10" s="45">
        <v>11.3</v>
      </c>
      <c r="O10" s="6">
        <v>10.1</v>
      </c>
      <c r="P10" s="29">
        <v>9.7</v>
      </c>
      <c r="Q10" s="6">
        <v>9.1</v>
      </c>
      <c r="R10" s="8">
        <v>9.6</v>
      </c>
      <c r="S10" s="29">
        <v>8.7</v>
      </c>
      <c r="T10" s="30">
        <v>8.3</v>
      </c>
      <c r="U10" s="29">
        <v>8.61</v>
      </c>
      <c r="V10" s="29">
        <v>7.9</v>
      </c>
      <c r="W10" s="29">
        <v>7.8</v>
      </c>
      <c r="X10" s="29">
        <v>7.3</v>
      </c>
      <c r="Y10" s="29">
        <v>6.5</v>
      </c>
    </row>
    <row r="11" spans="1:25" ht="15.75">
      <c r="A11" s="42" t="s">
        <v>42</v>
      </c>
      <c r="B11" s="44">
        <v>619</v>
      </c>
      <c r="C11" s="5">
        <v>334</v>
      </c>
      <c r="D11" s="5">
        <v>314</v>
      </c>
      <c r="E11" s="5">
        <v>366</v>
      </c>
      <c r="F11" s="5">
        <v>323</v>
      </c>
      <c r="G11" s="5">
        <v>253</v>
      </c>
      <c r="H11" s="5">
        <v>233</v>
      </c>
      <c r="I11" s="5">
        <v>374</v>
      </c>
      <c r="J11" s="5">
        <v>223</v>
      </c>
      <c r="K11" s="5">
        <v>336</v>
      </c>
      <c r="L11" s="5">
        <v>330</v>
      </c>
      <c r="M11" s="5">
        <v>298</v>
      </c>
      <c r="N11" s="45">
        <v>9.2</v>
      </c>
      <c r="O11" s="6">
        <v>6.4</v>
      </c>
      <c r="P11" s="29">
        <v>5.4</v>
      </c>
      <c r="Q11" s="6">
        <v>5.8</v>
      </c>
      <c r="R11" s="8">
        <v>5.1</v>
      </c>
      <c r="S11" s="29">
        <v>4</v>
      </c>
      <c r="T11" s="30">
        <v>3.5</v>
      </c>
      <c r="U11" s="29">
        <v>5.69</v>
      </c>
      <c r="V11" s="29">
        <v>3.3</v>
      </c>
      <c r="W11" s="29">
        <v>2.6</v>
      </c>
      <c r="X11" s="29">
        <v>2.5</v>
      </c>
      <c r="Y11" s="29">
        <v>2.3</v>
      </c>
    </row>
    <row r="12" spans="1:25" ht="15.75">
      <c r="A12" s="42" t="s">
        <v>43</v>
      </c>
      <c r="B12" s="44">
        <v>2032</v>
      </c>
      <c r="C12" s="5">
        <v>1516</v>
      </c>
      <c r="D12" s="5">
        <v>1530</v>
      </c>
      <c r="E12" s="5">
        <v>1558</v>
      </c>
      <c r="F12" s="5">
        <v>1651</v>
      </c>
      <c r="G12" s="5">
        <v>1419</v>
      </c>
      <c r="H12" s="5">
        <v>1363</v>
      </c>
      <c r="I12" s="5">
        <v>1370</v>
      </c>
      <c r="J12" s="5">
        <v>1299</v>
      </c>
      <c r="K12" s="5">
        <v>1305</v>
      </c>
      <c r="L12" s="5">
        <v>1103</v>
      </c>
      <c r="M12" s="5">
        <v>1071</v>
      </c>
      <c r="N12" s="45">
        <v>14.7</v>
      </c>
      <c r="O12" s="6">
        <v>13.1</v>
      </c>
      <c r="P12" s="29">
        <v>13.8</v>
      </c>
      <c r="Q12" s="6">
        <v>12.6</v>
      </c>
      <c r="R12" s="8">
        <v>13.2</v>
      </c>
      <c r="S12" s="29">
        <v>11.4</v>
      </c>
      <c r="T12" s="30">
        <v>11.4</v>
      </c>
      <c r="U12" s="29">
        <v>11.11</v>
      </c>
      <c r="V12" s="29">
        <v>10.4</v>
      </c>
      <c r="W12" s="29">
        <v>10.3</v>
      </c>
      <c r="X12" s="29">
        <v>8.7</v>
      </c>
      <c r="Y12" s="29">
        <v>8.4</v>
      </c>
    </row>
    <row r="13" spans="1:25" ht="15.75">
      <c r="A13" s="42" t="s">
        <v>44</v>
      </c>
      <c r="B13" s="44">
        <v>1416</v>
      </c>
      <c r="C13" s="5">
        <v>1235</v>
      </c>
      <c r="D13" s="5">
        <v>1181</v>
      </c>
      <c r="E13" s="5">
        <v>1040</v>
      </c>
      <c r="F13" s="5">
        <v>1213</v>
      </c>
      <c r="G13" s="5">
        <v>1222</v>
      </c>
      <c r="H13" s="5">
        <v>1126</v>
      </c>
      <c r="I13" s="5">
        <v>1229</v>
      </c>
      <c r="J13" s="5">
        <v>1167</v>
      </c>
      <c r="K13" s="5">
        <v>1094</v>
      </c>
      <c r="L13" s="5">
        <v>1145</v>
      </c>
      <c r="M13" s="5">
        <v>920</v>
      </c>
      <c r="N13" s="45">
        <v>14</v>
      </c>
      <c r="O13" s="6">
        <v>14</v>
      </c>
      <c r="P13" s="29">
        <v>13.4</v>
      </c>
      <c r="Q13" s="6">
        <v>11.7</v>
      </c>
      <c r="R13" s="8">
        <v>13.7</v>
      </c>
      <c r="S13" s="29">
        <v>13.2</v>
      </c>
      <c r="T13" s="30">
        <v>11.8</v>
      </c>
      <c r="U13" s="29">
        <v>12.84</v>
      </c>
      <c r="V13" s="29">
        <v>12.6</v>
      </c>
      <c r="W13" s="29">
        <v>11.5</v>
      </c>
      <c r="X13" s="29">
        <v>11.8</v>
      </c>
      <c r="Y13" s="29">
        <v>9.5</v>
      </c>
    </row>
    <row r="14" spans="1:25" ht="15.75">
      <c r="A14" s="46" t="s">
        <v>46</v>
      </c>
      <c r="B14" s="44">
        <v>934</v>
      </c>
      <c r="C14" s="5">
        <v>611</v>
      </c>
      <c r="D14" s="5">
        <v>605</v>
      </c>
      <c r="E14" s="5">
        <v>705</v>
      </c>
      <c r="F14" s="5">
        <v>618</v>
      </c>
      <c r="G14" s="5">
        <v>660</v>
      </c>
      <c r="H14" s="5">
        <v>629</v>
      </c>
      <c r="I14" s="5">
        <v>645</v>
      </c>
      <c r="J14" s="5">
        <v>616</v>
      </c>
      <c r="K14" s="5">
        <v>622</v>
      </c>
      <c r="L14" s="5">
        <v>495</v>
      </c>
      <c r="M14" s="5">
        <v>596</v>
      </c>
      <c r="N14" s="45">
        <v>16</v>
      </c>
      <c r="O14" s="6">
        <v>10.9</v>
      </c>
      <c r="P14" s="29">
        <v>10</v>
      </c>
      <c r="Q14" s="6">
        <v>10.9</v>
      </c>
      <c r="R14" s="8">
        <v>9.7</v>
      </c>
      <c r="S14" s="29">
        <v>10.1</v>
      </c>
      <c r="T14" s="30">
        <v>9.7</v>
      </c>
      <c r="U14" s="29">
        <v>9.78</v>
      </c>
      <c r="V14" s="29">
        <v>9.2</v>
      </c>
      <c r="W14" s="29">
        <v>9.1</v>
      </c>
      <c r="X14" s="29">
        <v>7.2</v>
      </c>
      <c r="Y14" s="29">
        <v>8.6</v>
      </c>
    </row>
    <row r="15" spans="1:25" ht="15.75">
      <c r="A15" s="42" t="s">
        <v>42</v>
      </c>
      <c r="B15" s="44">
        <v>80</v>
      </c>
      <c r="C15" s="5">
        <v>73</v>
      </c>
      <c r="D15" s="5">
        <v>70</v>
      </c>
      <c r="E15" s="5">
        <v>84</v>
      </c>
      <c r="F15" s="5">
        <v>55</v>
      </c>
      <c r="G15" s="5">
        <v>69</v>
      </c>
      <c r="H15" s="5">
        <v>63</v>
      </c>
      <c r="I15" s="5">
        <v>46</v>
      </c>
      <c r="J15" s="5">
        <v>64</v>
      </c>
      <c r="K15" s="5">
        <v>89</v>
      </c>
      <c r="L15" s="5">
        <v>70</v>
      </c>
      <c r="M15" s="5">
        <v>82</v>
      </c>
      <c r="N15" s="45">
        <v>6.9</v>
      </c>
      <c r="O15" s="6">
        <v>6.9</v>
      </c>
      <c r="P15" s="29">
        <v>5.8</v>
      </c>
      <c r="Q15" s="6">
        <v>7</v>
      </c>
      <c r="R15" s="8">
        <v>4.6</v>
      </c>
      <c r="S15" s="29">
        <v>5.3</v>
      </c>
      <c r="T15" s="30">
        <v>4.7</v>
      </c>
      <c r="U15" s="35">
        <v>3.47</v>
      </c>
      <c r="V15" s="29">
        <v>4.7</v>
      </c>
      <c r="W15" s="29">
        <v>3.3</v>
      </c>
      <c r="X15" s="29">
        <v>2.6</v>
      </c>
      <c r="Y15" s="29">
        <v>3.1</v>
      </c>
    </row>
    <row r="16" spans="1:25" ht="15.75">
      <c r="A16" s="42" t="s">
        <v>43</v>
      </c>
      <c r="B16" s="44">
        <v>486</v>
      </c>
      <c r="C16" s="5">
        <v>345</v>
      </c>
      <c r="D16" s="5">
        <v>328</v>
      </c>
      <c r="E16" s="5">
        <v>383</v>
      </c>
      <c r="F16" s="5">
        <v>331</v>
      </c>
      <c r="G16" s="5">
        <v>332</v>
      </c>
      <c r="H16" s="5">
        <v>276</v>
      </c>
      <c r="I16" s="5">
        <v>351</v>
      </c>
      <c r="J16" s="5">
        <v>281</v>
      </c>
      <c r="K16" s="5">
        <v>290</v>
      </c>
      <c r="L16" s="5">
        <v>257</v>
      </c>
      <c r="M16" s="5">
        <v>290</v>
      </c>
      <c r="N16" s="45">
        <v>23</v>
      </c>
      <c r="O16" s="6">
        <v>16</v>
      </c>
      <c r="P16" s="29">
        <v>15.8</v>
      </c>
      <c r="Q16" s="6">
        <v>16</v>
      </c>
      <c r="R16" s="8">
        <v>13.8</v>
      </c>
      <c r="S16" s="29">
        <v>14.7</v>
      </c>
      <c r="T16" s="30">
        <v>12.8</v>
      </c>
      <c r="U16" s="29">
        <v>15.86</v>
      </c>
      <c r="V16" s="29">
        <v>12.4</v>
      </c>
      <c r="W16" s="29">
        <v>11.9</v>
      </c>
      <c r="X16" s="29">
        <v>10.4</v>
      </c>
      <c r="Y16" s="29">
        <v>11.2</v>
      </c>
    </row>
    <row r="17" spans="1:25" ht="15.75">
      <c r="A17" s="42" t="s">
        <v>44</v>
      </c>
      <c r="B17" s="44">
        <v>346</v>
      </c>
      <c r="C17" s="5">
        <v>185</v>
      </c>
      <c r="D17" s="5">
        <v>194</v>
      </c>
      <c r="E17" s="5">
        <v>232</v>
      </c>
      <c r="F17" s="5">
        <v>209</v>
      </c>
      <c r="G17" s="5">
        <v>239</v>
      </c>
      <c r="H17" s="5">
        <v>269</v>
      </c>
      <c r="I17" s="5">
        <v>244</v>
      </c>
      <c r="J17" s="5">
        <v>231</v>
      </c>
      <c r="K17" s="5">
        <v>242</v>
      </c>
      <c r="L17" s="5">
        <v>168</v>
      </c>
      <c r="M17" s="5">
        <v>224</v>
      </c>
      <c r="N17" s="45">
        <v>24</v>
      </c>
      <c r="O17" s="6">
        <v>13.5</v>
      </c>
      <c r="P17" s="29">
        <v>12.5</v>
      </c>
      <c r="Q17" s="6">
        <v>14.3</v>
      </c>
      <c r="R17" s="8">
        <v>13.7</v>
      </c>
      <c r="S17" s="29">
        <v>14.3</v>
      </c>
      <c r="T17" s="30">
        <v>16</v>
      </c>
      <c r="U17" s="29">
        <v>14.12</v>
      </c>
      <c r="V17" s="29">
        <v>13.6</v>
      </c>
      <c r="W17" s="29">
        <v>14.7</v>
      </c>
      <c r="X17" s="29">
        <v>9.8</v>
      </c>
      <c r="Y17" s="29">
        <v>13.4</v>
      </c>
    </row>
    <row r="18" spans="1:25" ht="15.75">
      <c r="A18" s="46" t="s">
        <v>47</v>
      </c>
      <c r="B18" s="44">
        <v>919</v>
      </c>
      <c r="C18" s="5">
        <v>1122</v>
      </c>
      <c r="D18" s="5">
        <v>1355</v>
      </c>
      <c r="E18" s="5">
        <v>1499</v>
      </c>
      <c r="F18" s="5">
        <v>1684</v>
      </c>
      <c r="G18" s="5">
        <v>1597</v>
      </c>
      <c r="H18" s="5">
        <v>1480</v>
      </c>
      <c r="I18" s="5">
        <v>1527</v>
      </c>
      <c r="J18" s="5">
        <v>1467</v>
      </c>
      <c r="K18" s="5">
        <v>1444</v>
      </c>
      <c r="L18" s="5">
        <v>1446</v>
      </c>
      <c r="M18" s="5">
        <v>1252</v>
      </c>
      <c r="N18" s="45">
        <v>29.5</v>
      </c>
      <c r="O18" s="6">
        <v>26.8</v>
      </c>
      <c r="P18" s="29">
        <v>24.7</v>
      </c>
      <c r="Q18" s="6">
        <v>23.5</v>
      </c>
      <c r="R18" s="8">
        <v>23.3</v>
      </c>
      <c r="S18" s="29">
        <v>21.5</v>
      </c>
      <c r="T18" s="30">
        <v>19.6</v>
      </c>
      <c r="U18" s="29">
        <v>21.8</v>
      </c>
      <c r="V18" s="29">
        <v>18.6</v>
      </c>
      <c r="W18" s="29">
        <v>18.2</v>
      </c>
      <c r="X18" s="29">
        <v>17.6</v>
      </c>
      <c r="Y18" s="29">
        <v>15</v>
      </c>
    </row>
    <row r="19" spans="1:25" ht="15.75">
      <c r="A19" s="42" t="s">
        <v>42</v>
      </c>
      <c r="B19" s="44">
        <v>92</v>
      </c>
      <c r="C19" s="5">
        <v>89</v>
      </c>
      <c r="D19" s="5">
        <v>94</v>
      </c>
      <c r="E19" s="5">
        <v>121</v>
      </c>
      <c r="F19" s="5">
        <v>113</v>
      </c>
      <c r="G19" s="5">
        <v>93</v>
      </c>
      <c r="H19" s="5">
        <v>84</v>
      </c>
      <c r="I19" s="5">
        <v>126</v>
      </c>
      <c r="J19" s="5">
        <v>93</v>
      </c>
      <c r="K19" s="5">
        <v>131</v>
      </c>
      <c r="L19" s="5">
        <v>136</v>
      </c>
      <c r="M19" s="5">
        <v>96</v>
      </c>
      <c r="N19" s="45">
        <v>16.6</v>
      </c>
      <c r="O19" s="6">
        <v>12.9</v>
      </c>
      <c r="P19" s="29">
        <v>10.7</v>
      </c>
      <c r="Q19" s="6">
        <v>11</v>
      </c>
      <c r="R19" s="8">
        <v>10.1</v>
      </c>
      <c r="S19" s="29">
        <v>7.7</v>
      </c>
      <c r="T19" s="30">
        <v>6.3</v>
      </c>
      <c r="U19" s="29">
        <v>9.27</v>
      </c>
      <c r="V19" s="29">
        <v>6.3</v>
      </c>
      <c r="W19" s="29">
        <v>4.5</v>
      </c>
      <c r="X19" s="29">
        <v>4.5</v>
      </c>
      <c r="Y19" s="29">
        <v>3.1</v>
      </c>
    </row>
    <row r="20" spans="1:25" ht="15.75">
      <c r="A20" s="42" t="s">
        <v>43</v>
      </c>
      <c r="B20" s="44">
        <v>470</v>
      </c>
      <c r="C20" s="5">
        <v>502</v>
      </c>
      <c r="D20" s="5">
        <v>652</v>
      </c>
      <c r="E20" s="5">
        <v>733</v>
      </c>
      <c r="F20" s="5">
        <v>823</v>
      </c>
      <c r="G20" s="5">
        <v>725</v>
      </c>
      <c r="H20" s="5">
        <v>627</v>
      </c>
      <c r="I20" s="5">
        <v>686</v>
      </c>
      <c r="J20" s="5">
        <v>672</v>
      </c>
      <c r="K20" s="5">
        <v>640</v>
      </c>
      <c r="L20" s="5">
        <v>613</v>
      </c>
      <c r="M20" s="5">
        <v>588</v>
      </c>
      <c r="N20" s="45">
        <v>40.3</v>
      </c>
      <c r="O20" s="6">
        <v>32.9</v>
      </c>
      <c r="P20" s="29">
        <v>29.9</v>
      </c>
      <c r="Q20" s="6">
        <v>30</v>
      </c>
      <c r="R20" s="8">
        <v>29.7</v>
      </c>
      <c r="S20" s="29">
        <v>27.2</v>
      </c>
      <c r="T20" s="30">
        <v>24.4</v>
      </c>
      <c r="U20" s="29">
        <v>25.22</v>
      </c>
      <c r="V20" s="29">
        <v>24.5</v>
      </c>
      <c r="W20" s="29">
        <v>22.8</v>
      </c>
      <c r="X20" s="29">
        <v>20.6</v>
      </c>
      <c r="Y20" s="29">
        <v>20</v>
      </c>
    </row>
    <row r="21" spans="1:25" ht="15.75">
      <c r="A21" s="42" t="s">
        <v>48</v>
      </c>
      <c r="B21" s="44">
        <v>323</v>
      </c>
      <c r="C21" s="5">
        <v>523</v>
      </c>
      <c r="D21" s="5">
        <v>598</v>
      </c>
      <c r="E21" s="5">
        <v>602</v>
      </c>
      <c r="F21" s="5">
        <v>726</v>
      </c>
      <c r="G21" s="5">
        <v>755</v>
      </c>
      <c r="H21" s="5">
        <v>726</v>
      </c>
      <c r="I21" s="5">
        <v>702</v>
      </c>
      <c r="J21" s="5">
        <v>663</v>
      </c>
      <c r="K21" s="5">
        <v>672</v>
      </c>
      <c r="L21" s="5">
        <v>697</v>
      </c>
      <c r="M21" s="5">
        <v>567</v>
      </c>
      <c r="N21" s="45">
        <v>40.6</v>
      </c>
      <c r="O21" s="6">
        <v>42.8</v>
      </c>
      <c r="P21" s="29">
        <v>37.4</v>
      </c>
      <c r="Q21" s="6">
        <v>35.5</v>
      </c>
      <c r="R21" s="8">
        <v>34.2</v>
      </c>
      <c r="S21" s="29">
        <v>33.5</v>
      </c>
      <c r="T21" s="30">
        <v>33.1</v>
      </c>
      <c r="U21" s="29">
        <v>31.57</v>
      </c>
      <c r="V21" s="29">
        <v>30.8</v>
      </c>
      <c r="W21" s="29">
        <v>30.6</v>
      </c>
      <c r="X21" s="29">
        <v>31.6</v>
      </c>
      <c r="Y21" s="29">
        <v>25.4</v>
      </c>
    </row>
    <row r="22" spans="1:25" ht="15.75">
      <c r="A22" s="27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6"/>
      <c r="O22" s="27"/>
      <c r="P22" s="27"/>
      <c r="Q22" s="27"/>
      <c r="R22" s="27"/>
      <c r="S22" s="27"/>
      <c r="T22" s="31"/>
      <c r="U22" s="34"/>
      <c r="V22" s="34"/>
      <c r="W22" s="31"/>
      <c r="X22" s="31"/>
      <c r="Y22" s="31"/>
    </row>
    <row r="23" spans="1:18" ht="31.5" customHeight="1">
      <c r="A23" s="57" t="s">
        <v>49</v>
      </c>
      <c r="B23" s="57"/>
      <c r="C23" s="57"/>
      <c r="D23" s="57"/>
      <c r="E23" s="57"/>
      <c r="F23" s="57"/>
      <c r="G23" s="57"/>
      <c r="H23" s="57"/>
      <c r="I23" s="57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75">
      <c r="A24" s="55" t="s">
        <v>56</v>
      </c>
      <c r="B24" s="55"/>
      <c r="C24" s="55"/>
      <c r="D24" s="55"/>
      <c r="E24" s="55"/>
      <c r="F24" s="55"/>
      <c r="G24" s="55"/>
      <c r="H24" s="55"/>
      <c r="I24" s="55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.75">
      <c r="A25" s="55" t="s">
        <v>53</v>
      </c>
      <c r="B25" s="55"/>
      <c r="C25" s="55"/>
      <c r="D25" s="55"/>
      <c r="E25" s="55"/>
      <c r="F25" s="55"/>
      <c r="G25" s="55"/>
      <c r="H25" s="55"/>
      <c r="I25" s="55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.75">
      <c r="A26" s="55" t="s">
        <v>41</v>
      </c>
      <c r="B26" s="55"/>
      <c r="C26" s="55"/>
      <c r="D26" s="55"/>
      <c r="E26" s="55"/>
      <c r="F26" s="55"/>
      <c r="G26" s="55"/>
      <c r="H26" s="55"/>
      <c r="I26" s="55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.75">
      <c r="A27" s="55" t="s">
        <v>29</v>
      </c>
      <c r="B27" s="55"/>
      <c r="C27" s="55"/>
      <c r="D27" s="55"/>
      <c r="E27" s="55"/>
      <c r="F27" s="55"/>
      <c r="G27" s="55"/>
      <c r="H27" s="55"/>
      <c r="I27" s="55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33" customHeight="1">
      <c r="A28" s="55" t="s">
        <v>52</v>
      </c>
      <c r="B28" s="55"/>
      <c r="C28" s="55"/>
      <c r="D28" s="55"/>
      <c r="E28" s="55"/>
      <c r="F28" s="55"/>
      <c r="G28" s="55"/>
      <c r="H28" s="55"/>
      <c r="I28" s="55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33.75" customHeight="1">
      <c r="A29" s="24" t="s">
        <v>39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>
      <c r="A30" s="46" t="s">
        <v>38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33" customHeight="1">
      <c r="A31" s="47" t="s">
        <v>50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5.75">
      <c r="A32" s="4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5.75">
      <c r="A33" s="4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sheetProtection/>
  <mergeCells count="11">
    <mergeCell ref="A25:I25"/>
    <mergeCell ref="A26:I26"/>
    <mergeCell ref="A27:I27"/>
    <mergeCell ref="A28:I28"/>
    <mergeCell ref="A4:A5"/>
    <mergeCell ref="B4:M4"/>
    <mergeCell ref="N4:Y4"/>
    <mergeCell ref="A2:I2"/>
    <mergeCell ref="A3:I3"/>
    <mergeCell ref="A24:I24"/>
    <mergeCell ref="A23:I23"/>
  </mergeCells>
  <hyperlinks>
    <hyperlink ref="A6" location="'268'!A24" display="Total dropouts \1, \2"/>
    <hyperlink ref="A10" location="'268'!A25" display="White \2, \3"/>
    <hyperlink ref="A14" location="'268'!A25" display="Black \2, \3"/>
    <hyperlink ref="A18" location="'268'!A25" display="Hispanic \2, \4"/>
  </hyperlinks>
  <printOptions/>
  <pageMargins left="0.5" right="0.5" top="0.5" bottom="0.5" header="0.5" footer="0.5"/>
  <pageSetup fitToWidth="2" fitToHeight="1" horizontalDpi="600" verticalDpi="600" orientation="landscape" paperSize="5" scale="8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showGridLines="0" showOutlineSymbols="0" zoomScale="75" zoomScaleNormal="75" zoomScalePageLayoutView="0" workbookViewId="0" topLeftCell="A1">
      <selection activeCell="L41" sqref="L41"/>
    </sheetView>
  </sheetViews>
  <sheetFormatPr defaultColWidth="9.69921875" defaultRowHeight="15.75"/>
  <cols>
    <col min="1" max="1" width="25.09765625" style="0" customWidth="1"/>
  </cols>
  <sheetData>
    <row r="1" spans="1:33" ht="16.5">
      <c r="A1" s="14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>
      <c r="A2" s="1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10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>
      <c r="A6" s="10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>
      <c r="A7" s="10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40" ht="15.7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 t="s">
        <v>1</v>
      </c>
      <c r="AH9" s="3" t="s">
        <v>1</v>
      </c>
      <c r="AI9" s="3" t="s">
        <v>1</v>
      </c>
      <c r="AJ9" s="3"/>
      <c r="AK9" s="3" t="s">
        <v>1</v>
      </c>
      <c r="AL9" s="3" t="s">
        <v>1</v>
      </c>
      <c r="AM9" s="3" t="s">
        <v>1</v>
      </c>
      <c r="AN9" s="3" t="s">
        <v>1</v>
      </c>
    </row>
    <row r="10" spans="1:40" ht="15.75">
      <c r="A10" s="1"/>
      <c r="B10" s="1"/>
      <c r="C10" s="1"/>
      <c r="D10" s="1"/>
      <c r="E10" s="1"/>
      <c r="F10" s="1"/>
      <c r="G10" s="1" t="s">
        <v>2</v>
      </c>
      <c r="H10" s="1"/>
      <c r="I10" s="1"/>
      <c r="J10" s="1"/>
      <c r="K10" s="1"/>
      <c r="L10" s="1"/>
      <c r="M10" s="1"/>
      <c r="N10" s="1"/>
      <c r="O10" s="1" t="s">
        <v>2</v>
      </c>
      <c r="P10" s="1"/>
      <c r="Q10" s="1"/>
      <c r="R10" s="1"/>
      <c r="S10" s="1"/>
      <c r="T10" s="1"/>
      <c r="U10" s="1"/>
      <c r="V10" s="1"/>
      <c r="W10" s="1"/>
      <c r="X10" s="1"/>
      <c r="Y10" s="1" t="s">
        <v>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" t="s">
        <v>4</v>
      </c>
      <c r="B11" s="3" t="s">
        <v>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1" t="s">
        <v>19</v>
      </c>
      <c r="Y11" s="3" t="s">
        <v>1</v>
      </c>
      <c r="Z11" s="3" t="s">
        <v>1</v>
      </c>
      <c r="AA11" s="3" t="s">
        <v>1</v>
      </c>
      <c r="AB11" s="3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1</v>
      </c>
      <c r="AH11" s="3" t="s">
        <v>1</v>
      </c>
      <c r="AI11" s="3" t="s">
        <v>1</v>
      </c>
      <c r="AJ11" s="3"/>
      <c r="AK11" s="3" t="s">
        <v>1</v>
      </c>
      <c r="AL11" s="3" t="s">
        <v>1</v>
      </c>
      <c r="AM11" s="3" t="s">
        <v>1</v>
      </c>
      <c r="AN11" s="3" t="s">
        <v>1</v>
      </c>
    </row>
    <row r="12" spans="1:40" ht="15.75">
      <c r="A12" s="1"/>
      <c r="B12" s="1">
        <v>1970</v>
      </c>
      <c r="C12" s="1">
        <v>1971</v>
      </c>
      <c r="D12" s="1">
        <v>1972</v>
      </c>
      <c r="E12" s="1">
        <v>1973</v>
      </c>
      <c r="F12" s="1">
        <v>1974</v>
      </c>
      <c r="G12" s="1">
        <v>1975</v>
      </c>
      <c r="H12" s="1">
        <v>1976</v>
      </c>
      <c r="I12" s="1">
        <v>1977</v>
      </c>
      <c r="J12" s="1">
        <v>1978</v>
      </c>
      <c r="K12" s="1">
        <v>1979</v>
      </c>
      <c r="L12" s="1">
        <v>1980</v>
      </c>
      <c r="M12" s="1">
        <v>1981</v>
      </c>
      <c r="N12" s="1">
        <v>1982</v>
      </c>
      <c r="O12" s="1">
        <v>1983</v>
      </c>
      <c r="P12" s="1">
        <v>1984</v>
      </c>
      <c r="Q12" s="1">
        <v>1985</v>
      </c>
      <c r="R12" s="1">
        <v>1986</v>
      </c>
      <c r="S12" s="1">
        <v>1987</v>
      </c>
      <c r="T12" s="1">
        <v>1988</v>
      </c>
      <c r="U12" s="1">
        <v>1989</v>
      </c>
      <c r="V12" s="1">
        <v>1990</v>
      </c>
      <c r="W12" s="1">
        <v>1991</v>
      </c>
      <c r="X12" s="1">
        <v>1992</v>
      </c>
      <c r="Y12" s="1">
        <v>1993</v>
      </c>
      <c r="Z12" s="1">
        <v>1994</v>
      </c>
      <c r="AA12" s="1">
        <v>1995</v>
      </c>
      <c r="AB12" s="1">
        <v>1996</v>
      </c>
      <c r="AC12" s="1">
        <v>1997</v>
      </c>
      <c r="AD12" s="1">
        <v>1998</v>
      </c>
      <c r="AE12" s="1">
        <v>1999</v>
      </c>
      <c r="AF12" s="1">
        <v>2000</v>
      </c>
      <c r="AG12" s="1">
        <v>2001</v>
      </c>
      <c r="AH12" s="1">
        <v>2002</v>
      </c>
      <c r="AI12" s="1">
        <v>2003</v>
      </c>
      <c r="AJ12" s="1">
        <v>2004</v>
      </c>
      <c r="AK12" s="1">
        <v>2005</v>
      </c>
      <c r="AL12" s="1">
        <v>2006</v>
      </c>
      <c r="AM12" s="1">
        <v>2007</v>
      </c>
      <c r="AN12" s="1">
        <v>2008</v>
      </c>
    </row>
    <row r="13" spans="1:4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>
      <c r="A14" s="3" t="s">
        <v>1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 t="s">
        <v>1</v>
      </c>
      <c r="AH14" s="3" t="s">
        <v>1</v>
      </c>
      <c r="AI14" s="3" t="s">
        <v>1</v>
      </c>
      <c r="AJ14" s="3"/>
      <c r="AK14" s="3" t="s">
        <v>1</v>
      </c>
      <c r="AL14" s="3" t="s">
        <v>1</v>
      </c>
      <c r="AM14" s="3" t="s">
        <v>1</v>
      </c>
      <c r="AN14" s="3" t="s">
        <v>1</v>
      </c>
    </row>
    <row r="15" spans="1:40" s="23" customFormat="1" ht="16.5">
      <c r="A15" s="14" t="s">
        <v>5</v>
      </c>
      <c r="B15" s="32">
        <v>4670</v>
      </c>
      <c r="C15" s="32">
        <v>4753</v>
      </c>
      <c r="D15" s="32">
        <v>4967</v>
      </c>
      <c r="E15" s="32">
        <v>4920</v>
      </c>
      <c r="F15" s="32">
        <v>5019</v>
      </c>
      <c r="G15" s="32">
        <v>4974</v>
      </c>
      <c r="H15" s="32">
        <v>5129</v>
      </c>
      <c r="I15" s="32">
        <v>5148</v>
      </c>
      <c r="J15" s="32">
        <v>5240</v>
      </c>
      <c r="K15" s="32">
        <v>5408</v>
      </c>
      <c r="L15" s="32">
        <v>5212</v>
      </c>
      <c r="M15" s="32">
        <v>5286</v>
      </c>
      <c r="N15" s="32">
        <v>5160</v>
      </c>
      <c r="O15" s="32">
        <v>5025</v>
      </c>
      <c r="P15" s="32">
        <v>4784</v>
      </c>
      <c r="Q15" s="32">
        <v>4456</v>
      </c>
      <c r="R15" s="32">
        <v>4318</v>
      </c>
      <c r="S15" s="32">
        <v>4349</v>
      </c>
      <c r="T15" s="32">
        <v>4300</v>
      </c>
      <c r="U15" s="32">
        <v>4109</v>
      </c>
      <c r="V15" s="32">
        <v>3854</v>
      </c>
      <c r="W15" s="32">
        <v>3964</v>
      </c>
      <c r="X15" s="32">
        <v>3468</v>
      </c>
      <c r="Y15" s="32">
        <v>3472</v>
      </c>
      <c r="Z15" s="32">
        <v>3820</v>
      </c>
      <c r="AA15" s="32">
        <v>3963</v>
      </c>
      <c r="AB15" s="32">
        <v>3763</v>
      </c>
      <c r="AC15" s="32">
        <v>3708</v>
      </c>
      <c r="AD15" s="15">
        <v>4064</v>
      </c>
      <c r="AE15" s="15">
        <f>416+2048+1364+138</f>
        <v>3966</v>
      </c>
      <c r="AF15" s="15">
        <v>3883</v>
      </c>
      <c r="AG15" s="15">
        <v>4038</v>
      </c>
      <c r="AH15" s="15">
        <v>3840</v>
      </c>
      <c r="AI15" s="15">
        <v>3734</v>
      </c>
      <c r="AJ15" s="15">
        <v>3888</v>
      </c>
      <c r="AK15" s="15">
        <v>3597</v>
      </c>
      <c r="AL15" s="15">
        <v>3592</v>
      </c>
      <c r="AM15" s="15">
        <v>3384</v>
      </c>
      <c r="AN15" s="15">
        <v>3118</v>
      </c>
    </row>
    <row r="16" spans="1:40" ht="15.75">
      <c r="A16" s="1" t="s">
        <v>6</v>
      </c>
      <c r="B16" s="11">
        <v>617</v>
      </c>
      <c r="C16" s="11">
        <v>616</v>
      </c>
      <c r="D16" s="11">
        <v>702</v>
      </c>
      <c r="E16" s="11">
        <v>746</v>
      </c>
      <c r="F16" s="11">
        <v>779</v>
      </c>
      <c r="G16" s="11">
        <v>715</v>
      </c>
      <c r="H16" s="11">
        <v>705</v>
      </c>
      <c r="I16" s="11">
        <v>718</v>
      </c>
      <c r="J16" s="11">
        <v>725</v>
      </c>
      <c r="K16" s="11">
        <v>704</v>
      </c>
      <c r="L16" s="11">
        <v>709</v>
      </c>
      <c r="M16" s="11">
        <v>622</v>
      </c>
      <c r="N16" s="11">
        <v>556</v>
      </c>
      <c r="O16" s="11">
        <v>494</v>
      </c>
      <c r="P16" s="11">
        <v>485</v>
      </c>
      <c r="Q16" s="11">
        <v>505</v>
      </c>
      <c r="R16" s="11">
        <v>455</v>
      </c>
      <c r="S16" s="11">
        <v>500</v>
      </c>
      <c r="T16" s="11">
        <v>482</v>
      </c>
      <c r="U16" s="11">
        <v>395</v>
      </c>
      <c r="V16" s="11">
        <v>418</v>
      </c>
      <c r="W16" s="11">
        <v>395</v>
      </c>
      <c r="X16" s="11">
        <v>327</v>
      </c>
      <c r="Y16" s="11">
        <v>326</v>
      </c>
      <c r="Z16" s="11">
        <v>362</v>
      </c>
      <c r="AA16" s="11">
        <v>406</v>
      </c>
      <c r="AB16" s="11">
        <v>464</v>
      </c>
      <c r="AC16" s="11">
        <v>387</v>
      </c>
      <c r="AD16" s="5">
        <v>398</v>
      </c>
      <c r="AE16" s="5">
        <v>416</v>
      </c>
      <c r="AF16" s="5">
        <v>460</v>
      </c>
      <c r="AG16" s="5">
        <v>399</v>
      </c>
      <c r="AH16" s="5">
        <v>346</v>
      </c>
      <c r="AI16" s="5">
        <v>323</v>
      </c>
      <c r="AJ16" s="28">
        <v>452</v>
      </c>
      <c r="AK16" s="28">
        <v>303</v>
      </c>
      <c r="AL16" s="28">
        <v>464</v>
      </c>
      <c r="AM16" s="28">
        <v>448</v>
      </c>
      <c r="AN16" s="28">
        <v>416</v>
      </c>
    </row>
    <row r="17" spans="1:40" ht="15.75">
      <c r="A17" s="1" t="s">
        <v>7</v>
      </c>
      <c r="B17" s="11">
        <v>2138</v>
      </c>
      <c r="C17" s="11">
        <v>2194</v>
      </c>
      <c r="D17" s="11">
        <v>2326</v>
      </c>
      <c r="E17" s="11">
        <v>2350</v>
      </c>
      <c r="F17" s="11">
        <v>2487</v>
      </c>
      <c r="G17" s="11">
        <v>2557</v>
      </c>
      <c r="H17" s="11">
        <v>2618</v>
      </c>
      <c r="I17" s="11">
        <v>2607</v>
      </c>
      <c r="J17" s="11">
        <v>2652</v>
      </c>
      <c r="K17" s="11">
        <v>2738</v>
      </c>
      <c r="L17" s="11">
        <v>2578</v>
      </c>
      <c r="M17" s="11">
        <v>2621</v>
      </c>
      <c r="N17" s="11">
        <v>2646</v>
      </c>
      <c r="O17" s="11">
        <v>2419</v>
      </c>
      <c r="P17" s="11">
        <v>2297</v>
      </c>
      <c r="Q17" s="11">
        <v>2095</v>
      </c>
      <c r="R17" s="11">
        <v>1961</v>
      </c>
      <c r="S17" s="11">
        <v>1966</v>
      </c>
      <c r="T17" s="11">
        <v>2081</v>
      </c>
      <c r="U17" s="11">
        <v>2128</v>
      </c>
      <c r="V17" s="11">
        <v>1921</v>
      </c>
      <c r="W17" s="11">
        <v>1960</v>
      </c>
      <c r="X17" s="11">
        <v>1722</v>
      </c>
      <c r="Y17" s="11">
        <v>1658</v>
      </c>
      <c r="Z17" s="11">
        <f>929+974</f>
        <v>1903</v>
      </c>
      <c r="AA17" s="11">
        <v>1980</v>
      </c>
      <c r="AB17" s="11">
        <v>1841</v>
      </c>
      <c r="AC17" s="11">
        <v>1929</v>
      </c>
      <c r="AD17" s="5">
        <v>2147</v>
      </c>
      <c r="AE17" s="5">
        <f>1001+1047</f>
        <v>2048</v>
      </c>
      <c r="AF17" s="5">
        <v>2005</v>
      </c>
      <c r="AG17" s="5">
        <v>2067</v>
      </c>
      <c r="AH17" s="5">
        <v>1849</v>
      </c>
      <c r="AI17" s="5">
        <v>1735</v>
      </c>
      <c r="AJ17" s="28">
        <v>1825</v>
      </c>
      <c r="AK17" s="28">
        <v>1669</v>
      </c>
      <c r="AL17" s="28">
        <v>1695</v>
      </c>
      <c r="AM17" s="28">
        <v>1499</v>
      </c>
      <c r="AN17" s="28">
        <v>1452</v>
      </c>
    </row>
    <row r="18" spans="1:40" ht="15.75">
      <c r="A18" s="1" t="s">
        <v>8</v>
      </c>
      <c r="B18" s="11">
        <v>1770</v>
      </c>
      <c r="C18" s="11">
        <v>1831</v>
      </c>
      <c r="D18" s="11">
        <v>1742</v>
      </c>
      <c r="E18" s="11">
        <v>1623</v>
      </c>
      <c r="F18" s="11">
        <v>1583</v>
      </c>
      <c r="G18" s="11">
        <v>1553</v>
      </c>
      <c r="H18" s="11">
        <v>1658</v>
      </c>
      <c r="I18" s="11">
        <v>1706</v>
      </c>
      <c r="J18" s="11">
        <v>1736</v>
      </c>
      <c r="K18" s="11">
        <v>1822</v>
      </c>
      <c r="L18" s="11">
        <v>1798</v>
      </c>
      <c r="M18" s="11">
        <v>1899</v>
      </c>
      <c r="N18" s="11">
        <v>1854</v>
      </c>
      <c r="O18" s="11">
        <v>1991</v>
      </c>
      <c r="P18" s="11">
        <v>1845</v>
      </c>
      <c r="Q18" s="11">
        <v>1724</v>
      </c>
      <c r="R18" s="11">
        <v>1726</v>
      </c>
      <c r="S18" s="11">
        <v>1785</v>
      </c>
      <c r="T18" s="11">
        <v>1668</v>
      </c>
      <c r="U18" s="11">
        <v>1516</v>
      </c>
      <c r="V18" s="11">
        <v>1458</v>
      </c>
      <c r="W18" s="11">
        <v>1526</v>
      </c>
      <c r="X18" s="11">
        <v>1361</v>
      </c>
      <c r="Y18" s="11">
        <v>1412</v>
      </c>
      <c r="Z18" s="11">
        <v>1462</v>
      </c>
      <c r="AA18" s="11">
        <v>1491</v>
      </c>
      <c r="AB18" s="11">
        <v>1306</v>
      </c>
      <c r="AC18" s="11">
        <v>1307</v>
      </c>
      <c r="AD18" s="5">
        <v>1397</v>
      </c>
      <c r="AE18" s="5">
        <v>1364</v>
      </c>
      <c r="AF18" s="5">
        <v>1310</v>
      </c>
      <c r="AG18" s="5">
        <v>1452</v>
      </c>
      <c r="AH18" s="5">
        <v>1526</v>
      </c>
      <c r="AI18" s="5">
        <v>1493</v>
      </c>
      <c r="AJ18" s="28">
        <v>1561</v>
      </c>
      <c r="AK18" s="28">
        <v>1485</v>
      </c>
      <c r="AL18" s="28">
        <v>1433</v>
      </c>
      <c r="AM18" s="28">
        <v>1438</v>
      </c>
      <c r="AN18" s="28">
        <v>1249</v>
      </c>
    </row>
    <row r="19" spans="1:40" ht="15.75">
      <c r="A19" s="2" t="s">
        <v>27</v>
      </c>
      <c r="B19" s="11">
        <v>3577</v>
      </c>
      <c r="C19" s="11">
        <v>3753</v>
      </c>
      <c r="D19" s="11">
        <v>4007</v>
      </c>
      <c r="E19" s="11">
        <v>3880</v>
      </c>
      <c r="F19" s="11">
        <v>3998</v>
      </c>
      <c r="G19" s="11">
        <v>3861</v>
      </c>
      <c r="H19" s="11">
        <v>4128</v>
      </c>
      <c r="I19" s="11">
        <v>4161</v>
      </c>
      <c r="J19" s="11">
        <v>4210</v>
      </c>
      <c r="K19" s="11">
        <v>4280</v>
      </c>
      <c r="L19" s="11">
        <v>4169</v>
      </c>
      <c r="M19" s="11">
        <v>4218</v>
      </c>
      <c r="N19" s="11">
        <v>4080</v>
      </c>
      <c r="O19" s="11">
        <v>3950</v>
      </c>
      <c r="P19" s="11">
        <v>3831</v>
      </c>
      <c r="Q19" s="11">
        <v>3583</v>
      </c>
      <c r="R19" s="11">
        <v>3497</v>
      </c>
      <c r="S19" s="11">
        <v>3522</v>
      </c>
      <c r="T19" s="11">
        <v>3480</v>
      </c>
      <c r="U19" s="11">
        <v>3314</v>
      </c>
      <c r="V19" s="11">
        <v>3127</v>
      </c>
      <c r="W19" s="11">
        <v>3229</v>
      </c>
      <c r="X19" s="11">
        <v>2703</v>
      </c>
      <c r="Y19" s="11">
        <v>2683</v>
      </c>
      <c r="Z19" s="11">
        <v>2910</v>
      </c>
      <c r="AA19" s="11">
        <v>3098</v>
      </c>
      <c r="AB19" s="11">
        <v>2951</v>
      </c>
      <c r="AC19" s="11">
        <v>2842</v>
      </c>
      <c r="AD19" s="5">
        <v>3206</v>
      </c>
      <c r="AE19" s="5">
        <f>334+1587+1093+109</f>
        <v>3123</v>
      </c>
      <c r="AF19" s="5">
        <v>3065</v>
      </c>
      <c r="AG19" s="5">
        <v>3278</v>
      </c>
      <c r="AH19" s="5">
        <v>2987</v>
      </c>
      <c r="AI19" s="5">
        <v>2875</v>
      </c>
      <c r="AJ19" s="28">
        <v>3012</v>
      </c>
      <c r="AK19" s="28">
        <v>2785</v>
      </c>
      <c r="AL19" s="28">
        <v>2735</v>
      </c>
      <c r="AM19" s="28">
        <v>2578</v>
      </c>
      <c r="AN19" s="28">
        <v>2290</v>
      </c>
    </row>
    <row r="20" spans="1:40" ht="15.75">
      <c r="A20" s="1" t="s">
        <v>6</v>
      </c>
      <c r="B20" s="11">
        <v>485</v>
      </c>
      <c r="C20" s="11">
        <v>507</v>
      </c>
      <c r="D20" s="11">
        <v>597</v>
      </c>
      <c r="E20" s="11">
        <v>628</v>
      </c>
      <c r="F20" s="11">
        <v>654</v>
      </c>
      <c r="G20" s="11">
        <v>594</v>
      </c>
      <c r="H20" s="11">
        <v>587</v>
      </c>
      <c r="I20" s="11">
        <v>622</v>
      </c>
      <c r="J20" s="11">
        <v>638</v>
      </c>
      <c r="K20" s="11">
        <v>595</v>
      </c>
      <c r="L20" s="11">
        <v>619</v>
      </c>
      <c r="M20" s="11">
        <v>517</v>
      </c>
      <c r="N20" s="11">
        <v>478</v>
      </c>
      <c r="O20" s="11">
        <v>424</v>
      </c>
      <c r="P20" s="11">
        <v>421</v>
      </c>
      <c r="Q20" s="11">
        <v>424</v>
      </c>
      <c r="R20" s="11">
        <v>394</v>
      </c>
      <c r="S20" s="11">
        <v>401</v>
      </c>
      <c r="T20" s="11">
        <v>411</v>
      </c>
      <c r="U20" s="11">
        <v>328</v>
      </c>
      <c r="V20" s="11">
        <v>334</v>
      </c>
      <c r="W20" s="11">
        <v>312</v>
      </c>
      <c r="X20" s="11">
        <v>260</v>
      </c>
      <c r="Y20" s="11">
        <v>253</v>
      </c>
      <c r="Z20" s="11">
        <v>282</v>
      </c>
      <c r="AA20" s="11">
        <v>314</v>
      </c>
      <c r="AB20" s="11">
        <v>369</v>
      </c>
      <c r="AC20" s="11">
        <v>294</v>
      </c>
      <c r="AD20" s="5">
        <v>310</v>
      </c>
      <c r="AE20" s="5">
        <v>334</v>
      </c>
      <c r="AF20" s="5">
        <v>366</v>
      </c>
      <c r="AG20" s="5">
        <v>323</v>
      </c>
      <c r="AH20" s="5">
        <v>253</v>
      </c>
      <c r="AI20" s="5">
        <v>233</v>
      </c>
      <c r="AJ20" s="28">
        <v>374</v>
      </c>
      <c r="AK20" s="28">
        <v>223</v>
      </c>
      <c r="AL20" s="28">
        <v>336</v>
      </c>
      <c r="AM20" s="28">
        <v>330</v>
      </c>
      <c r="AN20" s="28">
        <v>298</v>
      </c>
    </row>
    <row r="21" spans="1:40" ht="15.75">
      <c r="A21" s="1" t="s">
        <v>7</v>
      </c>
      <c r="B21" s="11">
        <v>1618</v>
      </c>
      <c r="C21" s="11">
        <v>1706</v>
      </c>
      <c r="D21" s="11">
        <v>1834</v>
      </c>
      <c r="E21" s="11">
        <v>1802</v>
      </c>
      <c r="F21" s="11">
        <v>1969</v>
      </c>
      <c r="G21" s="11">
        <v>1980</v>
      </c>
      <c r="H21" s="11">
        <v>2115</v>
      </c>
      <c r="I21" s="11">
        <v>2094</v>
      </c>
      <c r="J21" s="11">
        <v>2095</v>
      </c>
      <c r="K21" s="11">
        <v>2149</v>
      </c>
      <c r="L21" s="11">
        <v>2032</v>
      </c>
      <c r="M21" s="11">
        <v>2087</v>
      </c>
      <c r="N21" s="11">
        <v>2056</v>
      </c>
      <c r="O21" s="11">
        <v>1897</v>
      </c>
      <c r="P21" s="11">
        <v>1852</v>
      </c>
      <c r="Q21" s="11">
        <v>1678</v>
      </c>
      <c r="R21" s="11">
        <v>1566</v>
      </c>
      <c r="S21" s="11">
        <v>1577</v>
      </c>
      <c r="T21" s="11">
        <v>1670</v>
      </c>
      <c r="U21" s="11">
        <v>1690</v>
      </c>
      <c r="V21" s="11">
        <v>1516</v>
      </c>
      <c r="W21" s="11">
        <v>1558</v>
      </c>
      <c r="X21" s="11">
        <v>1323</v>
      </c>
      <c r="Y21" s="11">
        <v>1283</v>
      </c>
      <c r="Z21" s="11">
        <f>681+730</f>
        <v>1411</v>
      </c>
      <c r="AA21" s="11">
        <v>1530</v>
      </c>
      <c r="AB21" s="11">
        <v>1411</v>
      </c>
      <c r="AC21" s="11">
        <v>1489</v>
      </c>
      <c r="AD21" s="5">
        <v>1663</v>
      </c>
      <c r="AE21" s="5">
        <f>810+777</f>
        <v>1587</v>
      </c>
      <c r="AF21" s="5">
        <v>1558</v>
      </c>
      <c r="AG21" s="5">
        <v>1651</v>
      </c>
      <c r="AH21" s="5">
        <v>1419</v>
      </c>
      <c r="AI21" s="5">
        <v>1363</v>
      </c>
      <c r="AJ21" s="28">
        <v>1370</v>
      </c>
      <c r="AK21" s="28">
        <v>1299</v>
      </c>
      <c r="AL21" s="28">
        <v>1305</v>
      </c>
      <c r="AM21" s="28">
        <v>1103</v>
      </c>
      <c r="AN21" s="28">
        <v>1071</v>
      </c>
    </row>
    <row r="22" spans="1:40" ht="15.75">
      <c r="A22" s="1" t="s">
        <v>8</v>
      </c>
      <c r="B22" s="11">
        <v>1356</v>
      </c>
      <c r="C22" s="11">
        <v>1450</v>
      </c>
      <c r="D22" s="11">
        <v>1407</v>
      </c>
      <c r="E22" s="11">
        <v>1283</v>
      </c>
      <c r="F22" s="11">
        <v>1243</v>
      </c>
      <c r="G22" s="11">
        <v>1169</v>
      </c>
      <c r="H22" s="11">
        <v>1292</v>
      </c>
      <c r="I22" s="11">
        <v>1351</v>
      </c>
      <c r="J22" s="11">
        <v>1369</v>
      </c>
      <c r="K22" s="11">
        <v>1422</v>
      </c>
      <c r="L22" s="11">
        <v>1416</v>
      </c>
      <c r="M22" s="11">
        <v>1503</v>
      </c>
      <c r="N22" s="11">
        <v>1467</v>
      </c>
      <c r="O22" s="11">
        <v>1531</v>
      </c>
      <c r="P22" s="11">
        <v>1429</v>
      </c>
      <c r="Q22" s="11">
        <v>1372</v>
      </c>
      <c r="R22" s="11">
        <v>1408</v>
      </c>
      <c r="S22" s="11">
        <v>1465</v>
      </c>
      <c r="T22" s="11">
        <v>1342</v>
      </c>
      <c r="U22" s="11">
        <v>1236</v>
      </c>
      <c r="V22" s="11">
        <v>1235</v>
      </c>
      <c r="W22" s="11">
        <v>1287</v>
      </c>
      <c r="X22" s="11">
        <v>1075</v>
      </c>
      <c r="Y22" s="11">
        <v>1086</v>
      </c>
      <c r="Z22" s="11">
        <v>1142</v>
      </c>
      <c r="AA22" s="11">
        <v>1181</v>
      </c>
      <c r="AB22" s="11">
        <v>1047</v>
      </c>
      <c r="AC22" s="11">
        <v>987</v>
      </c>
      <c r="AD22" s="5">
        <v>1147</v>
      </c>
      <c r="AE22" s="5">
        <v>1093</v>
      </c>
      <c r="AF22" s="5">
        <v>1040</v>
      </c>
      <c r="AG22" s="5">
        <v>1213</v>
      </c>
      <c r="AH22" s="5">
        <v>1222</v>
      </c>
      <c r="AI22" s="5">
        <v>1126</v>
      </c>
      <c r="AJ22" s="28">
        <v>1229</v>
      </c>
      <c r="AK22" s="28">
        <v>1167</v>
      </c>
      <c r="AL22" s="28">
        <v>1094</v>
      </c>
      <c r="AM22" s="28">
        <v>1145</v>
      </c>
      <c r="AN22" s="28">
        <v>920</v>
      </c>
    </row>
    <row r="23" spans="1:40" ht="15.75">
      <c r="A23" s="2" t="s">
        <v>28</v>
      </c>
      <c r="B23" s="11">
        <v>1047</v>
      </c>
      <c r="C23" s="11">
        <v>937</v>
      </c>
      <c r="D23" s="11">
        <v>902</v>
      </c>
      <c r="E23" s="11">
        <v>973</v>
      </c>
      <c r="F23" s="11">
        <v>930</v>
      </c>
      <c r="G23" s="11">
        <v>1024</v>
      </c>
      <c r="H23" s="11">
        <v>924</v>
      </c>
      <c r="I23" s="11">
        <v>911</v>
      </c>
      <c r="J23" s="11">
        <v>953</v>
      </c>
      <c r="K23" s="11">
        <v>1016</v>
      </c>
      <c r="L23" s="11">
        <v>934</v>
      </c>
      <c r="M23" s="11">
        <v>944</v>
      </c>
      <c r="N23" s="11">
        <v>937</v>
      </c>
      <c r="O23" s="11">
        <v>918</v>
      </c>
      <c r="P23" s="11">
        <v>789</v>
      </c>
      <c r="Q23" s="11">
        <v>748</v>
      </c>
      <c r="R23" s="11">
        <v>707</v>
      </c>
      <c r="S23" s="11">
        <v>706</v>
      </c>
      <c r="T23" s="11">
        <v>709</v>
      </c>
      <c r="U23" s="11">
        <v>648</v>
      </c>
      <c r="V23" s="11">
        <v>611</v>
      </c>
      <c r="W23" s="11">
        <v>631</v>
      </c>
      <c r="X23" s="11">
        <v>642</v>
      </c>
      <c r="Y23" s="11">
        <v>641</v>
      </c>
      <c r="Z23" s="11">
        <v>629</v>
      </c>
      <c r="AA23" s="11">
        <v>605</v>
      </c>
      <c r="AB23" s="11">
        <v>672</v>
      </c>
      <c r="AC23" s="11">
        <v>693</v>
      </c>
      <c r="AD23" s="5">
        <v>725</v>
      </c>
      <c r="AE23" s="5">
        <f>63+383+229+16</f>
        <v>691</v>
      </c>
      <c r="AF23" s="5">
        <v>705</v>
      </c>
      <c r="AG23" s="5">
        <v>618</v>
      </c>
      <c r="AH23" s="5">
        <v>660</v>
      </c>
      <c r="AI23" s="5">
        <v>629</v>
      </c>
      <c r="AJ23" s="28">
        <v>645</v>
      </c>
      <c r="AK23" s="28">
        <v>616</v>
      </c>
      <c r="AL23" s="28">
        <v>622</v>
      </c>
      <c r="AM23" s="28">
        <v>495</v>
      </c>
      <c r="AN23" s="28">
        <v>596</v>
      </c>
    </row>
    <row r="24" spans="1:40" ht="15.75">
      <c r="A24" s="1" t="s">
        <v>6</v>
      </c>
      <c r="B24" s="11">
        <v>125</v>
      </c>
      <c r="C24" s="11">
        <v>94</v>
      </c>
      <c r="D24" s="11">
        <v>92</v>
      </c>
      <c r="E24" s="11">
        <v>113</v>
      </c>
      <c r="F24" s="11">
        <v>115</v>
      </c>
      <c r="G24" s="11">
        <v>116</v>
      </c>
      <c r="H24" s="11">
        <v>109</v>
      </c>
      <c r="I24" s="11">
        <v>89</v>
      </c>
      <c r="J24" s="11">
        <v>85</v>
      </c>
      <c r="K24" s="11">
        <v>92</v>
      </c>
      <c r="L24" s="11">
        <v>80</v>
      </c>
      <c r="M24" s="11">
        <v>92</v>
      </c>
      <c r="N24" s="11">
        <v>66</v>
      </c>
      <c r="O24" s="11">
        <v>62</v>
      </c>
      <c r="P24" s="11">
        <v>55</v>
      </c>
      <c r="Q24" s="11">
        <v>70</v>
      </c>
      <c r="R24" s="11">
        <v>52</v>
      </c>
      <c r="S24" s="11">
        <v>77</v>
      </c>
      <c r="T24" s="11">
        <v>67</v>
      </c>
      <c r="U24" s="11">
        <v>61</v>
      </c>
      <c r="V24" s="11">
        <v>73</v>
      </c>
      <c r="W24" s="11">
        <v>77</v>
      </c>
      <c r="X24" s="11">
        <v>60</v>
      </c>
      <c r="Y24" s="11">
        <v>50</v>
      </c>
      <c r="Z24" s="11">
        <v>51</v>
      </c>
      <c r="AA24" s="11">
        <v>70</v>
      </c>
      <c r="AB24" s="11">
        <v>77</v>
      </c>
      <c r="AC24" s="11">
        <v>73</v>
      </c>
      <c r="AD24" s="5">
        <v>69</v>
      </c>
      <c r="AE24" s="5">
        <v>63</v>
      </c>
      <c r="AF24" s="5">
        <v>84</v>
      </c>
      <c r="AG24" s="5">
        <v>55</v>
      </c>
      <c r="AH24" s="5">
        <v>69</v>
      </c>
      <c r="AI24" s="5">
        <v>63</v>
      </c>
      <c r="AJ24" s="28">
        <v>46</v>
      </c>
      <c r="AK24" s="28">
        <v>64</v>
      </c>
      <c r="AL24" s="28">
        <v>89</v>
      </c>
      <c r="AM24" s="28">
        <v>70</v>
      </c>
      <c r="AN24" s="28">
        <v>82</v>
      </c>
    </row>
    <row r="25" spans="1:40" ht="15.75">
      <c r="A25" s="1" t="s">
        <v>7</v>
      </c>
      <c r="B25" s="11">
        <v>500</v>
      </c>
      <c r="C25" s="11">
        <v>459</v>
      </c>
      <c r="D25" s="11">
        <v>464</v>
      </c>
      <c r="E25" s="11">
        <v>512</v>
      </c>
      <c r="F25" s="11">
        <v>468</v>
      </c>
      <c r="G25" s="11">
        <v>540</v>
      </c>
      <c r="H25" s="11">
        <v>479</v>
      </c>
      <c r="I25" s="11">
        <v>481</v>
      </c>
      <c r="J25" s="11">
        <v>514</v>
      </c>
      <c r="K25" s="11">
        <v>534</v>
      </c>
      <c r="L25" s="11">
        <v>486</v>
      </c>
      <c r="M25" s="11">
        <v>473</v>
      </c>
      <c r="N25" s="11">
        <v>519</v>
      </c>
      <c r="O25" s="11">
        <v>436</v>
      </c>
      <c r="P25" s="11">
        <v>373</v>
      </c>
      <c r="Q25" s="11">
        <v>376</v>
      </c>
      <c r="R25" s="11">
        <v>345</v>
      </c>
      <c r="S25" s="11">
        <v>338</v>
      </c>
      <c r="T25" s="11">
        <v>368</v>
      </c>
      <c r="U25" s="11">
        <v>363</v>
      </c>
      <c r="V25" s="11">
        <v>345</v>
      </c>
      <c r="W25" s="11">
        <v>354</v>
      </c>
      <c r="X25" s="11">
        <v>340</v>
      </c>
      <c r="Y25" s="11">
        <v>328</v>
      </c>
      <c r="Z25" s="11">
        <f>199+168</f>
        <v>367</v>
      </c>
      <c r="AA25" s="11">
        <v>328</v>
      </c>
      <c r="AB25" s="11">
        <v>368</v>
      </c>
      <c r="AC25" s="11">
        <v>354</v>
      </c>
      <c r="AD25" s="5">
        <v>433</v>
      </c>
      <c r="AE25" s="5">
        <f>190+193</f>
        <v>383</v>
      </c>
      <c r="AF25" s="5">
        <v>383</v>
      </c>
      <c r="AG25" s="5">
        <v>331</v>
      </c>
      <c r="AH25" s="5">
        <v>332</v>
      </c>
      <c r="AI25" s="5">
        <v>276</v>
      </c>
      <c r="AJ25" s="28">
        <v>351</v>
      </c>
      <c r="AK25" s="28">
        <v>351</v>
      </c>
      <c r="AL25" s="28">
        <v>290</v>
      </c>
      <c r="AM25" s="28">
        <v>257</v>
      </c>
      <c r="AN25" s="28">
        <v>290</v>
      </c>
    </row>
    <row r="26" spans="1:40" ht="15.75">
      <c r="A26" s="1" t="s">
        <v>8</v>
      </c>
      <c r="B26" s="11">
        <v>397</v>
      </c>
      <c r="C26" s="11">
        <v>366</v>
      </c>
      <c r="D26" s="11">
        <v>318</v>
      </c>
      <c r="E26" s="11">
        <v>314</v>
      </c>
      <c r="F26" s="11">
        <v>312</v>
      </c>
      <c r="G26" s="11">
        <v>337</v>
      </c>
      <c r="H26" s="11">
        <v>324</v>
      </c>
      <c r="I26" s="11">
        <v>327</v>
      </c>
      <c r="J26" s="11">
        <v>336</v>
      </c>
      <c r="K26" s="11">
        <v>361</v>
      </c>
      <c r="L26" s="11">
        <v>346</v>
      </c>
      <c r="M26" s="11">
        <v>348</v>
      </c>
      <c r="N26" s="11">
        <v>332</v>
      </c>
      <c r="O26" s="11">
        <v>396</v>
      </c>
      <c r="P26" s="11">
        <v>339</v>
      </c>
      <c r="Q26" s="11">
        <v>279</v>
      </c>
      <c r="R26" s="11">
        <v>272</v>
      </c>
      <c r="S26" s="11">
        <v>273</v>
      </c>
      <c r="T26" s="11">
        <v>263</v>
      </c>
      <c r="U26" s="11">
        <v>220</v>
      </c>
      <c r="V26" s="11">
        <v>185</v>
      </c>
      <c r="W26" s="11">
        <v>191</v>
      </c>
      <c r="X26" s="11">
        <v>235</v>
      </c>
      <c r="Y26" s="11">
        <v>250</v>
      </c>
      <c r="Z26" s="11">
        <v>201</v>
      </c>
      <c r="AA26" s="11">
        <v>194</v>
      </c>
      <c r="AB26" s="11">
        <v>213</v>
      </c>
      <c r="AC26" s="11">
        <v>257</v>
      </c>
      <c r="AD26" s="5">
        <v>209</v>
      </c>
      <c r="AE26" s="5">
        <v>229</v>
      </c>
      <c r="AF26" s="5">
        <v>232</v>
      </c>
      <c r="AG26" s="5">
        <v>209</v>
      </c>
      <c r="AH26" s="5">
        <v>239</v>
      </c>
      <c r="AI26" s="5">
        <v>269</v>
      </c>
      <c r="AJ26" s="28">
        <v>244</v>
      </c>
      <c r="AK26" s="28">
        <v>245</v>
      </c>
      <c r="AL26" s="28">
        <v>242</v>
      </c>
      <c r="AM26" s="28">
        <v>168</v>
      </c>
      <c r="AN26" s="28">
        <v>224</v>
      </c>
    </row>
    <row r="27" spans="1:40" ht="15.75">
      <c r="A27" s="2" t="s">
        <v>26</v>
      </c>
      <c r="B27" s="12" t="s">
        <v>20</v>
      </c>
      <c r="C27" s="12" t="s">
        <v>20</v>
      </c>
      <c r="D27" s="11">
        <v>624</v>
      </c>
      <c r="E27" s="11">
        <v>604</v>
      </c>
      <c r="F27" s="11">
        <v>676</v>
      </c>
      <c r="G27" s="11">
        <v>593</v>
      </c>
      <c r="H27" s="11">
        <v>668</v>
      </c>
      <c r="I27" s="11">
        <v>713</v>
      </c>
      <c r="J27" s="11">
        <v>752</v>
      </c>
      <c r="K27" s="11">
        <v>778</v>
      </c>
      <c r="L27" s="11">
        <v>919</v>
      </c>
      <c r="M27" s="11">
        <v>926</v>
      </c>
      <c r="N27" s="11">
        <v>841</v>
      </c>
      <c r="O27" s="11">
        <v>842</v>
      </c>
      <c r="P27" s="11">
        <v>789</v>
      </c>
      <c r="Q27" s="11">
        <v>820</v>
      </c>
      <c r="R27" s="11">
        <v>991</v>
      </c>
      <c r="S27" s="11">
        <v>941</v>
      </c>
      <c r="T27" s="11">
        <v>1177</v>
      </c>
      <c r="U27" s="11">
        <v>1168</v>
      </c>
      <c r="V27" s="11">
        <v>1122</v>
      </c>
      <c r="W27" s="11">
        <v>1262</v>
      </c>
      <c r="X27" s="11">
        <v>1031</v>
      </c>
      <c r="Y27" s="11">
        <v>1009</v>
      </c>
      <c r="Z27" s="11">
        <v>1359</v>
      </c>
      <c r="AA27" s="11">
        <v>1355</v>
      </c>
      <c r="AB27" s="11">
        <v>1350</v>
      </c>
      <c r="AC27" s="11">
        <v>1196</v>
      </c>
      <c r="AD27" s="5">
        <v>1520</v>
      </c>
      <c r="AE27" s="5">
        <f>105+708+632+27</f>
        <v>1472</v>
      </c>
      <c r="AF27" s="5">
        <v>1499</v>
      </c>
      <c r="AG27" s="5">
        <v>1684</v>
      </c>
      <c r="AH27" s="5">
        <v>1597</v>
      </c>
      <c r="AI27" s="5">
        <v>1480</v>
      </c>
      <c r="AJ27" s="28">
        <v>1527</v>
      </c>
      <c r="AK27" s="28">
        <v>1467</v>
      </c>
      <c r="AL27" s="28">
        <v>1444</v>
      </c>
      <c r="AM27" s="28">
        <v>1446</v>
      </c>
      <c r="AN27" s="28">
        <v>1252</v>
      </c>
    </row>
    <row r="28" spans="1:40" ht="15.75">
      <c r="A28" s="1" t="s">
        <v>6</v>
      </c>
      <c r="B28" s="12" t="s">
        <v>20</v>
      </c>
      <c r="C28" s="12" t="s">
        <v>20</v>
      </c>
      <c r="D28" s="11">
        <v>68</v>
      </c>
      <c r="E28" s="11">
        <v>79</v>
      </c>
      <c r="F28" s="11">
        <v>96</v>
      </c>
      <c r="G28" s="11">
        <v>68</v>
      </c>
      <c r="H28" s="11">
        <v>79</v>
      </c>
      <c r="I28" s="11">
        <v>79</v>
      </c>
      <c r="J28" s="11">
        <v>72</v>
      </c>
      <c r="K28" s="11">
        <v>71</v>
      </c>
      <c r="L28" s="11">
        <v>92</v>
      </c>
      <c r="M28" s="11">
        <v>100</v>
      </c>
      <c r="N28" s="11">
        <v>83</v>
      </c>
      <c r="O28" s="11">
        <v>58</v>
      </c>
      <c r="P28" s="11">
        <v>71</v>
      </c>
      <c r="Q28" s="11">
        <v>97</v>
      </c>
      <c r="R28" s="11">
        <v>101</v>
      </c>
      <c r="S28" s="11">
        <v>76</v>
      </c>
      <c r="T28" s="11">
        <v>123</v>
      </c>
      <c r="U28" s="11">
        <v>80</v>
      </c>
      <c r="V28" s="11">
        <v>89</v>
      </c>
      <c r="W28" s="11">
        <v>102</v>
      </c>
      <c r="X28" s="11">
        <v>86</v>
      </c>
      <c r="Y28" s="11">
        <v>82</v>
      </c>
      <c r="Z28" s="11">
        <v>98</v>
      </c>
      <c r="AA28" s="11">
        <v>94</v>
      </c>
      <c r="AB28" s="11">
        <v>105</v>
      </c>
      <c r="AC28" s="11">
        <v>77</v>
      </c>
      <c r="AD28" s="5">
        <v>104</v>
      </c>
      <c r="AE28" s="5">
        <v>105</v>
      </c>
      <c r="AF28" s="5">
        <v>121</v>
      </c>
      <c r="AG28" s="5">
        <v>113</v>
      </c>
      <c r="AH28" s="5">
        <v>93</v>
      </c>
      <c r="AI28" s="5">
        <v>84</v>
      </c>
      <c r="AJ28" s="28">
        <v>126</v>
      </c>
      <c r="AK28" s="28">
        <v>93</v>
      </c>
      <c r="AL28" s="28">
        <v>131</v>
      </c>
      <c r="AM28" s="28">
        <v>136</v>
      </c>
      <c r="AN28" s="28">
        <v>96</v>
      </c>
    </row>
    <row r="29" spans="1:40" ht="15.75">
      <c r="A29" s="1" t="s">
        <v>7</v>
      </c>
      <c r="B29" s="12" t="s">
        <v>20</v>
      </c>
      <c r="C29" s="12" t="s">
        <v>20</v>
      </c>
      <c r="D29" s="11">
        <v>289</v>
      </c>
      <c r="E29" s="11">
        <v>285</v>
      </c>
      <c r="F29" s="11">
        <v>289</v>
      </c>
      <c r="G29" s="11">
        <v>277</v>
      </c>
      <c r="H29" s="11">
        <v>344</v>
      </c>
      <c r="I29" s="11">
        <v>339</v>
      </c>
      <c r="J29" s="11">
        <v>369</v>
      </c>
      <c r="K29" s="11">
        <v>354</v>
      </c>
      <c r="L29" s="11">
        <v>470</v>
      </c>
      <c r="M29" s="11">
        <v>454</v>
      </c>
      <c r="N29" s="11">
        <v>386</v>
      </c>
      <c r="O29" s="11">
        <v>401</v>
      </c>
      <c r="P29" s="11">
        <v>333</v>
      </c>
      <c r="Q29" s="11">
        <v>335</v>
      </c>
      <c r="R29" s="11">
        <v>429</v>
      </c>
      <c r="S29" s="11">
        <v>410</v>
      </c>
      <c r="T29" s="11">
        <v>552</v>
      </c>
      <c r="U29" s="11">
        <v>538</v>
      </c>
      <c r="V29" s="11">
        <v>502</v>
      </c>
      <c r="W29" s="11">
        <v>574</v>
      </c>
      <c r="X29" s="11">
        <v>475</v>
      </c>
      <c r="Y29" s="11">
        <v>437</v>
      </c>
      <c r="Z29" s="11">
        <f>237+371</f>
        <v>608</v>
      </c>
      <c r="AA29" s="11">
        <v>652</v>
      </c>
      <c r="AB29" s="11">
        <v>665</v>
      </c>
      <c r="AC29" s="11">
        <v>561</v>
      </c>
      <c r="AD29" s="5">
        <v>807</v>
      </c>
      <c r="AE29" s="5">
        <f>337+371</f>
        <v>708</v>
      </c>
      <c r="AF29" s="5">
        <v>733</v>
      </c>
      <c r="AG29" s="5">
        <v>823</v>
      </c>
      <c r="AH29" s="5">
        <v>725</v>
      </c>
      <c r="AI29" s="5">
        <v>627</v>
      </c>
      <c r="AJ29" s="28">
        <v>686</v>
      </c>
      <c r="AK29" s="28">
        <v>672</v>
      </c>
      <c r="AL29" s="28">
        <v>640</v>
      </c>
      <c r="AM29" s="28">
        <v>613</v>
      </c>
      <c r="AN29" s="28">
        <v>588</v>
      </c>
    </row>
    <row r="30" spans="1:40" ht="15.75">
      <c r="A30" s="1" t="s">
        <v>9</v>
      </c>
      <c r="B30" s="12" t="s">
        <v>20</v>
      </c>
      <c r="C30" s="12" t="s">
        <v>20</v>
      </c>
      <c r="D30" s="11">
        <v>252</v>
      </c>
      <c r="E30" s="11">
        <v>215</v>
      </c>
      <c r="F30" s="11">
        <v>269</v>
      </c>
      <c r="G30" s="11">
        <v>228</v>
      </c>
      <c r="H30" s="11">
        <v>222</v>
      </c>
      <c r="I30" s="11">
        <v>283</v>
      </c>
      <c r="J30" s="11">
        <v>287</v>
      </c>
      <c r="K30" s="11">
        <v>333</v>
      </c>
      <c r="L30" s="11">
        <v>323</v>
      </c>
      <c r="M30" s="11">
        <v>336</v>
      </c>
      <c r="N30" s="11">
        <v>354</v>
      </c>
      <c r="O30" s="11">
        <v>358</v>
      </c>
      <c r="P30" s="11">
        <v>358</v>
      </c>
      <c r="Q30" s="11">
        <v>365</v>
      </c>
      <c r="R30" s="11">
        <v>436</v>
      </c>
      <c r="S30" s="11">
        <v>439</v>
      </c>
      <c r="T30" s="11">
        <v>494</v>
      </c>
      <c r="U30" s="11">
        <v>524</v>
      </c>
      <c r="V30" s="11">
        <v>523</v>
      </c>
      <c r="W30" s="11">
        <v>565</v>
      </c>
      <c r="X30" s="11">
        <v>461</v>
      </c>
      <c r="Y30" s="11">
        <v>470</v>
      </c>
      <c r="Z30" s="11">
        <v>616</v>
      </c>
      <c r="AA30" s="11">
        <v>598</v>
      </c>
      <c r="AB30" s="11">
        <v>545</v>
      </c>
      <c r="AC30" s="11">
        <v>542</v>
      </c>
      <c r="AD30" s="5">
        <v>576</v>
      </c>
      <c r="AE30" s="5">
        <v>632</v>
      </c>
      <c r="AF30" s="5">
        <v>602</v>
      </c>
      <c r="AG30" s="5">
        <v>726</v>
      </c>
      <c r="AH30" s="5">
        <v>755</v>
      </c>
      <c r="AI30" s="5">
        <v>726</v>
      </c>
      <c r="AJ30" s="28">
        <v>702</v>
      </c>
      <c r="AK30" s="28">
        <v>663</v>
      </c>
      <c r="AL30" s="28">
        <v>672</v>
      </c>
      <c r="AM30" s="28">
        <v>697</v>
      </c>
      <c r="AN30" s="28">
        <v>567</v>
      </c>
    </row>
    <row r="31" spans="1:40" ht="15.7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  <c r="AI31" s="3" t="s">
        <v>1</v>
      </c>
      <c r="AJ31" s="3"/>
      <c r="AK31" s="3" t="s">
        <v>1</v>
      </c>
      <c r="AL31" s="3" t="s">
        <v>1</v>
      </c>
      <c r="AM31" s="3" t="s">
        <v>1</v>
      </c>
      <c r="AN31" s="3" t="s">
        <v>1</v>
      </c>
    </row>
    <row r="32" spans="1:3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>
      <c r="A35" s="1" t="s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>
      <c r="A36" s="2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>
      <c r="A37" s="1" t="s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>
      <c r="A38" s="1" t="s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>
      <c r="A39" s="1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>
      <c r="A40" s="1" t="s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>
      <c r="A41" s="2" t="s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>
      <c r="A43" s="1" t="s">
        <v>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>
      <c r="A44" s="1" t="s">
        <v>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>
      <c r="A45" s="1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6"/>
  <sheetViews>
    <sheetView showGridLines="0" showOutlineSymbol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30.69921875" style="0" customWidth="1"/>
  </cols>
  <sheetData>
    <row r="1" spans="1:33" ht="16.5">
      <c r="A1" s="14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>
      <c r="A2" s="1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10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>
      <c r="A6" s="10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>
      <c r="A7" s="10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40" ht="15.7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 t="s">
        <v>1</v>
      </c>
      <c r="AH9" s="3" t="s">
        <v>1</v>
      </c>
      <c r="AI9" s="3" t="s">
        <v>1</v>
      </c>
      <c r="AJ9" s="3"/>
      <c r="AK9" s="3" t="s">
        <v>1</v>
      </c>
      <c r="AL9" s="3" t="s">
        <v>1</v>
      </c>
      <c r="AM9" s="3" t="s">
        <v>1</v>
      </c>
      <c r="AN9" s="3" t="s">
        <v>1</v>
      </c>
    </row>
    <row r="10" spans="1:40" ht="15.75">
      <c r="A10" s="1"/>
      <c r="B10" s="1"/>
      <c r="C10" s="1"/>
      <c r="D10" s="1"/>
      <c r="E10" s="1"/>
      <c r="F10" s="1"/>
      <c r="G10" s="1" t="s">
        <v>3</v>
      </c>
      <c r="H10" s="1"/>
      <c r="I10" s="1"/>
      <c r="J10" s="1"/>
      <c r="K10" s="1"/>
      <c r="L10" s="1" t="s">
        <v>3</v>
      </c>
      <c r="M10" s="1"/>
      <c r="N10" s="1"/>
      <c r="O10" s="1"/>
      <c r="P10" s="1"/>
      <c r="Q10" s="1" t="s">
        <v>24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" t="s">
        <v>4</v>
      </c>
      <c r="B11" s="4" t="s">
        <v>25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1" t="s">
        <v>25</v>
      </c>
      <c r="Z11" s="3" t="s">
        <v>1</v>
      </c>
      <c r="AA11" s="3" t="s">
        <v>1</v>
      </c>
      <c r="AB11" s="3" t="s">
        <v>1</v>
      </c>
      <c r="AC11" s="3" t="s">
        <v>1</v>
      </c>
      <c r="AD11" s="3" t="s">
        <v>1</v>
      </c>
      <c r="AE11" s="3" t="s">
        <v>1</v>
      </c>
      <c r="AF11" s="3" t="s">
        <v>1</v>
      </c>
      <c r="AG11" s="3" t="s">
        <v>1</v>
      </c>
      <c r="AH11" s="3" t="s">
        <v>1</v>
      </c>
      <c r="AI11" s="3" t="s">
        <v>1</v>
      </c>
      <c r="AJ11" s="3"/>
      <c r="AK11" s="3" t="s">
        <v>1</v>
      </c>
      <c r="AL11" s="3" t="s">
        <v>1</v>
      </c>
      <c r="AM11" s="3" t="s">
        <v>1</v>
      </c>
      <c r="AN11" s="3" t="s">
        <v>1</v>
      </c>
    </row>
    <row r="12" spans="1:40" ht="15.75">
      <c r="A12" s="1"/>
      <c r="B12" s="1">
        <v>1970</v>
      </c>
      <c r="C12" s="1">
        <v>1971</v>
      </c>
      <c r="D12" s="1">
        <v>1972</v>
      </c>
      <c r="E12" s="1">
        <v>1973</v>
      </c>
      <c r="F12" s="1">
        <v>1974</v>
      </c>
      <c r="G12" s="1">
        <v>1975</v>
      </c>
      <c r="H12" s="1">
        <v>1976</v>
      </c>
      <c r="I12" s="1">
        <v>1977</v>
      </c>
      <c r="J12" s="1">
        <v>1978</v>
      </c>
      <c r="K12" s="1">
        <v>1979</v>
      </c>
      <c r="L12" s="1">
        <v>1980</v>
      </c>
      <c r="M12" s="1">
        <v>1981</v>
      </c>
      <c r="N12" s="1">
        <v>1982</v>
      </c>
      <c r="O12" s="1">
        <v>1983</v>
      </c>
      <c r="P12" s="1">
        <v>1984</v>
      </c>
      <c r="Q12" s="1">
        <v>1985</v>
      </c>
      <c r="R12" s="1">
        <v>1986</v>
      </c>
      <c r="S12" s="1">
        <v>1987</v>
      </c>
      <c r="T12" s="1">
        <v>1988</v>
      </c>
      <c r="U12" s="1">
        <v>1989</v>
      </c>
      <c r="V12" s="1">
        <v>1990</v>
      </c>
      <c r="W12" s="1">
        <v>1991</v>
      </c>
      <c r="X12" s="1">
        <v>1992</v>
      </c>
      <c r="Y12" s="1">
        <v>1993</v>
      </c>
      <c r="Z12" s="1">
        <v>1994</v>
      </c>
      <c r="AA12" s="1">
        <v>1995</v>
      </c>
      <c r="AB12" s="1">
        <v>1996</v>
      </c>
      <c r="AC12" s="1">
        <v>1997</v>
      </c>
      <c r="AD12" s="1">
        <v>1998</v>
      </c>
      <c r="AE12" s="1">
        <v>1999</v>
      </c>
      <c r="AF12" s="1">
        <v>2000</v>
      </c>
      <c r="AG12" s="1">
        <v>2001</v>
      </c>
      <c r="AH12" s="1">
        <v>2002</v>
      </c>
      <c r="AI12" s="1">
        <v>2003</v>
      </c>
      <c r="AJ12" s="1">
        <v>2004</v>
      </c>
      <c r="AK12" s="1">
        <v>2005</v>
      </c>
      <c r="AL12" s="1">
        <v>2006</v>
      </c>
      <c r="AM12" s="1">
        <v>2007</v>
      </c>
      <c r="AN12" s="1">
        <v>2008</v>
      </c>
    </row>
    <row r="13" spans="1:4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>
      <c r="A14" s="3" t="s">
        <v>1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 t="s">
        <v>1</v>
      </c>
      <c r="AH14" s="3" t="s">
        <v>1</v>
      </c>
      <c r="AI14" s="3" t="s">
        <v>1</v>
      </c>
      <c r="AJ14" s="3"/>
      <c r="AK14" s="3" t="s">
        <v>1</v>
      </c>
      <c r="AL14" s="3" t="s">
        <v>1</v>
      </c>
      <c r="AM14" s="3" t="s">
        <v>1</v>
      </c>
      <c r="AN14" s="3" t="s">
        <v>1</v>
      </c>
    </row>
    <row r="15" spans="1:40" s="23" customFormat="1" ht="16.5">
      <c r="A15" s="14" t="s">
        <v>5</v>
      </c>
      <c r="B15" s="17">
        <v>12.2</v>
      </c>
      <c r="C15" s="17">
        <v>12</v>
      </c>
      <c r="D15" s="17">
        <v>12.1</v>
      </c>
      <c r="E15" s="17">
        <v>11.8</v>
      </c>
      <c r="F15" s="17">
        <v>11.8</v>
      </c>
      <c r="G15" s="17">
        <v>11.5</v>
      </c>
      <c r="H15" s="17">
        <v>11.8</v>
      </c>
      <c r="I15" s="17">
        <v>11.7</v>
      </c>
      <c r="J15" s="17">
        <v>11.9</v>
      </c>
      <c r="K15" s="17">
        <v>12.3</v>
      </c>
      <c r="L15" s="17">
        <v>12</v>
      </c>
      <c r="M15" s="17">
        <v>11.9</v>
      </c>
      <c r="N15" s="17">
        <v>11.8</v>
      </c>
      <c r="O15" s="17">
        <v>11.6</v>
      </c>
      <c r="P15" s="17">
        <v>11.2</v>
      </c>
      <c r="Q15" s="17">
        <v>10.6</v>
      </c>
      <c r="R15" s="17">
        <v>10.4</v>
      </c>
      <c r="S15" s="17">
        <v>10.8</v>
      </c>
      <c r="T15" s="17">
        <v>10.9</v>
      </c>
      <c r="U15" s="17">
        <v>10.7</v>
      </c>
      <c r="V15" s="17">
        <v>10.1</v>
      </c>
      <c r="W15" s="14">
        <v>10.5</v>
      </c>
      <c r="X15" s="17">
        <v>9.2</v>
      </c>
      <c r="Y15" s="14">
        <v>9.2</v>
      </c>
      <c r="Z15" s="14">
        <v>9.5</v>
      </c>
      <c r="AA15" s="17">
        <v>9.9</v>
      </c>
      <c r="AB15" s="17">
        <v>9.4</v>
      </c>
      <c r="AC15" s="14">
        <v>9.1</v>
      </c>
      <c r="AD15" s="33">
        <v>9.9</v>
      </c>
      <c r="AE15" s="16">
        <v>9.4</v>
      </c>
      <c r="AF15" s="16">
        <v>9.1</v>
      </c>
      <c r="AG15" s="18">
        <v>9.4</v>
      </c>
      <c r="AH15" s="17">
        <v>8.8</v>
      </c>
      <c r="AI15" s="21">
        <v>8.4</v>
      </c>
      <c r="AJ15" s="17">
        <v>8.6</v>
      </c>
      <c r="AK15" s="23">
        <v>7.9</v>
      </c>
      <c r="AL15" s="17">
        <v>7.9</v>
      </c>
      <c r="AM15" s="17">
        <v>7.4</v>
      </c>
      <c r="AN15" s="23">
        <v>6.8</v>
      </c>
    </row>
    <row r="16" spans="1:40" ht="15.75">
      <c r="A16" s="1" t="s">
        <v>6</v>
      </c>
      <c r="B16" s="7">
        <v>8</v>
      </c>
      <c r="C16" s="7">
        <v>7.8</v>
      </c>
      <c r="D16" s="7">
        <v>8.7</v>
      </c>
      <c r="E16" s="7">
        <v>9.1</v>
      </c>
      <c r="F16" s="7">
        <v>9.4</v>
      </c>
      <c r="G16" s="7">
        <v>8.6</v>
      </c>
      <c r="H16" s="7">
        <v>8.5</v>
      </c>
      <c r="I16" s="7">
        <v>8.6</v>
      </c>
      <c r="J16" s="7">
        <v>8.8</v>
      </c>
      <c r="K16" s="7">
        <v>8.6</v>
      </c>
      <c r="L16" s="7">
        <v>8.8</v>
      </c>
      <c r="M16" s="7">
        <v>7.8</v>
      </c>
      <c r="N16" s="7">
        <v>7.3</v>
      </c>
      <c r="O16" s="7">
        <v>6.8</v>
      </c>
      <c r="P16" s="7">
        <v>6.8</v>
      </c>
      <c r="Q16" s="7">
        <v>7</v>
      </c>
      <c r="R16" s="7">
        <v>6.1</v>
      </c>
      <c r="S16" s="7">
        <v>6.7</v>
      </c>
      <c r="T16" s="7">
        <v>6.7</v>
      </c>
      <c r="U16" s="7">
        <v>5.9</v>
      </c>
      <c r="V16" s="7">
        <v>6.3</v>
      </c>
      <c r="W16" s="7">
        <v>6</v>
      </c>
      <c r="X16" s="7">
        <v>4.9</v>
      </c>
      <c r="Y16" s="1">
        <v>4.8</v>
      </c>
      <c r="Z16" s="1">
        <v>4.9</v>
      </c>
      <c r="AA16" s="7">
        <v>5.4</v>
      </c>
      <c r="AB16" s="7">
        <v>6</v>
      </c>
      <c r="AC16" s="1">
        <v>4.9</v>
      </c>
      <c r="AD16" s="6">
        <v>5</v>
      </c>
      <c r="AE16" s="6">
        <v>5.1</v>
      </c>
      <c r="AF16" s="6">
        <v>5.8</v>
      </c>
      <c r="AG16" s="8">
        <v>5</v>
      </c>
      <c r="AH16" s="9">
        <v>4.3</v>
      </c>
      <c r="AI16" s="22">
        <v>3.8</v>
      </c>
      <c r="AJ16" s="29">
        <v>5.28</v>
      </c>
      <c r="AK16" s="25">
        <v>3.4</v>
      </c>
      <c r="AL16" s="29">
        <v>2.7</v>
      </c>
      <c r="AM16" s="29">
        <v>2.6</v>
      </c>
      <c r="AN16" s="29">
        <v>2.5</v>
      </c>
    </row>
    <row r="17" spans="1:40" ht="15.75">
      <c r="A17" s="1" t="s">
        <v>7</v>
      </c>
      <c r="B17" s="7">
        <v>16.4</v>
      </c>
      <c r="C17" s="7">
        <v>16.1</v>
      </c>
      <c r="D17" s="7">
        <v>16.1</v>
      </c>
      <c r="E17" s="7">
        <v>15.9</v>
      </c>
      <c r="F17" s="7">
        <v>16.3</v>
      </c>
      <c r="G17" s="7">
        <v>16.3</v>
      </c>
      <c r="H17" s="7">
        <v>16.4</v>
      </c>
      <c r="I17" s="7">
        <v>16.2</v>
      </c>
      <c r="J17" s="7">
        <v>16.3</v>
      </c>
      <c r="K17" s="7">
        <v>16.8</v>
      </c>
      <c r="L17" s="7">
        <v>15.8</v>
      </c>
      <c r="M17" s="7">
        <v>15.9</v>
      </c>
      <c r="N17" s="7">
        <v>16.3</v>
      </c>
      <c r="O17" s="7">
        <v>15.3</v>
      </c>
      <c r="P17" s="7">
        <v>14.9</v>
      </c>
      <c r="Q17" s="7">
        <v>14.1</v>
      </c>
      <c r="R17" s="7">
        <v>13.6</v>
      </c>
      <c r="S17" s="7">
        <v>13.8</v>
      </c>
      <c r="T17" s="7">
        <v>14.6</v>
      </c>
      <c r="U17" s="7">
        <v>15</v>
      </c>
      <c r="V17" s="7">
        <v>13.4</v>
      </c>
      <c r="W17" s="1">
        <v>14.1</v>
      </c>
      <c r="X17" s="7">
        <v>12.8</v>
      </c>
      <c r="Y17" s="1">
        <v>12.6</v>
      </c>
      <c r="Z17" s="1">
        <v>13.7</v>
      </c>
      <c r="AA17" s="7">
        <v>14.2</v>
      </c>
      <c r="AB17" s="7">
        <v>13</v>
      </c>
      <c r="AC17" s="1">
        <v>13.3</v>
      </c>
      <c r="AD17" s="10">
        <v>14.3</v>
      </c>
      <c r="AE17" s="6">
        <v>13.5</v>
      </c>
      <c r="AF17" s="6">
        <v>12.9</v>
      </c>
      <c r="AG17" s="8">
        <v>13</v>
      </c>
      <c r="AH17" s="9">
        <v>11.8</v>
      </c>
      <c r="AI17" s="22">
        <v>11.4</v>
      </c>
      <c r="AJ17" s="29">
        <v>11.64</v>
      </c>
      <c r="AK17" s="25">
        <v>10.5</v>
      </c>
      <c r="AL17" s="29">
        <v>10.5</v>
      </c>
      <c r="AM17" s="29">
        <v>9.1</v>
      </c>
      <c r="AN17" s="29">
        <v>8.8</v>
      </c>
    </row>
    <row r="18" spans="1:40" ht="15.75">
      <c r="A18" s="1" t="s">
        <v>8</v>
      </c>
      <c r="B18" s="7">
        <v>18.7</v>
      </c>
      <c r="C18" s="7">
        <v>18.3</v>
      </c>
      <c r="D18" s="7">
        <v>17.1</v>
      </c>
      <c r="E18" s="7">
        <v>15.5</v>
      </c>
      <c r="F18" s="7">
        <v>15.3</v>
      </c>
      <c r="G18" s="7">
        <v>14.5</v>
      </c>
      <c r="H18" s="7">
        <v>15.1</v>
      </c>
      <c r="I18" s="7">
        <v>15.2</v>
      </c>
      <c r="J18" s="7">
        <v>15.2</v>
      </c>
      <c r="K18" s="7">
        <v>15.6</v>
      </c>
      <c r="L18" s="7">
        <v>15.2</v>
      </c>
      <c r="M18" s="7">
        <v>15.2</v>
      </c>
      <c r="N18" s="7">
        <v>14.6</v>
      </c>
      <c r="O18" s="7">
        <v>15.7</v>
      </c>
      <c r="P18" s="7">
        <v>14.6</v>
      </c>
      <c r="Q18" s="7">
        <v>14.1</v>
      </c>
      <c r="R18" s="7">
        <v>14.3</v>
      </c>
      <c r="S18" s="7">
        <v>15.2</v>
      </c>
      <c r="T18" s="7">
        <v>14.5</v>
      </c>
      <c r="U18" s="7">
        <v>13.7</v>
      </c>
      <c r="V18" s="7">
        <v>13.8</v>
      </c>
      <c r="W18" s="1">
        <v>14.3</v>
      </c>
      <c r="X18" s="7">
        <v>12.5</v>
      </c>
      <c r="Y18" s="1">
        <v>12.9</v>
      </c>
      <c r="Z18" s="1">
        <v>12.9</v>
      </c>
      <c r="AA18" s="7">
        <v>13.6</v>
      </c>
      <c r="AB18" s="7">
        <v>12.4</v>
      </c>
      <c r="AC18" s="1">
        <v>12.5</v>
      </c>
      <c r="AD18" s="10">
        <v>13.3</v>
      </c>
      <c r="AE18" s="6">
        <v>12.6</v>
      </c>
      <c r="AF18" s="6">
        <v>11.8</v>
      </c>
      <c r="AG18" s="8">
        <v>13.1</v>
      </c>
      <c r="AH18" s="9">
        <v>13</v>
      </c>
      <c r="AI18" s="22">
        <v>12.2</v>
      </c>
      <c r="AJ18" s="29">
        <v>12.72</v>
      </c>
      <c r="AK18" s="25">
        <v>12.4</v>
      </c>
      <c r="AL18" s="29">
        <v>11.8</v>
      </c>
      <c r="AM18" s="29">
        <v>11.6</v>
      </c>
      <c r="AN18" s="29">
        <v>10.1</v>
      </c>
    </row>
    <row r="19" spans="1:40" ht="15.75">
      <c r="A19" s="2" t="s">
        <v>27</v>
      </c>
      <c r="B19" s="7">
        <v>10.8</v>
      </c>
      <c r="C19" s="7">
        <v>10.9</v>
      </c>
      <c r="D19" s="7">
        <v>11.3</v>
      </c>
      <c r="E19" s="7">
        <v>10.8</v>
      </c>
      <c r="F19" s="7">
        <v>11</v>
      </c>
      <c r="G19" s="7">
        <v>10.5</v>
      </c>
      <c r="H19" s="7">
        <v>11.1</v>
      </c>
      <c r="I19" s="7">
        <v>11.1</v>
      </c>
      <c r="J19" s="7">
        <v>11.3</v>
      </c>
      <c r="K19" s="7">
        <v>11.5</v>
      </c>
      <c r="L19" s="7">
        <v>11.3</v>
      </c>
      <c r="M19" s="7">
        <v>11.4</v>
      </c>
      <c r="N19" s="7">
        <v>11.2</v>
      </c>
      <c r="O19" s="7">
        <v>11</v>
      </c>
      <c r="P19" s="7">
        <v>10.8</v>
      </c>
      <c r="Q19" s="7">
        <v>10.3</v>
      </c>
      <c r="R19" s="7">
        <v>10.3</v>
      </c>
      <c r="S19" s="7">
        <v>10.7</v>
      </c>
      <c r="T19" s="7">
        <v>10.8</v>
      </c>
      <c r="U19" s="7">
        <v>10.5</v>
      </c>
      <c r="V19" s="7">
        <v>10.1</v>
      </c>
      <c r="W19" s="1">
        <v>10.5</v>
      </c>
      <c r="X19" s="7">
        <v>8.9</v>
      </c>
      <c r="Y19" s="7">
        <v>8.8</v>
      </c>
      <c r="Z19" s="1">
        <v>9.1</v>
      </c>
      <c r="AA19" s="7">
        <v>9.7</v>
      </c>
      <c r="AB19" s="7">
        <v>9.2</v>
      </c>
      <c r="AC19" s="1">
        <v>8.8</v>
      </c>
      <c r="AD19" s="10">
        <v>9.8</v>
      </c>
      <c r="AE19" s="6">
        <v>9.3</v>
      </c>
      <c r="AF19" s="6">
        <v>9.1</v>
      </c>
      <c r="AG19" s="8">
        <v>9.6</v>
      </c>
      <c r="AH19" s="9">
        <v>8.7</v>
      </c>
      <c r="AI19" s="22">
        <v>8.3</v>
      </c>
      <c r="AJ19" s="29">
        <v>8.61</v>
      </c>
      <c r="AK19" s="25">
        <v>7.9</v>
      </c>
      <c r="AL19" s="29">
        <v>7.8</v>
      </c>
      <c r="AM19" s="29">
        <v>7.3</v>
      </c>
      <c r="AN19" s="29">
        <v>6.5</v>
      </c>
    </row>
    <row r="20" spans="1:40" ht="15.75">
      <c r="A20" s="1" t="s">
        <v>6</v>
      </c>
      <c r="B20" s="7">
        <v>7.3</v>
      </c>
      <c r="C20" s="7">
        <v>7.5</v>
      </c>
      <c r="D20" s="7">
        <v>8.7</v>
      </c>
      <c r="E20" s="7">
        <v>9</v>
      </c>
      <c r="F20" s="7">
        <v>9.3</v>
      </c>
      <c r="G20" s="7">
        <v>8.4</v>
      </c>
      <c r="H20" s="7">
        <v>8.4</v>
      </c>
      <c r="I20" s="7">
        <v>8.8</v>
      </c>
      <c r="J20" s="7">
        <v>9.1</v>
      </c>
      <c r="K20" s="7">
        <v>8.7</v>
      </c>
      <c r="L20" s="7">
        <v>9.2</v>
      </c>
      <c r="M20" s="7">
        <v>7.8</v>
      </c>
      <c r="N20" s="7">
        <v>7.6</v>
      </c>
      <c r="O20" s="7">
        <v>7.1</v>
      </c>
      <c r="P20" s="7">
        <v>7.1</v>
      </c>
      <c r="Q20" s="7">
        <v>7.1</v>
      </c>
      <c r="R20" s="7">
        <v>6.5</v>
      </c>
      <c r="S20" s="7">
        <v>6.6</v>
      </c>
      <c r="T20" s="7">
        <v>7.1</v>
      </c>
      <c r="U20" s="7">
        <v>6.1</v>
      </c>
      <c r="V20" s="7">
        <v>6.4</v>
      </c>
      <c r="W20" s="1">
        <v>5.9</v>
      </c>
      <c r="X20" s="7">
        <v>4.9</v>
      </c>
      <c r="Y20" s="7">
        <v>4.7</v>
      </c>
      <c r="Z20" s="1">
        <v>4.9</v>
      </c>
      <c r="AA20" s="7">
        <v>5.4</v>
      </c>
      <c r="AB20" s="7">
        <v>6</v>
      </c>
      <c r="AC20" s="1">
        <v>4.7</v>
      </c>
      <c r="AD20" s="10">
        <v>4.9</v>
      </c>
      <c r="AE20" s="6">
        <v>5.3</v>
      </c>
      <c r="AF20" s="6">
        <v>5.8</v>
      </c>
      <c r="AG20" s="8">
        <v>5.1</v>
      </c>
      <c r="AH20" s="9">
        <v>4</v>
      </c>
      <c r="AI20" s="22">
        <v>3.5</v>
      </c>
      <c r="AJ20" s="29">
        <v>5.69</v>
      </c>
      <c r="AK20" s="25">
        <v>3.3</v>
      </c>
      <c r="AL20" s="29">
        <v>2.6</v>
      </c>
      <c r="AM20" s="29">
        <v>2.5</v>
      </c>
      <c r="AN20" s="29">
        <v>2.3</v>
      </c>
    </row>
    <row r="21" spans="1:40" ht="15.75">
      <c r="A21" s="1" t="s">
        <v>7</v>
      </c>
      <c r="B21" s="7">
        <v>14.3</v>
      </c>
      <c r="C21" s="7">
        <v>14.5</v>
      </c>
      <c r="D21" s="7">
        <v>14.7</v>
      </c>
      <c r="E21" s="7">
        <v>14.2</v>
      </c>
      <c r="F21" s="7">
        <v>15</v>
      </c>
      <c r="G21" s="7">
        <v>14.7</v>
      </c>
      <c r="H21" s="7">
        <v>15.5</v>
      </c>
      <c r="I21" s="7">
        <v>15.2</v>
      </c>
      <c r="J21" s="7">
        <v>15.1</v>
      </c>
      <c r="K21" s="7">
        <v>15.5</v>
      </c>
      <c r="L21" s="7">
        <v>14.7</v>
      </c>
      <c r="M21" s="7">
        <v>15</v>
      </c>
      <c r="N21" s="7">
        <v>15.2</v>
      </c>
      <c r="O21" s="7">
        <v>14.4</v>
      </c>
      <c r="P21" s="7">
        <v>14.5</v>
      </c>
      <c r="Q21" s="7">
        <v>13.6</v>
      </c>
      <c r="R21" s="7">
        <v>13.1</v>
      </c>
      <c r="S21" s="7">
        <v>13.5</v>
      </c>
      <c r="T21" s="7">
        <v>14.2</v>
      </c>
      <c r="U21" s="7">
        <v>14.6</v>
      </c>
      <c r="V21" s="7">
        <v>13.1</v>
      </c>
      <c r="W21" s="1">
        <v>13.9</v>
      </c>
      <c r="X21" s="7">
        <v>12.3</v>
      </c>
      <c r="Y21" s="7">
        <v>12.3</v>
      </c>
      <c r="Z21" s="1">
        <v>12.8</v>
      </c>
      <c r="AA21" s="7">
        <v>13.8</v>
      </c>
      <c r="AB21" s="7">
        <v>12.6</v>
      </c>
      <c r="AC21" s="1">
        <v>12.7</v>
      </c>
      <c r="AD21" s="10">
        <v>13.8</v>
      </c>
      <c r="AE21" s="6">
        <v>13.1</v>
      </c>
      <c r="AF21" s="6">
        <v>12.6</v>
      </c>
      <c r="AG21" s="8">
        <v>13.2</v>
      </c>
      <c r="AH21" s="9">
        <v>11.4</v>
      </c>
      <c r="AI21" s="22">
        <v>11.4</v>
      </c>
      <c r="AJ21" s="29">
        <v>11.11</v>
      </c>
      <c r="AK21" s="25">
        <v>10.4</v>
      </c>
      <c r="AL21" s="29">
        <v>10.3</v>
      </c>
      <c r="AM21" s="29">
        <v>8.7</v>
      </c>
      <c r="AN21" s="29">
        <v>8.4</v>
      </c>
    </row>
    <row r="22" spans="1:40" ht="15.75">
      <c r="A22" s="1" t="s">
        <v>8</v>
      </c>
      <c r="B22" s="7">
        <v>16.3</v>
      </c>
      <c r="C22" s="7">
        <v>16.5</v>
      </c>
      <c r="D22" s="7">
        <v>15.9</v>
      </c>
      <c r="E22" s="7">
        <v>14.2</v>
      </c>
      <c r="F22" s="7">
        <v>13.8</v>
      </c>
      <c r="G22" s="7">
        <v>12.6</v>
      </c>
      <c r="H22" s="7">
        <v>13.6</v>
      </c>
      <c r="I22" s="7">
        <v>14</v>
      </c>
      <c r="J22" s="7">
        <v>14</v>
      </c>
      <c r="K22" s="7">
        <v>14.2</v>
      </c>
      <c r="L22" s="7">
        <v>14</v>
      </c>
      <c r="M22" s="7">
        <v>14.2</v>
      </c>
      <c r="N22" s="7">
        <v>13.7</v>
      </c>
      <c r="O22" s="7">
        <v>14.3</v>
      </c>
      <c r="P22" s="7">
        <v>13.5</v>
      </c>
      <c r="Q22" s="7">
        <v>13.3</v>
      </c>
      <c r="R22" s="7">
        <v>13.9</v>
      </c>
      <c r="S22" s="7">
        <v>15</v>
      </c>
      <c r="T22" s="7">
        <v>14.1</v>
      </c>
      <c r="U22" s="7">
        <v>13.4</v>
      </c>
      <c r="V22" s="7">
        <v>14</v>
      </c>
      <c r="W22" s="1">
        <v>14.6</v>
      </c>
      <c r="X22" s="7">
        <v>12.1</v>
      </c>
      <c r="Y22" s="7">
        <v>12.1</v>
      </c>
      <c r="Z22" s="1">
        <v>12.5</v>
      </c>
      <c r="AA22" s="7">
        <v>13.4</v>
      </c>
      <c r="AB22" s="7">
        <v>12.4</v>
      </c>
      <c r="AC22" s="1">
        <v>11.9</v>
      </c>
      <c r="AD22" s="10">
        <v>13.6</v>
      </c>
      <c r="AE22" s="6">
        <v>12.5</v>
      </c>
      <c r="AF22" s="6">
        <v>11.7</v>
      </c>
      <c r="AG22" s="8">
        <v>13.7</v>
      </c>
      <c r="AH22" s="9">
        <v>13.2</v>
      </c>
      <c r="AI22" s="22">
        <v>11.8</v>
      </c>
      <c r="AJ22" s="29">
        <v>12.84</v>
      </c>
      <c r="AK22" s="25">
        <v>12.6</v>
      </c>
      <c r="AL22" s="29">
        <v>11.5</v>
      </c>
      <c r="AM22" s="29">
        <v>11.8</v>
      </c>
      <c r="AN22" s="29">
        <v>9.5</v>
      </c>
    </row>
    <row r="23" spans="1:40" ht="15.75">
      <c r="A23" s="2" t="s">
        <v>28</v>
      </c>
      <c r="B23" s="7">
        <v>22.2</v>
      </c>
      <c r="C23" s="7">
        <v>18.9</v>
      </c>
      <c r="D23" s="7">
        <v>17.5</v>
      </c>
      <c r="E23" s="7">
        <v>18.3</v>
      </c>
      <c r="F23" s="7">
        <v>17.3</v>
      </c>
      <c r="G23" s="7">
        <v>18.5</v>
      </c>
      <c r="H23" s="7">
        <v>16.4</v>
      </c>
      <c r="I23" s="7">
        <v>15.9</v>
      </c>
      <c r="J23" s="7">
        <v>16.5</v>
      </c>
      <c r="K23" s="7">
        <v>17.5</v>
      </c>
      <c r="L23" s="7">
        <v>16</v>
      </c>
      <c r="M23" s="7">
        <v>15.7</v>
      </c>
      <c r="N23" s="7">
        <v>15.5</v>
      </c>
      <c r="O23" s="7">
        <v>15.3</v>
      </c>
      <c r="P23" s="7">
        <v>13.2</v>
      </c>
      <c r="Q23" s="7">
        <v>12.6</v>
      </c>
      <c r="R23" s="7">
        <v>12</v>
      </c>
      <c r="S23" s="7">
        <v>12.2</v>
      </c>
      <c r="T23" s="7">
        <v>12.4</v>
      </c>
      <c r="U23" s="7">
        <v>11.4</v>
      </c>
      <c r="V23" s="7">
        <v>10.9</v>
      </c>
      <c r="W23" s="1">
        <v>11.3</v>
      </c>
      <c r="X23" s="7">
        <v>11.3</v>
      </c>
      <c r="Y23" s="7">
        <v>11.2</v>
      </c>
      <c r="Z23" s="1">
        <v>10.3</v>
      </c>
      <c r="AA23" s="7">
        <v>10</v>
      </c>
      <c r="AB23" s="7">
        <v>11</v>
      </c>
      <c r="AC23" s="1">
        <v>11.2</v>
      </c>
      <c r="AD23" s="10">
        <v>11.6</v>
      </c>
      <c r="AE23" s="6">
        <v>10.8</v>
      </c>
      <c r="AF23" s="6">
        <v>10.9</v>
      </c>
      <c r="AG23" s="8">
        <v>9.7</v>
      </c>
      <c r="AH23" s="9">
        <v>10.1</v>
      </c>
      <c r="AI23" s="22">
        <v>9.7</v>
      </c>
      <c r="AJ23" s="29">
        <v>9.78</v>
      </c>
      <c r="AK23" s="25">
        <v>9.2</v>
      </c>
      <c r="AL23" s="29">
        <v>9.1</v>
      </c>
      <c r="AM23" s="29">
        <v>7.2</v>
      </c>
      <c r="AN23" s="29">
        <v>8.6</v>
      </c>
    </row>
    <row r="24" spans="1:40" ht="15.75">
      <c r="A24" s="1" t="s">
        <v>6</v>
      </c>
      <c r="B24" s="7">
        <v>12.8</v>
      </c>
      <c r="C24" s="7">
        <v>9.3</v>
      </c>
      <c r="D24" s="7">
        <v>8.5</v>
      </c>
      <c r="E24" s="7">
        <v>10.3</v>
      </c>
      <c r="F24" s="7">
        <v>10.4</v>
      </c>
      <c r="G24" s="7">
        <v>10.2</v>
      </c>
      <c r="H24" s="7">
        <v>9.5</v>
      </c>
      <c r="I24" s="7">
        <v>7.6</v>
      </c>
      <c r="J24" s="7">
        <v>7.3</v>
      </c>
      <c r="K24" s="7">
        <v>7.9</v>
      </c>
      <c r="L24" s="7">
        <v>6.9</v>
      </c>
      <c r="M24" s="7">
        <v>8</v>
      </c>
      <c r="N24" s="7">
        <v>6</v>
      </c>
      <c r="O24" s="7">
        <v>5.8</v>
      </c>
      <c r="P24" s="7">
        <v>5.2</v>
      </c>
      <c r="Q24" s="7">
        <v>6.5</v>
      </c>
      <c r="R24" s="7">
        <v>4.7</v>
      </c>
      <c r="S24" s="7">
        <v>6.8</v>
      </c>
      <c r="T24" s="7">
        <v>6</v>
      </c>
      <c r="U24" s="7">
        <v>5.6</v>
      </c>
      <c r="V24" s="7">
        <v>6.9</v>
      </c>
      <c r="W24" s="1">
        <v>7.4</v>
      </c>
      <c r="X24" s="7">
        <v>5.6</v>
      </c>
      <c r="Y24" s="7">
        <v>4.6</v>
      </c>
      <c r="Z24" s="1">
        <v>4.2</v>
      </c>
      <c r="AA24" s="7">
        <v>5.8</v>
      </c>
      <c r="AB24" s="7">
        <v>6.1</v>
      </c>
      <c r="AC24" s="1">
        <v>5.6</v>
      </c>
      <c r="AD24" s="10">
        <v>5.4</v>
      </c>
      <c r="AE24" s="6">
        <v>4.9</v>
      </c>
      <c r="AF24" s="6">
        <v>7</v>
      </c>
      <c r="AG24" s="8">
        <v>4.6</v>
      </c>
      <c r="AH24" s="9">
        <v>5.3</v>
      </c>
      <c r="AI24" s="22">
        <v>4.7</v>
      </c>
      <c r="AJ24" s="35">
        <v>3.47</v>
      </c>
      <c r="AK24" s="25">
        <v>4.7</v>
      </c>
      <c r="AL24" s="29">
        <v>3.3</v>
      </c>
      <c r="AM24" s="29">
        <v>2.6</v>
      </c>
      <c r="AN24" s="29">
        <v>3.1</v>
      </c>
    </row>
    <row r="25" spans="1:40" ht="15.75">
      <c r="A25" s="1" t="s">
        <v>7</v>
      </c>
      <c r="B25" s="7">
        <v>30.5</v>
      </c>
      <c r="C25" s="7">
        <v>26.8</v>
      </c>
      <c r="D25" s="7">
        <v>25.7</v>
      </c>
      <c r="E25" s="7">
        <v>27.6</v>
      </c>
      <c r="F25" s="7">
        <v>24.7</v>
      </c>
      <c r="G25" s="7">
        <v>27</v>
      </c>
      <c r="H25" s="7">
        <v>23.2</v>
      </c>
      <c r="I25" s="7">
        <v>23.2</v>
      </c>
      <c r="J25" s="7">
        <v>24.7</v>
      </c>
      <c r="K25" s="7">
        <v>25.5</v>
      </c>
      <c r="L25" s="7">
        <v>23</v>
      </c>
      <c r="M25" s="7">
        <v>21.3</v>
      </c>
      <c r="N25" s="7">
        <v>23</v>
      </c>
      <c r="O25" s="7">
        <v>19.5</v>
      </c>
      <c r="P25" s="7">
        <v>16.9</v>
      </c>
      <c r="Q25" s="7">
        <v>17.5</v>
      </c>
      <c r="R25" s="7">
        <v>16.5</v>
      </c>
      <c r="S25" s="7">
        <v>16.5</v>
      </c>
      <c r="T25" s="7">
        <v>18</v>
      </c>
      <c r="U25" s="7">
        <v>17.4</v>
      </c>
      <c r="V25" s="7">
        <v>16</v>
      </c>
      <c r="W25" s="1">
        <v>16.6</v>
      </c>
      <c r="X25" s="7">
        <v>16.9</v>
      </c>
      <c r="Y25" s="7">
        <v>15.9</v>
      </c>
      <c r="Z25" s="1">
        <v>17.6</v>
      </c>
      <c r="AA25" s="7">
        <v>15.8</v>
      </c>
      <c r="AB25" s="7">
        <v>16.6</v>
      </c>
      <c r="AC25" s="1">
        <v>16.9</v>
      </c>
      <c r="AD25" s="6">
        <v>19</v>
      </c>
      <c r="AE25" s="6">
        <v>16.8</v>
      </c>
      <c r="AF25" s="6">
        <v>16</v>
      </c>
      <c r="AG25" s="8">
        <v>13.8</v>
      </c>
      <c r="AH25" s="9">
        <v>14.7</v>
      </c>
      <c r="AI25" s="22">
        <v>12.8</v>
      </c>
      <c r="AJ25" s="29">
        <v>15.86</v>
      </c>
      <c r="AK25" s="25">
        <v>15.9</v>
      </c>
      <c r="AL25" s="29">
        <v>11.9</v>
      </c>
      <c r="AM25" s="29">
        <v>10.4</v>
      </c>
      <c r="AN25" s="29">
        <v>11.2</v>
      </c>
    </row>
    <row r="26" spans="1:40" ht="15.75">
      <c r="A26" s="1" t="s">
        <v>8</v>
      </c>
      <c r="B26" s="7">
        <v>37.8</v>
      </c>
      <c r="C26" s="7">
        <v>31.7</v>
      </c>
      <c r="D26" s="7">
        <v>26.9</v>
      </c>
      <c r="E26" s="7">
        <v>24.9</v>
      </c>
      <c r="F26" s="7">
        <v>25.8</v>
      </c>
      <c r="G26" s="7">
        <v>27.8</v>
      </c>
      <c r="H26" s="7">
        <v>25.9</v>
      </c>
      <c r="I26" s="7">
        <v>25</v>
      </c>
      <c r="J26" s="7">
        <v>24.5</v>
      </c>
      <c r="K26" s="7">
        <v>25.5</v>
      </c>
      <c r="L26" s="7">
        <v>24</v>
      </c>
      <c r="M26" s="7">
        <v>22.4</v>
      </c>
      <c r="N26" s="7">
        <v>20.5</v>
      </c>
      <c r="O26" s="7">
        <v>24.3</v>
      </c>
      <c r="P26" s="7">
        <v>20.5</v>
      </c>
      <c r="Q26" s="7">
        <v>17.8</v>
      </c>
      <c r="R26" s="7">
        <v>17.3</v>
      </c>
      <c r="S26" s="7">
        <v>17.6</v>
      </c>
      <c r="T26" s="7">
        <v>17.2</v>
      </c>
      <c r="U26" s="7">
        <v>14.9</v>
      </c>
      <c r="V26" s="7">
        <v>13.5</v>
      </c>
      <c r="W26" s="7">
        <v>14</v>
      </c>
      <c r="X26" s="7">
        <v>15.6</v>
      </c>
      <c r="Y26" s="7">
        <v>17.2</v>
      </c>
      <c r="Z26" s="1">
        <v>12.7</v>
      </c>
      <c r="AA26" s="7">
        <v>12.5</v>
      </c>
      <c r="AB26" s="7">
        <v>14.9</v>
      </c>
      <c r="AC26" s="1">
        <v>16.6</v>
      </c>
      <c r="AD26" s="10">
        <v>14.3</v>
      </c>
      <c r="AE26" s="6">
        <v>14.8</v>
      </c>
      <c r="AF26" s="6">
        <v>14.3</v>
      </c>
      <c r="AG26" s="8">
        <v>13.7</v>
      </c>
      <c r="AH26" s="9">
        <v>14.3</v>
      </c>
      <c r="AI26" s="22">
        <v>16</v>
      </c>
      <c r="AJ26" s="29">
        <v>14.12</v>
      </c>
      <c r="AK26" s="25">
        <v>14.2</v>
      </c>
      <c r="AL26" s="29">
        <v>14.7</v>
      </c>
      <c r="AM26" s="29">
        <v>9.8</v>
      </c>
      <c r="AN26" s="29">
        <v>13.4</v>
      </c>
    </row>
    <row r="27" spans="1:40" ht="15.75">
      <c r="A27" s="2" t="s">
        <v>26</v>
      </c>
      <c r="B27" s="13" t="s">
        <v>20</v>
      </c>
      <c r="C27" s="13" t="s">
        <v>20</v>
      </c>
      <c r="D27" s="7">
        <v>27.8</v>
      </c>
      <c r="E27" s="7">
        <v>27.8</v>
      </c>
      <c r="F27" s="7">
        <v>26.6</v>
      </c>
      <c r="G27" s="7">
        <v>24.2</v>
      </c>
      <c r="H27" s="7">
        <v>26.1</v>
      </c>
      <c r="I27" s="7">
        <v>27.2</v>
      </c>
      <c r="J27" s="7">
        <v>28.1</v>
      </c>
      <c r="K27" s="7">
        <v>28.1</v>
      </c>
      <c r="L27" s="7">
        <v>29.5</v>
      </c>
      <c r="M27" s="7">
        <v>28.2</v>
      </c>
      <c r="N27" s="7">
        <v>26.3</v>
      </c>
      <c r="O27" s="7">
        <v>26.3</v>
      </c>
      <c r="P27" s="7">
        <v>25.5</v>
      </c>
      <c r="Q27" s="7">
        <v>23.3</v>
      </c>
      <c r="R27" s="7">
        <v>25.6</v>
      </c>
      <c r="S27" s="7">
        <v>24</v>
      </c>
      <c r="T27" s="7">
        <v>29.7</v>
      </c>
      <c r="U27" s="7">
        <v>27.9</v>
      </c>
      <c r="V27" s="7">
        <v>26.8</v>
      </c>
      <c r="W27" s="1">
        <v>29.5</v>
      </c>
      <c r="X27" s="7">
        <v>24.2</v>
      </c>
      <c r="Y27" s="7">
        <v>22.9</v>
      </c>
      <c r="Z27" s="1">
        <v>25.4</v>
      </c>
      <c r="AA27" s="7">
        <v>24.7</v>
      </c>
      <c r="AB27" s="7">
        <v>24.6</v>
      </c>
      <c r="AC27" s="7">
        <v>21</v>
      </c>
      <c r="AD27" s="6">
        <v>25</v>
      </c>
      <c r="AE27" s="6">
        <v>23.9</v>
      </c>
      <c r="AF27" s="6">
        <v>23.5</v>
      </c>
      <c r="AG27" s="8">
        <v>23.3</v>
      </c>
      <c r="AH27" s="9">
        <v>21.5</v>
      </c>
      <c r="AI27" s="22">
        <v>19.6</v>
      </c>
      <c r="AJ27" s="29">
        <v>21.8</v>
      </c>
      <c r="AK27" s="25">
        <v>18.6</v>
      </c>
      <c r="AL27" s="29">
        <v>18.2</v>
      </c>
      <c r="AM27" s="29">
        <v>17.6</v>
      </c>
      <c r="AN27" s="29">
        <v>15</v>
      </c>
    </row>
    <row r="28" spans="1:40" ht="15.75">
      <c r="A28" s="1" t="s">
        <v>6</v>
      </c>
      <c r="B28" s="13" t="s">
        <v>20</v>
      </c>
      <c r="C28" s="13" t="s">
        <v>20</v>
      </c>
      <c r="D28" s="7">
        <v>15.4</v>
      </c>
      <c r="E28" s="7">
        <v>18.1</v>
      </c>
      <c r="F28" s="7">
        <v>20.2</v>
      </c>
      <c r="G28" s="7">
        <v>13.2</v>
      </c>
      <c r="H28" s="7">
        <v>15.6</v>
      </c>
      <c r="I28" s="7">
        <v>15.3</v>
      </c>
      <c r="J28" s="7">
        <v>14.1</v>
      </c>
      <c r="K28" s="7">
        <v>14.5</v>
      </c>
      <c r="L28" s="7">
        <v>16.6</v>
      </c>
      <c r="M28" s="7">
        <v>15.8</v>
      </c>
      <c r="N28" s="7">
        <v>13.9</v>
      </c>
      <c r="O28" s="7">
        <v>10.2</v>
      </c>
      <c r="P28" s="7">
        <v>13.2</v>
      </c>
      <c r="Q28" s="7">
        <v>14.6</v>
      </c>
      <c r="R28" s="7">
        <v>14.5</v>
      </c>
      <c r="S28" s="7">
        <v>11.8</v>
      </c>
      <c r="T28" s="7">
        <v>19.7</v>
      </c>
      <c r="U28" s="7">
        <v>12.5</v>
      </c>
      <c r="V28" s="7">
        <v>12.9</v>
      </c>
      <c r="W28" s="1">
        <v>15.8</v>
      </c>
      <c r="X28" s="7">
        <v>11.9</v>
      </c>
      <c r="Y28" s="7">
        <v>9.9</v>
      </c>
      <c r="Z28" s="7">
        <v>11</v>
      </c>
      <c r="AA28" s="7">
        <v>10.7</v>
      </c>
      <c r="AB28" s="7">
        <v>10.8</v>
      </c>
      <c r="AC28" s="1">
        <v>7.3</v>
      </c>
      <c r="AD28" s="10">
        <v>10.2</v>
      </c>
      <c r="AE28" s="6">
        <v>9.5</v>
      </c>
      <c r="AF28" s="6">
        <v>11</v>
      </c>
      <c r="AG28" s="8">
        <v>10.1</v>
      </c>
      <c r="AH28" s="9">
        <v>7.7</v>
      </c>
      <c r="AI28" s="22">
        <v>6.3</v>
      </c>
      <c r="AJ28" s="29">
        <v>9.27</v>
      </c>
      <c r="AK28" s="25">
        <v>6.3</v>
      </c>
      <c r="AL28" s="29">
        <v>4.5</v>
      </c>
      <c r="AM28" s="29">
        <v>4.5</v>
      </c>
      <c r="AN28" s="29">
        <v>3.1</v>
      </c>
    </row>
    <row r="29" spans="1:40" ht="15.75">
      <c r="A29" s="1" t="s">
        <v>7</v>
      </c>
      <c r="B29" s="13" t="s">
        <v>20</v>
      </c>
      <c r="C29" s="13" t="s">
        <v>20</v>
      </c>
      <c r="D29" s="7">
        <v>36.5</v>
      </c>
      <c r="E29" s="7">
        <v>38.6</v>
      </c>
      <c r="F29" s="7">
        <v>32.3</v>
      </c>
      <c r="G29" s="7">
        <v>30.8</v>
      </c>
      <c r="H29" s="7">
        <v>35.6</v>
      </c>
      <c r="I29" s="7">
        <v>34.6</v>
      </c>
      <c r="J29" s="7">
        <v>38.4</v>
      </c>
      <c r="K29" s="7">
        <v>35</v>
      </c>
      <c r="L29" s="7">
        <v>40.3</v>
      </c>
      <c r="M29" s="7">
        <v>36.2</v>
      </c>
      <c r="N29" s="7">
        <v>34.5</v>
      </c>
      <c r="O29" s="7">
        <v>33.8</v>
      </c>
      <c r="P29" s="7">
        <v>30.6</v>
      </c>
      <c r="Q29" s="7">
        <v>29.3</v>
      </c>
      <c r="R29" s="7">
        <v>31.2</v>
      </c>
      <c r="S29" s="7">
        <v>29.9</v>
      </c>
      <c r="T29" s="7">
        <v>37.3</v>
      </c>
      <c r="U29" s="7">
        <v>34.9</v>
      </c>
      <c r="V29" s="7">
        <v>32.9</v>
      </c>
      <c r="W29" s="1">
        <v>35.1</v>
      </c>
      <c r="X29" s="7">
        <v>30.7</v>
      </c>
      <c r="Y29" s="7">
        <v>28.6</v>
      </c>
      <c r="Z29" s="1">
        <v>31.4</v>
      </c>
      <c r="AA29" s="7">
        <v>29.9</v>
      </c>
      <c r="AB29" s="7">
        <v>33.8</v>
      </c>
      <c r="AC29" s="1">
        <v>27.1</v>
      </c>
      <c r="AD29" s="10">
        <v>34.6</v>
      </c>
      <c r="AE29" s="6">
        <v>32.1</v>
      </c>
      <c r="AF29" s="6">
        <v>30</v>
      </c>
      <c r="AG29" s="8">
        <v>29.7</v>
      </c>
      <c r="AH29" s="9">
        <v>27.2</v>
      </c>
      <c r="AI29" s="22">
        <v>24.4</v>
      </c>
      <c r="AJ29" s="29">
        <v>25.22</v>
      </c>
      <c r="AK29" s="25">
        <v>24.5</v>
      </c>
      <c r="AL29" s="29">
        <v>22.8</v>
      </c>
      <c r="AM29" s="29">
        <v>20.6</v>
      </c>
      <c r="AN29" s="29">
        <v>20</v>
      </c>
    </row>
    <row r="30" spans="1:40" ht="15.75">
      <c r="A30" s="1" t="s">
        <v>9</v>
      </c>
      <c r="B30" s="13" t="s">
        <v>20</v>
      </c>
      <c r="C30" s="13" t="s">
        <v>20</v>
      </c>
      <c r="D30" s="7">
        <v>46.1</v>
      </c>
      <c r="E30" s="7">
        <v>39.3</v>
      </c>
      <c r="F30" s="7">
        <v>43.8</v>
      </c>
      <c r="G30" s="7">
        <v>41.7</v>
      </c>
      <c r="H30" s="7">
        <v>38</v>
      </c>
      <c r="I30" s="7">
        <v>45.1</v>
      </c>
      <c r="J30" s="7">
        <v>40.3</v>
      </c>
      <c r="K30" s="7">
        <v>44.9</v>
      </c>
      <c r="L30" s="7">
        <v>40.6</v>
      </c>
      <c r="M30" s="7">
        <v>42.1</v>
      </c>
      <c r="N30" s="7">
        <v>42</v>
      </c>
      <c r="O30" s="7">
        <v>42.7</v>
      </c>
      <c r="P30" s="7">
        <v>38.4</v>
      </c>
      <c r="Q30" s="7">
        <v>33.9</v>
      </c>
      <c r="R30" s="7">
        <v>38.2</v>
      </c>
      <c r="S30" s="7">
        <v>36</v>
      </c>
      <c r="T30" s="7">
        <v>42.5</v>
      </c>
      <c r="U30" s="7">
        <v>41.1</v>
      </c>
      <c r="V30" s="7">
        <v>42.8</v>
      </c>
      <c r="W30" s="1">
        <v>45.7</v>
      </c>
      <c r="X30" s="7">
        <v>38.1</v>
      </c>
      <c r="Y30" s="7">
        <v>37.8</v>
      </c>
      <c r="Z30" s="1">
        <v>38.8</v>
      </c>
      <c r="AA30" s="7">
        <v>37.4</v>
      </c>
      <c r="AB30" s="7">
        <v>35.3</v>
      </c>
      <c r="AC30" s="1">
        <v>35.3</v>
      </c>
      <c r="AD30" s="10">
        <v>34.2</v>
      </c>
      <c r="AE30" s="6">
        <v>36.1</v>
      </c>
      <c r="AF30" s="6">
        <v>35.5</v>
      </c>
      <c r="AG30" s="8">
        <v>34.2</v>
      </c>
      <c r="AH30" s="9">
        <v>33.5</v>
      </c>
      <c r="AI30" s="22">
        <v>33.1</v>
      </c>
      <c r="AJ30" s="29">
        <v>31.57</v>
      </c>
      <c r="AK30" s="25">
        <v>30.8</v>
      </c>
      <c r="AL30" s="29">
        <v>30.6</v>
      </c>
      <c r="AM30" s="29">
        <v>31.6</v>
      </c>
      <c r="AN30" s="29">
        <v>25.4</v>
      </c>
    </row>
    <row r="31" spans="1:40" ht="15.7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  <c r="AI31" s="3" t="s">
        <v>1</v>
      </c>
      <c r="AJ31" s="3"/>
      <c r="AK31" s="3" t="s">
        <v>1</v>
      </c>
      <c r="AL31" s="3" t="s">
        <v>1</v>
      </c>
      <c r="AM31" s="3" t="s">
        <v>1</v>
      </c>
      <c r="AN31" s="3" t="s">
        <v>1</v>
      </c>
    </row>
    <row r="32" spans="1:3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>
      <c r="A34" s="1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>
      <c r="A35" s="1" t="s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>
      <c r="A36" s="2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>
      <c r="A37" s="1" t="s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>
      <c r="A38" s="1" t="s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>
      <c r="A39" s="1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>
      <c r="A40" s="1" t="s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>
      <c r="A41" s="2" t="s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>
      <c r="A43" s="1" t="s">
        <v>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>
      <c r="A44" s="1" t="s">
        <v>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>
      <c r="A45" s="1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Mullin</cp:lastModifiedBy>
  <cp:lastPrinted>2010-07-02T18:08:22Z</cp:lastPrinted>
  <dcterms:created xsi:type="dcterms:W3CDTF">2004-12-03T13:51:32Z</dcterms:created>
  <dcterms:modified xsi:type="dcterms:W3CDTF">2010-12-02T13:48:32Z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