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5" windowWidth="12000" windowHeight="8415" activeTab="0"/>
  </bookViews>
  <sheets>
    <sheet name="Sources of funding" sheetId="1" r:id="rId1"/>
    <sheet name="Uses of Funds" sheetId="2" r:id="rId2"/>
    <sheet name="Income Form" sheetId="3" r:id="rId3"/>
    <sheet name="Expense Form" sheetId="4" r:id="rId4"/>
  </sheets>
  <definedNames>
    <definedName name="ab">'Income Form'!$AF$6</definedName>
    <definedName name="af" localSheetId="3">'Expense Form'!$AW$18</definedName>
    <definedName name="af">'Income Form'!$AY$18</definedName>
    <definedName name="ay">'Expense Form'!$AW$6</definedName>
    <definedName name="BAa7" localSheetId="3">'Expense Form'!$AW$7</definedName>
    <definedName name="BAa7">'Income Form'!$AY$7</definedName>
    <definedName name="_xlnm.Print_Area" localSheetId="3">'Expense Form'!$A$1:$BB$43</definedName>
    <definedName name="_xlnm.Print_Area" localSheetId="2">'Income Form'!$A$1:$BD$41</definedName>
    <definedName name="_xlnm.Print_Area" localSheetId="0">'Sources of funding'!$A$1:$I$45</definedName>
    <definedName name="_xlnm.Print_Area" localSheetId="1">'Uses of Funds'!$B$1:$T$106</definedName>
    <definedName name="_xlnm.Print_Titles" localSheetId="3">'Expense Form'!$A:$E,'Expense Form'!$1:$7</definedName>
    <definedName name="_xlnm.Print_Titles" localSheetId="2">'Income Form'!$A:$E,'Income Form'!$1:$7</definedName>
    <definedName name="_xlnm.Print_Titles" localSheetId="1">'Uses of Funds'!$A:$B</definedName>
    <definedName name="qr">'Expense Form'!$R$6</definedName>
    <definedName name="Rents">#REF!</definedName>
  </definedNames>
  <calcPr fullCalcOnLoad="1"/>
</workbook>
</file>

<file path=xl/comments3.xml><?xml version="1.0" encoding="utf-8"?>
<comments xmlns="http://schemas.openxmlformats.org/spreadsheetml/2006/main">
  <authors>
    <author>eanguian</author>
  </authors>
  <commentList>
    <comment ref="T4" authorId="0">
      <text>
        <r>
          <rPr>
            <sz val="10"/>
            <rFont val="Tahoma"/>
            <family val="2"/>
          </rPr>
          <t>You may change this but you must justify it in the narrative</t>
        </r>
        <r>
          <rPr>
            <sz val="8"/>
            <rFont val="Tahoma"/>
            <family val="0"/>
          </rPr>
          <t xml:space="preserve">
</t>
        </r>
      </text>
    </comment>
    <comment ref="C38" authorId="0">
      <text>
        <r>
          <rPr>
            <sz val="10"/>
            <rFont val="Tahoma"/>
            <family val="2"/>
          </rPr>
          <t>You may change this but you must justify it in the narrative</t>
        </r>
      </text>
    </comment>
  </commentList>
</comments>
</file>

<file path=xl/comments4.xml><?xml version="1.0" encoding="utf-8"?>
<comments xmlns="http://schemas.openxmlformats.org/spreadsheetml/2006/main">
  <authors>
    <author>eanguian</author>
  </authors>
  <commentList>
    <comment ref="S4" authorId="0">
      <text>
        <r>
          <rPr>
            <sz val="10"/>
            <rFont val="Tahoma"/>
            <family val="2"/>
          </rPr>
          <t>You may change this but you must justify it in the narrative</t>
        </r>
        <r>
          <rPr>
            <sz val="8"/>
            <rFont val="Tahoma"/>
            <family val="0"/>
          </rPr>
          <t xml:space="preserve">
</t>
        </r>
      </text>
    </comment>
    <comment ref="N6" authorId="0">
      <text>
        <r>
          <rPr>
            <sz val="10"/>
            <rFont val="Tahoma"/>
            <family val="2"/>
          </rPr>
          <t>Enter annual expense for ALL units below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<sst xmlns="http://schemas.openxmlformats.org/spreadsheetml/2006/main" count="402" uniqueCount="167">
  <si>
    <t>Project Name:</t>
  </si>
  <si>
    <t>Committed</t>
  </si>
  <si>
    <t>Conditional</t>
  </si>
  <si>
    <t xml:space="preserve">Tentative </t>
  </si>
  <si>
    <t>Anticipated or Firm Commitment Date</t>
  </si>
  <si>
    <t xml:space="preserve">                                       </t>
  </si>
  <si>
    <t xml:space="preserve">                         </t>
  </si>
  <si>
    <t>SUBTOTALS</t>
  </si>
  <si>
    <t>TOTAL FUND SOURCES</t>
  </si>
  <si>
    <t>Acquisition Costs</t>
  </si>
  <si>
    <t>Purchase Price:</t>
  </si>
  <si>
    <t xml:space="preserve">      Land</t>
  </si>
  <si>
    <t xml:space="preserve">      Improvements</t>
  </si>
  <si>
    <t>Liens and Other Taxes</t>
  </si>
  <si>
    <t>Closing/Recording</t>
  </si>
  <si>
    <t>Other:</t>
  </si>
  <si>
    <t>Development Costs</t>
  </si>
  <si>
    <t>Land Use Approvals</t>
  </si>
  <si>
    <t>Building Permits/Fees</t>
  </si>
  <si>
    <t>System Development Charges</t>
  </si>
  <si>
    <t>Market Study</t>
  </si>
  <si>
    <t>Environmental Report</t>
  </si>
  <si>
    <t>Soils Report (Geotechnical)</t>
  </si>
  <si>
    <t>Survey</t>
  </si>
  <si>
    <t>Insurance</t>
  </si>
  <si>
    <t>Architectural</t>
  </si>
  <si>
    <t>Engineering</t>
  </si>
  <si>
    <t>Legal/Accounting</t>
  </si>
  <si>
    <t>Cost Certification</t>
  </si>
  <si>
    <t>Appraisals</t>
  </si>
  <si>
    <t>Lender Title Insurance</t>
  </si>
  <si>
    <t>Tax Credit Fees</t>
  </si>
  <si>
    <t>Developer Fee</t>
  </si>
  <si>
    <t>Consultant Fee</t>
  </si>
  <si>
    <t>Lock Rate Fee</t>
  </si>
  <si>
    <t xml:space="preserve">Other: </t>
  </si>
  <si>
    <t>Reserves/Contingency</t>
  </si>
  <si>
    <t>Lease Up/Operating</t>
  </si>
  <si>
    <t>Tenant Relocation</t>
  </si>
  <si>
    <t>On-site Work</t>
  </si>
  <si>
    <t>Hazardous Materials Abatement</t>
  </si>
  <si>
    <t>Residential Building</t>
  </si>
  <si>
    <t>Laundry Facilities</t>
  </si>
  <si>
    <t>Storage/Garages</t>
  </si>
  <si>
    <t>Landscaping</t>
  </si>
  <si>
    <t>Contractor Overhead</t>
  </si>
  <si>
    <t>Contractor Profit</t>
  </si>
  <si>
    <t>Contingency</t>
  </si>
  <si>
    <t>TOTAL PROJECT COST</t>
  </si>
  <si>
    <t xml:space="preserve">Median Income %   </t>
  </si>
  <si>
    <t>Gross Monthly Rent Per Unit</t>
  </si>
  <si>
    <t>Tenant Paid Utility Allow</t>
  </si>
  <si>
    <t>Net Monthly Rent Per Unit</t>
  </si>
  <si>
    <t>Number of Units</t>
  </si>
  <si>
    <t>-</t>
  </si>
  <si>
    <t>=</t>
  </si>
  <si>
    <t xml:space="preserve"> SUB-TOTALS</t>
  </si>
  <si>
    <t>Medicaid-Resident Services (Averaged)</t>
  </si>
  <si>
    <t>Private-Resident Services (Averaged)</t>
  </si>
  <si>
    <t>Laundry</t>
  </si>
  <si>
    <t>Garage/Parking</t>
  </si>
  <si>
    <t>Deposits on Turnover</t>
  </si>
  <si>
    <t>Less Vacancy Rate</t>
  </si>
  <si>
    <t>Annual Operating Expenses</t>
  </si>
  <si>
    <t xml:space="preserve">Insurance         </t>
  </si>
  <si>
    <t>Water &amp; Sewer</t>
  </si>
  <si>
    <t>Garbage Removal</t>
  </si>
  <si>
    <t>Repairs</t>
  </si>
  <si>
    <t xml:space="preserve">                                   </t>
  </si>
  <si>
    <t>Replacement Reserve</t>
  </si>
  <si>
    <t>Property Management:</t>
  </si>
  <si>
    <t>Resident Services</t>
  </si>
  <si>
    <t>Case Management</t>
  </si>
  <si>
    <t xml:space="preserve">Legal             </t>
  </si>
  <si>
    <t>Accounting</t>
  </si>
  <si>
    <t>Compliance Monitoing Fees</t>
  </si>
  <si>
    <t>Office &amp; Administration</t>
  </si>
  <si>
    <t>Advertising/Marketing &amp; Promotion</t>
  </si>
  <si>
    <t xml:space="preserve">Unit Turnover           </t>
  </si>
  <si>
    <t>Total Debt Service</t>
  </si>
  <si>
    <t>Cash Flow Per Year</t>
  </si>
  <si>
    <t>Date:</t>
  </si>
  <si>
    <t>Total Annual Operating Expenses:</t>
  </si>
  <si>
    <t xml:space="preserve">SOURCES OF FUNDING </t>
  </si>
  <si>
    <t>USES OF FUNDING</t>
  </si>
  <si>
    <t>Deposit to Replacement Reserves</t>
  </si>
  <si>
    <t>Funding Source</t>
  </si>
  <si>
    <t>APPLICANT  CONTRIBUTIONS</t>
  </si>
  <si>
    <t>OTHER:</t>
  </si>
  <si>
    <t>Extension Fees</t>
  </si>
  <si>
    <t>Lead Based Paint Report</t>
  </si>
  <si>
    <t>Asbestos Report</t>
  </si>
  <si>
    <t>Marketing/Advertising</t>
  </si>
  <si>
    <t>Contigency Escrow Account (3%)</t>
  </si>
  <si>
    <t>Unit Size</t>
  </si>
  <si>
    <t>Off-site Work</t>
  </si>
  <si>
    <t>Lender Inspection Fees</t>
  </si>
  <si>
    <t>Loan Closing Fees</t>
  </si>
  <si>
    <t>Lender Legal Fees</t>
  </si>
  <si>
    <t>Construction Loan Costs/Fees</t>
  </si>
  <si>
    <t>Bridge Loan Fees</t>
  </si>
  <si>
    <t>Loan Fees</t>
  </si>
  <si>
    <t>Property Taxes (Construction Period)</t>
  </si>
  <si>
    <t>SPD Architectural Review Fee</t>
  </si>
  <si>
    <t>Special Inspections/Testing</t>
  </si>
  <si>
    <t>Permanent Loan Fees</t>
  </si>
  <si>
    <t>Project Management Fee</t>
  </si>
  <si>
    <t>Demolition</t>
  </si>
  <si>
    <t>Commercial Space/Building</t>
  </si>
  <si>
    <t>Elevator</t>
  </si>
  <si>
    <t>FF&amp;E (Common Area Furnishings)</t>
  </si>
  <si>
    <t>General Conditions</t>
  </si>
  <si>
    <t>General Fees</t>
  </si>
  <si>
    <t>Cable TV</t>
  </si>
  <si>
    <t>HOUSING OPERATING BUDGET  - INCOME</t>
  </si>
  <si>
    <t>(Note: Total Fund Sources must match "Total Project Cost" from Uses of Funding page.)</t>
  </si>
  <si>
    <t>Construction Costs Subtotal:</t>
  </si>
  <si>
    <t>Development Costs Subtotal:</t>
  </si>
  <si>
    <t>Acquisition Costs Subtotal:</t>
  </si>
  <si>
    <t xml:space="preserve">Cable TV </t>
  </si>
  <si>
    <t>ANNUAL Residential Income:</t>
  </si>
  <si>
    <t>Construction Costs:</t>
  </si>
  <si>
    <t>Application Fees</t>
  </si>
  <si>
    <t>Commercial Space:</t>
  </si>
  <si>
    <t>Development Costs:</t>
  </si>
  <si>
    <t>$</t>
  </si>
  <si>
    <t>GRANTS</t>
  </si>
  <si>
    <t>LOANS</t>
  </si>
  <si>
    <t>Common Use Facilities</t>
  </si>
  <si>
    <t>Acquisition Costs:</t>
  </si>
  <si>
    <t>General Fees:</t>
  </si>
  <si>
    <t>Construction Loan Cost/Fees</t>
  </si>
  <si>
    <t>General Fees Subtotal:</t>
  </si>
  <si>
    <t>Construction Subtotal:</t>
  </si>
  <si>
    <t>Other Fees</t>
  </si>
  <si>
    <t>Subtotal:</t>
  </si>
  <si>
    <t>x</t>
  </si>
  <si>
    <t>1st Full Year</t>
  </si>
  <si>
    <t>Project Name:______________________________________________________</t>
  </si>
  <si>
    <t>Project Year 2</t>
  </si>
  <si>
    <t>Project Year 5</t>
  </si>
  <si>
    <t>Project Year 15</t>
  </si>
  <si>
    <t>Project Year 30</t>
  </si>
  <si>
    <t xml:space="preserve"> Project Year 10</t>
  </si>
  <si>
    <t xml:space="preserve"> Project Year 20</t>
  </si>
  <si>
    <t>Less Debt Services</t>
  </si>
  <si>
    <t>years</t>
  </si>
  <si>
    <t>REVENUE SUBTOTAL</t>
  </si>
  <si>
    <t>Cost</t>
  </si>
  <si>
    <t>Source</t>
  </si>
  <si>
    <t>Net Potential  Income:</t>
  </si>
  <si>
    <t>REVENUE</t>
  </si>
  <si>
    <t>Gross Potential Income:</t>
  </si>
  <si>
    <t xml:space="preserve"> Subtotal:</t>
  </si>
  <si>
    <t>Maintenance</t>
  </si>
  <si>
    <t>Taxes( include payroll, real estate etc.)</t>
  </si>
  <si>
    <t xml:space="preserve">Gas/Oil/Electric       </t>
  </si>
  <si>
    <t>X</t>
  </si>
  <si>
    <t xml:space="preserve">Annual Inflation Rate Factor:  </t>
  </si>
  <si>
    <t>Project Year 3</t>
  </si>
  <si>
    <t>Project Year 4</t>
  </si>
  <si>
    <t>amount</t>
  </si>
  <si>
    <t>Annual Per Unit</t>
  </si>
  <si>
    <t>Net Potenital Income</t>
  </si>
  <si>
    <t>HOUSING OPERATING BUDGET  - EXPENSES</t>
  </si>
  <si>
    <t>(rate)</t>
  </si>
  <si>
    <t>A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</si>
</sst>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  <numFmt numFmtId="166" formatCode="0;\-0;;@"/>
    <numFmt numFmtId="167" formatCode="&quot;$&quot;#,##0"/>
    <numFmt numFmtId="168" formatCode="&quot;$&quot;#,##0.0_);\(&quot;$&quot;#,##0.0\)"/>
    <numFmt numFmtId="169" formatCode="#,##0.0"/>
    <numFmt numFmtId="170" formatCode="mm/dd/yy"/>
    <numFmt numFmtId="171" formatCode="#,##0.0000"/>
    <numFmt numFmtId="172" formatCode="0_);\(0\)"/>
    <numFmt numFmtId="173" formatCode="0.000000000%"/>
    <numFmt numFmtId="174" formatCode="_(* #,##0_);_(* \(#,##0\);_(* &quot;-&quot;??_);_(@_)"/>
    <numFmt numFmtId="175" formatCode="_(&quot;$&quot;* #,##0_);_(&quot;$&quot;* \(#,##0\);_(&quot;$&quot;* &quot;-&quot;??_);_(@_)"/>
    <numFmt numFmtId="176" formatCode="#,##0.0_);\(#,##0.0\)"/>
    <numFmt numFmtId="177" formatCode="00000"/>
    <numFmt numFmtId="178" formatCode="&quot;$&quot;#,##0.00"/>
  </numFmts>
  <fonts count="2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4"/>
      <name val="Times New Roman Greek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Times New Roman Greek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8"/>
      <name val="Tahoma"/>
      <family val="0"/>
    </font>
    <font>
      <sz val="10"/>
      <name val="Tahoma"/>
      <family val="2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44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16" applyAlignment="1">
      <alignment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/>
      <protection locked="0"/>
    </xf>
    <xf numFmtId="3" fontId="0" fillId="0" borderId="0" xfId="16" applyBorder="1" applyAlignment="1" applyProtection="1">
      <alignment/>
      <protection locked="0"/>
    </xf>
    <xf numFmtId="3" fontId="0" fillId="0" borderId="0" xfId="0" applyNumberFormat="1" applyAlignment="1">
      <alignment horizontal="center"/>
    </xf>
    <xf numFmtId="5" fontId="3" fillId="0" borderId="0" xfId="18" applyFont="1" applyBorder="1" applyAlignment="1" applyProtection="1">
      <alignment/>
      <protection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0" xfId="16" applyFont="1" applyBorder="1" applyAlignment="1" applyProtection="1">
      <alignment/>
      <protection locked="0"/>
    </xf>
    <xf numFmtId="170" fontId="0" fillId="0" borderId="0" xfId="16" applyNumberFormat="1" applyBorder="1" applyAlignment="1" applyProtection="1">
      <alignment/>
      <protection locked="0"/>
    </xf>
    <xf numFmtId="170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37" fontId="0" fillId="0" borderId="0" xfId="0" applyNumberFormat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37" fontId="0" fillId="0" borderId="0" xfId="16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3" fillId="0" borderId="0" xfId="18" applyNumberFormat="1" applyFon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37" fontId="0" fillId="0" borderId="0" xfId="18" applyNumberFormat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3" fontId="2" fillId="0" borderId="0" xfId="16" applyFont="1" applyFill="1" applyAlignment="1">
      <alignment/>
    </xf>
    <xf numFmtId="3" fontId="2" fillId="0" borderId="0" xfId="16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center"/>
    </xf>
    <xf numFmtId="3" fontId="0" fillId="0" borderId="0" xfId="0" applyNumberFormat="1" applyFill="1" applyAlignment="1" applyProtection="1">
      <alignment/>
      <protection locked="0"/>
    </xf>
    <xf numFmtId="0" fontId="5" fillId="0" borderId="0" xfId="0" applyFont="1" applyAlignment="1">
      <alignment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3" xfId="0" applyBorder="1" applyAlignment="1" applyProtection="1">
      <alignment/>
      <protection locked="0"/>
    </xf>
    <xf numFmtId="0" fontId="3" fillId="0" borderId="3" xfId="0" applyFont="1" applyBorder="1" applyAlignment="1">
      <alignment/>
    </xf>
    <xf numFmtId="0" fontId="0" fillId="0" borderId="2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3" fillId="0" borderId="2" xfId="0" applyFont="1" applyBorder="1" applyAlignment="1">
      <alignment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1" fillId="0" borderId="2" xfId="0" applyFont="1" applyBorder="1" applyAlignment="1">
      <alignment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>
      <alignment/>
    </xf>
    <xf numFmtId="0" fontId="11" fillId="0" borderId="4" xfId="0" applyFont="1" applyBorder="1" applyAlignment="1">
      <alignment/>
    </xf>
    <xf numFmtId="0" fontId="11" fillId="0" borderId="4" xfId="0" applyFont="1" applyBorder="1" applyAlignment="1">
      <alignment wrapText="1"/>
    </xf>
    <xf numFmtId="0" fontId="0" fillId="0" borderId="0" xfId="0" applyFont="1" applyAlignment="1" applyProtection="1">
      <alignment/>
      <protection locked="0"/>
    </xf>
    <xf numFmtId="178" fontId="0" fillId="0" borderId="0" xfId="0" applyNumberFormat="1" applyFont="1" applyAlignment="1" applyProtection="1">
      <alignment/>
      <protection locked="0"/>
    </xf>
    <xf numFmtId="178" fontId="0" fillId="0" borderId="0" xfId="0" applyNumberFormat="1" applyAlignment="1" applyProtection="1">
      <alignment/>
      <protection locked="0"/>
    </xf>
    <xf numFmtId="178" fontId="0" fillId="0" borderId="0" xfId="16" applyNumberFormat="1" applyBorder="1" applyAlignment="1" applyProtection="1">
      <alignment/>
      <protection locked="0"/>
    </xf>
    <xf numFmtId="178" fontId="0" fillId="0" borderId="0" xfId="16" applyNumberFormat="1" applyFont="1" applyBorder="1" applyAlignment="1" applyProtection="1">
      <alignment/>
      <protection locked="0"/>
    </xf>
    <xf numFmtId="178" fontId="0" fillId="0" borderId="0" xfId="16" applyNumberFormat="1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/>
    </xf>
    <xf numFmtId="0" fontId="0" fillId="0" borderId="2" xfId="0" applyFont="1" applyBorder="1" applyAlignment="1">
      <alignment/>
    </xf>
    <xf numFmtId="0" fontId="11" fillId="0" borderId="5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5" fontId="3" fillId="0" borderId="0" xfId="18" applyFont="1" applyBorder="1" applyAlignment="1">
      <alignment/>
    </xf>
    <xf numFmtId="14" fontId="0" fillId="0" borderId="2" xfId="19" applyNumberFormat="1" applyBorder="1" applyAlignment="1" applyProtection="1">
      <alignment horizontal="right"/>
      <protection locked="0"/>
    </xf>
    <xf numFmtId="17" fontId="0" fillId="0" borderId="3" xfId="19" applyNumberFormat="1" applyBorder="1" applyAlignment="1" applyProtection="1">
      <alignment horizontal="right"/>
      <protection locked="0"/>
    </xf>
    <xf numFmtId="178" fontId="0" fillId="0" borderId="0" xfId="0" applyNumberFormat="1" applyFont="1" applyBorder="1" applyAlignment="1" applyProtection="1">
      <alignment/>
      <protection locked="0"/>
    </xf>
    <xf numFmtId="178" fontId="0" fillId="0" borderId="0" xfId="0" applyNumberFormat="1" applyBorder="1" applyAlignment="1" applyProtection="1">
      <alignment/>
      <protection locked="0"/>
    </xf>
    <xf numFmtId="178" fontId="0" fillId="0" borderId="0" xfId="16" applyNumberFormat="1" applyFont="1" applyBorder="1" applyAlignment="1" applyProtection="1">
      <alignment/>
      <protection/>
    </xf>
    <xf numFmtId="17" fontId="0" fillId="0" borderId="3" xfId="0" applyNumberFormat="1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3" xfId="19" applyBorder="1" applyAlignment="1" applyProtection="1">
      <alignment horizontal="right"/>
      <protection locked="0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 vertical="top"/>
    </xf>
    <xf numFmtId="3" fontId="12" fillId="0" borderId="0" xfId="16" applyFont="1" applyBorder="1" applyAlignment="1" applyProtection="1">
      <alignment horizontal="right"/>
      <protection locked="0"/>
    </xf>
    <xf numFmtId="170" fontId="12" fillId="0" borderId="0" xfId="16" applyNumberFormat="1" applyFont="1" applyFill="1" applyBorder="1" applyAlignment="1" applyProtection="1">
      <alignment horizontal="right"/>
      <protection locked="0"/>
    </xf>
    <xf numFmtId="0" fontId="12" fillId="0" borderId="0" xfId="0" applyFont="1" applyAlignment="1">
      <alignment horizontal="right"/>
    </xf>
    <xf numFmtId="178" fontId="11" fillId="0" borderId="0" xfId="16" applyNumberFormat="1" applyFont="1" applyBorder="1" applyAlignment="1" applyProtection="1">
      <alignment/>
      <protection locked="0"/>
    </xf>
    <xf numFmtId="178" fontId="11" fillId="0" borderId="0" xfId="16" applyNumberFormat="1" applyFont="1" applyBorder="1" applyAlignment="1" applyProtection="1">
      <alignment/>
      <protection locked="0"/>
    </xf>
    <xf numFmtId="178" fontId="11" fillId="0" borderId="0" xfId="16" applyNumberFormat="1" applyFont="1" applyAlignment="1" applyProtection="1">
      <alignment/>
      <protection locked="0"/>
    </xf>
    <xf numFmtId="178" fontId="13" fillId="0" borderId="2" xfId="16" applyNumberFormat="1" applyFont="1" applyBorder="1" applyAlignment="1" applyProtection="1">
      <alignment/>
      <protection locked="0"/>
    </xf>
    <xf numFmtId="178" fontId="13" fillId="0" borderId="0" xfId="16" applyNumberFormat="1" applyFont="1" applyBorder="1" applyAlignment="1" applyProtection="1">
      <alignment/>
      <protection locked="0"/>
    </xf>
    <xf numFmtId="178" fontId="13" fillId="0" borderId="2" xfId="16" applyNumberFormat="1" applyFont="1" applyBorder="1" applyAlignment="1" applyProtection="1">
      <alignment/>
      <protection/>
    </xf>
    <xf numFmtId="178" fontId="13" fillId="0" borderId="3" xfId="16" applyNumberFormat="1" applyFont="1" applyBorder="1" applyAlignment="1" applyProtection="1">
      <alignment/>
      <protection locked="0"/>
    </xf>
    <xf numFmtId="178" fontId="13" fillId="0" borderId="3" xfId="16" applyNumberFormat="1" applyFont="1" applyBorder="1" applyAlignment="1" applyProtection="1">
      <alignment/>
      <protection locked="0"/>
    </xf>
    <xf numFmtId="178" fontId="13" fillId="0" borderId="0" xfId="16" applyNumberFormat="1" applyFont="1" applyBorder="1" applyAlignment="1" applyProtection="1">
      <alignment/>
      <protection locked="0"/>
    </xf>
    <xf numFmtId="178" fontId="13" fillId="0" borderId="3" xfId="16" applyNumberFormat="1" applyFont="1" applyFill="1" applyBorder="1" applyAlignment="1" applyProtection="1">
      <alignment/>
      <protection locked="0"/>
    </xf>
    <xf numFmtId="178" fontId="13" fillId="0" borderId="0" xfId="16" applyNumberFormat="1" applyFont="1" applyFill="1" applyBorder="1" applyAlignment="1" applyProtection="1">
      <alignment/>
      <protection locked="0"/>
    </xf>
    <xf numFmtId="3" fontId="13" fillId="0" borderId="0" xfId="16" applyFont="1" applyBorder="1" applyAlignment="1" applyProtection="1">
      <alignment/>
      <protection locked="0"/>
    </xf>
    <xf numFmtId="5" fontId="14" fillId="0" borderId="2" xfId="18" applyFont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5" fontId="2" fillId="0" borderId="2" xfId="18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11" fillId="0" borderId="2" xfId="0" applyFont="1" applyBorder="1" applyAlignment="1" applyProtection="1">
      <alignment/>
      <protection locked="0"/>
    </xf>
    <xf numFmtId="0" fontId="11" fillId="0" borderId="2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0" fontId="11" fillId="0" borderId="3" xfId="0" applyFont="1" applyBorder="1" applyAlignment="1">
      <alignment/>
    </xf>
    <xf numFmtId="0" fontId="0" fillId="0" borderId="2" xfId="0" applyFont="1" applyBorder="1" applyAlignment="1">
      <alignment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" fontId="11" fillId="0" borderId="0" xfId="16" applyFont="1" applyFill="1" applyAlignment="1" applyProtection="1">
      <alignment/>
      <protection locked="0"/>
    </xf>
    <xf numFmtId="0" fontId="15" fillId="0" borderId="0" xfId="0" applyFont="1" applyAlignment="1">
      <alignment/>
    </xf>
    <xf numFmtId="37" fontId="11" fillId="0" borderId="0" xfId="0" applyNumberFormat="1" applyFont="1" applyFill="1" applyAlignment="1">
      <alignment/>
    </xf>
    <xf numFmtId="39" fontId="11" fillId="0" borderId="0" xfId="0" applyNumberFormat="1" applyFont="1" applyFill="1" applyAlignment="1">
      <alignment/>
    </xf>
    <xf numFmtId="165" fontId="11" fillId="0" borderId="0" xfId="0" applyNumberFormat="1" applyFont="1" applyFill="1" applyAlignment="1">
      <alignment/>
    </xf>
    <xf numFmtId="165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 applyProtection="1">
      <alignment/>
      <protection locked="0"/>
    </xf>
    <xf numFmtId="5" fontId="10" fillId="0" borderId="0" xfId="18" applyFont="1" applyAlignment="1" applyProtection="1">
      <alignment/>
      <protection/>
    </xf>
    <xf numFmtId="37" fontId="11" fillId="2" borderId="0" xfId="16" applyNumberFormat="1" applyFont="1" applyFill="1" applyAlignment="1" applyProtection="1">
      <alignment/>
      <protection locked="0"/>
    </xf>
    <xf numFmtId="37" fontId="11" fillId="3" borderId="0" xfId="0" applyNumberFormat="1" applyFont="1" applyFill="1" applyAlignment="1" applyProtection="1">
      <alignment/>
      <protection locked="0"/>
    </xf>
    <xf numFmtId="3" fontId="11" fillId="0" borderId="0" xfId="16" applyFont="1" applyAlignment="1" applyProtection="1">
      <alignment/>
      <protection locked="0"/>
    </xf>
    <xf numFmtId="37" fontId="11" fillId="0" borderId="0" xfId="16" applyNumberFormat="1" applyFont="1" applyFill="1" applyAlignment="1" applyProtection="1">
      <alignment/>
      <protection locked="0"/>
    </xf>
    <xf numFmtId="0" fontId="10" fillId="0" borderId="0" xfId="0" applyFont="1" applyBorder="1" applyAlignment="1">
      <alignment horizontal="right"/>
    </xf>
    <xf numFmtId="5" fontId="10" fillId="0" borderId="0" xfId="18" applyFont="1" applyFill="1" applyAlignment="1" applyProtection="1">
      <alignment/>
      <protection/>
    </xf>
    <xf numFmtId="0" fontId="11" fillId="0" borderId="0" xfId="0" applyFont="1" applyFill="1" applyAlignment="1">
      <alignment/>
    </xf>
    <xf numFmtId="5" fontId="11" fillId="0" borderId="0" xfId="18" applyFont="1" applyFill="1" applyAlignment="1" applyProtection="1">
      <alignment/>
      <protection/>
    </xf>
    <xf numFmtId="0" fontId="11" fillId="0" borderId="0" xfId="0" applyFont="1" applyFill="1" applyBorder="1" applyAlignment="1">
      <alignment vertical="top"/>
    </xf>
    <xf numFmtId="37" fontId="11" fillId="0" borderId="0" xfId="0" applyNumberFormat="1" applyFont="1" applyAlignment="1" applyProtection="1">
      <alignment/>
      <protection locked="0"/>
    </xf>
    <xf numFmtId="3" fontId="11" fillId="0" borderId="0" xfId="16" applyFont="1" applyAlignment="1" applyProtection="1">
      <alignment/>
      <protection locked="0"/>
    </xf>
    <xf numFmtId="39" fontId="11" fillId="0" borderId="3" xfId="0" applyNumberFormat="1" applyFont="1" applyFill="1" applyBorder="1" applyAlignment="1">
      <alignment/>
    </xf>
    <xf numFmtId="165" fontId="11" fillId="0" borderId="3" xfId="0" applyNumberFormat="1" applyFont="1" applyFill="1" applyBorder="1" applyAlignment="1">
      <alignment/>
    </xf>
    <xf numFmtId="37" fontId="11" fillId="0" borderId="2" xfId="0" applyNumberFormat="1" applyFont="1" applyFill="1" applyBorder="1" applyAlignment="1">
      <alignment/>
    </xf>
    <xf numFmtId="39" fontId="11" fillId="0" borderId="2" xfId="0" applyNumberFormat="1" applyFont="1" applyFill="1" applyBorder="1" applyAlignment="1">
      <alignment/>
    </xf>
    <xf numFmtId="165" fontId="11" fillId="0" borderId="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7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170" fontId="4" fillId="0" borderId="0" xfId="0" applyNumberFormat="1" applyFont="1" applyFill="1" applyAlignment="1" applyProtection="1">
      <alignment/>
      <protection locked="0"/>
    </xf>
    <xf numFmtId="3" fontId="4" fillId="0" borderId="0" xfId="16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Fill="1" applyAlignment="1">
      <alignment/>
    </xf>
    <xf numFmtId="39" fontId="4" fillId="0" borderId="3" xfId="0" applyNumberFormat="1" applyFont="1" applyFill="1" applyBorder="1" applyAlignment="1">
      <alignment/>
    </xf>
    <xf numFmtId="165" fontId="4" fillId="0" borderId="3" xfId="0" applyNumberFormat="1" applyFont="1" applyFill="1" applyBorder="1" applyAlignment="1">
      <alignment/>
    </xf>
    <xf numFmtId="165" fontId="4" fillId="0" borderId="0" xfId="0" applyNumberFormat="1" applyFont="1" applyAlignment="1">
      <alignment/>
    </xf>
    <xf numFmtId="39" fontId="4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37" fontId="4" fillId="4" borderId="0" xfId="0" applyNumberFormat="1" applyFont="1" applyFill="1" applyAlignment="1" applyProtection="1">
      <alignment/>
      <protection locked="0"/>
    </xf>
    <xf numFmtId="5" fontId="4" fillId="0" borderId="0" xfId="18" applyFont="1" applyFill="1" applyBorder="1" applyAlignment="1" applyProtection="1">
      <alignment/>
      <protection locked="0"/>
    </xf>
    <xf numFmtId="37" fontId="4" fillId="0" borderId="3" xfId="16" applyNumberFormat="1" applyFont="1" applyFill="1" applyBorder="1" applyAlignment="1" applyProtection="1">
      <alignment/>
      <protection locked="0"/>
    </xf>
    <xf numFmtId="37" fontId="4" fillId="5" borderId="0" xfId="16" applyNumberFormat="1" applyFont="1" applyFill="1" applyAlignment="1" applyProtection="1">
      <alignment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37" fontId="4" fillId="0" borderId="0" xfId="18" applyNumberFormat="1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37" fontId="4" fillId="0" borderId="2" xfId="0" applyNumberFormat="1" applyFont="1" applyFill="1" applyBorder="1" applyAlignment="1">
      <alignment/>
    </xf>
    <xf numFmtId="37" fontId="2" fillId="0" borderId="0" xfId="18" applyNumberFormat="1" applyFont="1" applyFill="1" applyAlignment="1" applyProtection="1">
      <alignment/>
      <protection/>
    </xf>
    <xf numFmtId="5" fontId="2" fillId="0" borderId="0" xfId="18" applyFont="1" applyAlignment="1" applyProtection="1">
      <alignment/>
      <protection/>
    </xf>
    <xf numFmtId="37" fontId="4" fillId="2" borderId="0" xfId="16" applyNumberFormat="1" applyFont="1" applyFill="1" applyAlignment="1" applyProtection="1">
      <alignment/>
      <protection locked="0"/>
    </xf>
    <xf numFmtId="37" fontId="4" fillId="3" borderId="0" xfId="0" applyNumberFormat="1" applyFont="1" applyFill="1" applyAlignment="1" applyProtection="1">
      <alignment/>
      <protection locked="0"/>
    </xf>
    <xf numFmtId="5" fontId="4" fillId="0" borderId="0" xfId="18" applyFont="1" applyFill="1" applyAlignment="1" applyProtection="1">
      <alignment/>
      <protection locked="0"/>
    </xf>
    <xf numFmtId="3" fontId="4" fillId="0" borderId="3" xfId="16" applyFont="1" applyFill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3" fontId="4" fillId="0" borderId="0" xfId="16" applyFont="1" applyAlignment="1" applyProtection="1">
      <alignment/>
      <protection locked="0"/>
    </xf>
    <xf numFmtId="3" fontId="4" fillId="0" borderId="0" xfId="16" applyFont="1" applyFill="1" applyAlignment="1" applyProtection="1">
      <alignment/>
      <protection locked="0"/>
    </xf>
    <xf numFmtId="37" fontId="4" fillId="0" borderId="0" xfId="16" applyNumberFormat="1" applyFont="1" applyFill="1" applyAlignment="1" applyProtection="1">
      <alignment/>
      <protection locked="0"/>
    </xf>
    <xf numFmtId="0" fontId="2" fillId="0" borderId="0" xfId="0" applyFont="1" applyBorder="1" applyAlignment="1">
      <alignment horizontal="right"/>
    </xf>
    <xf numFmtId="5" fontId="2" fillId="0" borderId="0" xfId="18" applyFont="1" applyFill="1" applyAlignment="1" applyProtection="1">
      <alignment/>
      <protection/>
    </xf>
    <xf numFmtId="0" fontId="4" fillId="0" borderId="0" xfId="0" applyFont="1" applyFill="1" applyAlignment="1">
      <alignment/>
    </xf>
    <xf numFmtId="3" fontId="4" fillId="0" borderId="2" xfId="16" applyFont="1" applyFill="1" applyBorder="1" applyAlignment="1" applyProtection="1">
      <alignment/>
      <protection locked="0"/>
    </xf>
    <xf numFmtId="39" fontId="4" fillId="0" borderId="2" xfId="0" applyNumberFormat="1" applyFont="1" applyFill="1" applyBorder="1" applyAlignment="1">
      <alignment/>
    </xf>
    <xf numFmtId="165" fontId="4" fillId="0" borderId="2" xfId="0" applyNumberFormat="1" applyFont="1" applyFill="1" applyBorder="1" applyAlignment="1">
      <alignment/>
    </xf>
    <xf numFmtId="5" fontId="4" fillId="0" borderId="0" xfId="18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5" fontId="4" fillId="0" borderId="0" xfId="18" applyFont="1" applyFill="1" applyAlignment="1" applyProtection="1">
      <alignment/>
      <protection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5" fontId="2" fillId="0" borderId="2" xfId="18" applyFont="1" applyFill="1" applyBorder="1" applyAlignment="1" applyProtection="1">
      <alignment/>
      <protection/>
    </xf>
    <xf numFmtId="3" fontId="4" fillId="0" borderId="0" xfId="16" applyFont="1" applyFill="1" applyBorder="1" applyAlignment="1" applyProtection="1">
      <alignment/>
      <protection locked="0"/>
    </xf>
    <xf numFmtId="5" fontId="4" fillId="0" borderId="2" xfId="18" applyFont="1" applyFill="1" applyBorder="1" applyAlignment="1" applyProtection="1">
      <alignment/>
      <protection locked="0"/>
    </xf>
    <xf numFmtId="39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4" fillId="0" borderId="2" xfId="0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0" fontId="2" fillId="0" borderId="3" xfId="0" applyFont="1" applyBorder="1" applyAlignment="1">
      <alignment/>
    </xf>
    <xf numFmtId="37" fontId="4" fillId="0" borderId="0" xfId="0" applyNumberFormat="1" applyFont="1" applyFill="1" applyBorder="1" applyAlignment="1">
      <alignment/>
    </xf>
    <xf numFmtId="37" fontId="4" fillId="6" borderId="0" xfId="16" applyNumberFormat="1" applyFont="1" applyFill="1" applyBorder="1" applyAlignment="1" applyProtection="1">
      <alignment/>
      <protection locked="0"/>
    </xf>
    <xf numFmtId="165" fontId="4" fillId="0" borderId="0" xfId="0" applyNumberFormat="1" applyFont="1" applyBorder="1" applyAlignment="1">
      <alignment/>
    </xf>
    <xf numFmtId="37" fontId="4" fillId="4" borderId="0" xfId="0" applyNumberFormat="1" applyFont="1" applyFill="1" applyBorder="1" applyAlignment="1" applyProtection="1">
      <alignment/>
      <protection locked="0"/>
    </xf>
    <xf numFmtId="5" fontId="11" fillId="0" borderId="0" xfId="18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Alignment="1" applyProtection="1">
      <alignment/>
      <protection locked="0"/>
    </xf>
    <xf numFmtId="0" fontId="0" fillId="0" borderId="0" xfId="0" applyFill="1" applyBorder="1" applyAlignment="1">
      <alignment horizontal="center" wrapText="1"/>
    </xf>
    <xf numFmtId="166" fontId="0" fillId="0" borderId="0" xfId="0" applyNumberFormat="1" applyFill="1" applyAlignment="1">
      <alignment/>
    </xf>
    <xf numFmtId="3" fontId="0" fillId="0" borderId="3" xfId="0" applyNumberFormat="1" applyFill="1" applyBorder="1" applyAlignment="1" applyProtection="1">
      <alignment/>
      <protection locked="0"/>
    </xf>
    <xf numFmtId="3" fontId="0" fillId="0" borderId="2" xfId="0" applyNumberFormat="1" applyFill="1" applyBorder="1" applyAlignment="1" applyProtection="1">
      <alignment/>
      <protection locked="0"/>
    </xf>
    <xf numFmtId="0" fontId="0" fillId="0" borderId="2" xfId="0" applyBorder="1" applyAlignment="1">
      <alignment wrapText="1"/>
    </xf>
    <xf numFmtId="3" fontId="0" fillId="7" borderId="3" xfId="23" applyNumberFormat="1" applyFont="1" applyFill="1" applyBorder="1" applyAlignment="1" applyProtection="1">
      <alignment/>
      <protection/>
    </xf>
    <xf numFmtId="166" fontId="0" fillId="0" borderId="3" xfId="0" applyNumberFormat="1" applyBorder="1" applyAlignment="1">
      <alignment/>
    </xf>
    <xf numFmtId="0" fontId="0" fillId="0" borderId="0" xfId="0" applyBorder="1" applyAlignment="1">
      <alignment wrapText="1"/>
    </xf>
    <xf numFmtId="166" fontId="0" fillId="0" borderId="0" xfId="0" applyNumberFormat="1" applyBorder="1" applyAlignment="1">
      <alignment/>
    </xf>
    <xf numFmtId="3" fontId="0" fillId="0" borderId="3" xfId="16" applyNumberFormat="1" applyFont="1" applyFill="1" applyBorder="1" applyAlignment="1" applyProtection="1">
      <alignment/>
      <protection locked="0"/>
    </xf>
    <xf numFmtId="0" fontId="0" fillId="0" borderId="2" xfId="0" applyFill="1" applyBorder="1" applyAlignment="1">
      <alignment wrapText="1"/>
    </xf>
    <xf numFmtId="3" fontId="4" fillId="0" borderId="0" xfId="0" applyNumberFormat="1" applyFont="1" applyAlignment="1">
      <alignment horizontal="center"/>
    </xf>
    <xf numFmtId="3" fontId="0" fillId="0" borderId="3" xfId="16" applyNumberFormat="1" applyFill="1" applyBorder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3" fontId="4" fillId="0" borderId="0" xfId="16" applyNumberFormat="1" applyFont="1" applyFill="1" applyBorder="1" applyAlignment="1" applyProtection="1">
      <alignment horizontal="center"/>
      <protection locked="0"/>
    </xf>
    <xf numFmtId="166" fontId="4" fillId="0" borderId="0" xfId="0" applyNumberFormat="1" applyFont="1" applyFill="1" applyAlignment="1">
      <alignment horizontal="center"/>
    </xf>
    <xf numFmtId="37" fontId="0" fillId="0" borderId="0" xfId="16" applyNumberFormat="1" applyBorder="1" applyAlignment="1" applyProtection="1">
      <alignment/>
      <protection/>
    </xf>
    <xf numFmtId="166" fontId="3" fillId="0" borderId="2" xfId="16" applyNumberFormat="1" applyFont="1" applyFill="1" applyBorder="1" applyAlignment="1">
      <alignment/>
    </xf>
    <xf numFmtId="37" fontId="0" fillId="0" borderId="0" xfId="16" applyNumberFormat="1" applyFill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  <xf numFmtId="166" fontId="0" fillId="0" borderId="2" xfId="0" applyNumberFormat="1" applyFill="1" applyBorder="1" applyAlignment="1">
      <alignment/>
    </xf>
    <xf numFmtId="0" fontId="0" fillId="0" borderId="3" xfId="0" applyFill="1" applyBorder="1" applyAlignment="1" applyProtection="1">
      <alignment/>
      <protection locked="0"/>
    </xf>
    <xf numFmtId="166" fontId="0" fillId="0" borderId="3" xfId="0" applyNumberFormat="1" applyFill="1" applyBorder="1" applyAlignment="1">
      <alignment/>
    </xf>
    <xf numFmtId="166" fontId="0" fillId="0" borderId="2" xfId="0" applyNumberFormat="1" applyBorder="1" applyAlignment="1">
      <alignment/>
    </xf>
    <xf numFmtId="166" fontId="0" fillId="0" borderId="3" xfId="0" applyNumberFormat="1" applyBorder="1" applyAlignment="1">
      <alignment/>
    </xf>
    <xf numFmtId="37" fontId="3" fillId="0" borderId="6" xfId="18" applyNumberFormat="1" applyFont="1" applyBorder="1" applyAlignment="1" applyProtection="1">
      <alignment/>
      <protection/>
    </xf>
    <xf numFmtId="37" fontId="3" fillId="0" borderId="0" xfId="18" applyNumberFormat="1" applyFont="1" applyBorder="1" applyAlignment="1" applyProtection="1">
      <alignment/>
      <protection/>
    </xf>
    <xf numFmtId="9" fontId="3" fillId="0" borderId="0" xfId="23" applyNumberFormat="1" applyFont="1" applyFill="1" applyAlignment="1" applyProtection="1">
      <alignment/>
      <protection locked="0"/>
    </xf>
    <xf numFmtId="9" fontId="3" fillId="0" borderId="2" xfId="23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0" fillId="0" borderId="4" xfId="0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0" xfId="0" applyFont="1" applyBorder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0" fontId="0" fillId="0" borderId="3" xfId="0" applyNumberFormat="1" applyFont="1" applyBorder="1" applyAlignment="1">
      <alignment/>
    </xf>
    <xf numFmtId="10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3" fontId="0" fillId="0" borderId="0" xfId="16" applyFont="1" applyBorder="1" applyAlignment="1" applyProtection="1">
      <alignment/>
      <protection/>
    </xf>
    <xf numFmtId="37" fontId="0" fillId="0" borderId="0" xfId="16" applyNumberFormat="1" applyFont="1" applyAlignment="1" applyProtection="1">
      <alignment/>
      <protection/>
    </xf>
    <xf numFmtId="166" fontId="4" fillId="0" borderId="3" xfId="0" applyNumberFormat="1" applyFont="1" applyFill="1" applyBorder="1" applyAlignment="1">
      <alignment horizontal="center"/>
    </xf>
    <xf numFmtId="0" fontId="4" fillId="0" borderId="2" xfId="0" applyFont="1" applyBorder="1" applyAlignment="1">
      <alignment/>
    </xf>
    <xf numFmtId="37" fontId="4" fillId="5" borderId="3" xfId="0" applyNumberFormat="1" applyFont="1" applyFill="1" applyBorder="1" applyAlignment="1" applyProtection="1">
      <alignment/>
      <protection locked="0"/>
    </xf>
    <xf numFmtId="165" fontId="4" fillId="0" borderId="3" xfId="0" applyNumberFormat="1" applyFont="1" applyBorder="1" applyAlignment="1">
      <alignment/>
    </xf>
    <xf numFmtId="37" fontId="4" fillId="0" borderId="3" xfId="0" applyNumberFormat="1" applyFont="1" applyFill="1" applyBorder="1" applyAlignment="1">
      <alignment/>
    </xf>
    <xf numFmtId="37" fontId="4" fillId="4" borderId="3" xfId="0" applyNumberFormat="1" applyFont="1" applyFill="1" applyBorder="1" applyAlignment="1" applyProtection="1">
      <alignment/>
      <protection locked="0"/>
    </xf>
    <xf numFmtId="5" fontId="4" fillId="0" borderId="3" xfId="18" applyFont="1" applyFill="1" applyBorder="1" applyAlignment="1" applyProtection="1">
      <alignment/>
      <protection locked="0"/>
    </xf>
    <xf numFmtId="37" fontId="4" fillId="5" borderId="3" xfId="16" applyNumberFormat="1" applyFont="1" applyFill="1" applyBorder="1" applyAlignment="1" applyProtection="1">
      <alignment/>
      <protection locked="0"/>
    </xf>
    <xf numFmtId="37" fontId="4" fillId="2" borderId="3" xfId="16" applyNumberFormat="1" applyFont="1" applyFill="1" applyBorder="1" applyAlignment="1" applyProtection="1">
      <alignment/>
      <protection locked="0"/>
    </xf>
    <xf numFmtId="37" fontId="4" fillId="3" borderId="3" xfId="0" applyNumberFormat="1" applyFont="1" applyFill="1" applyBorder="1" applyAlignment="1" applyProtection="1">
      <alignment/>
      <protection locked="0"/>
    </xf>
    <xf numFmtId="0" fontId="4" fillId="0" borderId="3" xfId="0" applyFont="1" applyFill="1" applyBorder="1" applyAlignment="1" applyProtection="1">
      <alignment/>
      <protection locked="0"/>
    </xf>
    <xf numFmtId="37" fontId="4" fillId="5" borderId="2" xfId="16" applyNumberFormat="1" applyFont="1" applyFill="1" applyBorder="1" applyAlignment="1" applyProtection="1">
      <alignment/>
      <protection locked="0"/>
    </xf>
    <xf numFmtId="165" fontId="4" fillId="0" borderId="2" xfId="0" applyNumberFormat="1" applyFont="1" applyBorder="1" applyAlignment="1">
      <alignment/>
    </xf>
    <xf numFmtId="37" fontId="4" fillId="4" borderId="2" xfId="0" applyNumberFormat="1" applyFont="1" applyFill="1" applyBorder="1" applyAlignment="1" applyProtection="1">
      <alignment/>
      <protection locked="0"/>
    </xf>
    <xf numFmtId="37" fontId="4" fillId="0" borderId="0" xfId="18" applyNumberFormat="1" applyFont="1" applyFill="1" applyBorder="1" applyAlignment="1" applyProtection="1">
      <alignment/>
      <protection locked="0"/>
    </xf>
    <xf numFmtId="5" fontId="4" fillId="0" borderId="0" xfId="18" applyFont="1" applyBorder="1" applyAlignment="1" applyProtection="1">
      <alignment/>
      <protection locked="0"/>
    </xf>
    <xf numFmtId="5" fontId="4" fillId="0" borderId="0" xfId="18" applyFont="1" applyFill="1" applyBorder="1" applyAlignment="1" applyProtection="1">
      <alignment/>
      <protection/>
    </xf>
    <xf numFmtId="37" fontId="4" fillId="5" borderId="0" xfId="16" applyNumberFormat="1" applyFont="1" applyFill="1" applyBorder="1" applyAlignment="1" applyProtection="1">
      <alignment/>
      <protection locked="0"/>
    </xf>
    <xf numFmtId="37" fontId="4" fillId="6" borderId="2" xfId="16" applyNumberFormat="1" applyFont="1" applyFill="1" applyBorder="1" applyAlignment="1" applyProtection="1">
      <alignment/>
      <protection locked="0"/>
    </xf>
    <xf numFmtId="3" fontId="4" fillId="0" borderId="3" xfId="16" applyFont="1" applyBorder="1" applyAlignment="1" applyProtection="1">
      <alignment/>
      <protection locked="0"/>
    </xf>
    <xf numFmtId="0" fontId="4" fillId="0" borderId="3" xfId="0" applyFont="1" applyBorder="1" applyAlignment="1" applyProtection="1">
      <alignment/>
      <protection locked="0"/>
    </xf>
    <xf numFmtId="37" fontId="4" fillId="6" borderId="3" xfId="16" applyNumberFormat="1" applyFont="1" applyFill="1" applyBorder="1" applyAlignment="1" applyProtection="1">
      <alignment/>
      <protection locked="0"/>
    </xf>
    <xf numFmtId="5" fontId="11" fillId="0" borderId="2" xfId="18" applyFont="1" applyFill="1" applyBorder="1" applyAlignment="1" applyProtection="1">
      <alignment/>
      <protection locked="0"/>
    </xf>
    <xf numFmtId="37" fontId="11" fillId="5" borderId="3" xfId="16" applyNumberFormat="1" applyFont="1" applyFill="1" applyBorder="1" applyAlignment="1" applyProtection="1">
      <alignment/>
      <protection locked="0"/>
    </xf>
    <xf numFmtId="165" fontId="11" fillId="0" borderId="3" xfId="0" applyNumberFormat="1" applyFont="1" applyBorder="1" applyAlignment="1">
      <alignment/>
    </xf>
    <xf numFmtId="37" fontId="11" fillId="0" borderId="3" xfId="0" applyNumberFormat="1" applyFont="1" applyFill="1" applyBorder="1" applyAlignment="1">
      <alignment/>
    </xf>
    <xf numFmtId="37" fontId="11" fillId="4" borderId="3" xfId="0" applyNumberFormat="1" applyFont="1" applyFill="1" applyBorder="1" applyAlignment="1" applyProtection="1">
      <alignment/>
      <protection locked="0"/>
    </xf>
    <xf numFmtId="5" fontId="11" fillId="0" borderId="3" xfId="18" applyFont="1" applyFill="1" applyBorder="1" applyAlignment="1" applyProtection="1">
      <alignment/>
      <protection locked="0"/>
    </xf>
    <xf numFmtId="0" fontId="8" fillId="0" borderId="0" xfId="0" applyFont="1" applyAlignment="1">
      <alignment horizontal="center"/>
    </xf>
    <xf numFmtId="0" fontId="4" fillId="0" borderId="2" xfId="0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  <xf numFmtId="5" fontId="10" fillId="0" borderId="6" xfId="18" applyFont="1" applyFill="1" applyBorder="1" applyAlignment="1" applyProtection="1">
      <alignment/>
      <protection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Continuous"/>
    </xf>
    <xf numFmtId="0" fontId="8" fillId="0" borderId="0" xfId="0" applyFont="1" applyAlignment="1">
      <alignment/>
    </xf>
    <xf numFmtId="0" fontId="5" fillId="0" borderId="7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Border="1" applyAlignment="1">
      <alignment/>
    </xf>
    <xf numFmtId="166" fontId="4" fillId="0" borderId="0" xfId="0" applyNumberFormat="1" applyFont="1" applyFill="1" applyBorder="1" applyAlignment="1">
      <alignment horizontal="center"/>
    </xf>
    <xf numFmtId="172" fontId="3" fillId="0" borderId="0" xfId="0" applyNumberFormat="1" applyFont="1" applyBorder="1" applyAlignment="1" applyProtection="1">
      <alignment horizontal="center"/>
      <protection/>
    </xf>
    <xf numFmtId="172" fontId="0" fillId="0" borderId="0" xfId="0" applyNumberForma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9" fontId="0" fillId="0" borderId="0" xfId="0" applyNumberFormat="1" applyBorder="1" applyAlignment="1">
      <alignment/>
    </xf>
    <xf numFmtId="37" fontId="0" fillId="0" borderId="3" xfId="18" applyNumberFormat="1" applyBorder="1" applyAlignment="1" applyProtection="1">
      <alignment/>
      <protection/>
    </xf>
    <xf numFmtId="0" fontId="5" fillId="0" borderId="9" xfId="0" applyFont="1" applyFill="1" applyBorder="1" applyAlignment="1">
      <alignment/>
    </xf>
    <xf numFmtId="166" fontId="5" fillId="0" borderId="9" xfId="0" applyNumberFormat="1" applyFont="1" applyBorder="1" applyAlignment="1">
      <alignment/>
    </xf>
    <xf numFmtId="37" fontId="11" fillId="0" borderId="6" xfId="0" applyNumberFormat="1" applyFont="1" applyFill="1" applyBorder="1" applyAlignment="1">
      <alignment/>
    </xf>
    <xf numFmtId="178" fontId="4" fillId="0" borderId="3" xfId="16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5" fontId="14" fillId="0" borderId="0" xfId="18" applyFont="1" applyBorder="1" applyAlignment="1" applyProtection="1">
      <alignment/>
      <protection/>
    </xf>
    <xf numFmtId="5" fontId="14" fillId="0" borderId="2" xfId="18" applyNumberFormat="1" applyFont="1" applyBorder="1" applyAlignment="1" applyProtection="1">
      <alignment/>
      <protection/>
    </xf>
    <xf numFmtId="178" fontId="4" fillId="0" borderId="2" xfId="0" applyNumberFormat="1" applyFont="1" applyFill="1" applyBorder="1" applyAlignment="1">
      <alignment/>
    </xf>
    <xf numFmtId="37" fontId="4" fillId="2" borderId="2" xfId="16" applyNumberFormat="1" applyFont="1" applyFill="1" applyBorder="1" applyAlignment="1" applyProtection="1">
      <alignment/>
      <protection locked="0"/>
    </xf>
    <xf numFmtId="37" fontId="4" fillId="3" borderId="2" xfId="0" applyNumberFormat="1" applyFont="1" applyFill="1" applyBorder="1" applyAlignment="1" applyProtection="1">
      <alignment/>
      <protection locked="0"/>
    </xf>
    <xf numFmtId="167" fontId="4" fillId="0" borderId="2" xfId="16" applyNumberFormat="1" applyFont="1" applyFill="1" applyBorder="1" applyAlignment="1" applyProtection="1">
      <alignment/>
      <protection locked="0"/>
    </xf>
    <xf numFmtId="167" fontId="4" fillId="0" borderId="3" xfId="16" applyNumberFormat="1" applyFont="1" applyFill="1" applyBorder="1" applyAlignment="1" applyProtection="1">
      <alignment/>
      <protection locked="0"/>
    </xf>
    <xf numFmtId="167" fontId="4" fillId="0" borderId="0" xfId="16" applyNumberFormat="1" applyFont="1" applyFill="1" applyBorder="1" applyAlignment="1" applyProtection="1">
      <alignment/>
      <protection locked="0"/>
    </xf>
    <xf numFmtId="167" fontId="4" fillId="0" borderId="2" xfId="0" applyNumberFormat="1" applyFont="1" applyFill="1" applyBorder="1" applyAlignment="1">
      <alignment/>
    </xf>
    <xf numFmtId="167" fontId="4" fillId="0" borderId="3" xfId="0" applyNumberFormat="1" applyFont="1" applyFill="1" applyBorder="1" applyAlignment="1" applyProtection="1">
      <alignment/>
      <protection locked="0"/>
    </xf>
    <xf numFmtId="167" fontId="2" fillId="0" borderId="2" xfId="18" applyNumberFormat="1" applyFont="1" applyFill="1" applyBorder="1" applyAlignment="1" applyProtection="1">
      <alignment/>
      <protection/>
    </xf>
    <xf numFmtId="167" fontId="2" fillId="0" borderId="2" xfId="18" applyNumberFormat="1" applyFont="1" applyFill="1" applyBorder="1" applyAlignment="1" applyProtection="1">
      <alignment/>
      <protection locked="0"/>
    </xf>
    <xf numFmtId="167" fontId="2" fillId="0" borderId="2" xfId="16" applyNumberFormat="1" applyFont="1" applyFill="1" applyBorder="1" applyAlignment="1" applyProtection="1">
      <alignment/>
      <protection locked="0"/>
    </xf>
    <xf numFmtId="167" fontId="13" fillId="0" borderId="2" xfId="16" applyNumberFormat="1" applyFont="1" applyFill="1" applyBorder="1" applyAlignment="1" applyProtection="1">
      <alignment/>
      <protection locked="0"/>
    </xf>
    <xf numFmtId="167" fontId="11" fillId="0" borderId="0" xfId="16" applyNumberFormat="1" applyFont="1" applyFill="1" applyAlignment="1" applyProtection="1">
      <alignment/>
      <protection locked="0"/>
    </xf>
    <xf numFmtId="167" fontId="10" fillId="0" borderId="2" xfId="18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3" fillId="0" borderId="0" xfId="18" applyNumberFormat="1" applyFont="1" applyBorder="1" applyAlignment="1">
      <alignment/>
    </xf>
    <xf numFmtId="167" fontId="0" fillId="0" borderId="2" xfId="0" applyNumberFormat="1" applyBorder="1" applyAlignment="1">
      <alignment wrapText="1"/>
    </xf>
    <xf numFmtId="3" fontId="0" fillId="0" borderId="0" xfId="16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ill="1" applyAlignment="1">
      <alignment horizontal="center"/>
    </xf>
    <xf numFmtId="166" fontId="3" fillId="0" borderId="0" xfId="16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3" xfId="0" applyNumberFormat="1" applyFill="1" applyBorder="1" applyAlignment="1">
      <alignment horizontal="center"/>
    </xf>
    <xf numFmtId="167" fontId="0" fillId="0" borderId="3" xfId="16" applyNumberFormat="1" applyFont="1" applyBorder="1" applyAlignment="1" applyProtection="1">
      <alignment/>
      <protection/>
    </xf>
    <xf numFmtId="37" fontId="0" fillId="0" borderId="0" xfId="18" applyNumberFormat="1" applyFont="1" applyBorder="1" applyAlignment="1" applyProtection="1">
      <alignment/>
      <protection/>
    </xf>
    <xf numFmtId="0" fontId="6" fillId="0" borderId="0" xfId="0" applyFont="1" applyBorder="1" applyAlignment="1">
      <alignment horizontal="left"/>
    </xf>
    <xf numFmtId="5" fontId="0" fillId="0" borderId="2" xfId="16" applyNumberFormat="1" applyFont="1" applyFill="1" applyBorder="1" applyAlignment="1" applyProtection="1">
      <alignment/>
      <protection locked="0"/>
    </xf>
    <xf numFmtId="5" fontId="0" fillId="0" borderId="3" xfId="16" applyNumberFormat="1" applyFont="1" applyFill="1" applyBorder="1" applyAlignment="1" applyProtection="1">
      <alignment/>
      <protection locked="0"/>
    </xf>
    <xf numFmtId="5" fontId="3" fillId="0" borderId="6" xfId="18" applyNumberFormat="1" applyFont="1" applyBorder="1" applyAlignment="1" applyProtection="1">
      <alignment/>
      <protection/>
    </xf>
    <xf numFmtId="5" fontId="0" fillId="0" borderId="0" xfId="0" applyNumberFormat="1" applyBorder="1" applyAlignment="1" applyProtection="1">
      <alignment/>
      <protection/>
    </xf>
    <xf numFmtId="5" fontId="3" fillId="0" borderId="0" xfId="18" applyNumberFormat="1" applyFont="1" applyBorder="1" applyAlignment="1" applyProtection="1">
      <alignment/>
      <protection/>
    </xf>
    <xf numFmtId="5" fontId="0" fillId="0" borderId="3" xfId="18" applyNumberFormat="1" applyFont="1" applyBorder="1" applyAlignment="1" applyProtection="1">
      <alignment/>
      <protection/>
    </xf>
    <xf numFmtId="5" fontId="0" fillId="0" borderId="3" xfId="18" applyNumberFormat="1" applyBorder="1" applyAlignment="1" applyProtection="1">
      <alignment/>
      <protection/>
    </xf>
    <xf numFmtId="166" fontId="6" fillId="0" borderId="9" xfId="0" applyNumberFormat="1" applyFont="1" applyFill="1" applyBorder="1" applyAlignment="1">
      <alignment/>
    </xf>
    <xf numFmtId="166" fontId="6" fillId="0" borderId="9" xfId="0" applyNumberFormat="1" applyFont="1" applyBorder="1" applyAlignment="1">
      <alignment/>
    </xf>
    <xf numFmtId="166" fontId="6" fillId="0" borderId="9" xfId="0" applyNumberFormat="1" applyFont="1" applyBorder="1" applyAlignment="1">
      <alignment/>
    </xf>
    <xf numFmtId="166" fontId="6" fillId="0" borderId="9" xfId="0" applyNumberFormat="1" applyFont="1" applyFill="1" applyBorder="1" applyAlignment="1">
      <alignment horizontal="center"/>
    </xf>
    <xf numFmtId="0" fontId="6" fillId="0" borderId="9" xfId="0" applyFont="1" applyBorder="1" applyAlignment="1">
      <alignment/>
    </xf>
    <xf numFmtId="5" fontId="5" fillId="0" borderId="9" xfId="18" applyNumberFormat="1" applyFont="1" applyBorder="1" applyAlignment="1" applyProtection="1" quotePrefix="1">
      <alignment/>
      <protection/>
    </xf>
    <xf numFmtId="5" fontId="5" fillId="0" borderId="9" xfId="18" applyNumberFormat="1" applyFont="1" applyBorder="1" applyAlignment="1" applyProtection="1">
      <alignment/>
      <protection/>
    </xf>
    <xf numFmtId="37" fontId="5" fillId="0" borderId="9" xfId="18" applyNumberFormat="1" applyFont="1" applyBorder="1" applyAlignment="1" applyProtection="1">
      <alignment/>
      <protection/>
    </xf>
    <xf numFmtId="167" fontId="0" fillId="0" borderId="0" xfId="0" applyNumberFormat="1" applyAlignment="1">
      <alignment/>
    </xf>
    <xf numFmtId="167" fontId="0" fillId="0" borderId="0" xfId="0" applyNumberFormat="1" applyBorder="1" applyAlignment="1" applyProtection="1">
      <alignment/>
      <protection/>
    </xf>
    <xf numFmtId="167" fontId="0" fillId="0" borderId="2" xfId="0" applyNumberFormat="1" applyFont="1" applyBorder="1" applyAlignment="1">
      <alignment/>
    </xf>
    <xf numFmtId="167" fontId="0" fillId="0" borderId="3" xfId="0" applyNumberFormat="1" applyFont="1" applyBorder="1" applyAlignment="1">
      <alignment/>
    </xf>
    <xf numFmtId="167" fontId="0" fillId="0" borderId="3" xfId="16" applyNumberFormat="1" applyFont="1" applyBorder="1" applyAlignment="1" applyProtection="1">
      <alignment/>
      <protection/>
    </xf>
    <xf numFmtId="167" fontId="0" fillId="0" borderId="3" xfId="16" applyNumberFormat="1" applyFont="1" applyBorder="1" applyAlignment="1" applyProtection="1">
      <alignment/>
      <protection/>
    </xf>
    <xf numFmtId="37" fontId="0" fillId="0" borderId="0" xfId="16" applyNumberFormat="1" applyBorder="1" applyAlignment="1" applyProtection="1">
      <alignment/>
      <protection/>
    </xf>
    <xf numFmtId="37" fontId="0" fillId="0" borderId="0" xfId="16" applyNumberFormat="1" applyAlignment="1" applyProtection="1">
      <alignment/>
      <protection/>
    </xf>
    <xf numFmtId="3" fontId="0" fillId="0" borderId="0" xfId="16" applyAlignment="1">
      <alignment/>
    </xf>
    <xf numFmtId="37" fontId="0" fillId="0" borderId="0" xfId="16" applyNumberFormat="1" applyFill="1" applyAlignment="1" applyProtection="1">
      <alignment/>
      <protection locked="0"/>
    </xf>
    <xf numFmtId="37" fontId="0" fillId="0" borderId="0" xfId="16" applyNumberFormat="1" applyFont="1" applyBorder="1" applyAlignment="1" applyProtection="1">
      <alignment/>
      <protection/>
    </xf>
    <xf numFmtId="37" fontId="0" fillId="0" borderId="0" xfId="18" applyNumberFormat="1" applyAlignment="1" applyProtection="1">
      <alignment/>
      <protection/>
    </xf>
    <xf numFmtId="37" fontId="0" fillId="0" borderId="0" xfId="18" applyNumberFormat="1" applyFont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Fill="1" applyBorder="1" applyAlignment="1">
      <alignment wrapText="1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0" fillId="0" borderId="0" xfId="16" applyNumberFormat="1" applyFont="1" applyFill="1" applyBorder="1" applyAlignment="1" applyProtection="1">
      <alignment/>
      <protection locked="0"/>
    </xf>
    <xf numFmtId="3" fontId="4" fillId="0" borderId="0" xfId="0" applyNumberFormat="1" applyFont="1" applyBorder="1" applyAlignment="1">
      <alignment horizontal="center"/>
    </xf>
    <xf numFmtId="37" fontId="0" fillId="0" borderId="2" xfId="0" applyNumberFormat="1" applyBorder="1" applyAlignment="1" applyProtection="1">
      <alignment/>
      <protection/>
    </xf>
    <xf numFmtId="5" fontId="0" fillId="0" borderId="0" xfId="16" applyNumberFormat="1" applyFont="1" applyFill="1" applyBorder="1" applyAlignment="1" applyProtection="1">
      <alignment/>
      <protection locked="0"/>
    </xf>
    <xf numFmtId="167" fontId="0" fillId="0" borderId="5" xfId="16" applyNumberFormat="1" applyFont="1" applyBorder="1" applyAlignment="1" applyProtection="1">
      <alignment/>
      <protection/>
    </xf>
    <xf numFmtId="167" fontId="0" fillId="0" borderId="0" xfId="16" applyNumberFormat="1" applyFont="1" applyBorder="1" applyAlignment="1" applyProtection="1">
      <alignment/>
      <protection/>
    </xf>
    <xf numFmtId="5" fontId="0" fillId="0" borderId="0" xfId="16" applyNumberFormat="1" applyFont="1" applyBorder="1" applyAlignment="1" applyProtection="1">
      <alignment/>
      <protection/>
    </xf>
    <xf numFmtId="37" fontId="0" fillId="0" borderId="0" xfId="16" applyNumberFormat="1" applyFill="1" applyBorder="1" applyAlignment="1" applyProtection="1">
      <alignment/>
      <protection locked="0"/>
    </xf>
    <xf numFmtId="5" fontId="0" fillId="0" borderId="0" xfId="18" applyNumberFormat="1" applyFont="1" applyBorder="1" applyAlignment="1" applyProtection="1">
      <alignment/>
      <protection/>
    </xf>
    <xf numFmtId="5" fontId="0" fillId="0" borderId="0" xfId="18" applyNumberFormat="1" applyBorder="1" applyAlignment="1" applyProtection="1">
      <alignment/>
      <protection/>
    </xf>
    <xf numFmtId="37" fontId="0" fillId="0" borderId="0" xfId="18" applyNumberFormat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3" fontId="0" fillId="0" borderId="0" xfId="16" applyFont="1" applyAlignment="1" applyProtection="1">
      <alignment horizontal="center"/>
      <protection/>
    </xf>
    <xf numFmtId="5" fontId="3" fillId="0" borderId="2" xfId="18" applyNumberFormat="1" applyFon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166" fontId="5" fillId="0" borderId="0" xfId="0" applyNumberFormat="1" applyFont="1" applyBorder="1" applyAlignment="1">
      <alignment/>
    </xf>
    <xf numFmtId="166" fontId="6" fillId="0" borderId="0" xfId="0" applyNumberFormat="1" applyFont="1" applyFill="1" applyBorder="1" applyAlignment="1">
      <alignment/>
    </xf>
    <xf numFmtId="166" fontId="6" fillId="0" borderId="0" xfId="0" applyNumberFormat="1" applyFont="1" applyBorder="1" applyAlignment="1">
      <alignment/>
    </xf>
    <xf numFmtId="166" fontId="6" fillId="0" borderId="0" xfId="0" applyNumberFormat="1" applyFont="1" applyBorder="1" applyAlignment="1">
      <alignment/>
    </xf>
    <xf numFmtId="166" fontId="6" fillId="0" borderId="0" xfId="0" applyNumberFormat="1" applyFont="1" applyFill="1" applyBorder="1" applyAlignment="1">
      <alignment horizontal="center"/>
    </xf>
    <xf numFmtId="5" fontId="5" fillId="0" borderId="0" xfId="18" applyNumberFormat="1" applyFont="1" applyBorder="1" applyAlignment="1" applyProtection="1">
      <alignment/>
      <protection/>
    </xf>
    <xf numFmtId="37" fontId="5" fillId="0" borderId="0" xfId="18" applyNumberFormat="1" applyFont="1" applyBorder="1" applyAlignment="1" applyProtection="1">
      <alignment/>
      <protection/>
    </xf>
    <xf numFmtId="5" fontId="5" fillId="0" borderId="2" xfId="18" applyNumberFormat="1" applyFont="1" applyBorder="1" applyAlignment="1" applyProtection="1" quotePrefix="1">
      <alignment/>
      <protection/>
    </xf>
    <xf numFmtId="167" fontId="0" fillId="0" borderId="3" xfId="0" applyNumberFormat="1" applyBorder="1" applyAlignment="1">
      <alignment wrapText="1"/>
    </xf>
    <xf numFmtId="167" fontId="0" fillId="0" borderId="2" xfId="0" applyNumberFormat="1" applyFill="1" applyBorder="1" applyAlignment="1">
      <alignment horizontal="center"/>
    </xf>
    <xf numFmtId="167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7" fontId="0" fillId="0" borderId="0" xfId="0" applyNumberFormat="1" applyFill="1" applyAlignment="1">
      <alignment horizontal="center"/>
    </xf>
    <xf numFmtId="167" fontId="0" fillId="0" borderId="0" xfId="16" applyNumberFormat="1" applyFill="1" applyAlignment="1" applyProtection="1">
      <alignment/>
      <protection locked="0"/>
    </xf>
    <xf numFmtId="167" fontId="0" fillId="0" borderId="0" xfId="16" applyNumberFormat="1" applyAlignment="1" applyProtection="1">
      <alignment/>
      <protection/>
    </xf>
    <xf numFmtId="167" fontId="0" fillId="0" borderId="0" xfId="16" applyNumberFormat="1" applyBorder="1" applyAlignment="1" applyProtection="1">
      <alignment/>
      <protection/>
    </xf>
    <xf numFmtId="167" fontId="0" fillId="0" borderId="0" xfId="0" applyNumberFormat="1" applyFill="1" applyBorder="1" applyAlignment="1">
      <alignment horizontal="center"/>
    </xf>
    <xf numFmtId="10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167" fontId="3" fillId="0" borderId="0" xfId="18" applyNumberFormat="1" applyFont="1" applyBorder="1" applyAlignment="1" applyProtection="1">
      <alignment/>
      <protection/>
    </xf>
    <xf numFmtId="167" fontId="0" fillId="0" borderId="3" xfId="0" applyNumberFormat="1" applyBorder="1" applyAlignment="1">
      <alignment/>
    </xf>
    <xf numFmtId="167" fontId="0" fillId="0" borderId="2" xfId="0" applyNumberFormat="1" applyBorder="1" applyAlignment="1">
      <alignment/>
    </xf>
    <xf numFmtId="0" fontId="0" fillId="0" borderId="3" xfId="16" applyNumberFormat="1" applyFont="1" applyBorder="1" applyAlignment="1" applyProtection="1">
      <alignment/>
      <protection/>
    </xf>
    <xf numFmtId="166" fontId="6" fillId="0" borderId="2" xfId="0" applyNumberFormat="1" applyFont="1" applyFill="1" applyBorder="1" applyAlignment="1">
      <alignment horizontal="center"/>
    </xf>
    <xf numFmtId="167" fontId="0" fillId="0" borderId="2" xfId="16" applyNumberFormat="1" applyFont="1" applyBorder="1" applyAlignment="1" applyProtection="1">
      <alignment/>
      <protection/>
    </xf>
    <xf numFmtId="5" fontId="0" fillId="0" borderId="3" xfId="0" applyNumberFormat="1" applyFill="1" applyBorder="1" applyAlignment="1">
      <alignment horizontal="center"/>
    </xf>
    <xf numFmtId="5" fontId="0" fillId="0" borderId="2" xfId="0" applyNumberFormat="1" applyBorder="1" applyAlignment="1">
      <alignment/>
    </xf>
    <xf numFmtId="5" fontId="0" fillId="0" borderId="3" xfId="0" applyNumberFormat="1" applyBorder="1" applyAlignment="1">
      <alignment/>
    </xf>
    <xf numFmtId="5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9" fontId="5" fillId="0" borderId="0" xfId="23" applyNumberFormat="1" applyFont="1" applyFill="1" applyAlignment="1" applyProtection="1">
      <alignment/>
      <protection locked="0"/>
    </xf>
    <xf numFmtId="5" fontId="0" fillId="0" borderId="2" xfId="18" applyNumberFormat="1" applyFont="1" applyBorder="1" applyAlignment="1" applyProtection="1">
      <alignment/>
      <protection/>
    </xf>
    <xf numFmtId="167" fontId="2" fillId="0" borderId="0" xfId="18" applyNumberFormat="1" applyFont="1" applyFill="1" applyBorder="1" applyAlignment="1" applyProtection="1">
      <alignment/>
      <protection locked="0"/>
    </xf>
    <xf numFmtId="5" fontId="10" fillId="0" borderId="0" xfId="18" applyFont="1" applyFill="1" applyBorder="1" applyAlignment="1" applyProtection="1">
      <alignment/>
      <protection/>
    </xf>
    <xf numFmtId="37" fontId="11" fillId="0" borderId="0" xfId="0" applyNumberFormat="1" applyFont="1" applyFill="1" applyBorder="1" applyAlignment="1">
      <alignment/>
    </xf>
    <xf numFmtId="0" fontId="18" fillId="0" borderId="0" xfId="18" applyNumberFormat="1" applyFont="1" applyFill="1" applyBorder="1" applyAlignment="1" applyProtection="1">
      <alignment horizontal="center"/>
      <protection/>
    </xf>
    <xf numFmtId="0" fontId="11" fillId="0" borderId="0" xfId="0" applyFont="1" applyAlignment="1">
      <alignment horizontal="left" wrapText="1"/>
    </xf>
    <xf numFmtId="0" fontId="0" fillId="0" borderId="0" xfId="0" applyAlignment="1">
      <alignment/>
    </xf>
    <xf numFmtId="0" fontId="9" fillId="0" borderId="0" xfId="0" applyFont="1" applyAlignment="1">
      <alignment horizontal="left"/>
    </xf>
    <xf numFmtId="170" fontId="12" fillId="0" borderId="0" xfId="16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19" fillId="0" borderId="0" xfId="18" applyNumberFormat="1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39" fontId="4" fillId="0" borderId="2" xfId="0" applyNumberFormat="1" applyFont="1" applyFill="1" applyBorder="1" applyAlignment="1">
      <alignment/>
    </xf>
    <xf numFmtId="0" fontId="4" fillId="0" borderId="2" xfId="0" applyFont="1" applyBorder="1" applyAlignment="1">
      <alignment/>
    </xf>
    <xf numFmtId="39" fontId="4" fillId="0" borderId="3" xfId="0" applyNumberFormat="1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selection activeCell="C44" sqref="C44"/>
    </sheetView>
  </sheetViews>
  <sheetFormatPr defaultColWidth="9.140625" defaultRowHeight="12.75"/>
  <cols>
    <col min="1" max="1" width="38.8515625" style="0" customWidth="1"/>
    <col min="2" max="2" width="4.28125" style="0" customWidth="1"/>
    <col min="3" max="3" width="15.7109375" style="0" customWidth="1"/>
    <col min="4" max="4" width="3.8515625" style="0" customWidth="1"/>
    <col min="5" max="5" width="16.57421875" style="0" customWidth="1"/>
    <col min="6" max="6" width="3.8515625" style="0" customWidth="1"/>
    <col min="7" max="7" width="15.7109375" style="32" customWidth="1"/>
    <col min="8" max="8" width="4.7109375" style="32" customWidth="1"/>
    <col min="9" max="9" width="20.140625" style="0" customWidth="1"/>
    <col min="10" max="10" width="19.00390625" style="0" customWidth="1"/>
    <col min="11" max="11" width="13.8515625" style="0" customWidth="1"/>
    <col min="12" max="16384" width="10.28125" style="0" customWidth="1"/>
  </cols>
  <sheetData>
    <row r="1" spans="1:9" s="291" customFormat="1" ht="18">
      <c r="A1" s="55" t="s">
        <v>83</v>
      </c>
      <c r="B1" s="55"/>
      <c r="C1" s="55"/>
      <c r="D1" s="55"/>
      <c r="E1" s="55"/>
      <c r="F1" s="55"/>
      <c r="G1" s="290"/>
      <c r="H1" s="290"/>
      <c r="I1" s="55"/>
    </row>
    <row r="2" spans="1:8" ht="12.75">
      <c r="A2" s="2"/>
      <c r="B2" s="2"/>
      <c r="C2" s="9"/>
      <c r="D2" s="9"/>
      <c r="E2" s="9"/>
      <c r="F2" s="9"/>
      <c r="G2" s="17"/>
      <c r="H2" s="17"/>
    </row>
    <row r="3" spans="1:9" ht="18.75">
      <c r="A3" s="96" t="s">
        <v>0</v>
      </c>
      <c r="B3" s="427"/>
      <c r="C3" s="427"/>
      <c r="D3" s="427"/>
      <c r="E3" s="427"/>
      <c r="F3" s="94"/>
      <c r="G3" s="95" t="s">
        <v>81</v>
      </c>
      <c r="H3" s="428"/>
      <c r="I3" s="428"/>
    </row>
    <row r="4" spans="1:8" ht="12.75">
      <c r="A4" s="18"/>
      <c r="B4" s="18"/>
      <c r="C4" s="9"/>
      <c r="D4" s="9"/>
      <c r="E4" s="9"/>
      <c r="F4" s="9"/>
      <c r="G4" s="9"/>
      <c r="H4" s="9"/>
    </row>
    <row r="5" spans="1:9" ht="75.75" thickBot="1">
      <c r="A5" s="60" t="s">
        <v>86</v>
      </c>
      <c r="B5" s="90"/>
      <c r="C5" s="60" t="s">
        <v>1</v>
      </c>
      <c r="D5" s="90"/>
      <c r="E5" s="60" t="s">
        <v>2</v>
      </c>
      <c r="F5" s="90"/>
      <c r="G5" s="60" t="s">
        <v>3</v>
      </c>
      <c r="H5" s="90"/>
      <c r="I5" s="61" t="s">
        <v>4</v>
      </c>
    </row>
    <row r="6" spans="1:9" ht="12.75">
      <c r="A6" s="8"/>
      <c r="B6" s="8"/>
      <c r="C6" s="63"/>
      <c r="D6" s="63"/>
      <c r="E6" s="63"/>
      <c r="F6" s="63"/>
      <c r="G6" s="79"/>
      <c r="H6" s="79"/>
      <c r="I6" s="62"/>
    </row>
    <row r="7" spans="1:9" ht="18.75">
      <c r="A7" s="58" t="s">
        <v>126</v>
      </c>
      <c r="B7" s="58"/>
      <c r="C7" s="64"/>
      <c r="D7" s="64"/>
      <c r="E7" s="64"/>
      <c r="F7" s="64"/>
      <c r="G7" s="80"/>
      <c r="H7" s="80"/>
      <c r="I7" s="8"/>
    </row>
    <row r="8" spans="1:9" ht="15.75">
      <c r="A8" s="47"/>
      <c r="B8" s="49"/>
      <c r="C8" s="100" t="s">
        <v>125</v>
      </c>
      <c r="D8" s="101"/>
      <c r="E8" s="100" t="s">
        <v>125</v>
      </c>
      <c r="F8" s="101"/>
      <c r="G8" s="102" t="s">
        <v>125</v>
      </c>
      <c r="H8" s="81"/>
      <c r="I8" s="77"/>
    </row>
    <row r="9" spans="1:9" ht="15.75">
      <c r="A9" s="48"/>
      <c r="B9" s="49"/>
      <c r="C9" s="103" t="s">
        <v>125</v>
      </c>
      <c r="D9" s="101"/>
      <c r="E9" s="103" t="s">
        <v>125</v>
      </c>
      <c r="F9" s="101"/>
      <c r="G9" s="100" t="s">
        <v>125</v>
      </c>
      <c r="H9" s="67"/>
      <c r="I9" s="78"/>
    </row>
    <row r="10" spans="1:9" ht="15.75">
      <c r="A10" s="48"/>
      <c r="B10" s="49"/>
      <c r="C10" s="103" t="s">
        <v>125</v>
      </c>
      <c r="D10" s="101"/>
      <c r="E10" s="103" t="s">
        <v>125</v>
      </c>
      <c r="F10" s="101"/>
      <c r="G10" s="100" t="s">
        <v>125</v>
      </c>
      <c r="H10" s="67"/>
      <c r="I10" s="78"/>
    </row>
    <row r="11" spans="1:9" ht="15.75">
      <c r="A11" s="48"/>
      <c r="B11" s="49"/>
      <c r="C11" s="103" t="s">
        <v>125</v>
      </c>
      <c r="D11" s="101"/>
      <c r="E11" s="103" t="s">
        <v>125</v>
      </c>
      <c r="F11" s="101"/>
      <c r="G11" s="100" t="s">
        <v>125</v>
      </c>
      <c r="H11" s="67"/>
      <c r="I11" s="82"/>
    </row>
    <row r="12" spans="1:9" ht="15.75">
      <c r="A12" s="48"/>
      <c r="B12" s="49"/>
      <c r="C12" s="103" t="s">
        <v>125</v>
      </c>
      <c r="D12" s="101"/>
      <c r="E12" s="103" t="s">
        <v>125</v>
      </c>
      <c r="F12" s="101"/>
      <c r="G12" s="100" t="s">
        <v>125</v>
      </c>
      <c r="H12" s="67"/>
      <c r="I12" s="82"/>
    </row>
    <row r="13" spans="1:9" ht="15.75">
      <c r="A13" s="69"/>
      <c r="B13" s="88"/>
      <c r="C13" s="100" t="s">
        <v>125</v>
      </c>
      <c r="D13" s="101"/>
      <c r="E13" s="103" t="s">
        <v>125</v>
      </c>
      <c r="F13" s="101"/>
      <c r="G13" s="103" t="s">
        <v>125</v>
      </c>
      <c r="H13" s="67"/>
      <c r="I13" s="82"/>
    </row>
    <row r="14" spans="1:10" ht="12.75" customHeight="1">
      <c r="A14" s="70"/>
      <c r="B14" s="68"/>
      <c r="C14" s="98"/>
      <c r="D14" s="98"/>
      <c r="E14" s="98"/>
      <c r="F14" s="98"/>
      <c r="G14" s="98"/>
      <c r="H14" s="66"/>
      <c r="I14" s="84"/>
      <c r="J14" s="1"/>
    </row>
    <row r="15" spans="1:9" ht="18.75">
      <c r="A15" s="71" t="s">
        <v>127</v>
      </c>
      <c r="B15" s="71"/>
      <c r="C15" s="97"/>
      <c r="D15" s="97"/>
      <c r="E15" s="97"/>
      <c r="F15" s="97"/>
      <c r="G15" s="97"/>
      <c r="H15" s="65"/>
      <c r="I15" s="6"/>
    </row>
    <row r="16" spans="1:9" ht="15.75">
      <c r="A16" s="47"/>
      <c r="B16" s="49"/>
      <c r="C16" s="100" t="s">
        <v>125</v>
      </c>
      <c r="D16" s="101"/>
      <c r="E16" s="100" t="s">
        <v>125</v>
      </c>
      <c r="F16" s="101"/>
      <c r="G16" s="100" t="s">
        <v>125</v>
      </c>
      <c r="H16" s="67"/>
      <c r="I16" s="85"/>
    </row>
    <row r="17" spans="1:9" ht="15.75">
      <c r="A17" s="48"/>
      <c r="B17" s="49"/>
      <c r="C17" s="103" t="s">
        <v>125</v>
      </c>
      <c r="D17" s="101"/>
      <c r="E17" s="103" t="s">
        <v>125</v>
      </c>
      <c r="F17" s="101"/>
      <c r="G17" s="103" t="s">
        <v>125</v>
      </c>
      <c r="H17" s="67"/>
      <c r="I17" s="86"/>
    </row>
    <row r="18" spans="1:9" ht="15.75">
      <c r="A18" s="47"/>
      <c r="B18" s="49"/>
      <c r="C18" s="103" t="s">
        <v>125</v>
      </c>
      <c r="D18" s="101"/>
      <c r="E18" s="103" t="s">
        <v>125</v>
      </c>
      <c r="F18" s="101"/>
      <c r="G18" s="103" t="s">
        <v>125</v>
      </c>
      <c r="H18" s="67"/>
      <c r="I18" s="86"/>
    </row>
    <row r="19" spans="1:9" ht="15.75">
      <c r="A19" s="50"/>
      <c r="B19" s="35"/>
      <c r="C19" s="100" t="s">
        <v>125</v>
      </c>
      <c r="D19" s="101"/>
      <c r="E19" s="100" t="s">
        <v>125</v>
      </c>
      <c r="F19" s="101"/>
      <c r="G19" s="100" t="s">
        <v>125</v>
      </c>
      <c r="H19" s="67"/>
      <c r="I19" s="86"/>
    </row>
    <row r="20" spans="1:9" ht="15.75">
      <c r="A20" s="51"/>
      <c r="B20" s="89"/>
      <c r="C20" s="103" t="s">
        <v>125</v>
      </c>
      <c r="D20" s="101"/>
      <c r="E20" s="103" t="s">
        <v>125</v>
      </c>
      <c r="F20" s="101"/>
      <c r="G20" s="103" t="s">
        <v>125</v>
      </c>
      <c r="H20" s="67"/>
      <c r="I20" s="86"/>
    </row>
    <row r="21" spans="1:9" ht="15.75">
      <c r="A21" s="52"/>
      <c r="B21" s="35"/>
      <c r="C21" s="103" t="s">
        <v>125</v>
      </c>
      <c r="D21" s="101"/>
      <c r="E21" s="103" t="s">
        <v>125</v>
      </c>
      <c r="F21" s="101"/>
      <c r="G21" s="103" t="s">
        <v>125</v>
      </c>
      <c r="H21" s="67"/>
      <c r="I21" s="86"/>
    </row>
    <row r="22" spans="1:9" ht="15.75" customHeight="1">
      <c r="A22" s="35"/>
      <c r="B22" s="35"/>
      <c r="C22" s="97"/>
      <c r="D22" s="97"/>
      <c r="E22" s="97"/>
      <c r="F22" s="97"/>
      <c r="G22" s="97"/>
      <c r="H22" s="65"/>
      <c r="I22" s="6"/>
    </row>
    <row r="23" spans="1:9" ht="15.75" customHeight="1">
      <c r="A23" s="8"/>
      <c r="B23" s="8"/>
      <c r="C23" s="97"/>
      <c r="D23" s="97"/>
      <c r="E23" s="99"/>
      <c r="F23" s="99"/>
      <c r="G23" s="97"/>
      <c r="H23" s="65"/>
      <c r="I23" s="6"/>
    </row>
    <row r="24" spans="1:9" ht="18.75">
      <c r="A24" s="59" t="s">
        <v>87</v>
      </c>
      <c r="B24" s="59"/>
      <c r="C24" s="97"/>
      <c r="D24" s="97"/>
      <c r="E24" s="97"/>
      <c r="F24" s="97"/>
      <c r="G24" s="97"/>
      <c r="H24" s="65"/>
      <c r="I24" s="6"/>
    </row>
    <row r="25" spans="1:9" ht="15.75" customHeight="1">
      <c r="A25" s="73"/>
      <c r="B25" s="72"/>
      <c r="C25" s="100" t="s">
        <v>125</v>
      </c>
      <c r="D25" s="101"/>
      <c r="E25" s="100" t="s">
        <v>125</v>
      </c>
      <c r="F25" s="101"/>
      <c r="G25" s="100" t="s">
        <v>125</v>
      </c>
      <c r="H25" s="67"/>
      <c r="I25" s="85"/>
    </row>
    <row r="26" spans="1:9" ht="15.75" customHeight="1">
      <c r="A26" s="119"/>
      <c r="B26" s="90"/>
      <c r="C26" s="103" t="s">
        <v>125</v>
      </c>
      <c r="D26" s="101"/>
      <c r="E26" s="103" t="s">
        <v>125</v>
      </c>
      <c r="F26" s="101"/>
      <c r="G26" s="103" t="s">
        <v>125</v>
      </c>
      <c r="H26" s="67"/>
      <c r="I26" s="86"/>
    </row>
    <row r="27" spans="1:9" ht="15.75" customHeight="1">
      <c r="A27" s="117"/>
      <c r="B27" s="91"/>
      <c r="C27" s="103" t="s">
        <v>125</v>
      </c>
      <c r="D27" s="101"/>
      <c r="E27" s="103" t="s">
        <v>125</v>
      </c>
      <c r="F27" s="101"/>
      <c r="G27" s="103" t="s">
        <v>125</v>
      </c>
      <c r="H27" s="67"/>
      <c r="I27" s="86"/>
    </row>
    <row r="28" spans="1:10" ht="15.75" customHeight="1">
      <c r="A28" s="118"/>
      <c r="B28" s="91"/>
      <c r="C28" s="104" t="s">
        <v>125</v>
      </c>
      <c r="D28" s="105"/>
      <c r="E28" s="104" t="s">
        <v>125</v>
      </c>
      <c r="F28" s="105"/>
      <c r="G28" s="104" t="s">
        <v>125</v>
      </c>
      <c r="H28" s="66"/>
      <c r="I28" s="83"/>
      <c r="J28" s="1"/>
    </row>
    <row r="29" spans="1:9" ht="15.75" customHeight="1">
      <c r="A29" s="116"/>
      <c r="B29" s="92"/>
      <c r="C29" s="103" t="s">
        <v>125</v>
      </c>
      <c r="D29" s="101"/>
      <c r="E29" s="103" t="s">
        <v>125</v>
      </c>
      <c r="F29" s="101"/>
      <c r="G29" s="103" t="s">
        <v>125</v>
      </c>
      <c r="H29" s="67"/>
      <c r="I29" s="87"/>
    </row>
    <row r="30" spans="1:9" ht="12.75" customHeight="1">
      <c r="A30" s="58"/>
      <c r="B30" s="58"/>
      <c r="C30" s="101"/>
      <c r="D30" s="101"/>
      <c r="E30" s="101"/>
      <c r="F30" s="101"/>
      <c r="G30" s="101"/>
      <c r="H30" s="65"/>
      <c r="I30" s="6"/>
    </row>
    <row r="31" spans="1:9" ht="18.75">
      <c r="A31" s="59" t="s">
        <v>88</v>
      </c>
      <c r="B31" s="59"/>
      <c r="C31" s="97"/>
      <c r="D31" s="97"/>
      <c r="E31" s="97"/>
      <c r="F31" s="97"/>
      <c r="G31" s="97"/>
      <c r="H31" s="65"/>
      <c r="I31" s="6"/>
    </row>
    <row r="32" spans="1:9" ht="15.75">
      <c r="A32" s="54"/>
      <c r="B32" s="89"/>
      <c r="C32" s="100" t="s">
        <v>125</v>
      </c>
      <c r="D32" s="101"/>
      <c r="E32" s="100" t="s">
        <v>125</v>
      </c>
      <c r="F32" s="101"/>
      <c r="G32" s="100" t="s">
        <v>125</v>
      </c>
      <c r="H32" s="67"/>
      <c r="I32" s="85"/>
    </row>
    <row r="33" spans="1:9" ht="15.75">
      <c r="A33" s="53"/>
      <c r="B33" s="36"/>
      <c r="C33" s="103" t="s">
        <v>125</v>
      </c>
      <c r="D33" s="101"/>
      <c r="E33" s="103" t="s">
        <v>125</v>
      </c>
      <c r="F33" s="101"/>
      <c r="G33" s="103" t="s">
        <v>125</v>
      </c>
      <c r="H33" s="67"/>
      <c r="I33" s="86"/>
    </row>
    <row r="34" spans="1:10" ht="15.75">
      <c r="A34" s="120"/>
      <c r="B34" s="93"/>
      <c r="C34" s="104" t="s">
        <v>125</v>
      </c>
      <c r="D34" s="105"/>
      <c r="E34" s="104" t="s">
        <v>125</v>
      </c>
      <c r="F34" s="105"/>
      <c r="G34" s="104" t="s">
        <v>125</v>
      </c>
      <c r="H34" s="66"/>
      <c r="I34" s="83"/>
      <c r="J34" s="1"/>
    </row>
    <row r="35" spans="1:9" ht="15.75">
      <c r="A35" s="53"/>
      <c r="B35" s="36"/>
      <c r="C35" s="106" t="s">
        <v>125</v>
      </c>
      <c r="D35" s="107"/>
      <c r="E35" s="103" t="s">
        <v>125</v>
      </c>
      <c r="F35" s="101"/>
      <c r="G35" s="103" t="s">
        <v>125</v>
      </c>
      <c r="H35" s="67"/>
      <c r="I35" s="86"/>
    </row>
    <row r="36" spans="1:11" ht="15.75">
      <c r="A36" s="50" t="s">
        <v>5</v>
      </c>
      <c r="B36" s="35"/>
      <c r="C36" s="103" t="s">
        <v>125</v>
      </c>
      <c r="D36" s="101"/>
      <c r="E36" s="103" t="s">
        <v>125</v>
      </c>
      <c r="F36" s="101"/>
      <c r="G36" s="103" t="s">
        <v>125</v>
      </c>
      <c r="H36" s="67"/>
      <c r="I36" s="86"/>
      <c r="K36" t="s">
        <v>6</v>
      </c>
    </row>
    <row r="37" spans="1:9" ht="15.75">
      <c r="A37" s="35"/>
      <c r="B37" s="35"/>
      <c r="C37" s="108"/>
      <c r="D37" s="108"/>
      <c r="E37" s="108"/>
      <c r="F37" s="108"/>
      <c r="G37" s="108"/>
      <c r="H37" s="16"/>
      <c r="I37" s="6"/>
    </row>
    <row r="38" spans="1:8" ht="18.75">
      <c r="A38" s="74" t="s">
        <v>7</v>
      </c>
      <c r="B38" s="74"/>
      <c r="C38" s="109">
        <f>SUM(C8:C36)</f>
        <v>0</v>
      </c>
      <c r="D38" s="310"/>
      <c r="E38" s="109">
        <f>SUM(E8:E36)</f>
        <v>0</v>
      </c>
      <c r="F38" s="310"/>
      <c r="G38" s="311">
        <f>SUM(G8:G36)</f>
        <v>0</v>
      </c>
      <c r="H38" s="11"/>
    </row>
    <row r="39" spans="1:15" ht="18.75">
      <c r="A39" s="75"/>
      <c r="B39" s="75"/>
      <c r="C39" s="110"/>
      <c r="D39" s="110"/>
      <c r="E39" s="110"/>
      <c r="F39" s="110"/>
      <c r="G39" s="111"/>
      <c r="H39" s="34"/>
      <c r="I39" s="1"/>
      <c r="J39" s="1"/>
      <c r="K39" s="1"/>
      <c r="L39" s="1"/>
      <c r="M39" s="1"/>
      <c r="N39" s="1"/>
      <c r="O39" s="1"/>
    </row>
    <row r="40" spans="1:7" ht="18.75">
      <c r="A40" s="56" t="s">
        <v>8</v>
      </c>
      <c r="B40" s="56"/>
      <c r="C40" s="112" t="s">
        <v>125</v>
      </c>
      <c r="D40" s="112"/>
      <c r="E40" s="115"/>
      <c r="F40" s="113"/>
      <c r="G40" s="114"/>
    </row>
    <row r="41" spans="1:4" ht="18.75">
      <c r="A41" s="56"/>
      <c r="B41" s="56"/>
      <c r="C41" s="76"/>
      <c r="D41" s="76"/>
    </row>
    <row r="42" spans="1:9" ht="18.75">
      <c r="A42" s="56"/>
      <c r="B42" s="56"/>
      <c r="C42" s="76"/>
      <c r="D42" s="76"/>
      <c r="E42" s="425" t="s">
        <v>115</v>
      </c>
      <c r="F42" s="425"/>
      <c r="G42" s="426"/>
      <c r="H42" s="426"/>
      <c r="I42" s="426"/>
    </row>
    <row r="43" spans="1:15" ht="12.75" customHeight="1">
      <c r="A43" s="24"/>
      <c r="B43" s="24"/>
      <c r="C43" s="27"/>
      <c r="D43" s="27"/>
      <c r="E43" s="426"/>
      <c r="F43" s="426"/>
      <c r="G43" s="426"/>
      <c r="H43" s="426"/>
      <c r="I43" s="426"/>
      <c r="J43" s="1"/>
      <c r="K43" s="1"/>
      <c r="L43" s="1"/>
      <c r="M43" s="1"/>
      <c r="N43" s="1"/>
      <c r="O43" s="1"/>
    </row>
    <row r="44" spans="1:15" ht="12.75" customHeight="1">
      <c r="A44" s="1"/>
      <c r="B44" s="1"/>
      <c r="C44" t="s">
        <v>166</v>
      </c>
      <c r="E44" s="426"/>
      <c r="F44" s="426"/>
      <c r="G44" s="426"/>
      <c r="H44" s="426"/>
      <c r="I44" s="426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34"/>
      <c r="H45" s="34"/>
      <c r="I45" s="1"/>
      <c r="J45" s="1"/>
      <c r="K45" s="1"/>
      <c r="L45" s="1"/>
      <c r="M45" s="1"/>
      <c r="N45" s="1"/>
      <c r="O45" s="1"/>
    </row>
    <row r="46" spans="1:9" ht="12.75">
      <c r="A46" s="32"/>
      <c r="B46" s="32"/>
      <c r="C46" s="32"/>
      <c r="D46" s="32"/>
      <c r="E46" s="32"/>
      <c r="F46" s="32"/>
      <c r="I46" s="32"/>
    </row>
  </sheetData>
  <sheetProtection objects="1" scenarios="1"/>
  <mergeCells count="3">
    <mergeCell ref="E42:I44"/>
    <mergeCell ref="B3:E3"/>
    <mergeCell ref="H3:I3"/>
  </mergeCells>
  <printOptions horizontalCentered="1"/>
  <pageMargins left="0.58" right="0.5" top="1" bottom="1.02" header="0.5" footer="0.5"/>
  <pageSetup fitToHeight="2" horizontalDpi="600" verticalDpi="600" orientation="portrait" scale="75" r:id="rId1"/>
  <headerFooter alignWithMargins="0">
    <oddHeader>&amp;C&amp;"Times New Roman,Regular"&amp;16Attachment D</oddHeader>
    <oddFooter xml:space="preserve">&amp;C&amp;"Times New Roman,Regular"&amp;16 18  &amp;"Times New Roman,Bold Italic" </oddFooter>
  </headerFooter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112"/>
  <sheetViews>
    <sheetView zoomScale="75" zoomScaleNormal="75" zoomScaleSheetLayoutView="100" workbookViewId="0" topLeftCell="B1">
      <selection activeCell="Y109" sqref="Y109"/>
    </sheetView>
  </sheetViews>
  <sheetFormatPr defaultColWidth="9.140625" defaultRowHeight="12.75"/>
  <cols>
    <col min="1" max="1" width="4.8515625" style="59" hidden="1" customWidth="1"/>
    <col min="2" max="2" width="41.421875" style="59" customWidth="1"/>
    <col min="3" max="3" width="3.57421875" style="59" customWidth="1"/>
    <col min="4" max="4" width="20.140625" style="138" customWidth="1"/>
    <col min="5" max="5" width="7.7109375" style="59" customWidth="1"/>
    <col min="6" max="6" width="11.8515625" style="59" customWidth="1"/>
    <col min="7" max="7" width="9.57421875" style="59" customWidth="1"/>
    <col min="8" max="8" width="12.421875" style="59" hidden="1" customWidth="1"/>
    <col min="9" max="10" width="7.8515625" style="59" hidden="1" customWidth="1"/>
    <col min="11" max="11" width="6.8515625" style="59" hidden="1" customWidth="1"/>
    <col min="12" max="12" width="6.7109375" style="59" hidden="1" customWidth="1"/>
    <col min="13" max="13" width="12.28125" style="59" hidden="1" customWidth="1"/>
    <col min="14" max="14" width="7.140625" style="59" hidden="1" customWidth="1"/>
    <col min="15" max="15" width="7.7109375" style="59" hidden="1" customWidth="1"/>
    <col min="16" max="17" width="6.7109375" style="59" hidden="1" customWidth="1"/>
    <col min="18" max="20" width="7.421875" style="59" customWidth="1"/>
    <col min="21" max="21" width="9.140625" style="59" customWidth="1"/>
    <col min="22" max="16384" width="10.28125" style="59" customWidth="1"/>
  </cols>
  <sheetData>
    <row r="1" spans="1:20" s="284" customFormat="1" ht="16.5" customHeight="1">
      <c r="A1" s="289"/>
      <c r="B1" s="429" t="s">
        <v>84</v>
      </c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</row>
    <row r="2" spans="2:20" ht="16.5" customHeight="1">
      <c r="B2" s="148"/>
      <c r="C2" s="148"/>
      <c r="D2" s="185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1:20" ht="16.5" customHeight="1">
      <c r="A3" s="121" t="s">
        <v>0</v>
      </c>
      <c r="B3" s="122" t="s">
        <v>0</v>
      </c>
      <c r="C3" s="432"/>
      <c r="D3" s="432"/>
      <c r="E3" s="432"/>
      <c r="G3" s="90" t="s">
        <v>81</v>
      </c>
      <c r="H3" s="57"/>
      <c r="I3" s="57"/>
      <c r="J3" s="57"/>
      <c r="K3" s="57"/>
      <c r="L3" s="57"/>
      <c r="M3" s="57"/>
      <c r="N3" s="57"/>
      <c r="O3" s="57"/>
      <c r="P3" s="57"/>
      <c r="Q3" s="57"/>
      <c r="R3" s="433"/>
      <c r="S3" s="433"/>
      <c r="T3" s="433"/>
    </row>
    <row r="4" spans="1:20" ht="16.5" customHeight="1">
      <c r="A4" s="121"/>
      <c r="B4" s="149"/>
      <c r="C4" s="149"/>
      <c r="D4" s="185"/>
      <c r="E4" s="148"/>
      <c r="F4" s="149"/>
      <c r="G4" s="152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</row>
    <row r="5" spans="1:20" ht="16.5" customHeight="1">
      <c r="A5" s="121"/>
      <c r="B5" s="148"/>
      <c r="C5" s="148"/>
      <c r="D5" s="37" t="s">
        <v>148</v>
      </c>
      <c r="E5" s="153"/>
      <c r="F5" s="38" t="s">
        <v>149</v>
      </c>
      <c r="G5" s="153"/>
      <c r="H5" s="153"/>
      <c r="I5" s="153"/>
      <c r="J5" s="153"/>
      <c r="K5" s="153"/>
      <c r="L5" s="153"/>
      <c r="M5" s="148"/>
      <c r="N5" s="148"/>
      <c r="O5" s="148"/>
      <c r="P5" s="148"/>
      <c r="Q5" s="148"/>
      <c r="R5" s="148"/>
      <c r="S5" s="148"/>
      <c r="T5" s="148"/>
    </row>
    <row r="6" spans="1:20" ht="16.5" customHeight="1">
      <c r="A6" s="124" t="s">
        <v>9</v>
      </c>
      <c r="B6" s="195" t="s">
        <v>129</v>
      </c>
      <c r="C6" s="195"/>
      <c r="D6" s="185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</row>
    <row r="7" spans="1:23" ht="16.5" customHeight="1">
      <c r="A7" s="75"/>
      <c r="B7" s="151" t="s">
        <v>10</v>
      </c>
      <c r="C7" s="151"/>
      <c r="D7" s="318" t="s">
        <v>125</v>
      </c>
      <c r="E7" s="154"/>
      <c r="F7" s="438"/>
      <c r="G7" s="438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V7" s="75"/>
      <c r="W7" s="75"/>
    </row>
    <row r="8" spans="2:20" ht="16.5" customHeight="1">
      <c r="B8" s="151" t="s">
        <v>11</v>
      </c>
      <c r="C8" s="151"/>
      <c r="D8" s="319" t="s">
        <v>125</v>
      </c>
      <c r="E8" s="155"/>
      <c r="F8" s="156"/>
      <c r="G8" s="157"/>
      <c r="H8" s="258"/>
      <c r="I8" s="259" t="e">
        <f>(H8/D8)-1</f>
        <v>#VALUE!</v>
      </c>
      <c r="J8" s="260" t="e">
        <f>H8/#REF!</f>
        <v>#REF!</v>
      </c>
      <c r="K8" s="156" t="e">
        <f>H8/#REF!</f>
        <v>#REF!</v>
      </c>
      <c r="L8" s="157" t="e">
        <f aca="true" t="shared" si="0" ref="L8:L13">H8/$D$101</f>
        <v>#DIV/0!</v>
      </c>
      <c r="M8" s="261"/>
      <c r="N8" s="259" t="e">
        <f aca="true" t="shared" si="1" ref="N8:N13">(M8/H8)-1</f>
        <v>#DIV/0!</v>
      </c>
      <c r="O8" s="260" t="e">
        <f>M8/#REF!</f>
        <v>#REF!</v>
      </c>
      <c r="P8" s="156" t="e">
        <f>M8/#REF!</f>
        <v>#REF!</v>
      </c>
      <c r="Q8" s="157" t="e">
        <f aca="true" t="shared" si="2" ref="Q8:Q13">M8/$D$101</f>
        <v>#DIV/0!</v>
      </c>
      <c r="R8" s="262"/>
      <c r="S8" s="262"/>
      <c r="T8" s="262"/>
    </row>
    <row r="9" spans="2:20" ht="16.5" customHeight="1">
      <c r="B9" s="151" t="s">
        <v>12</v>
      </c>
      <c r="C9" s="151"/>
      <c r="D9" s="316" t="s">
        <v>125</v>
      </c>
      <c r="E9" s="155"/>
      <c r="F9" s="156"/>
      <c r="G9" s="157"/>
      <c r="H9" s="263"/>
      <c r="I9" s="259" t="e">
        <f aca="true" t="shared" si="3" ref="I9:I15">(H9/D9)-1</f>
        <v>#VALUE!</v>
      </c>
      <c r="J9" s="260" t="e">
        <f>H9/#REF!</f>
        <v>#REF!</v>
      </c>
      <c r="K9" s="156" t="e">
        <f>H9/#REF!</f>
        <v>#REF!</v>
      </c>
      <c r="L9" s="157" t="e">
        <f t="shared" si="0"/>
        <v>#DIV/0!</v>
      </c>
      <c r="M9" s="261"/>
      <c r="N9" s="259" t="e">
        <f t="shared" si="1"/>
        <v>#DIV/0!</v>
      </c>
      <c r="O9" s="260" t="e">
        <f>M9/#REF!</f>
        <v>#REF!</v>
      </c>
      <c r="P9" s="156" t="e">
        <f>M9/#REF!</f>
        <v>#REF!</v>
      </c>
      <c r="Q9" s="157" t="e">
        <f t="shared" si="2"/>
        <v>#DIV/0!</v>
      </c>
      <c r="R9" s="262"/>
      <c r="S9" s="262"/>
      <c r="T9" s="262"/>
    </row>
    <row r="10" spans="2:20" ht="16.5" customHeight="1">
      <c r="B10" s="151" t="s">
        <v>13</v>
      </c>
      <c r="C10" s="151"/>
      <c r="D10" s="316" t="s">
        <v>125</v>
      </c>
      <c r="E10" s="155"/>
      <c r="F10" s="187"/>
      <c r="G10" s="157"/>
      <c r="H10" s="263"/>
      <c r="I10" s="259" t="e">
        <f t="shared" si="3"/>
        <v>#VALUE!</v>
      </c>
      <c r="J10" s="260" t="e">
        <f>H10/#REF!</f>
        <v>#REF!</v>
      </c>
      <c r="K10" s="156" t="e">
        <f>H10/#REF!</f>
        <v>#REF!</v>
      </c>
      <c r="L10" s="157" t="e">
        <f t="shared" si="0"/>
        <v>#DIV/0!</v>
      </c>
      <c r="M10" s="261"/>
      <c r="N10" s="259" t="e">
        <f t="shared" si="1"/>
        <v>#DIV/0!</v>
      </c>
      <c r="O10" s="260" t="e">
        <f>M10/#REF!</f>
        <v>#REF!</v>
      </c>
      <c r="P10" s="156" t="e">
        <f>M10/#REF!</f>
        <v>#REF!</v>
      </c>
      <c r="Q10" s="157" t="e">
        <f t="shared" si="2"/>
        <v>#DIV/0!</v>
      </c>
      <c r="R10" s="262"/>
      <c r="S10" s="262"/>
      <c r="T10" s="262"/>
    </row>
    <row r="11" spans="2:41" ht="16.5" customHeight="1">
      <c r="B11" s="151" t="s">
        <v>14</v>
      </c>
      <c r="C11" s="151"/>
      <c r="D11" s="316" t="s">
        <v>125</v>
      </c>
      <c r="E11" s="155"/>
      <c r="F11" s="156"/>
      <c r="G11" s="157"/>
      <c r="H11" s="263"/>
      <c r="I11" s="259" t="e">
        <f t="shared" si="3"/>
        <v>#VALUE!</v>
      </c>
      <c r="J11" s="260" t="e">
        <f>H11/#REF!</f>
        <v>#REF!</v>
      </c>
      <c r="K11" s="156" t="e">
        <f>H11/#REF!</f>
        <v>#REF!</v>
      </c>
      <c r="L11" s="157" t="e">
        <f t="shared" si="0"/>
        <v>#DIV/0!</v>
      </c>
      <c r="M11" s="261"/>
      <c r="N11" s="259" t="e">
        <f t="shared" si="1"/>
        <v>#DIV/0!</v>
      </c>
      <c r="O11" s="260" t="e">
        <f>M11/#REF!</f>
        <v>#REF!</v>
      </c>
      <c r="P11" s="156" t="e">
        <f>M11/#REF!</f>
        <v>#REF!</v>
      </c>
      <c r="Q11" s="157" t="e">
        <f t="shared" si="2"/>
        <v>#DIV/0!</v>
      </c>
      <c r="R11" s="262"/>
      <c r="S11" s="262"/>
      <c r="T11" s="262"/>
      <c r="U11" s="90"/>
      <c r="V11" s="151"/>
      <c r="W11" s="151"/>
      <c r="X11" s="150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90"/>
      <c r="AN11" s="90"/>
      <c r="AO11" s="90"/>
    </row>
    <row r="12" spans="2:23" ht="16.5" customHeight="1">
      <c r="B12" s="165" t="s">
        <v>89</v>
      </c>
      <c r="C12" s="165"/>
      <c r="D12" s="316" t="s">
        <v>125</v>
      </c>
      <c r="E12" s="155"/>
      <c r="F12" s="156"/>
      <c r="G12" s="157"/>
      <c r="H12" s="263"/>
      <c r="I12" s="259" t="e">
        <f t="shared" si="3"/>
        <v>#VALUE!</v>
      </c>
      <c r="J12" s="260" t="e">
        <f>H12/#REF!</f>
        <v>#REF!</v>
      </c>
      <c r="K12" s="156" t="e">
        <f>H12/#REF!</f>
        <v>#REF!</v>
      </c>
      <c r="L12" s="157" t="e">
        <f t="shared" si="0"/>
        <v>#DIV/0!</v>
      </c>
      <c r="M12" s="261"/>
      <c r="N12" s="259" t="e">
        <f t="shared" si="1"/>
        <v>#DIV/0!</v>
      </c>
      <c r="O12" s="260" t="e">
        <f>M12/#REF!</f>
        <v>#REF!</v>
      </c>
      <c r="P12" s="156" t="e">
        <f>M12/#REF!</f>
        <v>#REF!</v>
      </c>
      <c r="Q12" s="157" t="e">
        <f t="shared" si="2"/>
        <v>#DIV/0!</v>
      </c>
      <c r="R12" s="262"/>
      <c r="S12" s="262"/>
      <c r="T12" s="262"/>
      <c r="V12" s="90"/>
      <c r="W12" s="90"/>
    </row>
    <row r="13" spans="2:20" ht="16.5" customHeight="1">
      <c r="B13" s="285" t="s">
        <v>35</v>
      </c>
      <c r="C13" s="166"/>
      <c r="D13" s="316" t="s">
        <v>125</v>
      </c>
      <c r="E13" s="155"/>
      <c r="F13" s="156"/>
      <c r="G13" s="157"/>
      <c r="H13" s="263"/>
      <c r="I13" s="259" t="e">
        <f t="shared" si="3"/>
        <v>#VALUE!</v>
      </c>
      <c r="J13" s="260" t="e">
        <f>H13/#REF!</f>
        <v>#REF!</v>
      </c>
      <c r="K13" s="156" t="e">
        <f>H13/#REF!</f>
        <v>#REF!</v>
      </c>
      <c r="L13" s="157" t="e">
        <f t="shared" si="0"/>
        <v>#DIV/0!</v>
      </c>
      <c r="M13" s="261"/>
      <c r="N13" s="259" t="e">
        <f t="shared" si="1"/>
        <v>#DIV/0!</v>
      </c>
      <c r="O13" s="260" t="e">
        <f>M13/#REF!</f>
        <v>#REF!</v>
      </c>
      <c r="P13" s="156" t="e">
        <f>M13/#REF!</f>
        <v>#REF!</v>
      </c>
      <c r="Q13" s="157" t="e">
        <f t="shared" si="2"/>
        <v>#DIV/0!</v>
      </c>
      <c r="R13" s="262"/>
      <c r="S13" s="262"/>
      <c r="T13" s="262"/>
    </row>
    <row r="14" spans="2:20" ht="16.5" customHeight="1">
      <c r="B14" s="166"/>
      <c r="C14" s="166"/>
      <c r="D14" s="316"/>
      <c r="E14" s="155"/>
      <c r="F14" s="156"/>
      <c r="G14" s="157"/>
      <c r="H14" s="263"/>
      <c r="I14" s="259" t="e">
        <f t="shared" si="3"/>
        <v>#DIV/0!</v>
      </c>
      <c r="J14" s="260"/>
      <c r="K14" s="156"/>
      <c r="L14" s="157"/>
      <c r="M14" s="261"/>
      <c r="N14" s="259"/>
      <c r="O14" s="260"/>
      <c r="P14" s="156"/>
      <c r="Q14" s="157"/>
      <c r="R14" s="262"/>
      <c r="S14" s="262"/>
      <c r="T14" s="262"/>
    </row>
    <row r="15" spans="2:254" ht="16.5" customHeight="1">
      <c r="B15" s="170" t="s">
        <v>118</v>
      </c>
      <c r="C15" s="195"/>
      <c r="D15" s="320">
        <f>SUM(D7:D13)</f>
        <v>0</v>
      </c>
      <c r="E15" s="171"/>
      <c r="F15" s="159"/>
      <c r="G15" s="160"/>
      <c r="H15" s="172">
        <f>SUM(H8:H14)</f>
        <v>0</v>
      </c>
      <c r="I15" s="158" t="e">
        <f t="shared" si="3"/>
        <v>#DIV/0!</v>
      </c>
      <c r="J15" s="155" t="e">
        <f>H15/#REF!</f>
        <v>#REF!</v>
      </c>
      <c r="K15" s="159" t="e">
        <f>H15/#REF!</f>
        <v>#REF!</v>
      </c>
      <c r="L15" s="160" t="e">
        <f>H15/$D$101</f>
        <v>#DIV/0!</v>
      </c>
      <c r="M15" s="172">
        <f>SUM(M8:M14)</f>
        <v>0</v>
      </c>
      <c r="N15" s="158" t="e">
        <f>(M15/H15)-1</f>
        <v>#DIV/0!</v>
      </c>
      <c r="O15" s="155" t="e">
        <f>M15/#REF!</f>
        <v>#REF!</v>
      </c>
      <c r="P15" s="159" t="e">
        <f>M15/#REF!</f>
        <v>#REF!</v>
      </c>
      <c r="Q15" s="160" t="e">
        <f>M15/$D$101</f>
        <v>#DIV/0!</v>
      </c>
      <c r="R15" s="173"/>
      <c r="S15" s="173"/>
      <c r="T15" s="173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  <c r="IR15" s="58"/>
      <c r="IS15" s="58"/>
      <c r="IT15" s="58"/>
    </row>
    <row r="16" spans="2:20" ht="16.5" customHeight="1">
      <c r="B16" s="151"/>
      <c r="C16" s="151"/>
      <c r="D16" s="185"/>
      <c r="E16" s="148"/>
      <c r="F16" s="148"/>
      <c r="G16" s="148"/>
      <c r="H16" s="155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</row>
    <row r="17" spans="2:20" ht="16.5" customHeight="1">
      <c r="B17" s="196" t="s">
        <v>121</v>
      </c>
      <c r="C17" s="196"/>
      <c r="D17" s="309"/>
      <c r="E17" s="148"/>
      <c r="F17" s="151"/>
      <c r="G17" s="151"/>
      <c r="H17" s="205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</row>
    <row r="18" spans="1:20" ht="16.5" customHeight="1">
      <c r="A18" s="75"/>
      <c r="B18" s="167" t="s">
        <v>95</v>
      </c>
      <c r="C18" s="167"/>
      <c r="D18" s="312" t="s">
        <v>125</v>
      </c>
      <c r="E18" s="155"/>
      <c r="F18" s="434"/>
      <c r="G18" s="435"/>
      <c r="H18" s="313"/>
      <c r="I18" s="268" t="e">
        <f>(H18/D28)-1</f>
        <v>#VALUE!</v>
      </c>
      <c r="J18" s="171" t="e">
        <f>H18/#REF!</f>
        <v>#REF!</v>
      </c>
      <c r="K18" s="187" t="e">
        <f>H18/#REF!</f>
        <v>#REF!</v>
      </c>
      <c r="L18" s="188" t="e">
        <f aca="true" t="shared" si="4" ref="L18:L23">H18/$D$101</f>
        <v>#DIV/0!</v>
      </c>
      <c r="M18" s="314"/>
      <c r="N18" s="268" t="e">
        <f aca="true" t="shared" si="5" ref="N18:N34">(M18/H18)-1</f>
        <v>#DIV/0!</v>
      </c>
      <c r="O18" s="171" t="e">
        <f>M18/#REF!</f>
        <v>#REF!</v>
      </c>
      <c r="P18" s="187" t="e">
        <f>M18/#REF!</f>
        <v>#REF!</v>
      </c>
      <c r="Q18" s="188" t="e">
        <f aca="true" t="shared" si="6" ref="Q18:Q23">M18/$D$101</f>
        <v>#DIV/0!</v>
      </c>
      <c r="R18" s="199"/>
      <c r="S18" s="199"/>
      <c r="T18" s="199"/>
    </row>
    <row r="19" spans="2:20" ht="16.5" customHeight="1">
      <c r="B19" s="151" t="s">
        <v>39</v>
      </c>
      <c r="C19" s="151"/>
      <c r="D19" s="308" t="s">
        <v>125</v>
      </c>
      <c r="E19" s="155"/>
      <c r="F19" s="156"/>
      <c r="G19" s="157"/>
      <c r="H19" s="264"/>
      <c r="I19" s="259" t="e">
        <f aca="true" t="shared" si="7" ref="I19:I34">(H19/D19)-1</f>
        <v>#VALUE!</v>
      </c>
      <c r="J19" s="260" t="e">
        <f>H19/#REF!</f>
        <v>#REF!</v>
      </c>
      <c r="K19" s="156" t="e">
        <f>H19/#REF!</f>
        <v>#REF!</v>
      </c>
      <c r="L19" s="157" t="e">
        <f t="shared" si="4"/>
        <v>#DIV/0!</v>
      </c>
      <c r="M19" s="265"/>
      <c r="N19" s="259" t="e">
        <f t="shared" si="5"/>
        <v>#DIV/0!</v>
      </c>
      <c r="O19" s="260" t="e">
        <f>M19/#REF!</f>
        <v>#REF!</v>
      </c>
      <c r="P19" s="156" t="e">
        <f>M19/#REF!</f>
        <v>#REF!</v>
      </c>
      <c r="Q19" s="157" t="e">
        <f t="shared" si="6"/>
        <v>#DIV/0!</v>
      </c>
      <c r="R19" s="266"/>
      <c r="S19" s="266"/>
      <c r="T19" s="266"/>
    </row>
    <row r="20" spans="2:20" ht="16.5" customHeight="1">
      <c r="B20" s="151" t="s">
        <v>40</v>
      </c>
      <c r="C20" s="151"/>
      <c r="D20" s="308" t="s">
        <v>125</v>
      </c>
      <c r="E20" s="155"/>
      <c r="F20" s="436"/>
      <c r="G20" s="437"/>
      <c r="H20" s="263"/>
      <c r="I20" s="259" t="e">
        <f t="shared" si="7"/>
        <v>#VALUE!</v>
      </c>
      <c r="J20" s="260" t="e">
        <f>H20/#REF!</f>
        <v>#REF!</v>
      </c>
      <c r="K20" s="156" t="e">
        <f>H20/#REF!</f>
        <v>#REF!</v>
      </c>
      <c r="L20" s="157" t="e">
        <f t="shared" si="4"/>
        <v>#DIV/0!</v>
      </c>
      <c r="M20" s="261"/>
      <c r="N20" s="259" t="e">
        <f t="shared" si="5"/>
        <v>#DIV/0!</v>
      </c>
      <c r="O20" s="260" t="e">
        <f>M20/#REF!</f>
        <v>#REF!</v>
      </c>
      <c r="P20" s="156" t="e">
        <f>M20/#REF!</f>
        <v>#REF!</v>
      </c>
      <c r="Q20" s="157" t="e">
        <f t="shared" si="6"/>
        <v>#DIV/0!</v>
      </c>
      <c r="R20" s="262"/>
      <c r="S20" s="262"/>
      <c r="T20" s="262"/>
    </row>
    <row r="21" spans="2:20" ht="16.5" customHeight="1">
      <c r="B21" s="151" t="s">
        <v>107</v>
      </c>
      <c r="C21" s="151"/>
      <c r="D21" s="308" t="s">
        <v>125</v>
      </c>
      <c r="E21" s="155"/>
      <c r="F21" s="156"/>
      <c r="G21" s="157"/>
      <c r="H21" s="263"/>
      <c r="I21" s="259" t="e">
        <f t="shared" si="7"/>
        <v>#VALUE!</v>
      </c>
      <c r="J21" s="260" t="e">
        <f>H21/#REF!</f>
        <v>#REF!</v>
      </c>
      <c r="K21" s="156" t="e">
        <f>H21/#REF!</f>
        <v>#REF!</v>
      </c>
      <c r="L21" s="157" t="e">
        <f t="shared" si="4"/>
        <v>#DIV/0!</v>
      </c>
      <c r="M21" s="261"/>
      <c r="N21" s="259" t="e">
        <f t="shared" si="5"/>
        <v>#DIV/0!</v>
      </c>
      <c r="O21" s="260" t="e">
        <f>M21/#REF!</f>
        <v>#REF!</v>
      </c>
      <c r="P21" s="156" t="e">
        <f>M21/#REF!</f>
        <v>#REF!</v>
      </c>
      <c r="Q21" s="157" t="e">
        <f t="shared" si="6"/>
        <v>#DIV/0!</v>
      </c>
      <c r="R21" s="262"/>
      <c r="S21" s="262"/>
      <c r="T21" s="262"/>
    </row>
    <row r="22" spans="2:20" ht="16.5" customHeight="1">
      <c r="B22" s="151" t="s">
        <v>41</v>
      </c>
      <c r="C22" s="151"/>
      <c r="D22" s="308" t="s">
        <v>125</v>
      </c>
      <c r="E22" s="155"/>
      <c r="F22" s="187"/>
      <c r="G22" s="188"/>
      <c r="H22" s="267"/>
      <c r="I22" s="268" t="e">
        <f t="shared" si="7"/>
        <v>#VALUE!</v>
      </c>
      <c r="J22" s="171" t="e">
        <f>H22/#REF!</f>
        <v>#REF!</v>
      </c>
      <c r="K22" s="187" t="e">
        <f>H22/#REF!</f>
        <v>#REF!</v>
      </c>
      <c r="L22" s="188" t="e">
        <f t="shared" si="4"/>
        <v>#DIV/0!</v>
      </c>
      <c r="M22" s="269"/>
      <c r="N22" s="268" t="e">
        <f t="shared" si="5"/>
        <v>#DIV/0!</v>
      </c>
      <c r="O22" s="171" t="e">
        <f>M22/#REF!</f>
        <v>#REF!</v>
      </c>
      <c r="P22" s="187" t="e">
        <f>M22/#REF!</f>
        <v>#REF!</v>
      </c>
      <c r="Q22" s="188" t="e">
        <f t="shared" si="6"/>
        <v>#DIV/0!</v>
      </c>
      <c r="R22" s="199"/>
      <c r="S22" s="199"/>
      <c r="T22" s="199"/>
    </row>
    <row r="23" spans="2:20" ht="16.5" customHeight="1">
      <c r="B23" s="151" t="s">
        <v>108</v>
      </c>
      <c r="C23" s="151"/>
      <c r="D23" s="308" t="s">
        <v>125</v>
      </c>
      <c r="E23" s="155"/>
      <c r="F23" s="156"/>
      <c r="G23" s="157"/>
      <c r="H23" s="263"/>
      <c r="I23" s="259" t="e">
        <f t="shared" si="7"/>
        <v>#VALUE!</v>
      </c>
      <c r="J23" s="260" t="e">
        <f>H23/#REF!</f>
        <v>#REF!</v>
      </c>
      <c r="K23" s="156" t="e">
        <f>H23/#REF!</f>
        <v>#REF!</v>
      </c>
      <c r="L23" s="157" t="e">
        <f t="shared" si="4"/>
        <v>#DIV/0!</v>
      </c>
      <c r="M23" s="261"/>
      <c r="N23" s="259" t="e">
        <f t="shared" si="5"/>
        <v>#DIV/0!</v>
      </c>
      <c r="O23" s="260" t="e">
        <f>M23/#REF!</f>
        <v>#REF!</v>
      </c>
      <c r="P23" s="156" t="e">
        <f>M23/#REF!</f>
        <v>#REF!</v>
      </c>
      <c r="Q23" s="157" t="e">
        <f t="shared" si="6"/>
        <v>#DIV/0!</v>
      </c>
      <c r="R23" s="262"/>
      <c r="S23" s="262"/>
      <c r="T23" s="262"/>
    </row>
    <row r="24" spans="2:20" ht="16.5" customHeight="1">
      <c r="B24" s="178" t="s">
        <v>128</v>
      </c>
      <c r="C24" s="178"/>
      <c r="D24" s="308" t="s">
        <v>125</v>
      </c>
      <c r="E24" s="155"/>
      <c r="F24" s="187"/>
      <c r="G24" s="157"/>
      <c r="H24" s="263"/>
      <c r="I24" s="259" t="e">
        <f t="shared" si="7"/>
        <v>#VALUE!</v>
      </c>
      <c r="J24" s="260"/>
      <c r="K24" s="156"/>
      <c r="L24" s="157"/>
      <c r="M24" s="261"/>
      <c r="N24" s="259"/>
      <c r="O24" s="260"/>
      <c r="P24" s="156"/>
      <c r="Q24" s="157"/>
      <c r="R24" s="262"/>
      <c r="S24" s="262"/>
      <c r="T24" s="262"/>
    </row>
    <row r="25" spans="2:20" ht="16.5" customHeight="1">
      <c r="B25" s="151" t="s">
        <v>109</v>
      </c>
      <c r="C25" s="151"/>
      <c r="D25" s="308" t="s">
        <v>125</v>
      </c>
      <c r="E25" s="155"/>
      <c r="F25" s="156"/>
      <c r="G25" s="157"/>
      <c r="H25" s="263"/>
      <c r="I25" s="259" t="e">
        <f t="shared" si="7"/>
        <v>#VALUE!</v>
      </c>
      <c r="J25" s="260" t="e">
        <f>H25/#REF!</f>
        <v>#REF!</v>
      </c>
      <c r="K25" s="156" t="e">
        <f>H25/#REF!</f>
        <v>#REF!</v>
      </c>
      <c r="L25" s="157" t="e">
        <f aca="true" t="shared" si="8" ref="L25:L34">H25/$D$101</f>
        <v>#DIV/0!</v>
      </c>
      <c r="M25" s="261"/>
      <c r="N25" s="259" t="e">
        <f t="shared" si="5"/>
        <v>#DIV/0!</v>
      </c>
      <c r="O25" s="260" t="e">
        <f>M25/#REF!</f>
        <v>#REF!</v>
      </c>
      <c r="P25" s="156" t="e">
        <f>M25/#REF!</f>
        <v>#REF!</v>
      </c>
      <c r="Q25" s="157" t="e">
        <f aca="true" t="shared" si="9" ref="Q25:Q34">M25/$D$101</f>
        <v>#DIV/0!</v>
      </c>
      <c r="R25" s="266"/>
      <c r="S25" s="266"/>
      <c r="T25" s="266"/>
    </row>
    <row r="26" spans="2:20" ht="16.5" customHeight="1">
      <c r="B26" s="151" t="s">
        <v>42</v>
      </c>
      <c r="C26" s="151"/>
      <c r="D26" s="308" t="s">
        <v>125</v>
      </c>
      <c r="E26" s="155"/>
      <c r="F26" s="156"/>
      <c r="G26" s="157"/>
      <c r="H26" s="263"/>
      <c r="I26" s="259" t="e">
        <f t="shared" si="7"/>
        <v>#VALUE!</v>
      </c>
      <c r="J26" s="260" t="e">
        <f>H26/#REF!</f>
        <v>#REF!</v>
      </c>
      <c r="K26" s="156" t="e">
        <f>H26/#REF!</f>
        <v>#REF!</v>
      </c>
      <c r="L26" s="157" t="e">
        <f t="shared" si="8"/>
        <v>#DIV/0!</v>
      </c>
      <c r="M26" s="261"/>
      <c r="N26" s="259" t="e">
        <f t="shared" si="5"/>
        <v>#DIV/0!</v>
      </c>
      <c r="O26" s="260" t="e">
        <f>M26/#REF!</f>
        <v>#REF!</v>
      </c>
      <c r="P26" s="156" t="e">
        <f>M26/#REF!</f>
        <v>#REF!</v>
      </c>
      <c r="Q26" s="157" t="e">
        <f t="shared" si="9"/>
        <v>#DIV/0!</v>
      </c>
      <c r="R26" s="262"/>
      <c r="S26" s="262"/>
      <c r="T26" s="262"/>
    </row>
    <row r="27" spans="2:20" ht="16.5" customHeight="1">
      <c r="B27" s="151" t="s">
        <v>43</v>
      </c>
      <c r="C27" s="151"/>
      <c r="D27" s="308" t="s">
        <v>125</v>
      </c>
      <c r="E27" s="155"/>
      <c r="F27" s="156"/>
      <c r="G27" s="157"/>
      <c r="H27" s="263"/>
      <c r="I27" s="259" t="e">
        <f t="shared" si="7"/>
        <v>#VALUE!</v>
      </c>
      <c r="J27" s="260" t="e">
        <f>H27/#REF!</f>
        <v>#REF!</v>
      </c>
      <c r="K27" s="156" t="e">
        <f>H27/#REF!</f>
        <v>#REF!</v>
      </c>
      <c r="L27" s="157" t="e">
        <f t="shared" si="8"/>
        <v>#DIV/0!</v>
      </c>
      <c r="M27" s="261"/>
      <c r="N27" s="259" t="e">
        <f t="shared" si="5"/>
        <v>#DIV/0!</v>
      </c>
      <c r="O27" s="260" t="e">
        <f>M27/#REF!</f>
        <v>#REF!</v>
      </c>
      <c r="P27" s="156" t="e">
        <f>M27/#REF!</f>
        <v>#REF!</v>
      </c>
      <c r="Q27" s="157" t="e">
        <f t="shared" si="9"/>
        <v>#DIV/0!</v>
      </c>
      <c r="R27" s="262"/>
      <c r="S27" s="262"/>
      <c r="T27" s="262"/>
    </row>
    <row r="28" spans="2:20" ht="16.5" customHeight="1">
      <c r="B28" s="151" t="s">
        <v>44</v>
      </c>
      <c r="C28" s="151"/>
      <c r="D28" s="308" t="s">
        <v>125</v>
      </c>
      <c r="E28" s="155"/>
      <c r="F28" s="156"/>
      <c r="G28" s="157"/>
      <c r="H28" s="263"/>
      <c r="I28" s="259" t="e">
        <f>(H28/#REF!)-1</f>
        <v>#REF!</v>
      </c>
      <c r="J28" s="260" t="e">
        <f>H28/#REF!</f>
        <v>#REF!</v>
      </c>
      <c r="K28" s="156" t="e">
        <f>H28/#REF!</f>
        <v>#REF!</v>
      </c>
      <c r="L28" s="157" t="e">
        <f t="shared" si="8"/>
        <v>#DIV/0!</v>
      </c>
      <c r="M28" s="261"/>
      <c r="N28" s="259" t="e">
        <f t="shared" si="5"/>
        <v>#DIV/0!</v>
      </c>
      <c r="O28" s="260" t="e">
        <f>M28/#REF!</f>
        <v>#REF!</v>
      </c>
      <c r="P28" s="156" t="e">
        <f>M28/#REF!</f>
        <v>#REF!</v>
      </c>
      <c r="Q28" s="157" t="e">
        <f t="shared" si="9"/>
        <v>#DIV/0!</v>
      </c>
      <c r="R28" s="266"/>
      <c r="S28" s="266"/>
      <c r="T28" s="266"/>
    </row>
    <row r="29" spans="2:20" ht="16.5" customHeight="1">
      <c r="B29" s="151" t="s">
        <v>111</v>
      </c>
      <c r="C29" s="151"/>
      <c r="D29" s="308" t="s">
        <v>125</v>
      </c>
      <c r="E29" s="155"/>
      <c r="F29" s="156"/>
      <c r="G29" s="157"/>
      <c r="H29" s="263"/>
      <c r="I29" s="259" t="e">
        <f t="shared" si="7"/>
        <v>#VALUE!</v>
      </c>
      <c r="J29" s="260" t="e">
        <f>H29/#REF!</f>
        <v>#REF!</v>
      </c>
      <c r="K29" s="156" t="e">
        <f>H29/#REF!</f>
        <v>#REF!</v>
      </c>
      <c r="L29" s="157" t="e">
        <f t="shared" si="8"/>
        <v>#DIV/0!</v>
      </c>
      <c r="M29" s="261"/>
      <c r="N29" s="259" t="e">
        <f t="shared" si="5"/>
        <v>#DIV/0!</v>
      </c>
      <c r="O29" s="260" t="e">
        <f>M29/#REF!</f>
        <v>#REF!</v>
      </c>
      <c r="P29" s="156" t="e">
        <f>M29/#REF!</f>
        <v>#REF!</v>
      </c>
      <c r="Q29" s="157" t="e">
        <f t="shared" si="9"/>
        <v>#DIV/0!</v>
      </c>
      <c r="R29" s="262"/>
      <c r="S29" s="262"/>
      <c r="T29" s="262"/>
    </row>
    <row r="30" spans="2:20" ht="16.5" customHeight="1">
      <c r="B30" s="151" t="s">
        <v>45</v>
      </c>
      <c r="C30" s="151"/>
      <c r="D30" s="308" t="s">
        <v>125</v>
      </c>
      <c r="E30" s="155"/>
      <c r="F30" s="156"/>
      <c r="G30" s="157"/>
      <c r="H30" s="263"/>
      <c r="I30" s="259" t="e">
        <f t="shared" si="7"/>
        <v>#VALUE!</v>
      </c>
      <c r="J30" s="260" t="e">
        <f>H30/#REF!</f>
        <v>#REF!</v>
      </c>
      <c r="K30" s="156" t="e">
        <f>H30/#REF!</f>
        <v>#REF!</v>
      </c>
      <c r="L30" s="157" t="e">
        <f t="shared" si="8"/>
        <v>#DIV/0!</v>
      </c>
      <c r="M30" s="261"/>
      <c r="N30" s="259" t="e">
        <f t="shared" si="5"/>
        <v>#DIV/0!</v>
      </c>
      <c r="O30" s="260" t="e">
        <f>M30/#REF!</f>
        <v>#REF!</v>
      </c>
      <c r="P30" s="156" t="e">
        <f>M30/#REF!</f>
        <v>#REF!</v>
      </c>
      <c r="Q30" s="157" t="e">
        <f t="shared" si="9"/>
        <v>#DIV/0!</v>
      </c>
      <c r="R30" s="262"/>
      <c r="S30" s="262"/>
      <c r="T30" s="262"/>
    </row>
    <row r="31" spans="2:20" ht="16.5" customHeight="1">
      <c r="B31" s="151" t="s">
        <v>46</v>
      </c>
      <c r="C31" s="151"/>
      <c r="D31" s="308" t="s">
        <v>125</v>
      </c>
      <c r="E31" s="155"/>
      <c r="F31" s="156"/>
      <c r="G31" s="157"/>
      <c r="H31" s="263"/>
      <c r="I31" s="259" t="e">
        <f t="shared" si="7"/>
        <v>#VALUE!</v>
      </c>
      <c r="J31" s="260" t="e">
        <f>H31/#REF!</f>
        <v>#REF!</v>
      </c>
      <c r="K31" s="156" t="e">
        <f>H31/#REF!</f>
        <v>#REF!</v>
      </c>
      <c r="L31" s="157" t="e">
        <f t="shared" si="8"/>
        <v>#DIV/0!</v>
      </c>
      <c r="M31" s="261"/>
      <c r="N31" s="259" t="e">
        <f t="shared" si="5"/>
        <v>#DIV/0!</v>
      </c>
      <c r="O31" s="260" t="e">
        <f>M31/#REF!</f>
        <v>#REF!</v>
      </c>
      <c r="P31" s="156" t="e">
        <f>M31/#REF!</f>
        <v>#REF!</v>
      </c>
      <c r="Q31" s="157" t="e">
        <f t="shared" si="9"/>
        <v>#DIV/0!</v>
      </c>
      <c r="R31" s="262"/>
      <c r="S31" s="262"/>
      <c r="T31" s="262"/>
    </row>
    <row r="32" spans="2:20" ht="16.5" customHeight="1">
      <c r="B32" s="151" t="s">
        <v>47</v>
      </c>
      <c r="C32" s="151"/>
      <c r="D32" s="308" t="s">
        <v>125</v>
      </c>
      <c r="E32" s="155"/>
      <c r="F32" s="156"/>
      <c r="G32" s="157"/>
      <c r="H32" s="263"/>
      <c r="I32" s="259" t="e">
        <f t="shared" si="7"/>
        <v>#VALUE!</v>
      </c>
      <c r="J32" s="260" t="e">
        <f>H32/#REF!</f>
        <v>#REF!</v>
      </c>
      <c r="K32" s="156" t="e">
        <f>H32/#REF!</f>
        <v>#REF!</v>
      </c>
      <c r="L32" s="157" t="e">
        <f t="shared" si="8"/>
        <v>#DIV/0!</v>
      </c>
      <c r="M32" s="261"/>
      <c r="N32" s="259" t="e">
        <f t="shared" si="5"/>
        <v>#DIV/0!</v>
      </c>
      <c r="O32" s="260" t="e">
        <f>M32/#REF!</f>
        <v>#REF!</v>
      </c>
      <c r="P32" s="156" t="e">
        <f>M32/#REF!</f>
        <v>#REF!</v>
      </c>
      <c r="Q32" s="157" t="e">
        <f t="shared" si="9"/>
        <v>#DIV/0!</v>
      </c>
      <c r="R32" s="262"/>
      <c r="S32" s="262"/>
      <c r="T32" s="262"/>
    </row>
    <row r="33" spans="2:20" ht="16.5" customHeight="1">
      <c r="B33" s="166" t="s">
        <v>110</v>
      </c>
      <c r="C33" s="166"/>
      <c r="D33" s="308" t="s">
        <v>125</v>
      </c>
      <c r="E33" s="155"/>
      <c r="F33" s="156"/>
      <c r="G33" s="157"/>
      <c r="H33" s="263"/>
      <c r="I33" s="259" t="e">
        <f t="shared" si="7"/>
        <v>#VALUE!</v>
      </c>
      <c r="J33" s="260" t="e">
        <f>H33/#REF!</f>
        <v>#REF!</v>
      </c>
      <c r="K33" s="156" t="e">
        <f>H33/#REF!</f>
        <v>#REF!</v>
      </c>
      <c r="L33" s="157" t="e">
        <f t="shared" si="8"/>
        <v>#DIV/0!</v>
      </c>
      <c r="M33" s="261"/>
      <c r="N33" s="259" t="e">
        <f t="shared" si="5"/>
        <v>#DIV/0!</v>
      </c>
      <c r="O33" s="260" t="e">
        <f>M33/#REF!</f>
        <v>#REF!</v>
      </c>
      <c r="P33" s="156" t="e">
        <f>M33/#REF!</f>
        <v>#REF!</v>
      </c>
      <c r="Q33" s="157" t="e">
        <f t="shared" si="9"/>
        <v>#DIV/0!</v>
      </c>
      <c r="R33" s="262"/>
      <c r="S33" s="262"/>
      <c r="T33" s="262"/>
    </row>
    <row r="34" spans="2:20" ht="16.5" customHeight="1">
      <c r="B34" s="286" t="s">
        <v>15</v>
      </c>
      <c r="C34" s="179"/>
      <c r="D34" s="308" t="s">
        <v>125</v>
      </c>
      <c r="E34" s="155"/>
      <c r="F34" s="156"/>
      <c r="G34" s="188"/>
      <c r="H34" s="164"/>
      <c r="I34" s="158" t="e">
        <f t="shared" si="7"/>
        <v>#VALUE!</v>
      </c>
      <c r="J34" s="155" t="e">
        <f>H34/#REF!</f>
        <v>#REF!</v>
      </c>
      <c r="K34" s="159" t="e">
        <f>H34/#REF!</f>
        <v>#REF!</v>
      </c>
      <c r="L34" s="160" t="e">
        <f t="shared" si="8"/>
        <v>#DIV/0!</v>
      </c>
      <c r="M34" s="161"/>
      <c r="N34" s="158" t="e">
        <f t="shared" si="5"/>
        <v>#DIV/0!</v>
      </c>
      <c r="O34" s="155" t="e">
        <f>M34/#REF!</f>
        <v>#REF!</v>
      </c>
      <c r="P34" s="159" t="e">
        <f>M34/#REF!</f>
        <v>#REF!</v>
      </c>
      <c r="Q34" s="160" t="e">
        <f t="shared" si="9"/>
        <v>#DIV/0!</v>
      </c>
      <c r="R34" s="262"/>
      <c r="S34" s="262"/>
      <c r="T34" s="262"/>
    </row>
    <row r="35" spans="2:20" ht="16.5" customHeight="1">
      <c r="B35" s="179"/>
      <c r="C35" s="179"/>
      <c r="D35" s="181"/>
      <c r="E35" s="181"/>
      <c r="F35" s="181"/>
      <c r="G35" s="181"/>
      <c r="H35" s="182"/>
      <c r="I35" s="180"/>
      <c r="J35" s="180"/>
      <c r="K35" s="180"/>
      <c r="L35" s="180"/>
      <c r="M35" s="169"/>
      <c r="N35" s="169"/>
      <c r="O35" s="169"/>
      <c r="P35" s="169"/>
      <c r="Q35" s="169"/>
      <c r="R35" s="176"/>
      <c r="S35" s="176"/>
      <c r="T35" s="176"/>
    </row>
    <row r="36" spans="2:20" ht="16.5" customHeight="1">
      <c r="B36" s="183" t="s">
        <v>116</v>
      </c>
      <c r="C36" s="183"/>
      <c r="D36" s="197">
        <f>SUM(D18:D34)</f>
        <v>0</v>
      </c>
      <c r="E36" s="171"/>
      <c r="F36" s="159"/>
      <c r="G36" s="160"/>
      <c r="H36" s="172">
        <f>SUM(H18:H34)</f>
        <v>0</v>
      </c>
      <c r="I36" s="158" t="e">
        <f>(H36/D36)-1</f>
        <v>#DIV/0!</v>
      </c>
      <c r="J36" s="155" t="e">
        <f>H36/#REF!</f>
        <v>#REF!</v>
      </c>
      <c r="K36" s="159" t="e">
        <f>H36/#REF!</f>
        <v>#REF!</v>
      </c>
      <c r="L36" s="160" t="e">
        <f>H36/$D$101</f>
        <v>#DIV/0!</v>
      </c>
      <c r="M36" s="172">
        <f>SUM(M18:M34)</f>
        <v>0</v>
      </c>
      <c r="N36" s="158" t="e">
        <f>(M36/H36)-1</f>
        <v>#DIV/0!</v>
      </c>
      <c r="O36" s="155" t="e">
        <f>M36/#REF!</f>
        <v>#REF!</v>
      </c>
      <c r="P36" s="159" t="e">
        <f>M36/#REF!</f>
        <v>#REF!</v>
      </c>
      <c r="Q36" s="160" t="e">
        <f>M36/$D$101</f>
        <v>#DIV/0!</v>
      </c>
      <c r="R36" s="184"/>
      <c r="S36" s="184"/>
      <c r="T36" s="184"/>
    </row>
    <row r="37" spans="2:20" ht="16.5" customHeight="1">
      <c r="B37" s="183"/>
      <c r="C37" s="183"/>
      <c r="D37" s="184"/>
      <c r="E37" s="184"/>
      <c r="F37" s="184"/>
      <c r="G37" s="184"/>
      <c r="H37" s="172"/>
      <c r="I37" s="173"/>
      <c r="J37" s="173"/>
      <c r="K37" s="173"/>
      <c r="L37" s="173"/>
      <c r="M37" s="148"/>
      <c r="N37" s="148"/>
      <c r="O37" s="148"/>
      <c r="P37" s="148"/>
      <c r="Q37" s="148"/>
      <c r="R37" s="184"/>
      <c r="S37" s="184"/>
      <c r="T37" s="184"/>
    </row>
    <row r="38" spans="1:20" ht="16.5" customHeight="1">
      <c r="A38" s="124" t="s">
        <v>16</v>
      </c>
      <c r="B38" s="192" t="s">
        <v>124</v>
      </c>
      <c r="C38" s="192"/>
      <c r="D38" s="185"/>
      <c r="E38" s="185"/>
      <c r="F38" s="185"/>
      <c r="G38" s="185"/>
      <c r="H38" s="155"/>
      <c r="I38" s="148"/>
      <c r="J38" s="148"/>
      <c r="K38" s="148"/>
      <c r="L38" s="148"/>
      <c r="M38" s="148"/>
      <c r="N38" s="148"/>
      <c r="O38" s="148"/>
      <c r="P38" s="148"/>
      <c r="Q38" s="148"/>
      <c r="R38" s="185"/>
      <c r="S38" s="185"/>
      <c r="T38" s="185"/>
    </row>
    <row r="39" spans="2:20" ht="16.5" customHeight="1">
      <c r="B39" s="151" t="s">
        <v>17</v>
      </c>
      <c r="C39" s="151"/>
      <c r="D39" s="315" t="s">
        <v>125</v>
      </c>
      <c r="E39" s="155"/>
      <c r="F39" s="187"/>
      <c r="G39" s="188"/>
      <c r="H39" s="164"/>
      <c r="I39" s="158" t="e">
        <f aca="true" t="shared" si="10" ref="I39:I52">(H39/D39)-1</f>
        <v>#VALUE!</v>
      </c>
      <c r="J39" s="155" t="e">
        <f>H39/#REF!</f>
        <v>#REF!</v>
      </c>
      <c r="K39" s="159" t="e">
        <f>H39/#REF!</f>
        <v>#REF!</v>
      </c>
      <c r="L39" s="160" t="e">
        <f aca="true" t="shared" si="11" ref="L39:L50">H39/$D$101</f>
        <v>#DIV/0!</v>
      </c>
      <c r="M39" s="161"/>
      <c r="N39" s="158" t="e">
        <f aca="true" t="shared" si="12" ref="N39:N50">(M39/H39)-1</f>
        <v>#DIV/0!</v>
      </c>
      <c r="O39" s="155" t="e">
        <f>M39/#REF!</f>
        <v>#REF!</v>
      </c>
      <c r="P39" s="159" t="e">
        <f>M39/#REF!</f>
        <v>#REF!</v>
      </c>
      <c r="Q39" s="160" t="e">
        <f aca="true" t="shared" si="13" ref="Q39:Q50">M39/$D$101</f>
        <v>#DIV/0!</v>
      </c>
      <c r="R39" s="199"/>
      <c r="S39" s="199"/>
      <c r="T39" s="199"/>
    </row>
    <row r="40" spans="2:20" ht="16.5" customHeight="1">
      <c r="B40" s="151" t="s">
        <v>18</v>
      </c>
      <c r="C40" s="151"/>
      <c r="D40" s="316" t="s">
        <v>125</v>
      </c>
      <c r="E40" s="155"/>
      <c r="F40" s="156"/>
      <c r="G40" s="157"/>
      <c r="H40" s="267"/>
      <c r="I40" s="268" t="e">
        <f t="shared" si="10"/>
        <v>#VALUE!</v>
      </c>
      <c r="J40" s="171" t="e">
        <f>H40/#REF!</f>
        <v>#REF!</v>
      </c>
      <c r="K40" s="187" t="e">
        <f>H40/#REF!</f>
        <v>#REF!</v>
      </c>
      <c r="L40" s="188" t="e">
        <f t="shared" si="11"/>
        <v>#DIV/0!</v>
      </c>
      <c r="M40" s="269"/>
      <c r="N40" s="268" t="e">
        <f t="shared" si="12"/>
        <v>#DIV/0!</v>
      </c>
      <c r="O40" s="171" t="e">
        <f>M40/#REF!</f>
        <v>#REF!</v>
      </c>
      <c r="P40" s="187" t="e">
        <f>M40/#REF!</f>
        <v>#REF!</v>
      </c>
      <c r="Q40" s="188" t="e">
        <f t="shared" si="13"/>
        <v>#DIV/0!</v>
      </c>
      <c r="R40" s="199"/>
      <c r="S40" s="199"/>
      <c r="T40" s="199"/>
    </row>
    <row r="41" spans="2:20" ht="16.5" customHeight="1">
      <c r="B41" s="151" t="s">
        <v>19</v>
      </c>
      <c r="C41" s="151"/>
      <c r="D41" s="316" t="s">
        <v>125</v>
      </c>
      <c r="E41" s="155"/>
      <c r="F41" s="156"/>
      <c r="G41" s="157"/>
      <c r="H41" s="263"/>
      <c r="I41" s="259" t="e">
        <f t="shared" si="10"/>
        <v>#VALUE!</v>
      </c>
      <c r="J41" s="260" t="e">
        <f>H41/#REF!</f>
        <v>#REF!</v>
      </c>
      <c r="K41" s="156" t="e">
        <f>H41/#REF!</f>
        <v>#REF!</v>
      </c>
      <c r="L41" s="157" t="e">
        <f t="shared" si="11"/>
        <v>#DIV/0!</v>
      </c>
      <c r="M41" s="261"/>
      <c r="N41" s="259" t="e">
        <f t="shared" si="12"/>
        <v>#DIV/0!</v>
      </c>
      <c r="O41" s="260" t="e">
        <f>M41/#REF!</f>
        <v>#REF!</v>
      </c>
      <c r="P41" s="156" t="e">
        <f>M41/#REF!</f>
        <v>#REF!</v>
      </c>
      <c r="Q41" s="157" t="e">
        <f t="shared" si="13"/>
        <v>#DIV/0!</v>
      </c>
      <c r="R41" s="262"/>
      <c r="S41" s="262"/>
      <c r="T41" s="262"/>
    </row>
    <row r="42" spans="2:20" ht="16.5" customHeight="1">
      <c r="B42" s="151" t="s">
        <v>20</v>
      </c>
      <c r="C42" s="151"/>
      <c r="D42" s="316" t="s">
        <v>125</v>
      </c>
      <c r="E42" s="155"/>
      <c r="F42" s="156"/>
      <c r="G42" s="188"/>
      <c r="H42" s="267"/>
      <c r="I42" s="268" t="e">
        <f t="shared" si="10"/>
        <v>#VALUE!</v>
      </c>
      <c r="J42" s="171" t="e">
        <f>H42/#REF!</f>
        <v>#REF!</v>
      </c>
      <c r="K42" s="187" t="e">
        <f>H42/#REF!</f>
        <v>#REF!</v>
      </c>
      <c r="L42" s="188" t="e">
        <f t="shared" si="11"/>
        <v>#DIV/0!</v>
      </c>
      <c r="M42" s="269"/>
      <c r="N42" s="268" t="e">
        <f t="shared" si="12"/>
        <v>#DIV/0!</v>
      </c>
      <c r="O42" s="171" t="e">
        <f>M42/#REF!</f>
        <v>#REF!</v>
      </c>
      <c r="P42" s="187" t="e">
        <f>M42/#REF!</f>
        <v>#REF!</v>
      </c>
      <c r="Q42" s="188" t="e">
        <f t="shared" si="13"/>
        <v>#DIV/0!</v>
      </c>
      <c r="R42" s="199"/>
      <c r="S42" s="199"/>
      <c r="T42" s="199"/>
    </row>
    <row r="43" spans="2:20" ht="16.5" customHeight="1">
      <c r="B43" s="151" t="s">
        <v>21</v>
      </c>
      <c r="C43" s="151"/>
      <c r="D43" s="316" t="s">
        <v>125</v>
      </c>
      <c r="E43" s="155"/>
      <c r="F43" s="156"/>
      <c r="G43" s="157"/>
      <c r="H43" s="263"/>
      <c r="I43" s="259" t="e">
        <f t="shared" si="10"/>
        <v>#VALUE!</v>
      </c>
      <c r="J43" s="260" t="e">
        <f>H43/#REF!</f>
        <v>#REF!</v>
      </c>
      <c r="K43" s="156" t="e">
        <f>H43/#REF!</f>
        <v>#REF!</v>
      </c>
      <c r="L43" s="157" t="e">
        <f t="shared" si="11"/>
        <v>#DIV/0!</v>
      </c>
      <c r="M43" s="261"/>
      <c r="N43" s="259" t="e">
        <f t="shared" si="12"/>
        <v>#DIV/0!</v>
      </c>
      <c r="O43" s="260" t="e">
        <f>M43/#REF!</f>
        <v>#REF!</v>
      </c>
      <c r="P43" s="156" t="e">
        <f>M43/#REF!</f>
        <v>#REF!</v>
      </c>
      <c r="Q43" s="157" t="e">
        <f t="shared" si="13"/>
        <v>#DIV/0!</v>
      </c>
      <c r="R43" s="262"/>
      <c r="S43" s="262"/>
      <c r="T43" s="262"/>
    </row>
    <row r="44" spans="2:20" ht="16.5" customHeight="1">
      <c r="B44" s="151" t="s">
        <v>90</v>
      </c>
      <c r="C44" s="151"/>
      <c r="D44" s="316" t="s">
        <v>125</v>
      </c>
      <c r="E44" s="155"/>
      <c r="F44" s="187"/>
      <c r="G44" s="188"/>
      <c r="H44" s="267"/>
      <c r="I44" s="268" t="e">
        <f t="shared" si="10"/>
        <v>#VALUE!</v>
      </c>
      <c r="J44" s="171" t="e">
        <f>H44/#REF!</f>
        <v>#REF!</v>
      </c>
      <c r="K44" s="187" t="e">
        <f>H44/#REF!</f>
        <v>#REF!</v>
      </c>
      <c r="L44" s="188" t="e">
        <f t="shared" si="11"/>
        <v>#DIV/0!</v>
      </c>
      <c r="M44" s="269"/>
      <c r="N44" s="268" t="e">
        <f t="shared" si="12"/>
        <v>#DIV/0!</v>
      </c>
      <c r="O44" s="171" t="e">
        <f>M44/#REF!</f>
        <v>#REF!</v>
      </c>
      <c r="P44" s="187" t="e">
        <f>M44/#REF!</f>
        <v>#REF!</v>
      </c>
      <c r="Q44" s="188" t="e">
        <f t="shared" si="13"/>
        <v>#DIV/0!</v>
      </c>
      <c r="R44" s="199"/>
      <c r="S44" s="199"/>
      <c r="T44" s="199"/>
    </row>
    <row r="45" spans="2:20" ht="16.5" customHeight="1">
      <c r="B45" s="151" t="s">
        <v>91</v>
      </c>
      <c r="C45" s="151"/>
      <c r="D45" s="316" t="s">
        <v>125</v>
      </c>
      <c r="E45" s="155"/>
      <c r="F45" s="156"/>
      <c r="G45" s="157"/>
      <c r="H45" s="263"/>
      <c r="I45" s="259" t="e">
        <f t="shared" si="10"/>
        <v>#VALUE!</v>
      </c>
      <c r="J45" s="260" t="e">
        <f>H45/#REF!</f>
        <v>#REF!</v>
      </c>
      <c r="K45" s="156" t="e">
        <f>H45/#REF!</f>
        <v>#REF!</v>
      </c>
      <c r="L45" s="157" t="e">
        <f t="shared" si="11"/>
        <v>#DIV/0!</v>
      </c>
      <c r="M45" s="261"/>
      <c r="N45" s="259" t="e">
        <f t="shared" si="12"/>
        <v>#DIV/0!</v>
      </c>
      <c r="O45" s="260" t="e">
        <f>M45/#REF!</f>
        <v>#REF!</v>
      </c>
      <c r="P45" s="156" t="e">
        <f>M45/#REF!</f>
        <v>#REF!</v>
      </c>
      <c r="Q45" s="157" t="e">
        <f t="shared" si="13"/>
        <v>#DIV/0!</v>
      </c>
      <c r="R45" s="262"/>
      <c r="S45" s="262"/>
      <c r="T45" s="262"/>
    </row>
    <row r="46" spans="2:20" ht="16.5" customHeight="1">
      <c r="B46" s="166" t="s">
        <v>22</v>
      </c>
      <c r="C46" s="166"/>
      <c r="D46" s="316" t="s">
        <v>125</v>
      </c>
      <c r="E46" s="155"/>
      <c r="F46" s="156"/>
      <c r="G46" s="157"/>
      <c r="H46" s="263"/>
      <c r="I46" s="259" t="e">
        <f t="shared" si="10"/>
        <v>#VALUE!</v>
      </c>
      <c r="J46" s="260" t="e">
        <f>H46/#REF!</f>
        <v>#REF!</v>
      </c>
      <c r="K46" s="156" t="e">
        <f>H46/#REF!</f>
        <v>#REF!</v>
      </c>
      <c r="L46" s="157" t="e">
        <f t="shared" si="11"/>
        <v>#DIV/0!</v>
      </c>
      <c r="M46" s="261"/>
      <c r="N46" s="259" t="e">
        <f t="shared" si="12"/>
        <v>#DIV/0!</v>
      </c>
      <c r="O46" s="260" t="e">
        <f>M46/#REF!</f>
        <v>#REF!</v>
      </c>
      <c r="P46" s="156" t="e">
        <f>M46/#REF!</f>
        <v>#REF!</v>
      </c>
      <c r="Q46" s="157" t="e">
        <f t="shared" si="13"/>
        <v>#DIV/0!</v>
      </c>
      <c r="R46" s="262"/>
      <c r="S46" s="262"/>
      <c r="T46" s="262"/>
    </row>
    <row r="47" spans="2:20" ht="16.5" customHeight="1">
      <c r="B47" s="151" t="s">
        <v>23</v>
      </c>
      <c r="C47" s="151"/>
      <c r="D47" s="316" t="s">
        <v>125</v>
      </c>
      <c r="E47" s="155"/>
      <c r="F47" s="156"/>
      <c r="G47" s="157"/>
      <c r="H47" s="263"/>
      <c r="I47" s="259" t="e">
        <f t="shared" si="10"/>
        <v>#VALUE!</v>
      </c>
      <c r="J47" s="260" t="e">
        <f>H47/#REF!</f>
        <v>#REF!</v>
      </c>
      <c r="K47" s="156" t="e">
        <f>H47/#REF!</f>
        <v>#REF!</v>
      </c>
      <c r="L47" s="157" t="e">
        <f t="shared" si="11"/>
        <v>#DIV/0!</v>
      </c>
      <c r="M47" s="261"/>
      <c r="N47" s="259" t="e">
        <f t="shared" si="12"/>
        <v>#DIV/0!</v>
      </c>
      <c r="O47" s="260" t="e">
        <f>M47/#REF!</f>
        <v>#REF!</v>
      </c>
      <c r="P47" s="156" t="e">
        <f>M47/#REF!</f>
        <v>#REF!</v>
      </c>
      <c r="Q47" s="157" t="e">
        <f t="shared" si="13"/>
        <v>#DIV/0!</v>
      </c>
      <c r="R47" s="266"/>
      <c r="S47" s="266"/>
      <c r="T47" s="266"/>
    </row>
    <row r="48" spans="2:20" ht="16.5" customHeight="1">
      <c r="B48" s="151" t="s">
        <v>92</v>
      </c>
      <c r="C48" s="151"/>
      <c r="D48" s="316" t="s">
        <v>125</v>
      </c>
      <c r="E48" s="155"/>
      <c r="F48" s="187"/>
      <c r="G48" s="157"/>
      <c r="H48" s="263"/>
      <c r="I48" s="259" t="e">
        <f t="shared" si="10"/>
        <v>#VALUE!</v>
      </c>
      <c r="J48" s="260" t="e">
        <f>H48/#REF!</f>
        <v>#REF!</v>
      </c>
      <c r="K48" s="156" t="e">
        <f>H48/#REF!</f>
        <v>#REF!</v>
      </c>
      <c r="L48" s="157" t="e">
        <f t="shared" si="11"/>
        <v>#DIV/0!</v>
      </c>
      <c r="M48" s="261"/>
      <c r="N48" s="259" t="e">
        <f t="shared" si="12"/>
        <v>#DIV/0!</v>
      </c>
      <c r="O48" s="260" t="e">
        <f>M48/#REF!</f>
        <v>#REF!</v>
      </c>
      <c r="P48" s="156" t="e">
        <f>M48/#REF!</f>
        <v>#REF!</v>
      </c>
      <c r="Q48" s="157" t="e">
        <f t="shared" si="13"/>
        <v>#DIV/0!</v>
      </c>
      <c r="R48" s="262"/>
      <c r="S48" s="262"/>
      <c r="T48" s="262"/>
    </row>
    <row r="49" spans="2:23" ht="16.5" customHeight="1">
      <c r="B49" s="151" t="s">
        <v>24</v>
      </c>
      <c r="C49" s="151"/>
      <c r="D49" s="316" t="s">
        <v>125</v>
      </c>
      <c r="E49" s="155"/>
      <c r="F49" s="156"/>
      <c r="G49" s="157"/>
      <c r="H49" s="264"/>
      <c r="I49" s="259" t="e">
        <f t="shared" si="10"/>
        <v>#VALUE!</v>
      </c>
      <c r="J49" s="260" t="e">
        <f>H49/#REF!</f>
        <v>#REF!</v>
      </c>
      <c r="K49" s="156" t="e">
        <f>H49/#REF!</f>
        <v>#REF!</v>
      </c>
      <c r="L49" s="157" t="e">
        <f t="shared" si="11"/>
        <v>#DIV/0!</v>
      </c>
      <c r="M49" s="265"/>
      <c r="N49" s="259" t="e">
        <f t="shared" si="12"/>
        <v>#DIV/0!</v>
      </c>
      <c r="O49" s="260" t="e">
        <f>M49/#REF!</f>
        <v>#REF!</v>
      </c>
      <c r="P49" s="156" t="e">
        <f>M49/#REF!</f>
        <v>#REF!</v>
      </c>
      <c r="Q49" s="157" t="e">
        <f t="shared" si="13"/>
        <v>#DIV/0!</v>
      </c>
      <c r="R49" s="262"/>
      <c r="S49" s="262"/>
      <c r="T49" s="262"/>
      <c r="V49" s="75"/>
      <c r="W49" s="75"/>
    </row>
    <row r="50" spans="2:23" ht="16.5" customHeight="1">
      <c r="B50" s="286" t="s">
        <v>15</v>
      </c>
      <c r="C50" s="169"/>
      <c r="D50" s="316" t="s">
        <v>125</v>
      </c>
      <c r="E50" s="155"/>
      <c r="F50" s="156"/>
      <c r="G50" s="157"/>
      <c r="H50" s="264"/>
      <c r="I50" s="259" t="e">
        <f t="shared" si="10"/>
        <v>#VALUE!</v>
      </c>
      <c r="J50" s="260" t="e">
        <f>H50/#REF!</f>
        <v>#REF!</v>
      </c>
      <c r="K50" s="156" t="e">
        <f>H50/#REF!</f>
        <v>#REF!</v>
      </c>
      <c r="L50" s="157" t="e">
        <f t="shared" si="11"/>
        <v>#DIV/0!</v>
      </c>
      <c r="M50" s="265"/>
      <c r="N50" s="259" t="e">
        <f t="shared" si="12"/>
        <v>#DIV/0!</v>
      </c>
      <c r="O50" s="260" t="e">
        <f>M50/#REF!</f>
        <v>#REF!</v>
      </c>
      <c r="P50" s="156" t="e">
        <f>M50/#REF!</f>
        <v>#REF!</v>
      </c>
      <c r="Q50" s="157" t="e">
        <f t="shared" si="13"/>
        <v>#DIV/0!</v>
      </c>
      <c r="R50" s="262"/>
      <c r="S50" s="262"/>
      <c r="T50" s="262"/>
      <c r="V50" s="75"/>
      <c r="W50" s="75"/>
    </row>
    <row r="51" spans="2:23" ht="16.5" customHeight="1">
      <c r="B51" s="169"/>
      <c r="C51" s="169"/>
      <c r="D51" s="317"/>
      <c r="E51" s="155"/>
      <c r="F51" s="200"/>
      <c r="G51" s="201"/>
      <c r="H51" s="174"/>
      <c r="I51" s="158"/>
      <c r="J51" s="155"/>
      <c r="K51" s="159"/>
      <c r="L51" s="160"/>
      <c r="M51" s="175"/>
      <c r="N51" s="158"/>
      <c r="O51" s="155"/>
      <c r="P51" s="159"/>
      <c r="Q51" s="160"/>
      <c r="R51" s="176"/>
      <c r="S51" s="176"/>
      <c r="T51" s="176"/>
      <c r="V51" s="75"/>
      <c r="W51" s="75"/>
    </row>
    <row r="52" spans="2:20" ht="16.5" customHeight="1">
      <c r="B52" s="183" t="s">
        <v>117</v>
      </c>
      <c r="C52" s="192"/>
      <c r="D52" s="321">
        <f>SUM(D39:D50)</f>
        <v>0</v>
      </c>
      <c r="E52" s="199"/>
      <c r="F52" s="176"/>
      <c r="G52" s="176"/>
      <c r="H52" s="168"/>
      <c r="I52" s="189" t="e">
        <f t="shared" si="10"/>
        <v>#DIV/0!</v>
      </c>
      <c r="J52" s="189"/>
      <c r="K52" s="189"/>
      <c r="L52" s="189"/>
      <c r="M52" s="190"/>
      <c r="N52" s="190"/>
      <c r="O52" s="190"/>
      <c r="P52" s="190"/>
      <c r="Q52" s="190"/>
      <c r="R52" s="191"/>
      <c r="S52" s="191"/>
      <c r="T52" s="191"/>
    </row>
    <row r="53" spans="2:20" ht="16.5" customHeight="1">
      <c r="B53" s="183"/>
      <c r="C53" s="192"/>
      <c r="D53" s="421"/>
      <c r="E53" s="162"/>
      <c r="F53" s="176"/>
      <c r="G53" s="176"/>
      <c r="H53" s="168"/>
      <c r="I53" s="189"/>
      <c r="J53" s="189"/>
      <c r="K53" s="189"/>
      <c r="L53" s="189"/>
      <c r="M53" s="190"/>
      <c r="N53" s="190"/>
      <c r="O53" s="190"/>
      <c r="P53" s="190"/>
      <c r="Q53" s="190"/>
      <c r="R53" s="191"/>
      <c r="S53" s="191"/>
      <c r="T53" s="191"/>
    </row>
    <row r="54" spans="2:20" ht="16.5" customHeight="1">
      <c r="B54" s="430"/>
      <c r="C54" s="430"/>
      <c r="D54" s="430"/>
      <c r="E54" s="430"/>
      <c r="F54" s="430"/>
      <c r="G54" s="430"/>
      <c r="H54" s="430"/>
      <c r="I54" s="430"/>
      <c r="J54" s="430"/>
      <c r="K54" s="430"/>
      <c r="L54" s="430"/>
      <c r="M54" s="430"/>
      <c r="N54" s="430"/>
      <c r="O54" s="430"/>
      <c r="P54" s="430"/>
      <c r="Q54" s="430"/>
      <c r="R54" s="430"/>
      <c r="S54" s="430"/>
      <c r="T54" s="430"/>
    </row>
    <row r="55" spans="1:20" ht="16.5" customHeight="1">
      <c r="A55" s="56" t="s">
        <v>112</v>
      </c>
      <c r="B55" s="192" t="s">
        <v>130</v>
      </c>
      <c r="C55" s="192"/>
      <c r="D55" s="176"/>
      <c r="E55" s="176"/>
      <c r="F55" s="176"/>
      <c r="G55" s="162"/>
      <c r="H55" s="270"/>
      <c r="I55" s="271"/>
      <c r="J55" s="271"/>
      <c r="K55" s="271"/>
      <c r="L55" s="271"/>
      <c r="M55" s="166"/>
      <c r="N55" s="166"/>
      <c r="O55" s="166"/>
      <c r="P55" s="166"/>
      <c r="Q55" s="166"/>
      <c r="R55" s="272"/>
      <c r="S55" s="272"/>
      <c r="T55" s="272"/>
    </row>
    <row r="56" spans="2:20" ht="16.5" customHeight="1">
      <c r="B56" s="151" t="s">
        <v>25</v>
      </c>
      <c r="C56" s="151"/>
      <c r="D56" s="315" t="s">
        <v>125</v>
      </c>
      <c r="E56" s="155"/>
      <c r="F56" s="187"/>
      <c r="G56" s="188"/>
      <c r="H56" s="267"/>
      <c r="I56" s="268" t="e">
        <f aca="true" t="shared" si="14" ref="I56:I67">(H56/D56)-1</f>
        <v>#VALUE!</v>
      </c>
      <c r="J56" s="171" t="e">
        <f>H56/#REF!</f>
        <v>#REF!</v>
      </c>
      <c r="K56" s="187" t="e">
        <f>H56/#REF!</f>
        <v>#REF!</v>
      </c>
      <c r="L56" s="188" t="e">
        <f aca="true" t="shared" si="15" ref="L56:L67">H56/$D$101</f>
        <v>#DIV/0!</v>
      </c>
      <c r="M56" s="269"/>
      <c r="N56" s="268" t="e">
        <f aca="true" t="shared" si="16" ref="N56:N67">(M56/H56)-1</f>
        <v>#DIV/0!</v>
      </c>
      <c r="O56" s="171" t="e">
        <f>M56/#REF!</f>
        <v>#REF!</v>
      </c>
      <c r="P56" s="187" t="e">
        <f>M56/#REF!</f>
        <v>#REF!</v>
      </c>
      <c r="Q56" s="188" t="e">
        <f aca="true" t="shared" si="17" ref="Q56:Q67">M56/$D$101</f>
        <v>#DIV/0!</v>
      </c>
      <c r="R56" s="199"/>
      <c r="S56" s="199"/>
      <c r="T56" s="199"/>
    </row>
    <row r="57" spans="2:20" ht="16.5" customHeight="1">
      <c r="B57" s="193" t="s">
        <v>103</v>
      </c>
      <c r="C57" s="193"/>
      <c r="D57" s="316" t="s">
        <v>125</v>
      </c>
      <c r="E57" s="155"/>
      <c r="F57" s="156"/>
      <c r="G57" s="157"/>
      <c r="H57" s="263"/>
      <c r="I57" s="259" t="e">
        <f t="shared" si="14"/>
        <v>#VALUE!</v>
      </c>
      <c r="J57" s="260" t="e">
        <f>H57/#REF!</f>
        <v>#REF!</v>
      </c>
      <c r="K57" s="156" t="e">
        <f>H57/#REF!</f>
        <v>#REF!</v>
      </c>
      <c r="L57" s="157" t="e">
        <f t="shared" si="15"/>
        <v>#DIV/0!</v>
      </c>
      <c r="M57" s="261"/>
      <c r="N57" s="259" t="e">
        <f t="shared" si="16"/>
        <v>#DIV/0!</v>
      </c>
      <c r="O57" s="260" t="e">
        <f>M57/#REF!</f>
        <v>#REF!</v>
      </c>
      <c r="P57" s="156" t="e">
        <f>M57/#REF!</f>
        <v>#REF!</v>
      </c>
      <c r="Q57" s="157" t="e">
        <f t="shared" si="17"/>
        <v>#DIV/0!</v>
      </c>
      <c r="R57" s="262"/>
      <c r="S57" s="262"/>
      <c r="T57" s="262"/>
    </row>
    <row r="58" spans="2:20" ht="16.5" customHeight="1">
      <c r="B58" s="151" t="s">
        <v>26</v>
      </c>
      <c r="C58" s="151"/>
      <c r="D58" s="316" t="s">
        <v>125</v>
      </c>
      <c r="E58" s="155"/>
      <c r="F58" s="156"/>
      <c r="G58" s="188"/>
      <c r="H58" s="164"/>
      <c r="I58" s="158" t="e">
        <f t="shared" si="14"/>
        <v>#VALUE!</v>
      </c>
      <c r="J58" s="155" t="e">
        <f>H58/#REF!</f>
        <v>#REF!</v>
      </c>
      <c r="K58" s="159" t="e">
        <f>H58/#REF!</f>
        <v>#REF!</v>
      </c>
      <c r="L58" s="160" t="e">
        <f t="shared" si="15"/>
        <v>#DIV/0!</v>
      </c>
      <c r="M58" s="161"/>
      <c r="N58" s="158" t="e">
        <f t="shared" si="16"/>
        <v>#DIV/0!</v>
      </c>
      <c r="O58" s="155" t="e">
        <f>M58/#REF!</f>
        <v>#REF!</v>
      </c>
      <c r="P58" s="159" t="e">
        <f>M58/#REF!</f>
        <v>#REF!</v>
      </c>
      <c r="Q58" s="160" t="e">
        <f t="shared" si="17"/>
        <v>#DIV/0!</v>
      </c>
      <c r="R58" s="262"/>
      <c r="S58" s="262"/>
      <c r="T58" s="262"/>
    </row>
    <row r="59" spans="2:20" ht="16.5" customHeight="1">
      <c r="B59" s="151" t="s">
        <v>27</v>
      </c>
      <c r="C59" s="151"/>
      <c r="D59" s="316" t="s">
        <v>125</v>
      </c>
      <c r="E59" s="155"/>
      <c r="F59" s="156"/>
      <c r="G59" s="157"/>
      <c r="H59" s="267"/>
      <c r="I59" s="268" t="e">
        <f t="shared" si="14"/>
        <v>#VALUE!</v>
      </c>
      <c r="J59" s="171" t="e">
        <f>H59/#REF!</f>
        <v>#REF!</v>
      </c>
      <c r="K59" s="187" t="e">
        <f>H59/#REF!</f>
        <v>#REF!</v>
      </c>
      <c r="L59" s="188" t="e">
        <f t="shared" si="15"/>
        <v>#DIV/0!</v>
      </c>
      <c r="M59" s="269"/>
      <c r="N59" s="268" t="e">
        <f t="shared" si="16"/>
        <v>#DIV/0!</v>
      </c>
      <c r="O59" s="171" t="e">
        <f>M59/#REF!</f>
        <v>#REF!</v>
      </c>
      <c r="P59" s="187" t="e">
        <f>M59/#REF!</f>
        <v>#REF!</v>
      </c>
      <c r="Q59" s="188" t="e">
        <f t="shared" si="17"/>
        <v>#DIV/0!</v>
      </c>
      <c r="R59" s="199"/>
      <c r="S59" s="199"/>
      <c r="T59" s="199"/>
    </row>
    <row r="60" spans="2:20" ht="16.5" customHeight="1">
      <c r="B60" s="151" t="s">
        <v>28</v>
      </c>
      <c r="C60" s="151"/>
      <c r="D60" s="316" t="s">
        <v>125</v>
      </c>
      <c r="E60" s="155"/>
      <c r="F60" s="156"/>
      <c r="G60" s="157"/>
      <c r="H60" s="263"/>
      <c r="I60" s="259" t="e">
        <f t="shared" si="14"/>
        <v>#VALUE!</v>
      </c>
      <c r="J60" s="260" t="e">
        <f>H60/#REF!</f>
        <v>#REF!</v>
      </c>
      <c r="K60" s="156" t="e">
        <f>H60/#REF!</f>
        <v>#REF!</v>
      </c>
      <c r="L60" s="157" t="e">
        <f t="shared" si="15"/>
        <v>#DIV/0!</v>
      </c>
      <c r="M60" s="261"/>
      <c r="N60" s="259" t="e">
        <f t="shared" si="16"/>
        <v>#DIV/0!</v>
      </c>
      <c r="O60" s="260" t="e">
        <f>M60/#REF!</f>
        <v>#REF!</v>
      </c>
      <c r="P60" s="156" t="e">
        <f>M60/#REF!</f>
        <v>#REF!</v>
      </c>
      <c r="Q60" s="157" t="e">
        <f t="shared" si="17"/>
        <v>#DIV/0!</v>
      </c>
      <c r="R60" s="262"/>
      <c r="S60" s="262"/>
      <c r="T60" s="262"/>
    </row>
    <row r="61" spans="2:20" ht="16.5" customHeight="1">
      <c r="B61" s="151" t="s">
        <v>29</v>
      </c>
      <c r="C61" s="151"/>
      <c r="D61" s="316" t="s">
        <v>125</v>
      </c>
      <c r="E61" s="155"/>
      <c r="F61" s="156"/>
      <c r="G61" s="157"/>
      <c r="H61" s="263"/>
      <c r="I61" s="259" t="e">
        <f t="shared" si="14"/>
        <v>#VALUE!</v>
      </c>
      <c r="J61" s="260" t="e">
        <f>H61/#REF!</f>
        <v>#REF!</v>
      </c>
      <c r="K61" s="156" t="e">
        <f>H61/#REF!</f>
        <v>#REF!</v>
      </c>
      <c r="L61" s="157" t="e">
        <f t="shared" si="15"/>
        <v>#DIV/0!</v>
      </c>
      <c r="M61" s="261"/>
      <c r="N61" s="259" t="e">
        <f t="shared" si="16"/>
        <v>#DIV/0!</v>
      </c>
      <c r="O61" s="260" t="e">
        <f>M61/#REF!</f>
        <v>#REF!</v>
      </c>
      <c r="P61" s="156" t="e">
        <f>M61/#REF!</f>
        <v>#REF!</v>
      </c>
      <c r="Q61" s="157" t="e">
        <f t="shared" si="17"/>
        <v>#DIV/0!</v>
      </c>
      <c r="R61" s="262"/>
      <c r="S61" s="262"/>
      <c r="T61" s="262"/>
    </row>
    <row r="62" spans="2:20" ht="16.5" customHeight="1">
      <c r="B62" s="193" t="s">
        <v>104</v>
      </c>
      <c r="C62" s="193"/>
      <c r="D62" s="316" t="s">
        <v>125</v>
      </c>
      <c r="E62" s="155"/>
      <c r="F62" s="156"/>
      <c r="G62" s="157"/>
      <c r="H62" s="263"/>
      <c r="I62" s="259" t="e">
        <f t="shared" si="14"/>
        <v>#VALUE!</v>
      </c>
      <c r="J62" s="260" t="e">
        <f>H62/#REF!</f>
        <v>#REF!</v>
      </c>
      <c r="K62" s="156" t="e">
        <f>H62/#REF!</f>
        <v>#REF!</v>
      </c>
      <c r="L62" s="157" t="e">
        <f t="shared" si="15"/>
        <v>#DIV/0!</v>
      </c>
      <c r="M62" s="261"/>
      <c r="N62" s="259" t="e">
        <f t="shared" si="16"/>
        <v>#DIV/0!</v>
      </c>
      <c r="O62" s="260" t="e">
        <f>M62/#REF!</f>
        <v>#REF!</v>
      </c>
      <c r="P62" s="156" t="e">
        <f>M62/#REF!</f>
        <v>#REF!</v>
      </c>
      <c r="Q62" s="157" t="e">
        <f t="shared" si="17"/>
        <v>#DIV/0!</v>
      </c>
      <c r="R62" s="262"/>
      <c r="S62" s="262"/>
      <c r="T62" s="262"/>
    </row>
    <row r="63" spans="2:20" ht="16.5" customHeight="1">
      <c r="B63" s="151" t="s">
        <v>32</v>
      </c>
      <c r="C63" s="151"/>
      <c r="D63" s="316" t="s">
        <v>125</v>
      </c>
      <c r="E63" s="155"/>
      <c r="F63" s="156"/>
      <c r="G63" s="157"/>
      <c r="H63" s="263"/>
      <c r="I63" s="259" t="e">
        <f t="shared" si="14"/>
        <v>#VALUE!</v>
      </c>
      <c r="J63" s="260" t="e">
        <f>H63/#REF!</f>
        <v>#REF!</v>
      </c>
      <c r="K63" s="156" t="e">
        <f>H63/#REF!</f>
        <v>#REF!</v>
      </c>
      <c r="L63" s="157" t="e">
        <f t="shared" si="15"/>
        <v>#DIV/0!</v>
      </c>
      <c r="M63" s="261"/>
      <c r="N63" s="259" t="e">
        <f t="shared" si="16"/>
        <v>#DIV/0!</v>
      </c>
      <c r="O63" s="260" t="e">
        <f>M63/#REF!</f>
        <v>#REF!</v>
      </c>
      <c r="P63" s="156" t="e">
        <f>M63/#REF!</f>
        <v>#REF!</v>
      </c>
      <c r="Q63" s="157" t="e">
        <f t="shared" si="17"/>
        <v>#DIV/0!</v>
      </c>
      <c r="R63" s="262"/>
      <c r="S63" s="262"/>
      <c r="T63" s="262"/>
    </row>
    <row r="64" spans="2:20" ht="16.5" customHeight="1">
      <c r="B64" s="166" t="s">
        <v>33</v>
      </c>
      <c r="C64" s="166"/>
      <c r="D64" s="316" t="s">
        <v>125</v>
      </c>
      <c r="E64" s="155"/>
      <c r="F64" s="156"/>
      <c r="G64" s="188"/>
      <c r="H64" s="164"/>
      <c r="I64" s="158" t="e">
        <f t="shared" si="14"/>
        <v>#VALUE!</v>
      </c>
      <c r="J64" s="155" t="e">
        <f>H64/#REF!</f>
        <v>#REF!</v>
      </c>
      <c r="K64" s="159" t="e">
        <f>H64/#REF!</f>
        <v>#REF!</v>
      </c>
      <c r="L64" s="160" t="e">
        <f t="shared" si="15"/>
        <v>#DIV/0!</v>
      </c>
      <c r="M64" s="161"/>
      <c r="N64" s="158" t="e">
        <f t="shared" si="16"/>
        <v>#DIV/0!</v>
      </c>
      <c r="O64" s="155" t="e">
        <f>M64/#REF!</f>
        <v>#REF!</v>
      </c>
      <c r="P64" s="159" t="e">
        <f>M64/#REF!</f>
        <v>#REF!</v>
      </c>
      <c r="Q64" s="160" t="e">
        <f t="shared" si="17"/>
        <v>#DIV/0!</v>
      </c>
      <c r="R64" s="262"/>
      <c r="S64" s="262"/>
      <c r="T64" s="262"/>
    </row>
    <row r="65" spans="2:20" ht="16.5" customHeight="1">
      <c r="B65" s="179" t="s">
        <v>34</v>
      </c>
      <c r="C65" s="179"/>
      <c r="D65" s="316" t="s">
        <v>125</v>
      </c>
      <c r="E65" s="155"/>
      <c r="F65" s="156"/>
      <c r="G65" s="157"/>
      <c r="H65" s="164"/>
      <c r="I65" s="158" t="e">
        <f t="shared" si="14"/>
        <v>#VALUE!</v>
      </c>
      <c r="J65" s="155" t="e">
        <f>H65/#REF!</f>
        <v>#REF!</v>
      </c>
      <c r="K65" s="159" t="e">
        <f>H65/#REF!</f>
        <v>#REF!</v>
      </c>
      <c r="L65" s="160" t="e">
        <f t="shared" si="15"/>
        <v>#DIV/0!</v>
      </c>
      <c r="M65" s="161"/>
      <c r="N65" s="158" t="e">
        <f t="shared" si="16"/>
        <v>#DIV/0!</v>
      </c>
      <c r="O65" s="155" t="e">
        <f>M65/#REF!</f>
        <v>#REF!</v>
      </c>
      <c r="P65" s="159" t="e">
        <f>M65/#REF!</f>
        <v>#REF!</v>
      </c>
      <c r="Q65" s="160" t="e">
        <f t="shared" si="17"/>
        <v>#DIV/0!</v>
      </c>
      <c r="R65" s="199"/>
      <c r="S65" s="199"/>
      <c r="T65" s="199"/>
    </row>
    <row r="66" spans="2:20" ht="16.5" customHeight="1">
      <c r="B66" s="151" t="s">
        <v>106</v>
      </c>
      <c r="C66" s="151"/>
      <c r="D66" s="316" t="s">
        <v>125</v>
      </c>
      <c r="E66" s="155"/>
      <c r="F66" s="156"/>
      <c r="G66" s="157"/>
      <c r="H66" s="273"/>
      <c r="I66" s="207" t="e">
        <f t="shared" si="14"/>
        <v>#VALUE!</v>
      </c>
      <c r="J66" s="205" t="e">
        <f>H66/#REF!</f>
        <v>#REF!</v>
      </c>
      <c r="K66" s="200" t="e">
        <f>H66/#REF!</f>
        <v>#REF!</v>
      </c>
      <c r="L66" s="201" t="e">
        <f t="shared" si="15"/>
        <v>#DIV/0!</v>
      </c>
      <c r="M66" s="208"/>
      <c r="N66" s="207" t="e">
        <f t="shared" si="16"/>
        <v>#DIV/0!</v>
      </c>
      <c r="O66" s="205" t="e">
        <f>M66/#REF!</f>
        <v>#REF!</v>
      </c>
      <c r="P66" s="200" t="e">
        <f>M66/#REF!</f>
        <v>#REF!</v>
      </c>
      <c r="Q66" s="201" t="e">
        <f t="shared" si="17"/>
        <v>#DIV/0!</v>
      </c>
      <c r="R66" s="262"/>
      <c r="S66" s="262"/>
      <c r="T66" s="262"/>
    </row>
    <row r="67" spans="2:20" ht="16.5" customHeight="1">
      <c r="B67" s="286" t="s">
        <v>35</v>
      </c>
      <c r="C67" s="179"/>
      <c r="D67" s="316" t="s">
        <v>125</v>
      </c>
      <c r="E67" s="155"/>
      <c r="F67" s="156"/>
      <c r="G67" s="157"/>
      <c r="H67" s="267"/>
      <c r="I67" s="268" t="e">
        <f t="shared" si="14"/>
        <v>#VALUE!</v>
      </c>
      <c r="J67" s="171" t="e">
        <f>H67/#REF!</f>
        <v>#REF!</v>
      </c>
      <c r="K67" s="187" t="e">
        <f>H67/#REF!</f>
        <v>#REF!</v>
      </c>
      <c r="L67" s="188" t="e">
        <f t="shared" si="15"/>
        <v>#DIV/0!</v>
      </c>
      <c r="M67" s="269"/>
      <c r="N67" s="268" t="e">
        <f t="shared" si="16"/>
        <v>#DIV/0!</v>
      </c>
      <c r="O67" s="171" t="e">
        <f>M67/#REF!</f>
        <v>#REF!</v>
      </c>
      <c r="P67" s="187" t="e">
        <f>M67/#REF!</f>
        <v>#REF!</v>
      </c>
      <c r="Q67" s="188" t="e">
        <f t="shared" si="17"/>
        <v>#DIV/0!</v>
      </c>
      <c r="R67" s="199"/>
      <c r="S67" s="199"/>
      <c r="T67" s="199"/>
    </row>
    <row r="68" spans="2:20" ht="16.5" customHeight="1">
      <c r="B68" s="179"/>
      <c r="C68" s="179"/>
      <c r="D68" s="317"/>
      <c r="E68" s="155"/>
      <c r="F68" s="159"/>
      <c r="G68" s="201"/>
      <c r="H68" s="164"/>
      <c r="I68" s="158"/>
      <c r="J68" s="155"/>
      <c r="K68" s="159"/>
      <c r="L68" s="160"/>
      <c r="M68" s="161"/>
      <c r="N68" s="158"/>
      <c r="O68" s="155"/>
      <c r="P68" s="159"/>
      <c r="Q68" s="160"/>
      <c r="R68" s="162"/>
      <c r="S68" s="176"/>
      <c r="T68" s="176"/>
    </row>
    <row r="69" spans="1:20" ht="16.5" customHeight="1">
      <c r="A69" s="140"/>
      <c r="B69" s="183" t="s">
        <v>132</v>
      </c>
      <c r="C69" s="192"/>
      <c r="D69" s="322">
        <f>SUM(D56:D67)</f>
        <v>0</v>
      </c>
      <c r="E69" s="186"/>
      <c r="F69" s="181"/>
      <c r="G69" s="181"/>
      <c r="H69" s="182"/>
      <c r="I69" s="180"/>
      <c r="J69" s="180"/>
      <c r="K69" s="180"/>
      <c r="L69" s="180"/>
      <c r="M69" s="190"/>
      <c r="N69" s="190"/>
      <c r="O69" s="190"/>
      <c r="P69" s="190"/>
      <c r="Q69" s="190"/>
      <c r="R69" s="176"/>
      <c r="S69" s="176"/>
      <c r="T69" s="176"/>
    </row>
    <row r="70" spans="1:20" ht="16.5" customHeight="1">
      <c r="A70" s="140"/>
      <c r="B70" s="192"/>
      <c r="C70" s="192"/>
      <c r="D70" s="181"/>
      <c r="E70" s="181"/>
      <c r="F70" s="181"/>
      <c r="G70" s="181"/>
      <c r="H70" s="182"/>
      <c r="I70" s="180"/>
      <c r="J70" s="180"/>
      <c r="K70" s="180"/>
      <c r="L70" s="180"/>
      <c r="M70" s="190"/>
      <c r="N70" s="190"/>
      <c r="O70" s="190"/>
      <c r="P70" s="190"/>
      <c r="Q70" s="190"/>
      <c r="R70" s="176"/>
      <c r="S70" s="176"/>
      <c r="T70" s="176"/>
    </row>
    <row r="71" spans="1:20" ht="16.5" customHeight="1">
      <c r="A71" s="56" t="s">
        <v>99</v>
      </c>
      <c r="B71" s="192" t="s">
        <v>131</v>
      </c>
      <c r="C71" s="192"/>
      <c r="D71" s="181"/>
      <c r="E71" s="181"/>
      <c r="F71" s="181"/>
      <c r="G71" s="181"/>
      <c r="H71" s="182"/>
      <c r="I71" s="180"/>
      <c r="J71" s="180"/>
      <c r="K71" s="180"/>
      <c r="L71" s="180"/>
      <c r="M71" s="190"/>
      <c r="N71" s="190"/>
      <c r="O71" s="190"/>
      <c r="P71" s="190"/>
      <c r="Q71" s="190"/>
      <c r="R71" s="176"/>
      <c r="S71" s="176"/>
      <c r="T71" s="176"/>
    </row>
    <row r="72" spans="2:20" ht="16.5" customHeight="1">
      <c r="B72" s="193" t="s">
        <v>96</v>
      </c>
      <c r="C72" s="193"/>
      <c r="D72" s="315" t="s">
        <v>125</v>
      </c>
      <c r="E72" s="155"/>
      <c r="F72" s="187"/>
      <c r="G72" s="188"/>
      <c r="H72" s="273"/>
      <c r="I72" s="207" t="e">
        <f aca="true" t="shared" si="18" ref="I72:I80">(H72/D72)-1</f>
        <v>#VALUE!</v>
      </c>
      <c r="J72" s="205" t="e">
        <f>H72/#REF!</f>
        <v>#REF!</v>
      </c>
      <c r="K72" s="200" t="e">
        <f>H72/#REF!</f>
        <v>#REF!</v>
      </c>
      <c r="L72" s="201" t="e">
        <f aca="true" t="shared" si="19" ref="L72:L78">H72/$D$101</f>
        <v>#DIV/0!</v>
      </c>
      <c r="M72" s="208"/>
      <c r="N72" s="207" t="e">
        <f aca="true" t="shared" si="20" ref="N72:N78">(M72/H72)-1</f>
        <v>#DIV/0!</v>
      </c>
      <c r="O72" s="205" t="e">
        <f>M72/#REF!</f>
        <v>#REF!</v>
      </c>
      <c r="P72" s="200" t="e">
        <f>M72/#REF!</f>
        <v>#REF!</v>
      </c>
      <c r="Q72" s="201" t="e">
        <f aca="true" t="shared" si="21" ref="Q72:Q78">M72/$D$101</f>
        <v>#DIV/0!</v>
      </c>
      <c r="R72" s="199"/>
      <c r="S72" s="199"/>
      <c r="T72" s="199"/>
    </row>
    <row r="73" spans="2:20" ht="16.5" customHeight="1">
      <c r="B73" s="193" t="s">
        <v>30</v>
      </c>
      <c r="C73" s="193"/>
      <c r="D73" s="316" t="s">
        <v>125</v>
      </c>
      <c r="E73" s="155"/>
      <c r="F73" s="156"/>
      <c r="G73" s="157"/>
      <c r="H73" s="267"/>
      <c r="I73" s="268" t="e">
        <f t="shared" si="18"/>
        <v>#VALUE!</v>
      </c>
      <c r="J73" s="171" t="e">
        <f>H73/#REF!</f>
        <v>#REF!</v>
      </c>
      <c r="K73" s="187" t="e">
        <f>H73/#REF!</f>
        <v>#REF!</v>
      </c>
      <c r="L73" s="188" t="e">
        <f t="shared" si="19"/>
        <v>#DIV/0!</v>
      </c>
      <c r="M73" s="269"/>
      <c r="N73" s="268" t="e">
        <f t="shared" si="20"/>
        <v>#DIV/0!</v>
      </c>
      <c r="O73" s="171" t="e">
        <f>M73/#REF!</f>
        <v>#REF!</v>
      </c>
      <c r="P73" s="187" t="e">
        <f>M73/#REF!</f>
        <v>#REF!</v>
      </c>
      <c r="Q73" s="188" t="e">
        <f t="shared" si="21"/>
        <v>#DIV/0!</v>
      </c>
      <c r="R73" s="199"/>
      <c r="S73" s="199"/>
      <c r="T73" s="199"/>
    </row>
    <row r="74" spans="2:20" ht="16.5" customHeight="1">
      <c r="B74" s="193" t="s">
        <v>98</v>
      </c>
      <c r="C74" s="193"/>
      <c r="D74" s="316" t="s">
        <v>125</v>
      </c>
      <c r="E74" s="155"/>
      <c r="F74" s="156"/>
      <c r="G74" s="188"/>
      <c r="H74" s="267"/>
      <c r="I74" s="268" t="e">
        <f t="shared" si="18"/>
        <v>#VALUE!</v>
      </c>
      <c r="J74" s="171" t="e">
        <f>H74/#REF!</f>
        <v>#REF!</v>
      </c>
      <c r="K74" s="187" t="e">
        <f>H74/#REF!</f>
        <v>#REF!</v>
      </c>
      <c r="L74" s="188" t="e">
        <f t="shared" si="19"/>
        <v>#DIV/0!</v>
      </c>
      <c r="M74" s="269"/>
      <c r="N74" s="268" t="e">
        <f t="shared" si="20"/>
        <v>#DIV/0!</v>
      </c>
      <c r="O74" s="171" t="e">
        <f>M74/#REF!</f>
        <v>#REF!</v>
      </c>
      <c r="P74" s="187" t="e">
        <f>M74/#REF!</f>
        <v>#REF!</v>
      </c>
      <c r="Q74" s="188" t="e">
        <f t="shared" si="21"/>
        <v>#DIV/0!</v>
      </c>
      <c r="R74" s="199"/>
      <c r="S74" s="199"/>
      <c r="T74" s="199"/>
    </row>
    <row r="75" spans="2:20" ht="16.5" customHeight="1">
      <c r="B75" s="193" t="s">
        <v>101</v>
      </c>
      <c r="C75" s="193"/>
      <c r="D75" s="316" t="s">
        <v>125</v>
      </c>
      <c r="E75" s="155"/>
      <c r="F75" s="156"/>
      <c r="G75" s="157"/>
      <c r="H75" s="263"/>
      <c r="I75" s="259" t="e">
        <f t="shared" si="18"/>
        <v>#VALUE!</v>
      </c>
      <c r="J75" s="260" t="e">
        <f>H75/#REF!</f>
        <v>#REF!</v>
      </c>
      <c r="K75" s="156" t="e">
        <f>H75/#REF!</f>
        <v>#REF!</v>
      </c>
      <c r="L75" s="157" t="e">
        <f t="shared" si="19"/>
        <v>#DIV/0!</v>
      </c>
      <c r="M75" s="261"/>
      <c r="N75" s="259" t="e">
        <f t="shared" si="20"/>
        <v>#DIV/0!</v>
      </c>
      <c r="O75" s="260" t="e">
        <f>M75/#REF!</f>
        <v>#REF!</v>
      </c>
      <c r="P75" s="156" t="e">
        <f>M75/#REF!</f>
        <v>#REF!</v>
      </c>
      <c r="Q75" s="157" t="e">
        <f t="shared" si="21"/>
        <v>#DIV/0!</v>
      </c>
      <c r="R75" s="262"/>
      <c r="S75" s="262"/>
      <c r="T75" s="262"/>
    </row>
    <row r="76" spans="2:20" ht="16.5" customHeight="1">
      <c r="B76" s="193" t="s">
        <v>97</v>
      </c>
      <c r="C76" s="193"/>
      <c r="D76" s="316" t="s">
        <v>125</v>
      </c>
      <c r="E76" s="155"/>
      <c r="F76" s="156"/>
      <c r="G76" s="157"/>
      <c r="H76" s="263"/>
      <c r="I76" s="259" t="e">
        <f>(H76/D76)-1</f>
        <v>#VALUE!</v>
      </c>
      <c r="J76" s="260" t="e">
        <f>H76/#REF!</f>
        <v>#REF!</v>
      </c>
      <c r="K76" s="156" t="e">
        <f>H76/#REF!</f>
        <v>#REF!</v>
      </c>
      <c r="L76" s="157" t="e">
        <f>H76/$D$101</f>
        <v>#DIV/0!</v>
      </c>
      <c r="M76" s="261"/>
      <c r="N76" s="259" t="e">
        <f>(M76/H76)-1</f>
        <v>#DIV/0!</v>
      </c>
      <c r="O76" s="260" t="e">
        <f>M76/#REF!</f>
        <v>#REF!</v>
      </c>
      <c r="P76" s="156" t="e">
        <f>M76/#REF!</f>
        <v>#REF!</v>
      </c>
      <c r="Q76" s="157" t="e">
        <f>M76/$D$101</f>
        <v>#DIV/0!</v>
      </c>
      <c r="R76" s="262"/>
      <c r="S76" s="262"/>
      <c r="T76" s="262"/>
    </row>
    <row r="77" spans="2:20" ht="16.5" customHeight="1">
      <c r="B77" s="193" t="s">
        <v>102</v>
      </c>
      <c r="C77" s="193"/>
      <c r="D77" s="316" t="s">
        <v>125</v>
      </c>
      <c r="E77" s="155"/>
      <c r="F77" s="156"/>
      <c r="G77" s="157"/>
      <c r="H77" s="263"/>
      <c r="I77" s="259" t="e">
        <f t="shared" si="18"/>
        <v>#VALUE!</v>
      </c>
      <c r="J77" s="260" t="e">
        <f>H77/#REF!</f>
        <v>#REF!</v>
      </c>
      <c r="K77" s="156" t="e">
        <f>H77/#REF!</f>
        <v>#REF!</v>
      </c>
      <c r="L77" s="157" t="e">
        <f t="shared" si="19"/>
        <v>#DIV/0!</v>
      </c>
      <c r="M77" s="261"/>
      <c r="N77" s="259" t="e">
        <f t="shared" si="20"/>
        <v>#DIV/0!</v>
      </c>
      <c r="O77" s="260" t="e">
        <f>M77/#REF!</f>
        <v>#REF!</v>
      </c>
      <c r="P77" s="156" t="e">
        <f>M77/#REF!</f>
        <v>#REF!</v>
      </c>
      <c r="Q77" s="157" t="e">
        <f t="shared" si="21"/>
        <v>#DIV/0!</v>
      </c>
      <c r="R77" s="262"/>
      <c r="S77" s="262"/>
      <c r="T77" s="262"/>
    </row>
    <row r="78" spans="2:20" ht="16.5" customHeight="1">
      <c r="B78" s="193" t="s">
        <v>24</v>
      </c>
      <c r="C78" s="193"/>
      <c r="D78" s="316" t="s">
        <v>125</v>
      </c>
      <c r="E78" s="155"/>
      <c r="F78" s="156"/>
      <c r="G78" s="188"/>
      <c r="H78" s="164"/>
      <c r="I78" s="158" t="e">
        <f t="shared" si="18"/>
        <v>#VALUE!</v>
      </c>
      <c r="J78" s="155" t="e">
        <f>H78/#REF!</f>
        <v>#REF!</v>
      </c>
      <c r="K78" s="159" t="e">
        <f>H78/#REF!</f>
        <v>#REF!</v>
      </c>
      <c r="L78" s="160" t="e">
        <f t="shared" si="19"/>
        <v>#DIV/0!</v>
      </c>
      <c r="M78" s="161"/>
      <c r="N78" s="158" t="e">
        <f t="shared" si="20"/>
        <v>#DIV/0!</v>
      </c>
      <c r="O78" s="155" t="e">
        <f>M78/#REF!</f>
        <v>#REF!</v>
      </c>
      <c r="P78" s="159" t="e">
        <f>M78/#REF!</f>
        <v>#REF!</v>
      </c>
      <c r="Q78" s="160" t="e">
        <f t="shared" si="21"/>
        <v>#DIV/0!</v>
      </c>
      <c r="R78" s="262"/>
      <c r="S78" s="262"/>
      <c r="T78" s="262"/>
    </row>
    <row r="79" spans="2:20" ht="16.5" customHeight="1">
      <c r="B79" s="193"/>
      <c r="C79" s="193"/>
      <c r="D79" s="317"/>
      <c r="E79" s="155"/>
      <c r="F79" s="159"/>
      <c r="G79" s="201"/>
      <c r="H79" s="164"/>
      <c r="I79" s="158"/>
      <c r="J79" s="155"/>
      <c r="K79" s="159"/>
      <c r="L79" s="160"/>
      <c r="M79" s="161"/>
      <c r="N79" s="158"/>
      <c r="O79" s="155"/>
      <c r="P79" s="159"/>
      <c r="Q79" s="160"/>
      <c r="R79" s="162"/>
      <c r="S79" s="176"/>
      <c r="T79" s="176"/>
    </row>
    <row r="80" spans="2:20" ht="16.5" customHeight="1">
      <c r="B80" s="183" t="s">
        <v>133</v>
      </c>
      <c r="C80" s="192"/>
      <c r="D80" s="322">
        <f>SUM(D72:D78)</f>
        <v>0</v>
      </c>
      <c r="E80" s="186"/>
      <c r="F80" s="181"/>
      <c r="G80" s="181"/>
      <c r="H80" s="182"/>
      <c r="I80" s="180" t="e">
        <f t="shared" si="18"/>
        <v>#DIV/0!</v>
      </c>
      <c r="J80" s="180"/>
      <c r="K80" s="180"/>
      <c r="L80" s="180"/>
      <c r="M80" s="190"/>
      <c r="N80" s="190"/>
      <c r="O80" s="190"/>
      <c r="P80" s="190"/>
      <c r="Q80" s="190"/>
      <c r="R80" s="176"/>
      <c r="S80" s="176"/>
      <c r="T80" s="176"/>
    </row>
    <row r="81" spans="2:20" ht="16.5" customHeight="1">
      <c r="B81" s="192"/>
      <c r="C81" s="192"/>
      <c r="D81" s="198"/>
      <c r="E81" s="198"/>
      <c r="F81" s="181"/>
      <c r="G81" s="181"/>
      <c r="H81" s="182"/>
      <c r="I81" s="180"/>
      <c r="J81" s="180"/>
      <c r="K81" s="180"/>
      <c r="L81" s="180"/>
      <c r="M81" s="190"/>
      <c r="N81" s="190"/>
      <c r="O81" s="190"/>
      <c r="P81" s="190"/>
      <c r="Q81" s="190"/>
      <c r="R81" s="176"/>
      <c r="S81" s="176"/>
      <c r="T81" s="176"/>
    </row>
    <row r="82" spans="1:20" ht="16.5" customHeight="1">
      <c r="A82" s="56" t="s">
        <v>100</v>
      </c>
      <c r="B82" s="192" t="s">
        <v>134</v>
      </c>
      <c r="C82" s="192"/>
      <c r="D82" s="181"/>
      <c r="E82" s="181"/>
      <c r="F82" s="181"/>
      <c r="G82" s="181"/>
      <c r="H82" s="182"/>
      <c r="I82" s="180"/>
      <c r="J82" s="180"/>
      <c r="K82" s="180"/>
      <c r="L82" s="180"/>
      <c r="M82" s="190"/>
      <c r="N82" s="190"/>
      <c r="O82" s="190"/>
      <c r="P82" s="190"/>
      <c r="Q82" s="190"/>
      <c r="R82" s="176"/>
      <c r="S82" s="176"/>
      <c r="T82" s="176"/>
    </row>
    <row r="83" spans="1:20" ht="16.5" customHeight="1">
      <c r="A83" s="56"/>
      <c r="B83" s="202"/>
      <c r="C83" s="193"/>
      <c r="D83" s="315" t="s">
        <v>125</v>
      </c>
      <c r="E83" s="155"/>
      <c r="F83" s="187"/>
      <c r="G83" s="188"/>
      <c r="H83" s="274"/>
      <c r="I83" s="268" t="e">
        <f>(H83/D83)-1</f>
        <v>#VALUE!</v>
      </c>
      <c r="J83" s="171" t="e">
        <f>H83/#REF!</f>
        <v>#REF!</v>
      </c>
      <c r="K83" s="187" t="e">
        <f>H83/#REF!</f>
        <v>#REF!</v>
      </c>
      <c r="L83" s="188" t="e">
        <f>H83/$D$101</f>
        <v>#DIV/0!</v>
      </c>
      <c r="M83" s="269"/>
      <c r="N83" s="268" t="e">
        <f>(M83/H83)-1</f>
        <v>#DIV/0!</v>
      </c>
      <c r="O83" s="171" t="e">
        <f>M83/#REF!</f>
        <v>#REF!</v>
      </c>
      <c r="P83" s="187" t="e">
        <f>M83/#REF!</f>
        <v>#REF!</v>
      </c>
      <c r="Q83" s="188" t="e">
        <f>M83/$D$101</f>
        <v>#DIV/0!</v>
      </c>
      <c r="R83" s="199"/>
      <c r="S83" s="199"/>
      <c r="T83" s="199"/>
    </row>
    <row r="84" spans="1:20" ht="16.5" customHeight="1">
      <c r="A84" s="56" t="s">
        <v>105</v>
      </c>
      <c r="B84" s="204"/>
      <c r="C84" s="192"/>
      <c r="D84" s="316" t="s">
        <v>125</v>
      </c>
      <c r="E84" s="181"/>
      <c r="F84" s="177"/>
      <c r="G84" s="177"/>
      <c r="H84" s="163"/>
      <c r="I84" s="275"/>
      <c r="J84" s="275"/>
      <c r="K84" s="275"/>
      <c r="L84" s="275"/>
      <c r="M84" s="276"/>
      <c r="N84" s="276"/>
      <c r="O84" s="276"/>
      <c r="P84" s="276"/>
      <c r="Q84" s="276"/>
      <c r="R84" s="262"/>
      <c r="S84" s="262"/>
      <c r="T84" s="262"/>
    </row>
    <row r="85" spans="2:20" ht="16.5" customHeight="1">
      <c r="B85" s="203"/>
      <c r="C85" s="193"/>
      <c r="D85" s="316" t="s">
        <v>125</v>
      </c>
      <c r="E85" s="155"/>
      <c r="F85" s="156"/>
      <c r="G85" s="157"/>
      <c r="H85" s="277"/>
      <c r="I85" s="259" t="e">
        <f>(H85/D85)-1</f>
        <v>#VALUE!</v>
      </c>
      <c r="J85" s="260" t="e">
        <f>H85/#REF!</f>
        <v>#REF!</v>
      </c>
      <c r="K85" s="156" t="e">
        <f>H85/#REF!</f>
        <v>#REF!</v>
      </c>
      <c r="L85" s="157" t="e">
        <f>H85/$D$101</f>
        <v>#DIV/0!</v>
      </c>
      <c r="M85" s="261"/>
      <c r="N85" s="259" t="e">
        <f>(M85/H85)-1</f>
        <v>#DIV/0!</v>
      </c>
      <c r="O85" s="260" t="e">
        <f>M85/#REF!</f>
        <v>#REF!</v>
      </c>
      <c r="P85" s="156" t="e">
        <f>M85/#REF!</f>
        <v>#REF!</v>
      </c>
      <c r="Q85" s="157" t="e">
        <f>M85/$D$101</f>
        <v>#DIV/0!</v>
      </c>
      <c r="R85" s="262"/>
      <c r="S85" s="262"/>
      <c r="T85" s="262"/>
    </row>
    <row r="86" spans="2:20" ht="16.5" customHeight="1">
      <c r="B86" s="203"/>
      <c r="C86" s="193"/>
      <c r="D86" s="316" t="s">
        <v>125</v>
      </c>
      <c r="E86" s="155"/>
      <c r="F86" s="156"/>
      <c r="G86" s="157"/>
      <c r="H86" s="277"/>
      <c r="I86" s="259" t="e">
        <f>(H86/D86)-1</f>
        <v>#VALUE!</v>
      </c>
      <c r="J86" s="260" t="e">
        <f>H86/#REF!</f>
        <v>#REF!</v>
      </c>
      <c r="K86" s="156" t="e">
        <f>H86/#REF!</f>
        <v>#REF!</v>
      </c>
      <c r="L86" s="157" t="e">
        <f>H86/$D$101</f>
        <v>#DIV/0!</v>
      </c>
      <c r="M86" s="261"/>
      <c r="N86" s="259" t="e">
        <f>(M86/H86)-1</f>
        <v>#DIV/0!</v>
      </c>
      <c r="O86" s="260" t="e">
        <f>M86/#REF!</f>
        <v>#REF!</v>
      </c>
      <c r="P86" s="156" t="e">
        <f>M86/#REF!</f>
        <v>#REF!</v>
      </c>
      <c r="Q86" s="157" t="e">
        <f>M86/$D$101</f>
        <v>#DIV/0!</v>
      </c>
      <c r="R86" s="262"/>
      <c r="S86" s="262"/>
      <c r="T86" s="262"/>
    </row>
    <row r="87" spans="1:20" ht="16.5" customHeight="1">
      <c r="A87" s="56" t="s">
        <v>31</v>
      </c>
      <c r="B87" s="204"/>
      <c r="C87" s="192"/>
      <c r="D87" s="316" t="s">
        <v>125</v>
      </c>
      <c r="E87" s="181"/>
      <c r="F87" s="177"/>
      <c r="G87" s="177"/>
      <c r="H87" s="163"/>
      <c r="I87" s="275"/>
      <c r="J87" s="275"/>
      <c r="K87" s="275"/>
      <c r="L87" s="275"/>
      <c r="M87" s="276"/>
      <c r="N87" s="276"/>
      <c r="O87" s="276"/>
      <c r="P87" s="276"/>
      <c r="Q87" s="276"/>
      <c r="R87" s="262"/>
      <c r="S87" s="262"/>
      <c r="T87" s="262"/>
    </row>
    <row r="88" spans="2:20" ht="16.5" customHeight="1">
      <c r="B88" s="194"/>
      <c r="C88" s="194"/>
      <c r="D88" s="317"/>
      <c r="E88" s="205"/>
      <c r="F88" s="200"/>
      <c r="G88" s="201"/>
      <c r="H88" s="206"/>
      <c r="I88" s="207" t="e">
        <f>(H88/D88)-1</f>
        <v>#DIV/0!</v>
      </c>
      <c r="J88" s="205" t="e">
        <f>H88/#REF!</f>
        <v>#REF!</v>
      </c>
      <c r="K88" s="200" t="e">
        <f>H88/#REF!</f>
        <v>#REF!</v>
      </c>
      <c r="L88" s="201" t="e">
        <f>H88/$D$101</f>
        <v>#DIV/0!</v>
      </c>
      <c r="M88" s="208"/>
      <c r="N88" s="207" t="e">
        <f>(M88/H88)-1</f>
        <v>#DIV/0!</v>
      </c>
      <c r="O88" s="205" t="e">
        <f>M88/#REF!</f>
        <v>#REF!</v>
      </c>
      <c r="P88" s="200" t="e">
        <f>M88/#REF!</f>
        <v>#REF!</v>
      </c>
      <c r="Q88" s="201" t="e">
        <f>M88/$D$101</f>
        <v>#DIV/0!</v>
      </c>
      <c r="R88" s="162"/>
      <c r="S88" s="176"/>
      <c r="T88" s="176"/>
    </row>
    <row r="89" spans="2:20" ht="16.5" customHeight="1">
      <c r="B89" s="210" t="s">
        <v>135</v>
      </c>
      <c r="C89" s="194"/>
      <c r="D89" s="322">
        <f>SUM(D83:D87)</f>
        <v>0</v>
      </c>
      <c r="E89" s="171"/>
      <c r="F89" s="200"/>
      <c r="G89" s="201"/>
      <c r="H89" s="206"/>
      <c r="I89" s="207" t="e">
        <f>(H89/D89)-1</f>
        <v>#DIV/0!</v>
      </c>
      <c r="J89" s="205" t="e">
        <f>H89/#REF!</f>
        <v>#REF!</v>
      </c>
      <c r="K89" s="200" t="e">
        <f>H89/#REF!</f>
        <v>#REF!</v>
      </c>
      <c r="L89" s="201" t="e">
        <f>H89/$D$101</f>
        <v>#DIV/0!</v>
      </c>
      <c r="M89" s="208"/>
      <c r="N89" s="207" t="e">
        <f>(M89/H89)-1</f>
        <v>#DIV/0!</v>
      </c>
      <c r="O89" s="205" t="e">
        <f>M89/#REF!</f>
        <v>#REF!</v>
      </c>
      <c r="P89" s="200" t="e">
        <f>M89/#REF!</f>
        <v>#REF!</v>
      </c>
      <c r="Q89" s="201" t="e">
        <f>M89/$D$101</f>
        <v>#DIV/0!</v>
      </c>
      <c r="R89" s="162"/>
      <c r="S89" s="176"/>
      <c r="T89" s="176"/>
    </row>
    <row r="90" spans="2:20" ht="16.5" customHeight="1">
      <c r="B90" s="194"/>
      <c r="C90" s="194"/>
      <c r="D90" s="198"/>
      <c r="E90" s="205"/>
      <c r="F90" s="200"/>
      <c r="G90" s="201"/>
      <c r="H90" s="206"/>
      <c r="I90" s="207" t="e">
        <f>(H90/D90)-1</f>
        <v>#DIV/0!</v>
      </c>
      <c r="J90" s="205" t="e">
        <f>H90/#REF!</f>
        <v>#REF!</v>
      </c>
      <c r="K90" s="200" t="e">
        <f>H90/#REF!</f>
        <v>#REF!</v>
      </c>
      <c r="L90" s="201" t="e">
        <f>H90/$D$101</f>
        <v>#DIV/0!</v>
      </c>
      <c r="M90" s="208"/>
      <c r="N90" s="207" t="e">
        <f>(M90/H90)-1</f>
        <v>#DIV/0!</v>
      </c>
      <c r="O90" s="205" t="e">
        <f>M90/#REF!</f>
        <v>#REF!</v>
      </c>
      <c r="P90" s="200" t="e">
        <f>M90/#REF!</f>
        <v>#REF!</v>
      </c>
      <c r="Q90" s="201" t="e">
        <f>M90/$D$101</f>
        <v>#DIV/0!</v>
      </c>
      <c r="R90" s="162"/>
      <c r="S90" s="176"/>
      <c r="T90" s="176"/>
    </row>
    <row r="91" spans="1:20" ht="16.5" customHeight="1">
      <c r="A91" s="56" t="s">
        <v>36</v>
      </c>
      <c r="B91" s="192" t="s">
        <v>36</v>
      </c>
      <c r="C91" s="192"/>
      <c r="D91" s="181"/>
      <c r="E91" s="123"/>
      <c r="F91" s="123"/>
      <c r="G91" s="123"/>
      <c r="H91" s="135"/>
      <c r="I91" s="134"/>
      <c r="J91" s="134"/>
      <c r="K91" s="134"/>
      <c r="L91" s="134"/>
      <c r="M91" s="141"/>
      <c r="N91" s="58"/>
      <c r="O91" s="58"/>
      <c r="P91" s="58"/>
      <c r="Q91" s="58"/>
      <c r="R91" s="139"/>
      <c r="S91" s="139"/>
      <c r="T91" s="139"/>
    </row>
    <row r="92" spans="1:23" ht="16.5" customHeight="1">
      <c r="A92" s="75"/>
      <c r="B92" s="151" t="s">
        <v>37</v>
      </c>
      <c r="C92" s="151"/>
      <c r="D92" s="315" t="s">
        <v>125</v>
      </c>
      <c r="E92" s="125"/>
      <c r="F92" s="146"/>
      <c r="G92" s="147"/>
      <c r="H92" s="132"/>
      <c r="I92" s="128" t="e">
        <f aca="true" t="shared" si="22" ref="I92:I97">(H92/D92)-1</f>
        <v>#VALUE!</v>
      </c>
      <c r="J92" s="125" t="e">
        <f>H92/#REF!</f>
        <v>#REF!</v>
      </c>
      <c r="K92" s="126" t="e">
        <f>H92/#REF!</f>
        <v>#REF!</v>
      </c>
      <c r="L92" s="127" t="e">
        <f aca="true" t="shared" si="23" ref="L92:L97">H92/$D$101</f>
        <v>#DIV/0!</v>
      </c>
      <c r="M92" s="133"/>
      <c r="N92" s="128" t="e">
        <f aca="true" t="shared" si="24" ref="N92:N97">(M92/H92)-1</f>
        <v>#DIV/0!</v>
      </c>
      <c r="O92" s="125" t="e">
        <f>M92/#REF!</f>
        <v>#REF!</v>
      </c>
      <c r="P92" s="126" t="e">
        <f>M92/#REF!</f>
        <v>#REF!</v>
      </c>
      <c r="Q92" s="127" t="e">
        <f aca="true" t="shared" si="25" ref="Q92:Q97">M92/$D$101</f>
        <v>#DIV/0!</v>
      </c>
      <c r="R92" s="278"/>
      <c r="S92" s="278"/>
      <c r="T92" s="278"/>
      <c r="V92" s="75"/>
      <c r="W92" s="75"/>
    </row>
    <row r="93" spans="2:20" ht="16.5" customHeight="1">
      <c r="B93" s="151" t="s">
        <v>38</v>
      </c>
      <c r="C93" s="151"/>
      <c r="D93" s="316" t="s">
        <v>125</v>
      </c>
      <c r="E93" s="125"/>
      <c r="F93" s="143"/>
      <c r="G93" s="144"/>
      <c r="H93" s="279"/>
      <c r="I93" s="280" t="e">
        <f t="shared" si="22"/>
        <v>#VALUE!</v>
      </c>
      <c r="J93" s="281" t="e">
        <f>H93/#REF!</f>
        <v>#REF!</v>
      </c>
      <c r="K93" s="143" t="e">
        <f>H93/#REF!</f>
        <v>#REF!</v>
      </c>
      <c r="L93" s="144" t="e">
        <f t="shared" si="23"/>
        <v>#DIV/0!</v>
      </c>
      <c r="M93" s="282"/>
      <c r="N93" s="280" t="e">
        <f t="shared" si="24"/>
        <v>#DIV/0!</v>
      </c>
      <c r="O93" s="281" t="e">
        <f>M93/#REF!</f>
        <v>#REF!</v>
      </c>
      <c r="P93" s="143" t="e">
        <f>M93/#REF!</f>
        <v>#REF!</v>
      </c>
      <c r="Q93" s="144" t="e">
        <f t="shared" si="25"/>
        <v>#DIV/0!</v>
      </c>
      <c r="R93" s="283"/>
      <c r="S93" s="283"/>
      <c r="T93" s="283"/>
    </row>
    <row r="94" spans="2:20" ht="16.5" customHeight="1">
      <c r="B94" s="151" t="s">
        <v>85</v>
      </c>
      <c r="C94" s="151"/>
      <c r="D94" s="316" t="s">
        <v>125</v>
      </c>
      <c r="E94" s="125"/>
      <c r="F94" s="143"/>
      <c r="G94" s="144"/>
      <c r="H94" s="279"/>
      <c r="I94" s="280" t="e">
        <f t="shared" si="22"/>
        <v>#VALUE!</v>
      </c>
      <c r="J94" s="281" t="e">
        <f>H94/#REF!</f>
        <v>#REF!</v>
      </c>
      <c r="K94" s="143" t="e">
        <f>H94/#REF!</f>
        <v>#REF!</v>
      </c>
      <c r="L94" s="144" t="e">
        <f t="shared" si="23"/>
        <v>#DIV/0!</v>
      </c>
      <c r="M94" s="282"/>
      <c r="N94" s="280" t="e">
        <f t="shared" si="24"/>
        <v>#DIV/0!</v>
      </c>
      <c r="O94" s="281" t="e">
        <f>M94/#REF!</f>
        <v>#REF!</v>
      </c>
      <c r="P94" s="143" t="e">
        <f>M94/#REF!</f>
        <v>#REF!</v>
      </c>
      <c r="Q94" s="144" t="e">
        <f t="shared" si="25"/>
        <v>#DIV/0!</v>
      </c>
      <c r="R94" s="283"/>
      <c r="S94" s="283"/>
      <c r="T94" s="283"/>
    </row>
    <row r="95" spans="2:20" ht="16.5" customHeight="1">
      <c r="B95" s="166" t="s">
        <v>93</v>
      </c>
      <c r="C95" s="166"/>
      <c r="D95" s="316" t="s">
        <v>125</v>
      </c>
      <c r="E95" s="125"/>
      <c r="F95" s="143"/>
      <c r="G95" s="144"/>
      <c r="H95" s="279"/>
      <c r="I95" s="280" t="e">
        <f t="shared" si="22"/>
        <v>#VALUE!</v>
      </c>
      <c r="J95" s="281" t="e">
        <f>H95/#REF!</f>
        <v>#REF!</v>
      </c>
      <c r="K95" s="143" t="e">
        <f>H95/#REF!</f>
        <v>#REF!</v>
      </c>
      <c r="L95" s="144" t="e">
        <f t="shared" si="23"/>
        <v>#DIV/0!</v>
      </c>
      <c r="M95" s="282"/>
      <c r="N95" s="280" t="e">
        <f t="shared" si="24"/>
        <v>#DIV/0!</v>
      </c>
      <c r="O95" s="281" t="e">
        <f>M95/#REF!</f>
        <v>#REF!</v>
      </c>
      <c r="P95" s="143" t="e">
        <f>M95/#REF!</f>
        <v>#REF!</v>
      </c>
      <c r="Q95" s="144" t="e">
        <f t="shared" si="25"/>
        <v>#DIV/0!</v>
      </c>
      <c r="R95" s="283"/>
      <c r="S95" s="283"/>
      <c r="T95" s="283"/>
    </row>
    <row r="96" spans="2:20" ht="16.5" customHeight="1">
      <c r="B96" s="285" t="s">
        <v>15</v>
      </c>
      <c r="C96" s="166"/>
      <c r="D96" s="316" t="s">
        <v>125</v>
      </c>
      <c r="E96" s="125"/>
      <c r="F96" s="143"/>
      <c r="G96" s="144"/>
      <c r="H96" s="279"/>
      <c r="I96" s="280" t="e">
        <f t="shared" si="22"/>
        <v>#VALUE!</v>
      </c>
      <c r="J96" s="281" t="e">
        <f>H96/#REF!</f>
        <v>#REF!</v>
      </c>
      <c r="K96" s="143" t="e">
        <f>H96/#REF!</f>
        <v>#REF!</v>
      </c>
      <c r="L96" s="144" t="e">
        <f t="shared" si="23"/>
        <v>#DIV/0!</v>
      </c>
      <c r="M96" s="282"/>
      <c r="N96" s="280" t="e">
        <f t="shared" si="24"/>
        <v>#DIV/0!</v>
      </c>
      <c r="O96" s="281" t="e">
        <f>M96/#REF!</f>
        <v>#REF!</v>
      </c>
      <c r="P96" s="143" t="e">
        <f>M96/#REF!</f>
        <v>#REF!</v>
      </c>
      <c r="Q96" s="144" t="e">
        <f t="shared" si="25"/>
        <v>#DIV/0!</v>
      </c>
      <c r="R96" s="283"/>
      <c r="S96" s="283"/>
      <c r="T96" s="283"/>
    </row>
    <row r="97" spans="2:20" ht="16.5" customHeight="1">
      <c r="B97" s="276" t="s">
        <v>15</v>
      </c>
      <c r="C97" s="166"/>
      <c r="D97" s="323" t="s">
        <v>125</v>
      </c>
      <c r="E97" s="125"/>
      <c r="F97" s="143"/>
      <c r="G97" s="144"/>
      <c r="H97" s="279"/>
      <c r="I97" s="280" t="e">
        <f t="shared" si="22"/>
        <v>#VALUE!</v>
      </c>
      <c r="J97" s="281" t="e">
        <f>H97/#REF!</f>
        <v>#REF!</v>
      </c>
      <c r="K97" s="143" t="e">
        <f>H97/#REF!</f>
        <v>#REF!</v>
      </c>
      <c r="L97" s="144" t="e">
        <f t="shared" si="23"/>
        <v>#DIV/0!</v>
      </c>
      <c r="M97" s="282"/>
      <c r="N97" s="280" t="e">
        <f t="shared" si="24"/>
        <v>#DIV/0!</v>
      </c>
      <c r="O97" s="281" t="e">
        <f>M97/#REF!</f>
        <v>#REF!</v>
      </c>
      <c r="P97" s="143" t="e">
        <f>M97/#REF!</f>
        <v>#REF!</v>
      </c>
      <c r="Q97" s="144" t="e">
        <f t="shared" si="25"/>
        <v>#DIV/0!</v>
      </c>
      <c r="R97" s="283"/>
      <c r="S97" s="283"/>
      <c r="T97" s="283"/>
    </row>
    <row r="98" spans="1:23" ht="16.5" customHeight="1">
      <c r="A98" s="75"/>
      <c r="B98" s="129"/>
      <c r="C98" s="129"/>
      <c r="D98" s="324"/>
      <c r="E98" s="123"/>
      <c r="F98" s="123"/>
      <c r="G98" s="123"/>
      <c r="H98" s="142"/>
      <c r="I98" s="142"/>
      <c r="J98" s="142"/>
      <c r="K98" s="142"/>
      <c r="L98" s="142"/>
      <c r="M98" s="130"/>
      <c r="N98" s="130"/>
      <c r="O98" s="130"/>
      <c r="P98" s="130"/>
      <c r="Q98" s="130"/>
      <c r="R98" s="209"/>
      <c r="S98" s="139"/>
      <c r="T98" s="139"/>
      <c r="V98" s="75"/>
      <c r="W98" s="75"/>
    </row>
    <row r="99" spans="2:20" ht="16.5" customHeight="1">
      <c r="B99" s="183" t="s">
        <v>153</v>
      </c>
      <c r="C99" s="136"/>
      <c r="D99" s="325">
        <f>SUM(D92:D97)</f>
        <v>0</v>
      </c>
      <c r="E99" s="145"/>
      <c r="F99" s="126"/>
      <c r="G99" s="127"/>
      <c r="H99" s="131">
        <f>SUM(H39:H98)</f>
        <v>0</v>
      </c>
      <c r="I99" s="128" t="e">
        <f>(H99/D99)-1</f>
        <v>#DIV/0!</v>
      </c>
      <c r="J99" s="125" t="e">
        <f>H99/#REF!</f>
        <v>#REF!</v>
      </c>
      <c r="K99" s="126" t="e">
        <f>H99/#REF!</f>
        <v>#REF!</v>
      </c>
      <c r="L99" s="127" t="e">
        <f>H99/$D$101</f>
        <v>#DIV/0!</v>
      </c>
      <c r="M99" s="131">
        <f>SUM(M39:M98)</f>
        <v>0</v>
      </c>
      <c r="N99" s="128" t="e">
        <f>(M99/H99)-1</f>
        <v>#DIV/0!</v>
      </c>
      <c r="O99" s="125" t="e">
        <f>M99/#REF!</f>
        <v>#REF!</v>
      </c>
      <c r="P99" s="126" t="e">
        <f>M99/#REF!</f>
        <v>#REF!</v>
      </c>
      <c r="Q99" s="127" t="e">
        <f>M99/$D$101</f>
        <v>#DIV/0!</v>
      </c>
      <c r="R99" s="137"/>
      <c r="S99" s="137"/>
      <c r="T99" s="137"/>
    </row>
    <row r="100" spans="2:20" ht="16.5" customHeight="1">
      <c r="B100" s="90"/>
      <c r="C100" s="90"/>
      <c r="R100" s="138"/>
      <c r="S100" s="138"/>
      <c r="T100" s="138"/>
    </row>
    <row r="101" spans="2:20" ht="16.5" customHeight="1" thickBot="1">
      <c r="B101" s="72" t="s">
        <v>48</v>
      </c>
      <c r="C101" s="72"/>
      <c r="D101" s="287">
        <f>SUM(D15+D36+D52+D69+D80+D89+D99)</f>
        <v>0</v>
      </c>
      <c r="E101" s="307"/>
      <c r="F101" s="126"/>
      <c r="G101" s="127"/>
      <c r="H101" s="131">
        <f>H15+H99+H36</f>
        <v>0</v>
      </c>
      <c r="I101" s="128" t="e">
        <f>(H101/D101)-1</f>
        <v>#DIV/0!</v>
      </c>
      <c r="J101" s="125" t="e">
        <f>H101/#REF!</f>
        <v>#REF!</v>
      </c>
      <c r="K101" s="126" t="e">
        <f>H101/#REF!</f>
        <v>#REF!</v>
      </c>
      <c r="L101" s="127" t="e">
        <f>H101/$D$101</f>
        <v>#DIV/0!</v>
      </c>
      <c r="M101" s="131">
        <f>M15+M99+M36</f>
        <v>0</v>
      </c>
      <c r="N101" s="128" t="e">
        <f>(M101/H101)-1</f>
        <v>#DIV/0!</v>
      </c>
      <c r="O101" s="125" t="e">
        <f>M101/#REF!</f>
        <v>#REF!</v>
      </c>
      <c r="P101" s="126" t="e">
        <f>M101/#REF!</f>
        <v>#REF!</v>
      </c>
      <c r="Q101" s="127" t="e">
        <f>M101/$D$101</f>
        <v>#DIV/0!</v>
      </c>
      <c r="R101" s="137"/>
      <c r="S101" s="137"/>
      <c r="T101" s="137"/>
    </row>
    <row r="102" spans="2:20" ht="16.5" customHeight="1" thickTop="1">
      <c r="B102" s="72"/>
      <c r="C102" s="72"/>
      <c r="D102" s="422"/>
      <c r="E102" s="423"/>
      <c r="F102" s="126"/>
      <c r="G102" s="127"/>
      <c r="H102" s="131"/>
      <c r="I102" s="128"/>
      <c r="J102" s="125"/>
      <c r="K102" s="126"/>
      <c r="L102" s="127"/>
      <c r="M102" s="131"/>
      <c r="N102" s="128"/>
      <c r="O102" s="125"/>
      <c r="P102" s="126"/>
      <c r="Q102" s="127"/>
      <c r="R102" s="137"/>
      <c r="S102" s="137"/>
      <c r="T102" s="137"/>
    </row>
    <row r="103" spans="2:20" ht="16.5" customHeight="1">
      <c r="B103" s="72"/>
      <c r="C103" s="72"/>
      <c r="D103" s="422"/>
      <c r="E103" s="423"/>
      <c r="F103" s="126"/>
      <c r="G103" s="127"/>
      <c r="H103" s="131"/>
      <c r="I103" s="128"/>
      <c r="J103" s="125"/>
      <c r="K103" s="126"/>
      <c r="L103" s="127"/>
      <c r="M103" s="131"/>
      <c r="N103" s="128"/>
      <c r="O103" s="125"/>
      <c r="P103" s="126"/>
      <c r="Q103" s="127"/>
      <c r="R103" s="137"/>
      <c r="S103" s="137"/>
      <c r="T103" s="137"/>
    </row>
    <row r="104" spans="2:20" ht="16.5" customHeight="1">
      <c r="B104" s="72"/>
      <c r="C104" s="72"/>
      <c r="D104" s="424"/>
      <c r="E104" s="423"/>
      <c r="F104" s="126"/>
      <c r="G104" s="127"/>
      <c r="H104" s="131"/>
      <c r="I104" s="128"/>
      <c r="J104" s="125"/>
      <c r="K104" s="126"/>
      <c r="L104" s="127"/>
      <c r="M104" s="131"/>
      <c r="N104" s="128"/>
      <c r="O104" s="125"/>
      <c r="P104" s="126"/>
      <c r="Q104" s="127"/>
      <c r="R104" s="137"/>
      <c r="S104" s="137"/>
      <c r="T104" s="137"/>
    </row>
    <row r="105" spans="2:20" ht="18.75">
      <c r="B105" s="90"/>
      <c r="C105" s="90"/>
      <c r="R105" s="138"/>
      <c r="S105" s="138"/>
      <c r="T105" s="138"/>
    </row>
    <row r="106" spans="2:20" ht="20.25">
      <c r="B106" s="431"/>
      <c r="C106" s="431"/>
      <c r="D106" s="431"/>
      <c r="E106" s="431"/>
      <c r="F106" s="431"/>
      <c r="G106" s="431"/>
      <c r="H106" s="431"/>
      <c r="I106" s="431"/>
      <c r="J106" s="431"/>
      <c r="K106" s="431"/>
      <c r="L106" s="431"/>
      <c r="M106" s="431"/>
      <c r="N106" s="431"/>
      <c r="O106" s="431"/>
      <c r="P106" s="431"/>
      <c r="Q106" s="431"/>
      <c r="R106" s="431"/>
      <c r="S106" s="431"/>
      <c r="T106" s="431"/>
    </row>
    <row r="107" spans="2:20" ht="18.75">
      <c r="B107" s="90"/>
      <c r="C107" s="90"/>
      <c r="R107" s="138"/>
      <c r="S107" s="138"/>
      <c r="T107" s="138"/>
    </row>
    <row r="108" spans="2:20" ht="18.75">
      <c r="B108" s="90"/>
      <c r="C108" s="90"/>
      <c r="R108" s="138"/>
      <c r="S108" s="138"/>
      <c r="T108" s="138"/>
    </row>
    <row r="109" spans="2:20" ht="18.75">
      <c r="B109" s="90"/>
      <c r="C109" s="90"/>
      <c r="R109" s="138"/>
      <c r="S109" s="138"/>
      <c r="T109" s="138"/>
    </row>
    <row r="110" spans="2:20" ht="18.75">
      <c r="B110" s="90"/>
      <c r="C110" s="90"/>
      <c r="R110" s="138"/>
      <c r="S110" s="138"/>
      <c r="T110" s="138"/>
    </row>
    <row r="111" spans="2:20" ht="18.75">
      <c r="B111" s="90"/>
      <c r="C111" s="90"/>
      <c r="R111" s="138"/>
      <c r="S111" s="138"/>
      <c r="T111" s="138"/>
    </row>
    <row r="112" spans="2:3" ht="18.75">
      <c r="B112" s="90"/>
      <c r="C112" s="90"/>
    </row>
  </sheetData>
  <sheetProtection objects="1" scenarios="1"/>
  <mergeCells count="8">
    <mergeCell ref="B1:T1"/>
    <mergeCell ref="B54:T54"/>
    <mergeCell ref="B106:T106"/>
    <mergeCell ref="C3:E3"/>
    <mergeCell ref="R3:T3"/>
    <mergeCell ref="F18:G18"/>
    <mergeCell ref="F20:G20"/>
    <mergeCell ref="F7:G7"/>
  </mergeCells>
  <printOptions horizontalCentered="1"/>
  <pageMargins left="0.5" right="0.5" top="0.75" bottom="0.5" header="0.5" footer="0.36"/>
  <pageSetup fitToHeight="2" horizontalDpi="600" verticalDpi="600" orientation="portrait" pageOrder="overThenDown" scale="80" r:id="rId1"/>
  <headerFooter alignWithMargins="0">
    <oddHeader>&amp;C&amp;"Times New Roman,Regular"&amp;14Attachment D</oddHeader>
  </headerFooter>
  <rowBreaks count="1" manualBreakCount="1">
    <brk id="54" min="1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40"/>
  <sheetViews>
    <sheetView workbookViewId="0" topLeftCell="A13">
      <selection activeCell="L28" sqref="L28"/>
    </sheetView>
  </sheetViews>
  <sheetFormatPr defaultColWidth="9.140625" defaultRowHeight="12.75"/>
  <cols>
    <col min="1" max="1" width="16.7109375" style="20" customWidth="1"/>
    <col min="2" max="2" width="4.57421875" style="20" customWidth="1"/>
    <col min="3" max="3" width="6.7109375" style="0" customWidth="1"/>
    <col min="4" max="4" width="5.28125" style="0" customWidth="1"/>
    <col min="5" max="5" width="9.7109375" style="20" customWidth="1"/>
    <col min="6" max="6" width="2.421875" style="0" customWidth="1"/>
    <col min="7" max="7" width="6.57421875" style="20" customWidth="1"/>
    <col min="8" max="8" width="2.421875" style="1" customWidth="1"/>
    <col min="9" max="9" width="7.7109375" style="0" customWidth="1"/>
    <col min="10" max="10" width="4.140625" style="0" customWidth="1"/>
    <col min="11" max="11" width="8.8515625" style="20" customWidth="1"/>
    <col min="12" max="12" width="4.00390625" style="42" customWidth="1"/>
    <col min="13" max="13" width="5.00390625" style="226" customWidth="1"/>
    <col min="14" max="14" width="3.8515625" style="0" customWidth="1"/>
    <col min="15" max="15" width="10.8515625" style="0" customWidth="1"/>
    <col min="16" max="16" width="1.7109375" style="0" customWidth="1"/>
    <col min="17" max="17" width="10.8515625" style="0" customWidth="1"/>
    <col min="18" max="19" width="10.8515625" style="0" hidden="1" customWidth="1"/>
    <col min="20" max="20" width="3.421875" style="0" customWidth="1"/>
    <col min="21" max="21" width="10.8515625" style="0" customWidth="1"/>
    <col min="22" max="25" width="10.8515625" style="0" hidden="1" customWidth="1"/>
    <col min="26" max="26" width="2.7109375" style="0" customWidth="1"/>
    <col min="27" max="27" width="11.00390625" style="0" customWidth="1"/>
    <col min="28" max="31" width="10.8515625" style="0" hidden="1" customWidth="1"/>
    <col min="32" max="32" width="1.7109375" style="0" customWidth="1"/>
    <col min="33" max="33" width="10.8515625" style="0" customWidth="1"/>
    <col min="34" max="37" width="10.8515625" style="0" hidden="1" customWidth="1"/>
    <col min="38" max="38" width="2.421875" style="0" customWidth="1"/>
    <col min="39" max="39" width="11.28125" style="0" customWidth="1"/>
    <col min="40" max="50" width="10.8515625" style="0" hidden="1" customWidth="1"/>
    <col min="51" max="51" width="2.8515625" style="0" customWidth="1"/>
    <col min="52" max="52" width="10.8515625" style="0" customWidth="1"/>
    <col min="53" max="56" width="10.8515625" style="0" hidden="1" customWidth="1"/>
    <col min="57" max="16384" width="10.28125" style="0" customWidth="1"/>
  </cols>
  <sheetData>
    <row r="1" spans="1:52" ht="15.75">
      <c r="A1" s="441" t="s">
        <v>114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0"/>
      <c r="AI1" s="440"/>
      <c r="AJ1" s="440"/>
      <c r="AK1" s="440"/>
      <c r="AL1" s="440"/>
      <c r="AM1" s="440"/>
      <c r="AN1" s="440"/>
      <c r="AO1" s="440"/>
      <c r="AP1" s="440"/>
      <c r="AQ1" s="440"/>
      <c r="AR1" s="440"/>
      <c r="AS1" s="440"/>
      <c r="AT1" s="440"/>
      <c r="AU1" s="440"/>
      <c r="AV1" s="440"/>
      <c r="AW1" s="440"/>
      <c r="AX1" s="440"/>
      <c r="AY1" s="440"/>
      <c r="AZ1" s="440"/>
    </row>
    <row r="2" spans="1:52" ht="14.25">
      <c r="A2" s="439" t="s">
        <v>138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440"/>
      <c r="AJ2" s="440"/>
      <c r="AK2" s="440"/>
      <c r="AL2" s="440"/>
      <c r="AM2" s="440"/>
      <c r="AN2" s="440"/>
      <c r="AO2" s="440"/>
      <c r="AP2" s="440"/>
      <c r="AQ2" s="440"/>
      <c r="AR2" s="440"/>
      <c r="AS2" s="440"/>
      <c r="AT2" s="440"/>
      <c r="AU2" s="440"/>
      <c r="AV2" s="440"/>
      <c r="AW2" s="440"/>
      <c r="AX2" s="440"/>
      <c r="AY2" s="440"/>
      <c r="AZ2" s="440"/>
    </row>
    <row r="3" spans="1:8" ht="15">
      <c r="A3" s="40"/>
      <c r="B3" s="40"/>
      <c r="E3" s="211"/>
      <c r="H3" s="20"/>
    </row>
    <row r="4" spans="1:25" s="32" customFormat="1" ht="15">
      <c r="A4" s="244" t="s">
        <v>120</v>
      </c>
      <c r="B4" s="244"/>
      <c r="C4" s="301"/>
      <c r="D4" s="301"/>
      <c r="E4" s="40"/>
      <c r="G4" s="40"/>
      <c r="H4" s="34"/>
      <c r="K4" s="40"/>
      <c r="L4" s="41"/>
      <c r="M4" s="302"/>
      <c r="N4" s="442" t="s">
        <v>158</v>
      </c>
      <c r="O4" s="442"/>
      <c r="P4" s="442"/>
      <c r="Q4" s="442"/>
      <c r="R4" s="338"/>
      <c r="T4" s="303">
        <v>0.03</v>
      </c>
      <c r="U4" s="288"/>
      <c r="V4" s="288"/>
      <c r="W4" s="288"/>
      <c r="X4" s="288"/>
      <c r="Y4" s="288"/>
    </row>
    <row r="5" spans="1:14" ht="15">
      <c r="A5" s="40"/>
      <c r="B5" s="40"/>
      <c r="N5" s="3"/>
    </row>
    <row r="6" spans="1:56" ht="64.5" thickBot="1">
      <c r="A6" s="245" t="s">
        <v>94</v>
      </c>
      <c r="B6" s="212"/>
      <c r="C6" s="246" t="s">
        <v>49</v>
      </c>
      <c r="D6" s="4"/>
      <c r="E6" s="245" t="s">
        <v>50</v>
      </c>
      <c r="F6" s="3"/>
      <c r="G6" s="245" t="s">
        <v>51</v>
      </c>
      <c r="H6" s="7"/>
      <c r="I6" s="246" t="s">
        <v>52</v>
      </c>
      <c r="J6" s="3"/>
      <c r="K6" s="245" t="s">
        <v>53</v>
      </c>
      <c r="L6" s="212"/>
      <c r="M6" s="227"/>
      <c r="N6" s="3"/>
      <c r="O6" s="246" t="s">
        <v>137</v>
      </c>
      <c r="P6" s="4"/>
      <c r="Q6" s="246" t="s">
        <v>139</v>
      </c>
      <c r="R6" s="33" t="s">
        <v>159</v>
      </c>
      <c r="S6" s="33" t="s">
        <v>160</v>
      </c>
      <c r="T6" s="4"/>
      <c r="U6" s="246" t="s">
        <v>140</v>
      </c>
      <c r="V6" s="33">
        <v>6</v>
      </c>
      <c r="W6" s="33">
        <v>7</v>
      </c>
      <c r="X6" s="33">
        <v>8</v>
      </c>
      <c r="Y6" s="33">
        <v>9</v>
      </c>
      <c r="Z6" s="4"/>
      <c r="AA6" s="246" t="s">
        <v>143</v>
      </c>
      <c r="AB6" s="33">
        <v>11</v>
      </c>
      <c r="AC6" s="33">
        <v>12</v>
      </c>
      <c r="AD6" s="33">
        <v>13</v>
      </c>
      <c r="AE6" s="33">
        <v>14</v>
      </c>
      <c r="AF6" s="4"/>
      <c r="AG6" s="246" t="s">
        <v>141</v>
      </c>
      <c r="AH6" s="4">
        <v>16</v>
      </c>
      <c r="AI6" s="4">
        <v>17</v>
      </c>
      <c r="AJ6" s="4">
        <v>18</v>
      </c>
      <c r="AK6" s="4">
        <v>19</v>
      </c>
      <c r="AL6" s="4"/>
      <c r="AM6" s="246" t="s">
        <v>144</v>
      </c>
      <c r="AN6" s="4">
        <v>11</v>
      </c>
      <c r="AO6" s="4">
        <v>14</v>
      </c>
      <c r="AP6" s="4">
        <v>21</v>
      </c>
      <c r="AQ6" s="4">
        <v>22</v>
      </c>
      <c r="AR6" s="4">
        <v>23</v>
      </c>
      <c r="AS6" s="4">
        <v>24</v>
      </c>
      <c r="AT6" s="4">
        <v>25</v>
      </c>
      <c r="AU6" s="4">
        <v>26</v>
      </c>
      <c r="AV6" s="4">
        <v>27</v>
      </c>
      <c r="AW6" s="4">
        <v>28</v>
      </c>
      <c r="AX6" s="4">
        <v>29</v>
      </c>
      <c r="AY6" s="4"/>
      <c r="AZ6" s="246" t="s">
        <v>142</v>
      </c>
      <c r="BA6" s="4">
        <v>16</v>
      </c>
      <c r="BB6" s="4">
        <v>17</v>
      </c>
      <c r="BC6" s="4">
        <v>18</v>
      </c>
      <c r="BD6" s="4">
        <v>19</v>
      </c>
    </row>
    <row r="7" spans="1:52" ht="15">
      <c r="A7" s="43"/>
      <c r="B7" s="328"/>
      <c r="C7" s="216"/>
      <c r="D7" s="326"/>
      <c r="E7" s="222"/>
      <c r="F7" s="10" t="s">
        <v>54</v>
      </c>
      <c r="G7" s="222"/>
      <c r="H7" s="15"/>
      <c r="I7" s="216">
        <f>(E7-G7)</f>
        <v>0</v>
      </c>
      <c r="J7" s="225" t="s">
        <v>136</v>
      </c>
      <c r="K7" s="222"/>
      <c r="L7" s="212" t="s">
        <v>157</v>
      </c>
      <c r="M7" s="228">
        <v>12</v>
      </c>
      <c r="N7" s="12" t="s">
        <v>55</v>
      </c>
      <c r="O7" s="330">
        <f>SUM(I7)*(K7)*(M7)</f>
        <v>0</v>
      </c>
      <c r="P7" s="219"/>
      <c r="Q7" s="336">
        <f>(O7*T4)+(O7)</f>
        <v>0</v>
      </c>
      <c r="R7" s="336">
        <f>(Q7*T4)+(Q7)</f>
        <v>0</v>
      </c>
      <c r="S7" s="336">
        <f>(R7*T4)+(R7)</f>
        <v>0</v>
      </c>
      <c r="T7" s="219"/>
      <c r="U7" s="336">
        <f>(S7*T4)+(S7)</f>
        <v>0</v>
      </c>
      <c r="V7" s="336">
        <f>(U7*T4)+(U7)</f>
        <v>0</v>
      </c>
      <c r="W7" s="336">
        <f>(V7*T4)+(V7)</f>
        <v>0</v>
      </c>
      <c r="X7" s="336">
        <f>(W7*T4)+(W7)</f>
        <v>0</v>
      </c>
      <c r="Y7" s="336">
        <f>(X7*T4)+(X7)</f>
        <v>0</v>
      </c>
      <c r="Z7" s="219"/>
      <c r="AA7" s="336">
        <f>(Y7*T4)+(Y7)</f>
        <v>0</v>
      </c>
      <c r="AB7" s="336">
        <f>(AA7*T4)+(AA7)</f>
        <v>0</v>
      </c>
      <c r="AC7" s="336">
        <f>(AB7*T4)+(AB7)</f>
        <v>0</v>
      </c>
      <c r="AD7" s="336">
        <f>(AC7*T4)+(AC7)</f>
        <v>0</v>
      </c>
      <c r="AE7" s="336">
        <f>(AD7*T4)+(AD7)</f>
        <v>0</v>
      </c>
      <c r="AF7" s="219"/>
      <c r="AG7" s="336">
        <f>(AE7*T4)+(AE7)</f>
        <v>0</v>
      </c>
      <c r="AH7" s="336">
        <f>(AG7*T4)+(AG7)</f>
        <v>0</v>
      </c>
      <c r="AI7" s="336">
        <f>(AH7*T4)+(AH7)</f>
        <v>0</v>
      </c>
      <c r="AJ7" s="336">
        <f>(AI7*T4)+(AI7)</f>
        <v>0</v>
      </c>
      <c r="AK7" s="336">
        <f>(AJ7*T4)+(AJ7)</f>
        <v>0</v>
      </c>
      <c r="AM7" s="336">
        <f>(AK7*T4)+(AK7)</f>
        <v>0</v>
      </c>
      <c r="AP7" s="336">
        <f>(AM7*T4)+(AM7)</f>
        <v>0</v>
      </c>
      <c r="AQ7" s="336">
        <f>(AP7*T4)+(AP7)</f>
        <v>0</v>
      </c>
      <c r="AR7" s="336">
        <f>(AQ7*T4)+(AQ7)</f>
        <v>0</v>
      </c>
      <c r="AS7" s="336">
        <f>(AR7*T4)+(AR7)</f>
        <v>0</v>
      </c>
      <c r="AT7" s="336">
        <f>(AS7*T4)+(AS7)</f>
        <v>0</v>
      </c>
      <c r="AU7" s="336">
        <f>(AT7*T4)+(AT7)</f>
        <v>0</v>
      </c>
      <c r="AV7" s="336">
        <f>(AU7*T4)+(AU7)</f>
        <v>0</v>
      </c>
      <c r="AW7" s="336">
        <f>(AV7*T4)+(AV7)</f>
        <v>0</v>
      </c>
      <c r="AX7" s="336">
        <f>(AW7*T4)+(AW7)</f>
        <v>0</v>
      </c>
      <c r="AZ7" s="336">
        <f>(AX7*T4)+(AX7)</f>
        <v>0</v>
      </c>
    </row>
    <row r="8" spans="1:58" ht="15">
      <c r="A8" s="214"/>
      <c r="B8" s="288"/>
      <c r="C8" s="217"/>
      <c r="D8" s="288"/>
      <c r="E8" s="221"/>
      <c r="F8" s="10" t="s">
        <v>54</v>
      </c>
      <c r="G8" s="214"/>
      <c r="H8" s="15" t="s">
        <v>55</v>
      </c>
      <c r="I8" s="216">
        <f aca="true" t="shared" si="0" ref="I8:I18">(E8-G8)</f>
        <v>0</v>
      </c>
      <c r="J8" s="223" t="s">
        <v>136</v>
      </c>
      <c r="K8" s="224"/>
      <c r="L8" s="331" t="s">
        <v>157</v>
      </c>
      <c r="M8" s="229">
        <v>12</v>
      </c>
      <c r="N8" s="12" t="s">
        <v>55</v>
      </c>
      <c r="O8" s="330">
        <f aca="true" t="shared" si="1" ref="O8:O18">SUM(I8)*(K8)*(M8)</f>
        <v>0</v>
      </c>
      <c r="P8" s="231"/>
      <c r="Q8" s="336">
        <f>(O8*T4)+(O8)</f>
        <v>0</v>
      </c>
      <c r="R8" s="336">
        <f>(Q8*T4)+(Q8)</f>
        <v>0</v>
      </c>
      <c r="S8" s="336">
        <f>(R8*T4)+(R8)</f>
        <v>0</v>
      </c>
      <c r="T8" s="231"/>
      <c r="U8" s="336">
        <f>(S8*T4)+(S8)</f>
        <v>0</v>
      </c>
      <c r="V8" s="336">
        <f>(U8*T4)+(U8)</f>
        <v>0</v>
      </c>
      <c r="W8" s="336">
        <f>(V8*T4)+(V8)</f>
        <v>0</v>
      </c>
      <c r="X8" s="336">
        <f>(W8*T4)+(W8)</f>
        <v>0</v>
      </c>
      <c r="Y8" s="336">
        <f>(X8*T4)+(X8)</f>
        <v>0</v>
      </c>
      <c r="Z8" s="231"/>
      <c r="AA8" s="336">
        <f>(Y8*T4)+(Y8)</f>
        <v>0</v>
      </c>
      <c r="AB8" s="336">
        <f>(AA8*T4)+(AA8)</f>
        <v>0</v>
      </c>
      <c r="AC8" s="336">
        <f>(AB8*T4)+(AB8)</f>
        <v>0</v>
      </c>
      <c r="AD8" s="336">
        <f>(AC8*T4)+(AC8)</f>
        <v>0</v>
      </c>
      <c r="AE8" s="336">
        <f>(AD8*T4)+(AD8)</f>
        <v>0</v>
      </c>
      <c r="AF8" s="231"/>
      <c r="AG8" s="336">
        <f>(AE8*T4)+(AE8)</f>
        <v>0</v>
      </c>
      <c r="AH8" s="336">
        <f>(AG8*T4)+(AG8)</f>
        <v>0</v>
      </c>
      <c r="AI8" s="336">
        <f>(AH8*T4)+(AH8)</f>
        <v>0</v>
      </c>
      <c r="AJ8" s="336">
        <f>(AI8*T4)+(AI8)</f>
        <v>0</v>
      </c>
      <c r="AK8" s="336">
        <f>(AJ8*T4)+(AJ8)</f>
        <v>0</v>
      </c>
      <c r="AL8" s="27"/>
      <c r="AM8" s="336">
        <f>(AK8*T4)+(AK8)</f>
        <v>0</v>
      </c>
      <c r="AN8" s="27"/>
      <c r="AO8" s="27"/>
      <c r="AP8" s="336">
        <f>(AM8*T4)+(AM8)</f>
        <v>0</v>
      </c>
      <c r="AQ8" s="336">
        <f>(AP8*T4)+(AP8)</f>
        <v>0</v>
      </c>
      <c r="AR8" s="336">
        <f>(AQ8*T4)+(AQ8)</f>
        <v>0</v>
      </c>
      <c r="AS8" s="336">
        <f>(AR8*T4)+(AR8)</f>
        <v>0</v>
      </c>
      <c r="AT8" s="336">
        <f>(AS8*T4)+(AS8)</f>
        <v>0</v>
      </c>
      <c r="AU8" s="336">
        <f>(AT8*T4)+(AT8)</f>
        <v>0</v>
      </c>
      <c r="AV8" s="336">
        <f>(AU8*T4)+(AU8)</f>
        <v>0</v>
      </c>
      <c r="AW8" s="336">
        <f>(AV8*T4)+(AV8)</f>
        <v>0</v>
      </c>
      <c r="AX8" s="336">
        <f>(AW8*T4)+(AW8)</f>
        <v>0</v>
      </c>
      <c r="AY8" s="27"/>
      <c r="AZ8" s="336">
        <f>(AX8*T4)+(AX8)</f>
        <v>0</v>
      </c>
      <c r="BA8" s="27"/>
      <c r="BB8" s="27"/>
      <c r="BC8" s="27"/>
      <c r="BD8" s="27"/>
      <c r="BE8" s="5"/>
      <c r="BF8" s="5"/>
    </row>
    <row r="9" spans="1:56" ht="15">
      <c r="A9" s="214"/>
      <c r="B9" s="288"/>
      <c r="C9" s="217"/>
      <c r="D9" s="288"/>
      <c r="E9" s="221"/>
      <c r="F9" s="10" t="s">
        <v>54</v>
      </c>
      <c r="G9" s="214"/>
      <c r="H9" s="15" t="s">
        <v>55</v>
      </c>
      <c r="I9" s="216">
        <f t="shared" si="0"/>
        <v>0</v>
      </c>
      <c r="J9" s="223" t="s">
        <v>136</v>
      </c>
      <c r="K9" s="224"/>
      <c r="L9" s="331" t="s">
        <v>157</v>
      </c>
      <c r="M9" s="229">
        <v>12</v>
      </c>
      <c r="N9" s="12" t="s">
        <v>55</v>
      </c>
      <c r="O9" s="330">
        <f t="shared" si="1"/>
        <v>0</v>
      </c>
      <c r="P9" s="231"/>
      <c r="Q9" s="336">
        <f>(O9*T4)+(O9)</f>
        <v>0</v>
      </c>
      <c r="R9" s="336">
        <f>(Q9*T4)+(Q9)</f>
        <v>0</v>
      </c>
      <c r="S9" s="336">
        <f>(R9*T4)+(R9)</f>
        <v>0</v>
      </c>
      <c r="T9" s="231"/>
      <c r="U9" s="336">
        <f>(S9*T4)+(S9)</f>
        <v>0</v>
      </c>
      <c r="V9" s="336">
        <f>(U9*T4)+(U9)</f>
        <v>0</v>
      </c>
      <c r="W9" s="336">
        <f>(V9*T4)+(V9)</f>
        <v>0</v>
      </c>
      <c r="X9" s="336">
        <f>(W9*T4)+(W9)</f>
        <v>0</v>
      </c>
      <c r="Y9" s="336">
        <f>(X9*T4)+(X9)</f>
        <v>0</v>
      </c>
      <c r="Z9" s="231"/>
      <c r="AA9" s="336">
        <f>(Y9*T4)+(Y9)</f>
        <v>0</v>
      </c>
      <c r="AB9" s="336">
        <f>(AA9*T4)+(AA9)</f>
        <v>0</v>
      </c>
      <c r="AC9" s="336">
        <f>(AB9*T4)+(AB9)</f>
        <v>0</v>
      </c>
      <c r="AD9" s="336">
        <f>(AC9*T4)+(AC9)</f>
        <v>0</v>
      </c>
      <c r="AE9" s="336">
        <f>(AD9*T4)+(AD9)</f>
        <v>0</v>
      </c>
      <c r="AF9" s="231"/>
      <c r="AG9" s="336">
        <f>(AE9*T4)+(AE9)</f>
        <v>0</v>
      </c>
      <c r="AH9" s="336">
        <f>(AG9*T4)+(AG9)</f>
        <v>0</v>
      </c>
      <c r="AI9" s="336">
        <f>(AH9*T4)+(AH9)</f>
        <v>0</v>
      </c>
      <c r="AJ9" s="336">
        <f>(AI9*T4)+(AI9)</f>
        <v>0</v>
      </c>
      <c r="AK9" s="336">
        <f>(AJ9*T4)+(AJ9)</f>
        <v>0</v>
      </c>
      <c r="AL9" s="27"/>
      <c r="AM9" s="336">
        <f>(AK9*T4)+(AK9)</f>
        <v>0</v>
      </c>
      <c r="AN9" s="27"/>
      <c r="AO9" s="27"/>
      <c r="AP9" s="336">
        <f>(AM9*T4)+(AM9)</f>
        <v>0</v>
      </c>
      <c r="AQ9" s="336">
        <f>(AP9*T4)+(AP9)</f>
        <v>0</v>
      </c>
      <c r="AR9" s="336">
        <f>(AQ9*T4)+(AQ9)</f>
        <v>0</v>
      </c>
      <c r="AS9" s="336">
        <f>(AR9*T4)+(AR9)</f>
        <v>0</v>
      </c>
      <c r="AT9" s="336">
        <f>(AS9*T4)+(AS9)</f>
        <v>0</v>
      </c>
      <c r="AU9" s="336">
        <f>(AT9*T4)+(AT9)</f>
        <v>0</v>
      </c>
      <c r="AV9" s="336">
        <f>(AU9*T4)+(AU9)</f>
        <v>0</v>
      </c>
      <c r="AW9" s="336">
        <f>(AV9*T4)+(AV9)</f>
        <v>0</v>
      </c>
      <c r="AX9" s="336">
        <f>(AW9*T4)+(AW9)</f>
        <v>0</v>
      </c>
      <c r="AY9" s="27"/>
      <c r="AZ9" s="336">
        <f>(AX9*T4)+(AX9)</f>
        <v>0</v>
      </c>
      <c r="BA9" s="27"/>
      <c r="BB9" s="27"/>
      <c r="BC9" s="27"/>
      <c r="BD9" s="27"/>
    </row>
    <row r="10" spans="1:56" ht="15">
      <c r="A10" s="214"/>
      <c r="B10" s="288"/>
      <c r="C10" s="217"/>
      <c r="D10" s="288"/>
      <c r="E10" s="221"/>
      <c r="F10" s="10" t="s">
        <v>54</v>
      </c>
      <c r="G10" s="214"/>
      <c r="H10" s="15" t="s">
        <v>55</v>
      </c>
      <c r="I10" s="216">
        <f t="shared" si="0"/>
        <v>0</v>
      </c>
      <c r="J10" s="223" t="s">
        <v>136</v>
      </c>
      <c r="K10" s="224"/>
      <c r="L10" s="331" t="s">
        <v>157</v>
      </c>
      <c r="M10" s="229">
        <v>12</v>
      </c>
      <c r="N10" s="12" t="s">
        <v>55</v>
      </c>
      <c r="O10" s="330">
        <f t="shared" si="1"/>
        <v>0</v>
      </c>
      <c r="P10" s="231"/>
      <c r="Q10" s="336">
        <f>(O10*T4)+(O10)</f>
        <v>0</v>
      </c>
      <c r="R10" s="336">
        <f>(Q10*T4)+(Q10)</f>
        <v>0</v>
      </c>
      <c r="S10" s="336">
        <f>(R10*T4)+(R10)</f>
        <v>0</v>
      </c>
      <c r="T10" s="231"/>
      <c r="U10" s="336">
        <f>(S10*T4)+(S10)</f>
        <v>0</v>
      </c>
      <c r="V10" s="336">
        <f>(U10*T4)+(U10)</f>
        <v>0</v>
      </c>
      <c r="W10" s="336">
        <f>(V10*T4)+(V10)</f>
        <v>0</v>
      </c>
      <c r="X10" s="336">
        <f>(W10*T4)+(W10)</f>
        <v>0</v>
      </c>
      <c r="Y10" s="336">
        <f>(X10*T4)+(X10)</f>
        <v>0</v>
      </c>
      <c r="Z10" s="231"/>
      <c r="AA10" s="336">
        <f>(Y10*T4)+(Y10)</f>
        <v>0</v>
      </c>
      <c r="AB10" s="336">
        <f>(AA10*T4)+(AA10)</f>
        <v>0</v>
      </c>
      <c r="AC10" s="336">
        <f>(AB10*T4)+(AB10)</f>
        <v>0</v>
      </c>
      <c r="AD10" s="336">
        <f>(AC10*T4)+(AC10)</f>
        <v>0</v>
      </c>
      <c r="AE10" s="336">
        <f>(AD10*T4)+(AD10)</f>
        <v>0</v>
      </c>
      <c r="AF10" s="231"/>
      <c r="AG10" s="336">
        <f>(AE10*T4)+(AE10)</f>
        <v>0</v>
      </c>
      <c r="AH10" s="336">
        <f>(AG10*T4)+(AG10)</f>
        <v>0</v>
      </c>
      <c r="AI10" s="336">
        <f>(AH10*T4)+(AH10)</f>
        <v>0</v>
      </c>
      <c r="AJ10" s="336">
        <f>(AI10*T4)+(AI10)</f>
        <v>0</v>
      </c>
      <c r="AK10" s="336">
        <f>(AJ10*T4)+(AJ10)</f>
        <v>0</v>
      </c>
      <c r="AL10" s="27"/>
      <c r="AM10" s="336">
        <f>(AK10*T4)+(AK10)</f>
        <v>0</v>
      </c>
      <c r="AN10" s="27"/>
      <c r="AO10" s="27"/>
      <c r="AP10" s="336">
        <f>(AM10*T4)+(AM10)</f>
        <v>0</v>
      </c>
      <c r="AQ10" s="336">
        <f>(AP10*T4)+(AP10)</f>
        <v>0</v>
      </c>
      <c r="AR10" s="336">
        <f>(AQ10*T4)+(AQ10)</f>
        <v>0</v>
      </c>
      <c r="AS10" s="336">
        <f>(AR10*T4)+(AR10)</f>
        <v>0</v>
      </c>
      <c r="AT10" s="336">
        <f>(AS10*T4)+(AS10)</f>
        <v>0</v>
      </c>
      <c r="AU10" s="336">
        <f>(AT10*T4)+(AT10)</f>
        <v>0</v>
      </c>
      <c r="AV10" s="336">
        <f>(AU10*T4)+(AU10)</f>
        <v>0</v>
      </c>
      <c r="AW10" s="336">
        <f>(AV10*T4)+(AV10)</f>
        <v>0</v>
      </c>
      <c r="AX10" s="336">
        <f>(AW10*T4)+(AW10)</f>
        <v>0</v>
      </c>
      <c r="AY10" s="27"/>
      <c r="AZ10" s="336">
        <f>(AX10*T4)+(AX10)</f>
        <v>0</v>
      </c>
      <c r="BA10" s="27"/>
      <c r="BB10" s="27"/>
      <c r="BC10" s="27"/>
      <c r="BD10" s="27"/>
    </row>
    <row r="11" spans="1:56" ht="15">
      <c r="A11" s="214"/>
      <c r="B11" s="288"/>
      <c r="C11" s="217"/>
      <c r="D11" s="288"/>
      <c r="E11" s="221"/>
      <c r="F11" s="10" t="s">
        <v>54</v>
      </c>
      <c r="G11" s="214"/>
      <c r="H11" s="15" t="s">
        <v>55</v>
      </c>
      <c r="I11" s="216">
        <f t="shared" si="0"/>
        <v>0</v>
      </c>
      <c r="J11" s="223" t="s">
        <v>136</v>
      </c>
      <c r="K11" s="224"/>
      <c r="L11" s="331" t="s">
        <v>157</v>
      </c>
      <c r="M11" s="229">
        <v>12</v>
      </c>
      <c r="N11" s="12" t="s">
        <v>55</v>
      </c>
      <c r="O11" s="330">
        <f t="shared" si="1"/>
        <v>0</v>
      </c>
      <c r="P11" s="231"/>
      <c r="Q11" s="336">
        <f>(O11*T4)+(O11)</f>
        <v>0</v>
      </c>
      <c r="R11" s="336">
        <f>(Q11*T4)+(Q11)</f>
        <v>0</v>
      </c>
      <c r="S11" s="336">
        <f>(R11*T4)+(R11)</f>
        <v>0</v>
      </c>
      <c r="T11" s="231"/>
      <c r="U11" s="336">
        <f>(S11*T4)+(S11)</f>
        <v>0</v>
      </c>
      <c r="V11" s="336">
        <f>(U11*T4)+(U11)</f>
        <v>0</v>
      </c>
      <c r="W11" s="336">
        <f>(V11*T4)+(V11)</f>
        <v>0</v>
      </c>
      <c r="X11" s="336">
        <f>(W11*T4)+(W11)</f>
        <v>0</v>
      </c>
      <c r="Y11" s="336">
        <f>(X11*T4)+(X11)</f>
        <v>0</v>
      </c>
      <c r="Z11" s="231"/>
      <c r="AA11" s="336">
        <f>(Y11*T4)+(Y11)</f>
        <v>0</v>
      </c>
      <c r="AB11" s="336">
        <f>(AA11*T4)+(AA11)</f>
        <v>0</v>
      </c>
      <c r="AC11" s="336">
        <f>(AB11*T4)+(AB11)</f>
        <v>0</v>
      </c>
      <c r="AD11" s="336">
        <f>(AC11*T4)+(AC11)</f>
        <v>0</v>
      </c>
      <c r="AE11" s="336">
        <f>(AD11*T4)+(AD11)</f>
        <v>0</v>
      </c>
      <c r="AF11" s="231"/>
      <c r="AG11" s="336">
        <f>(AE11*T4)+(AE11)</f>
        <v>0</v>
      </c>
      <c r="AH11" s="336">
        <f>(AG11*T4)+(AG11)</f>
        <v>0</v>
      </c>
      <c r="AI11" s="336">
        <f>(AH11*T4)+(AH11)</f>
        <v>0</v>
      </c>
      <c r="AJ11" s="336">
        <f>(AI11*T4)+(AI11)</f>
        <v>0</v>
      </c>
      <c r="AK11" s="336">
        <f>(AJ11*T4)+(AJ11)</f>
        <v>0</v>
      </c>
      <c r="AL11" s="27"/>
      <c r="AM11" s="336">
        <f>(AK11*T4)+(AK11)</f>
        <v>0</v>
      </c>
      <c r="AN11" s="27"/>
      <c r="AO11" s="27"/>
      <c r="AP11" s="336">
        <f>(AM11*T4)+(AM11)</f>
        <v>0</v>
      </c>
      <c r="AQ11" s="336">
        <f>(AP11*T4)+(AP11)</f>
        <v>0</v>
      </c>
      <c r="AR11" s="336">
        <f>(AQ11*T4)+(AQ11)</f>
        <v>0</v>
      </c>
      <c r="AS11" s="336">
        <f>(AR11*T4)+(AR11)</f>
        <v>0</v>
      </c>
      <c r="AT11" s="336">
        <f>(AS11*T4)+(AS11)</f>
        <v>0</v>
      </c>
      <c r="AU11" s="336">
        <f>(AT11*T4)+(AT11)</f>
        <v>0</v>
      </c>
      <c r="AV11" s="336">
        <f>(AU11*T4)+(AU11)</f>
        <v>0</v>
      </c>
      <c r="AW11" s="336">
        <f>(AV11*T4)+(AV11)</f>
        <v>0</v>
      </c>
      <c r="AX11" s="336">
        <f>(AW11*T4)+(AW11)</f>
        <v>0</v>
      </c>
      <c r="AY11" s="27"/>
      <c r="AZ11" s="336">
        <f>(AX11*T4)+(AX11)</f>
        <v>0</v>
      </c>
      <c r="BA11" s="27"/>
      <c r="BB11" s="27"/>
      <c r="BC11" s="27"/>
      <c r="BD11" s="27"/>
    </row>
    <row r="12" spans="1:56" ht="15">
      <c r="A12" s="214"/>
      <c r="B12" s="288"/>
      <c r="C12" s="217"/>
      <c r="D12" s="288"/>
      <c r="E12" s="221"/>
      <c r="F12" s="10" t="s">
        <v>54</v>
      </c>
      <c r="G12" s="214"/>
      <c r="H12" s="15" t="s">
        <v>55</v>
      </c>
      <c r="I12" s="216">
        <f t="shared" si="0"/>
        <v>0</v>
      </c>
      <c r="J12" s="223" t="s">
        <v>136</v>
      </c>
      <c r="K12" s="224"/>
      <c r="L12" s="331" t="s">
        <v>157</v>
      </c>
      <c r="M12" s="229">
        <v>12</v>
      </c>
      <c r="N12" s="12" t="s">
        <v>55</v>
      </c>
      <c r="O12" s="330">
        <f t="shared" si="1"/>
        <v>0</v>
      </c>
      <c r="P12" s="231"/>
      <c r="Q12" s="336">
        <f>(O12*T4)+(O12)</f>
        <v>0</v>
      </c>
      <c r="R12" s="336">
        <f>(Q12*T4)+(Q12)</f>
        <v>0</v>
      </c>
      <c r="S12" s="336">
        <f>(R12*T4)+(R12)</f>
        <v>0</v>
      </c>
      <c r="T12" s="231"/>
      <c r="U12" s="336">
        <f>(S12*T4)+(S12)</f>
        <v>0</v>
      </c>
      <c r="V12" s="336">
        <f>(U12*T4)+(U12)</f>
        <v>0</v>
      </c>
      <c r="W12" s="336">
        <f>(V12*T4)+(V12)</f>
        <v>0</v>
      </c>
      <c r="X12" s="336">
        <f>(W12*T4)+(W12)</f>
        <v>0</v>
      </c>
      <c r="Y12" s="336">
        <f>(X12*T4)+(X12)</f>
        <v>0</v>
      </c>
      <c r="Z12" s="231"/>
      <c r="AA12" s="336">
        <f>(Y12*T4)+(Y12)</f>
        <v>0</v>
      </c>
      <c r="AB12" s="336">
        <f>(AA12*T4)+(AA12)</f>
        <v>0</v>
      </c>
      <c r="AC12" s="336">
        <f>(AB12*T4)+(AB12)</f>
        <v>0</v>
      </c>
      <c r="AD12" s="336">
        <f>(AC12*T4)+(AC12)</f>
        <v>0</v>
      </c>
      <c r="AE12" s="336">
        <f>(AD12*T4)+(AD12)</f>
        <v>0</v>
      </c>
      <c r="AF12" s="231"/>
      <c r="AG12" s="336">
        <f>(AE12*T4)+(AE12)</f>
        <v>0</v>
      </c>
      <c r="AH12" s="336">
        <f>(AG12*T4)+(AG12)</f>
        <v>0</v>
      </c>
      <c r="AI12" s="336">
        <f>(AH12*T4)+(AH12)</f>
        <v>0</v>
      </c>
      <c r="AJ12" s="336">
        <f>(AI12*T4)+(AI12)</f>
        <v>0</v>
      </c>
      <c r="AK12" s="336">
        <f>(AJ12*T4)+(AJ12)</f>
        <v>0</v>
      </c>
      <c r="AL12" s="27"/>
      <c r="AM12" s="336">
        <f>(AK12*T4)+(AK12)</f>
        <v>0</v>
      </c>
      <c r="AN12" s="27"/>
      <c r="AO12" s="27"/>
      <c r="AP12" s="336">
        <f>(AM12*T4)+(AM12)</f>
        <v>0</v>
      </c>
      <c r="AQ12" s="336">
        <f>(AP12*T4)+(AP12)</f>
        <v>0</v>
      </c>
      <c r="AR12" s="336">
        <f>(AQ12*T4)+(AQ12)</f>
        <v>0</v>
      </c>
      <c r="AS12" s="336">
        <f>(AR12*T4)+(AR12)</f>
        <v>0</v>
      </c>
      <c r="AT12" s="336">
        <f>(AS12*T4)+(AS12)</f>
        <v>0</v>
      </c>
      <c r="AU12" s="336">
        <f>(AT12*T4)+(AT12)</f>
        <v>0</v>
      </c>
      <c r="AV12" s="336">
        <f>(AU12*T4)+(AU12)</f>
        <v>0</v>
      </c>
      <c r="AW12" s="336">
        <f>(AV12*T4)+(AV12)</f>
        <v>0</v>
      </c>
      <c r="AX12" s="336">
        <f>(AW12*T4)+(AW12)</f>
        <v>0</v>
      </c>
      <c r="AY12" s="27"/>
      <c r="AZ12" s="336">
        <f>(AX12*T4)+(AX12)</f>
        <v>0</v>
      </c>
      <c r="BA12" s="27"/>
      <c r="BB12" s="27"/>
      <c r="BC12" s="27"/>
      <c r="BD12" s="27"/>
    </row>
    <row r="13" spans="1:56" ht="15">
      <c r="A13" s="214"/>
      <c r="B13" s="288"/>
      <c r="C13" s="217"/>
      <c r="D13" s="288"/>
      <c r="E13" s="221"/>
      <c r="F13" s="10" t="s">
        <v>54</v>
      </c>
      <c r="G13" s="214"/>
      <c r="H13" s="15" t="s">
        <v>55</v>
      </c>
      <c r="I13" s="216">
        <f t="shared" si="0"/>
        <v>0</v>
      </c>
      <c r="J13" s="223" t="s">
        <v>136</v>
      </c>
      <c r="K13" s="224"/>
      <c r="L13" s="331" t="s">
        <v>157</v>
      </c>
      <c r="M13" s="229">
        <v>12</v>
      </c>
      <c r="N13" s="12" t="s">
        <v>55</v>
      </c>
      <c r="O13" s="330">
        <f t="shared" si="1"/>
        <v>0</v>
      </c>
      <c r="P13" s="231"/>
      <c r="Q13" s="336">
        <f>(O13*T4)+(O13)</f>
        <v>0</v>
      </c>
      <c r="R13" s="336">
        <f>(Q13*T4)+(Q13)</f>
        <v>0</v>
      </c>
      <c r="S13" s="336">
        <f>(R13*T4)+(R13)</f>
        <v>0</v>
      </c>
      <c r="T13" s="231"/>
      <c r="U13" s="336">
        <f>(S13*T4)+(S13)</f>
        <v>0</v>
      </c>
      <c r="V13" s="336">
        <f>(U13*T4)+(U13)</f>
        <v>0</v>
      </c>
      <c r="W13" s="336">
        <f>(V13*T4)+(V13)</f>
        <v>0</v>
      </c>
      <c r="X13" s="336">
        <f>(W13*T4)+(W13)</f>
        <v>0</v>
      </c>
      <c r="Y13" s="336">
        <f>(X13*T4)+(X13)</f>
        <v>0</v>
      </c>
      <c r="Z13" s="231"/>
      <c r="AA13" s="336">
        <f>(Y13*T4)+(Y13)</f>
        <v>0</v>
      </c>
      <c r="AB13" s="336">
        <f>(AA13*T4)+(AA13)</f>
        <v>0</v>
      </c>
      <c r="AC13" s="336">
        <f>(AB13*T4)+(AB13)</f>
        <v>0</v>
      </c>
      <c r="AD13" s="336">
        <f>(AC13*T4)+(AC13)</f>
        <v>0</v>
      </c>
      <c r="AE13" s="336">
        <f>(AD13*T4)+(AD13)</f>
        <v>0</v>
      </c>
      <c r="AF13" s="231"/>
      <c r="AG13" s="336">
        <f>(AE13*T4)+(AE13)</f>
        <v>0</v>
      </c>
      <c r="AH13" s="336">
        <f>(AG13*T4)+(AG13)</f>
        <v>0</v>
      </c>
      <c r="AI13" s="336">
        <f>(AH13*T4)+(AH13)</f>
        <v>0</v>
      </c>
      <c r="AJ13" s="336">
        <f>(AI13*T4)+(AI13)</f>
        <v>0</v>
      </c>
      <c r="AK13" s="336">
        <f>(AJ13*T4)+(AJ13)</f>
        <v>0</v>
      </c>
      <c r="AL13" s="27"/>
      <c r="AM13" s="336">
        <f>(AK13*T4)+(AK13)</f>
        <v>0</v>
      </c>
      <c r="AN13" s="27"/>
      <c r="AO13" s="27"/>
      <c r="AP13" s="336">
        <f>(AM13*T4)+(AM13)</f>
        <v>0</v>
      </c>
      <c r="AQ13" s="336">
        <f>(AP13*T4)+(AP13)</f>
        <v>0</v>
      </c>
      <c r="AR13" s="336">
        <f>(AQ13*T4)+(AQ13)</f>
        <v>0</v>
      </c>
      <c r="AS13" s="336">
        <f>(AR13*T4)+(AR13)</f>
        <v>0</v>
      </c>
      <c r="AT13" s="336">
        <f>(AS13*T4)+(AS13)</f>
        <v>0</v>
      </c>
      <c r="AU13" s="336">
        <f>(AT13*T4)+(AT13)</f>
        <v>0</v>
      </c>
      <c r="AV13" s="336">
        <f>(AU13*T4)+(AU13)</f>
        <v>0</v>
      </c>
      <c r="AW13" s="336">
        <f>(AV13*T4)+(AV13)</f>
        <v>0</v>
      </c>
      <c r="AX13" s="336">
        <f>(AW13*T4)+(AW13)</f>
        <v>0</v>
      </c>
      <c r="AY13" s="27"/>
      <c r="AZ13" s="336">
        <f>(AX13*T4)+(AX13)</f>
        <v>0</v>
      </c>
      <c r="BA13" s="27"/>
      <c r="BB13" s="27"/>
      <c r="BC13" s="27"/>
      <c r="BD13" s="27"/>
    </row>
    <row r="14" spans="1:56" ht="15">
      <c r="A14" s="214"/>
      <c r="B14" s="288"/>
      <c r="C14" s="217"/>
      <c r="D14" s="288"/>
      <c r="E14" s="221"/>
      <c r="F14" s="10" t="s">
        <v>54</v>
      </c>
      <c r="G14" s="214"/>
      <c r="H14" s="15" t="s">
        <v>55</v>
      </c>
      <c r="I14" s="216">
        <f t="shared" si="0"/>
        <v>0</v>
      </c>
      <c r="J14" s="223" t="s">
        <v>136</v>
      </c>
      <c r="K14" s="224"/>
      <c r="L14" s="331" t="s">
        <v>157</v>
      </c>
      <c r="M14" s="229">
        <v>12</v>
      </c>
      <c r="N14" s="12" t="s">
        <v>55</v>
      </c>
      <c r="O14" s="330">
        <f t="shared" si="1"/>
        <v>0</v>
      </c>
      <c r="P14" s="231"/>
      <c r="Q14" s="336">
        <f>(O14*T4)+(O14)</f>
        <v>0</v>
      </c>
      <c r="R14" s="336">
        <f>(Q14*T4)+(Q14)</f>
        <v>0</v>
      </c>
      <c r="S14" s="336">
        <f>(R14*T4)+(R14)</f>
        <v>0</v>
      </c>
      <c r="T14" s="231"/>
      <c r="U14" s="336">
        <f>(S14*T4)+(S14)</f>
        <v>0</v>
      </c>
      <c r="V14" s="336">
        <f>(U14*T4)+(U14)</f>
        <v>0</v>
      </c>
      <c r="W14" s="336">
        <f>(V14*T4)+(V14)</f>
        <v>0</v>
      </c>
      <c r="X14" s="336">
        <f>(W14*T4)+(W14)</f>
        <v>0</v>
      </c>
      <c r="Y14" s="336">
        <f>(X14*T4)+(X14)</f>
        <v>0</v>
      </c>
      <c r="Z14" s="231"/>
      <c r="AA14" s="336">
        <f>(Y14*T4)+(Y14)</f>
        <v>0</v>
      </c>
      <c r="AB14" s="336">
        <f>(AA14*T4)+(AA14)</f>
        <v>0</v>
      </c>
      <c r="AC14" s="336">
        <f>(AB14*T4)+(AB14)</f>
        <v>0</v>
      </c>
      <c r="AD14" s="336">
        <f>(AC14*T4)+(AC14)</f>
        <v>0</v>
      </c>
      <c r="AE14" s="336">
        <f>(AD14*T4)+(AD14)</f>
        <v>0</v>
      </c>
      <c r="AF14" s="231"/>
      <c r="AG14" s="336">
        <f>(AE14*T4)+(AE14)</f>
        <v>0</v>
      </c>
      <c r="AH14" s="336">
        <f>(AG14*T4)+(AG14)</f>
        <v>0</v>
      </c>
      <c r="AI14" s="336">
        <f>(AH14*T4)+(AH14)</f>
        <v>0</v>
      </c>
      <c r="AJ14" s="336">
        <f>(AI14*T4)+(AI14)</f>
        <v>0</v>
      </c>
      <c r="AK14" s="336">
        <f>(AJ14*T4)+(AJ14)</f>
        <v>0</v>
      </c>
      <c r="AL14" s="27"/>
      <c r="AM14" s="336">
        <f>(AK14*T4)+(AK14)</f>
        <v>0</v>
      </c>
      <c r="AN14" s="27"/>
      <c r="AO14" s="27"/>
      <c r="AP14" s="336">
        <f>(AM14*T4)+(AM14)</f>
        <v>0</v>
      </c>
      <c r="AQ14" s="336">
        <f>(AP14*T4)+(AP14)</f>
        <v>0</v>
      </c>
      <c r="AR14" s="336">
        <f>(AQ14*T8)+(AQ14)</f>
        <v>0</v>
      </c>
      <c r="AS14" s="336">
        <f>(AR14*T4)+(AR14)</f>
        <v>0</v>
      </c>
      <c r="AT14" s="336">
        <f>(AS14*T4)+(AS14)</f>
        <v>0</v>
      </c>
      <c r="AU14" s="336">
        <f>(AT14*T4)+(AT14)</f>
        <v>0</v>
      </c>
      <c r="AV14" s="336">
        <f>(AU14*T4)+(AU14)</f>
        <v>0</v>
      </c>
      <c r="AW14" s="336">
        <f>(AV14*T4)+(AV14)</f>
        <v>0</v>
      </c>
      <c r="AX14" s="336">
        <f>(AW14*T4)+(AW14)</f>
        <v>0</v>
      </c>
      <c r="AY14" s="27"/>
      <c r="AZ14" s="336">
        <f>(AX14*T4)+(AX14)</f>
        <v>0</v>
      </c>
      <c r="BA14" s="27"/>
      <c r="BB14" s="27"/>
      <c r="BC14" s="27"/>
      <c r="BD14" s="27"/>
    </row>
    <row r="15" spans="1:56" ht="15">
      <c r="A15" s="214"/>
      <c r="B15" s="288"/>
      <c r="C15" s="217"/>
      <c r="D15" s="288"/>
      <c r="E15" s="221"/>
      <c r="F15" s="10" t="s">
        <v>54</v>
      </c>
      <c r="G15" s="214"/>
      <c r="H15" s="15" t="s">
        <v>55</v>
      </c>
      <c r="I15" s="216">
        <f t="shared" si="0"/>
        <v>0</v>
      </c>
      <c r="J15" s="223" t="s">
        <v>136</v>
      </c>
      <c r="K15" s="224"/>
      <c r="L15" s="331" t="s">
        <v>157</v>
      </c>
      <c r="M15" s="229">
        <v>12</v>
      </c>
      <c r="N15" s="12" t="s">
        <v>55</v>
      </c>
      <c r="O15" s="330">
        <f t="shared" si="1"/>
        <v>0</v>
      </c>
      <c r="P15" s="231"/>
      <c r="Q15" s="336">
        <f>(O15*T4)+(O15)</f>
        <v>0</v>
      </c>
      <c r="R15" s="336">
        <f>(Q15*T4)+(Q15)</f>
        <v>0</v>
      </c>
      <c r="S15" s="336">
        <f>(R15*T4)+(R15)</f>
        <v>0</v>
      </c>
      <c r="T15" s="231"/>
      <c r="U15" s="336">
        <f>(S15*T4)+(S15)</f>
        <v>0</v>
      </c>
      <c r="V15" s="336">
        <f>(U15*T4)+(U15)</f>
        <v>0</v>
      </c>
      <c r="W15" s="336">
        <f>(V15*T4)+(V15)</f>
        <v>0</v>
      </c>
      <c r="X15" s="336">
        <f>(W15*T4)+(W15)</f>
        <v>0</v>
      </c>
      <c r="Y15" s="336">
        <f>(X15*T4)+(X15)</f>
        <v>0</v>
      </c>
      <c r="Z15" s="231"/>
      <c r="AA15" s="336">
        <f>(Y15*T4)+(Y15)</f>
        <v>0</v>
      </c>
      <c r="AB15" s="336">
        <f>(AA15*T4)+(AA15)</f>
        <v>0</v>
      </c>
      <c r="AC15" s="336">
        <f>(AB15*T4)+(AB15)</f>
        <v>0</v>
      </c>
      <c r="AD15" s="336">
        <f>(AC15*T4)+(AC15)</f>
        <v>0</v>
      </c>
      <c r="AE15" s="336">
        <f>(AD15*T4)+(AD15)</f>
        <v>0</v>
      </c>
      <c r="AF15" s="231"/>
      <c r="AG15" s="336">
        <f>(AE15*T4)+(AE15)</f>
        <v>0</v>
      </c>
      <c r="AH15" s="336">
        <f>(AG15*T4)+(AG15)</f>
        <v>0</v>
      </c>
      <c r="AI15" s="336">
        <f>(AH15*T4)+(AH15)</f>
        <v>0</v>
      </c>
      <c r="AJ15" s="336">
        <f>(AI15*T4)+(AI15)</f>
        <v>0</v>
      </c>
      <c r="AK15" s="336">
        <f>(AJ15*T4)+(AJ15)</f>
        <v>0</v>
      </c>
      <c r="AL15" s="27"/>
      <c r="AM15" s="336">
        <f>(AK15*T4)+(AK15)</f>
        <v>0</v>
      </c>
      <c r="AN15" s="27"/>
      <c r="AO15" s="27"/>
      <c r="AP15" s="336">
        <f>(AM15*T4)+(AM15)</f>
        <v>0</v>
      </c>
      <c r="AQ15" s="336">
        <f>(AP15*T4)+(AP15)</f>
        <v>0</v>
      </c>
      <c r="AR15" s="336">
        <f>(AQ15*T4)+(AQ15)</f>
        <v>0</v>
      </c>
      <c r="AS15" s="336">
        <f>(AR15*T4)+(AR15)</f>
        <v>0</v>
      </c>
      <c r="AT15" s="336">
        <f>(AS15*T4)+(AS15)</f>
        <v>0</v>
      </c>
      <c r="AU15" s="336">
        <f>(AT15*T4)+(AT15)</f>
        <v>0</v>
      </c>
      <c r="AV15" s="336">
        <f>(AU15*T4)+(AU15)</f>
        <v>0</v>
      </c>
      <c r="AW15" s="336">
        <f>(AV15*T4)+(AV15)</f>
        <v>0</v>
      </c>
      <c r="AX15" s="336">
        <f>(AW15*T4)+(AW15)</f>
        <v>0</v>
      </c>
      <c r="AY15" s="27"/>
      <c r="AZ15" s="336">
        <f>(AX15*T4)+(AX15)</f>
        <v>0</v>
      </c>
      <c r="BA15" s="27"/>
      <c r="BB15" s="27"/>
      <c r="BC15" s="27"/>
      <c r="BD15" s="27"/>
    </row>
    <row r="16" spans="1:56" ht="15">
      <c r="A16" s="215"/>
      <c r="B16" s="288"/>
      <c r="C16" s="217"/>
      <c r="D16" s="288"/>
      <c r="E16" s="221"/>
      <c r="F16" s="10" t="s">
        <v>54</v>
      </c>
      <c r="G16" s="214"/>
      <c r="H16" s="15" t="s">
        <v>55</v>
      </c>
      <c r="I16" s="216">
        <f t="shared" si="0"/>
        <v>0</v>
      </c>
      <c r="J16" s="223" t="s">
        <v>136</v>
      </c>
      <c r="K16" s="224"/>
      <c r="L16" s="331" t="s">
        <v>157</v>
      </c>
      <c r="M16" s="229">
        <v>12</v>
      </c>
      <c r="N16" s="12" t="s">
        <v>55</v>
      </c>
      <c r="O16" s="330">
        <f t="shared" si="1"/>
        <v>0</v>
      </c>
      <c r="P16" s="231"/>
      <c r="Q16" s="336">
        <f>(O16*T4)+(O16)</f>
        <v>0</v>
      </c>
      <c r="R16" s="336">
        <f>(Q16*T4)+(Q16)</f>
        <v>0</v>
      </c>
      <c r="S16" s="336">
        <f>(R16*T4)+(R16)</f>
        <v>0</v>
      </c>
      <c r="T16" s="231"/>
      <c r="U16" s="336">
        <f>(S16*T4)+(S16)</f>
        <v>0</v>
      </c>
      <c r="V16" s="336">
        <f>(U16*T4)+(U16)</f>
        <v>0</v>
      </c>
      <c r="W16" s="336">
        <f>(V16*T4)+(V16)</f>
        <v>0</v>
      </c>
      <c r="X16" s="336">
        <f>(W16*T4)+(W16)</f>
        <v>0</v>
      </c>
      <c r="Y16" s="336">
        <f>(X16*T4)+(X16)</f>
        <v>0</v>
      </c>
      <c r="Z16" s="231"/>
      <c r="AA16" s="336">
        <f>(Y16*T4)+(Y16)</f>
        <v>0</v>
      </c>
      <c r="AB16" s="336">
        <f>(AA16*T4)+(AA16)</f>
        <v>0</v>
      </c>
      <c r="AC16" s="336">
        <f>(AB16*T4)+(AB16)</f>
        <v>0</v>
      </c>
      <c r="AD16" s="336">
        <f>(AC16*T4)+(AC16)</f>
        <v>0</v>
      </c>
      <c r="AE16" s="336">
        <f>(AD16*T4)+(AD16)</f>
        <v>0</v>
      </c>
      <c r="AF16" s="231"/>
      <c r="AG16" s="336">
        <f>(AE16*T4)+(AE16)</f>
        <v>0</v>
      </c>
      <c r="AH16" s="336">
        <f>(AG16*T4)+(AG16)</f>
        <v>0</v>
      </c>
      <c r="AI16" s="336">
        <f>(AH16*T4)+(AH16)</f>
        <v>0</v>
      </c>
      <c r="AJ16" s="336">
        <f>(AI16*T4)+(AI16)</f>
        <v>0</v>
      </c>
      <c r="AK16" s="336">
        <f>(AJ16*T4)+(AJ16)</f>
        <v>0</v>
      </c>
      <c r="AL16" s="27"/>
      <c r="AM16" s="336">
        <f>(AK16*T4)+(AK16)</f>
        <v>0</v>
      </c>
      <c r="AN16" s="27"/>
      <c r="AO16" s="27"/>
      <c r="AP16" s="336">
        <f>(AM16*T4)+(AM16)</f>
        <v>0</v>
      </c>
      <c r="AQ16" s="336">
        <f>(AP16*T4)+(AP16)</f>
        <v>0</v>
      </c>
      <c r="AR16" s="336">
        <f>(AQ16*T4)+(AQ16)</f>
        <v>0</v>
      </c>
      <c r="AS16" s="336">
        <f>(AR16*T4)+(AR16)</f>
        <v>0</v>
      </c>
      <c r="AT16" s="336">
        <f>(AS16*T4)+(AS16)</f>
        <v>0</v>
      </c>
      <c r="AU16" s="336">
        <f>(AT16*T4)+(AT16)</f>
        <v>0</v>
      </c>
      <c r="AV16" s="336">
        <f>(AU16*T4)+(AU16)</f>
        <v>0</v>
      </c>
      <c r="AW16" s="336">
        <f>(AV16*T4)+(AV16)</f>
        <v>0</v>
      </c>
      <c r="AX16" s="336">
        <f>(AW16*T4)+(AW16)</f>
        <v>0</v>
      </c>
      <c r="AY16" s="27"/>
      <c r="AZ16" s="336">
        <f>(AX16*T4)+(AX16)</f>
        <v>0</v>
      </c>
      <c r="BA16" s="27"/>
      <c r="BB16" s="27"/>
      <c r="BC16" s="27"/>
      <c r="BD16" s="27"/>
    </row>
    <row r="17" spans="1:56" ht="15">
      <c r="A17" s="214"/>
      <c r="B17" s="288"/>
      <c r="C17" s="217"/>
      <c r="D17" s="288"/>
      <c r="E17" s="221"/>
      <c r="F17" s="10" t="s">
        <v>54</v>
      </c>
      <c r="G17" s="214"/>
      <c r="H17" s="15" t="s">
        <v>55</v>
      </c>
      <c r="I17" s="216">
        <f t="shared" si="0"/>
        <v>0</v>
      </c>
      <c r="J17" s="223" t="s">
        <v>136</v>
      </c>
      <c r="K17" s="224"/>
      <c r="L17" s="331" t="s">
        <v>157</v>
      </c>
      <c r="M17" s="229">
        <v>12</v>
      </c>
      <c r="N17" s="12" t="s">
        <v>55</v>
      </c>
      <c r="O17" s="330">
        <f t="shared" si="1"/>
        <v>0</v>
      </c>
      <c r="P17" s="231"/>
      <c r="Q17" s="336">
        <f>(O17*T4)+(O17)</f>
        <v>0</v>
      </c>
      <c r="R17" s="336">
        <f>(Q17*T4)+(Q17)</f>
        <v>0</v>
      </c>
      <c r="S17" s="336">
        <f>(R17*T4)+(R17)</f>
        <v>0</v>
      </c>
      <c r="T17" s="231"/>
      <c r="U17" s="336">
        <f>(S17*T4)+(S17)</f>
        <v>0</v>
      </c>
      <c r="V17" s="336">
        <f>(U17*T4)+(U17)</f>
        <v>0</v>
      </c>
      <c r="W17" s="336">
        <f>(V17*T4)+(V17)</f>
        <v>0</v>
      </c>
      <c r="X17" s="336">
        <f>(W17*T4)+(W17)</f>
        <v>0</v>
      </c>
      <c r="Y17" s="336">
        <f>(X17*T4)+(X17)</f>
        <v>0</v>
      </c>
      <c r="Z17" s="231"/>
      <c r="AA17" s="336">
        <f>(Y17*T4)+(Y17)</f>
        <v>0</v>
      </c>
      <c r="AB17" s="336">
        <f>(AA17*T4)+(AA17)</f>
        <v>0</v>
      </c>
      <c r="AC17" s="336">
        <f>(AB17*T4)+(AB17)</f>
        <v>0</v>
      </c>
      <c r="AD17" s="336">
        <f>(AC17*T4)+(AC17)</f>
        <v>0</v>
      </c>
      <c r="AE17" s="336">
        <f>(AD17*T4)+(AD17)</f>
        <v>0</v>
      </c>
      <c r="AF17" s="231"/>
      <c r="AG17" s="336">
        <f>(AE17*T4)+(AE17)</f>
        <v>0</v>
      </c>
      <c r="AH17" s="336">
        <f>(AG17*T4)+(AG17)</f>
        <v>0</v>
      </c>
      <c r="AI17" s="336">
        <f>(AH17*T4)+(AH17)</f>
        <v>0</v>
      </c>
      <c r="AJ17" s="336">
        <f>(AI17*T4)+(AI17)</f>
        <v>0</v>
      </c>
      <c r="AK17" s="336">
        <f>(AJ17*T4)+(AJ17)</f>
        <v>0</v>
      </c>
      <c r="AL17" s="27"/>
      <c r="AM17" s="336">
        <f>(AK17*T4)+(AK17)</f>
        <v>0</v>
      </c>
      <c r="AN17" s="27"/>
      <c r="AO17" s="27"/>
      <c r="AP17" s="336">
        <f>(AM17*T4)+(AM17)</f>
        <v>0</v>
      </c>
      <c r="AQ17" s="336">
        <f>(AP17*T4)+(AP17)</f>
        <v>0</v>
      </c>
      <c r="AR17" s="336">
        <f>(AQ17*T4)+(AQ17)</f>
        <v>0</v>
      </c>
      <c r="AS17" s="336">
        <f>(AR17*T4)+(AR17)</f>
        <v>0</v>
      </c>
      <c r="AT17" s="336">
        <f>(AS17*T4)+(AS17)</f>
        <v>0</v>
      </c>
      <c r="AU17" s="336">
        <f>(AT17*T4)+(AT17)</f>
        <v>0</v>
      </c>
      <c r="AV17" s="336">
        <f>(AU17*T4)+(AU17)</f>
        <v>0</v>
      </c>
      <c r="AW17" s="336">
        <f>(AV17*T4)+(AV17)</f>
        <v>0</v>
      </c>
      <c r="AX17" s="336">
        <f>(AW17*T4)+(AW17)</f>
        <v>0</v>
      </c>
      <c r="AY17" s="27"/>
      <c r="AZ17" s="336">
        <f>(AX17*T4)+(AX17)</f>
        <v>0</v>
      </c>
      <c r="BA17" s="27"/>
      <c r="BB17" s="27"/>
      <c r="BC17" s="27"/>
      <c r="BD17" s="27"/>
    </row>
    <row r="18" spans="1:56" ht="15">
      <c r="A18" s="214"/>
      <c r="B18" s="288"/>
      <c r="C18" s="217"/>
      <c r="D18" s="288"/>
      <c r="E18" s="221"/>
      <c r="F18" s="10" t="s">
        <v>54</v>
      </c>
      <c r="G18" s="45"/>
      <c r="H18" s="15" t="s">
        <v>55</v>
      </c>
      <c r="I18" s="216">
        <f t="shared" si="0"/>
        <v>0</v>
      </c>
      <c r="J18" s="223" t="s">
        <v>136</v>
      </c>
      <c r="K18" s="224"/>
      <c r="L18" s="331" t="s">
        <v>157</v>
      </c>
      <c r="M18" s="229">
        <v>12</v>
      </c>
      <c r="N18" s="12" t="s">
        <v>55</v>
      </c>
      <c r="O18" s="330">
        <f t="shared" si="1"/>
        <v>0</v>
      </c>
      <c r="P18" s="231"/>
      <c r="Q18" s="336">
        <f>(O18*T4)+(O18)</f>
        <v>0</v>
      </c>
      <c r="R18" s="336">
        <f>(Q18*T4)+(Q18)</f>
        <v>0</v>
      </c>
      <c r="S18" s="336">
        <f>(R18*T4)+(R18)</f>
        <v>0</v>
      </c>
      <c r="T18" s="231"/>
      <c r="U18" s="336">
        <f>(S18*T4)+(S18)</f>
        <v>0</v>
      </c>
      <c r="V18" s="336">
        <f>(U18*T4)+(U18)</f>
        <v>0</v>
      </c>
      <c r="W18" s="336">
        <f>(V18*T4)+(V18)</f>
        <v>0</v>
      </c>
      <c r="X18" s="336">
        <f>(W18*T4)+(W18)</f>
        <v>0</v>
      </c>
      <c r="Y18" s="336">
        <f>(X18*T4)+(X18)</f>
        <v>0</v>
      </c>
      <c r="Z18" s="231"/>
      <c r="AA18" s="336">
        <f>(Y18*T4)+(Y18)</f>
        <v>0</v>
      </c>
      <c r="AB18" s="336">
        <f>(AA18*T4)+(AA18)</f>
        <v>0</v>
      </c>
      <c r="AC18" s="336">
        <f>(AB18*T4)+(AB18)</f>
        <v>0</v>
      </c>
      <c r="AD18" s="336">
        <f>(AC18*T4)+(AC18)</f>
        <v>0</v>
      </c>
      <c r="AE18" s="336">
        <f>(AD18*T4)+(AD18)</f>
        <v>0</v>
      </c>
      <c r="AF18" s="231"/>
      <c r="AG18" s="336">
        <f>(AE18*T4)+(AE18)</f>
        <v>0</v>
      </c>
      <c r="AH18" s="336">
        <f>(AG18*T4)+(AG18)</f>
        <v>0</v>
      </c>
      <c r="AI18" s="336">
        <f>(AH18*T4)+(AH18)</f>
        <v>0</v>
      </c>
      <c r="AJ18" s="336">
        <f>(AI18*T4)+(AI18)</f>
        <v>0</v>
      </c>
      <c r="AK18" s="336">
        <f>(AJ18*T4)+(AJ18)</f>
        <v>0</v>
      </c>
      <c r="AL18" s="27"/>
      <c r="AM18" s="336">
        <f>(AK18*T4)+(AK18)</f>
        <v>0</v>
      </c>
      <c r="AN18" s="27"/>
      <c r="AO18" s="27"/>
      <c r="AP18" s="336">
        <f>(AM18*T4)+(AM18)</f>
        <v>0</v>
      </c>
      <c r="AQ18" s="336">
        <f>(AP18*T4)+(AP18)</f>
        <v>0</v>
      </c>
      <c r="AR18" s="336">
        <f>(AQ18*T4)+(AQ18)</f>
        <v>0</v>
      </c>
      <c r="AS18" s="336">
        <f>(AR18*T4)+(AR18)</f>
        <v>0</v>
      </c>
      <c r="AT18" s="336">
        <f>(AS18*T4)+(AS18)</f>
        <v>0</v>
      </c>
      <c r="AU18" s="336">
        <f>(AT18*T4)+(AT18)</f>
        <v>0</v>
      </c>
      <c r="AV18" s="336">
        <f>(AU18*T4)+(AU18)</f>
        <v>0</v>
      </c>
      <c r="AW18" s="336">
        <f>(AV18*T4)+(AV18)</f>
        <v>0</v>
      </c>
      <c r="AX18" s="336">
        <f>(AW18*T4)+(AW18)</f>
        <v>0</v>
      </c>
      <c r="AY18" s="27"/>
      <c r="AZ18" s="336">
        <f>(AX18*T4)+(AX18)</f>
        <v>0</v>
      </c>
      <c r="BA18" s="27"/>
      <c r="BB18" s="27"/>
      <c r="BC18" s="27"/>
      <c r="BD18" s="27"/>
    </row>
    <row r="19" spans="3:56" ht="15">
      <c r="C19" s="220"/>
      <c r="D19" s="327"/>
      <c r="E19" s="213"/>
      <c r="F19" s="13"/>
      <c r="G19" s="213"/>
      <c r="H19" s="14"/>
      <c r="I19" s="13"/>
      <c r="J19" s="13"/>
      <c r="K19" s="213"/>
      <c r="L19" s="332"/>
      <c r="M19" s="230"/>
      <c r="N19" s="12"/>
      <c r="O19" s="28"/>
      <c r="P19" s="28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</row>
    <row r="20" spans="1:56" ht="15.75" thickBot="1">
      <c r="A20" s="21" t="s">
        <v>56</v>
      </c>
      <c r="B20" s="21"/>
      <c r="C20" s="220"/>
      <c r="D20" s="220"/>
      <c r="E20" s="213"/>
      <c r="F20" s="13"/>
      <c r="G20" s="213"/>
      <c r="H20" s="14"/>
      <c r="I20" s="329"/>
      <c r="J20" s="223"/>
      <c r="K20" s="232">
        <f>SUM(K7:K18)</f>
        <v>0</v>
      </c>
      <c r="L20" s="333"/>
      <c r="M20" s="229"/>
      <c r="N20" s="12" t="s">
        <v>55</v>
      </c>
      <c r="O20" s="240">
        <f>SUM(O7:O18)</f>
        <v>0</v>
      </c>
      <c r="P20" s="29"/>
      <c r="Q20" s="240">
        <f>SUM(Q7:Q18)</f>
        <v>0</v>
      </c>
      <c r="R20" s="241"/>
      <c r="S20" s="241"/>
      <c r="T20" s="29"/>
      <c r="U20" s="240">
        <f>SUM(U7:U18)</f>
        <v>0</v>
      </c>
      <c r="V20" s="241"/>
      <c r="W20" s="241"/>
      <c r="X20" s="241"/>
      <c r="Y20" s="241"/>
      <c r="Z20" s="29"/>
      <c r="AA20" s="240">
        <f>SUM(AA7:AA18)</f>
        <v>0</v>
      </c>
      <c r="AB20" s="241"/>
      <c r="AC20" s="241"/>
      <c r="AD20" s="241"/>
      <c r="AE20" s="241"/>
      <c r="AF20" s="29"/>
      <c r="AG20" s="240">
        <f>SUM(AG7:AG18)</f>
        <v>0</v>
      </c>
      <c r="AH20" s="29"/>
      <c r="AI20" s="29"/>
      <c r="AJ20" s="29"/>
      <c r="AK20" s="29"/>
      <c r="AL20" s="29"/>
      <c r="AM20" s="240">
        <f>SUM(AM7:AM18)</f>
        <v>0</v>
      </c>
      <c r="AN20" s="29">
        <f>SUM(AN8:AN19)</f>
        <v>0</v>
      </c>
      <c r="AO20" s="29">
        <f>SUM(AO8:AO19)</f>
        <v>0</v>
      </c>
      <c r="AP20" s="29"/>
      <c r="AQ20" s="29"/>
      <c r="AR20" s="29"/>
      <c r="AS20" s="29"/>
      <c r="AT20" s="29"/>
      <c r="AU20" s="29"/>
      <c r="AV20" s="29"/>
      <c r="AW20" s="29"/>
      <c r="AX20" s="29"/>
      <c r="AY20" s="241"/>
      <c r="AZ20" s="240">
        <f>SUM(AZ7:AZ18)</f>
        <v>0</v>
      </c>
      <c r="BA20" s="29">
        <f>SUM(BA8:BA19)</f>
        <v>0</v>
      </c>
      <c r="BB20" s="29">
        <f>SUM(BB8:BB19)</f>
        <v>0</v>
      </c>
      <c r="BC20" s="29">
        <f>SUM(BC8:BC19)</f>
        <v>0</v>
      </c>
      <c r="BD20" s="29">
        <f>SUM(BD8:BD19)</f>
        <v>0</v>
      </c>
    </row>
    <row r="21" spans="3:56" ht="15.75" thickTop="1">
      <c r="C21" s="13"/>
      <c r="D21" s="13"/>
      <c r="E21" s="213"/>
      <c r="F21" s="13"/>
      <c r="G21" s="213"/>
      <c r="H21" s="14"/>
      <c r="I21" s="13"/>
      <c r="J21" s="13"/>
      <c r="K21" s="213"/>
      <c r="L21" s="332"/>
      <c r="M21" s="230"/>
      <c r="N21" s="13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</row>
    <row r="22" spans="1:56" s="32" customFormat="1" ht="15">
      <c r="A22" s="244" t="s">
        <v>151</v>
      </c>
      <c r="B22" s="295"/>
      <c r="C22" s="220"/>
      <c r="D22" s="220"/>
      <c r="E22" s="296"/>
      <c r="F22" s="220"/>
      <c r="G22" s="296"/>
      <c r="H22" s="297"/>
      <c r="I22" s="220"/>
      <c r="J22" s="220"/>
      <c r="K22" s="296"/>
      <c r="L22" s="334"/>
      <c r="M22" s="298"/>
      <c r="N22" s="220"/>
      <c r="O22" s="299"/>
      <c r="P22" s="299"/>
      <c r="Q22" s="300"/>
      <c r="R22" s="300"/>
      <c r="S22" s="300"/>
      <c r="T22" s="300"/>
      <c r="U22" s="300"/>
      <c r="V22" s="300"/>
      <c r="W22" s="300"/>
      <c r="X22" s="300"/>
      <c r="Y22" s="300"/>
      <c r="Z22" s="300"/>
      <c r="AA22" s="300"/>
      <c r="AB22" s="300"/>
      <c r="AC22" s="300"/>
      <c r="AD22" s="300"/>
      <c r="AE22" s="300"/>
      <c r="AF22" s="300"/>
      <c r="AG22" s="300"/>
      <c r="AH22" s="300"/>
      <c r="AI22" s="300"/>
      <c r="AJ22" s="300"/>
      <c r="AK22" s="300"/>
      <c r="AL22" s="300"/>
      <c r="AM22" s="300"/>
      <c r="AN22" s="300"/>
      <c r="AO22" s="300"/>
      <c r="AP22" s="300"/>
      <c r="AQ22" s="300"/>
      <c r="AR22" s="300"/>
      <c r="AS22" s="300"/>
      <c r="AT22" s="300"/>
      <c r="AU22" s="300"/>
      <c r="AV22" s="300"/>
      <c r="AW22" s="300"/>
      <c r="AX22" s="300"/>
      <c r="AY22" s="300"/>
      <c r="AZ22" s="300"/>
      <c r="BA22" s="300"/>
      <c r="BB22" s="300"/>
      <c r="BC22" s="300"/>
      <c r="BD22" s="300"/>
    </row>
    <row r="23" spans="1:56" ht="15">
      <c r="A23" s="20" t="s">
        <v>57</v>
      </c>
      <c r="C23" s="13"/>
      <c r="D23" s="13"/>
      <c r="E23" s="213"/>
      <c r="F23" s="13"/>
      <c r="G23" s="213"/>
      <c r="H23" s="14"/>
      <c r="I23" s="13"/>
      <c r="J23" s="13"/>
      <c r="K23" s="213"/>
      <c r="L23" s="332"/>
      <c r="M23" s="230"/>
      <c r="N23" s="13">
        <v>0</v>
      </c>
      <c r="O23" s="339"/>
      <c r="P23" s="233"/>
      <c r="Q23" s="413">
        <f>(O23*T4)+(O23)</f>
        <v>0</v>
      </c>
      <c r="R23" s="413">
        <f>(Q23*T4)+(Q23)</f>
        <v>0</v>
      </c>
      <c r="S23" s="413">
        <f>(R23*T4)+(R23)</f>
        <v>0</v>
      </c>
      <c r="T23" s="27"/>
      <c r="U23" s="413">
        <f>(S23*T4)+(S23)</f>
        <v>0</v>
      </c>
      <c r="V23" s="413">
        <f>(U23*T4)+(U23)</f>
        <v>0</v>
      </c>
      <c r="W23" s="413">
        <f>(V23*T4)+(V23)</f>
        <v>0</v>
      </c>
      <c r="X23" s="413">
        <f>(W23*T4)+(W23)</f>
        <v>0</v>
      </c>
      <c r="Y23" s="413">
        <f>(X23*T4)+(X23)</f>
        <v>0</v>
      </c>
      <c r="Z23" s="27"/>
      <c r="AA23" s="413">
        <f>(Y23*T4)+(Y23)</f>
        <v>0</v>
      </c>
      <c r="AB23" s="413">
        <f>(AA23*T4)+(AA23)</f>
        <v>0</v>
      </c>
      <c r="AC23" s="413">
        <f>(AB23*T4)+(AB23)</f>
        <v>0</v>
      </c>
      <c r="AD23" s="413">
        <f>(AC23*T4)+(AC23)</f>
        <v>0</v>
      </c>
      <c r="AE23" s="413">
        <f>(AD23*T4)+(AD23)</f>
        <v>0</v>
      </c>
      <c r="AF23" s="27"/>
      <c r="AG23" s="413">
        <f>(AE23*T4)+(AE23)</f>
        <v>0</v>
      </c>
      <c r="AH23" s="413">
        <f>(AG23*T4)+(AG23)</f>
        <v>0</v>
      </c>
      <c r="AI23" s="413">
        <f>(AH23*T4)+(AH23)</f>
        <v>0</v>
      </c>
      <c r="AJ23" s="413">
        <f>(AI23*T4)+(AI23)</f>
        <v>0</v>
      </c>
      <c r="AK23" s="413">
        <f>(AJ23*T4)+(AJ23)</f>
        <v>0</v>
      </c>
      <c r="AL23" s="27"/>
      <c r="AM23" s="413">
        <f>(AK23*T4)+(AK23)</f>
        <v>0</v>
      </c>
      <c r="AN23" s="27"/>
      <c r="AO23" s="27"/>
      <c r="AP23" s="413">
        <f>(AM23*T9)+(AM23)</f>
        <v>0</v>
      </c>
      <c r="AQ23" s="413">
        <f>(AP23*T4)+(AP23)</f>
        <v>0</v>
      </c>
      <c r="AR23" s="413">
        <f>(AQ23*T4)+(AQ23)</f>
        <v>0</v>
      </c>
      <c r="AS23" s="413">
        <f>(AR23*T4)+(AR23)</f>
        <v>0</v>
      </c>
      <c r="AT23" s="413">
        <f>(AS23*T4)+(AS23)</f>
        <v>0</v>
      </c>
      <c r="AU23" s="413">
        <f>(AT23*T4)+(AT23)</f>
        <v>0</v>
      </c>
      <c r="AV23" s="413">
        <f>(AU23*T4)+(AU23)</f>
        <v>0</v>
      </c>
      <c r="AW23" s="413">
        <f>(AV23*T4)+(AV23)</f>
        <v>0</v>
      </c>
      <c r="AX23" s="413">
        <f>(AW23*T4)+(AW23)</f>
        <v>0</v>
      </c>
      <c r="AY23" s="27"/>
      <c r="AZ23" s="413">
        <f>(AX23*T4)+(AX23)</f>
        <v>0</v>
      </c>
      <c r="BA23" s="27" t="e">
        <f>(+AZ23*#REF!)+AZ23</f>
        <v>#REF!</v>
      </c>
      <c r="BB23" s="27" t="e">
        <f>(+BA23*#REF!)+BA23</f>
        <v>#REF!</v>
      </c>
      <c r="BC23" s="27" t="e">
        <f>(+BB23*#REF!)+BB23</f>
        <v>#REF!</v>
      </c>
      <c r="BD23" s="27" t="e">
        <f>(+BC23*#REF!)+BC23</f>
        <v>#REF!</v>
      </c>
    </row>
    <row r="24" spans="1:56" ht="15">
      <c r="A24" s="20" t="s">
        <v>58</v>
      </c>
      <c r="C24" s="13"/>
      <c r="D24" s="13"/>
      <c r="E24" s="213"/>
      <c r="F24" s="13"/>
      <c r="G24" s="213"/>
      <c r="H24" s="14"/>
      <c r="I24" s="13"/>
      <c r="J24" s="13"/>
      <c r="K24" s="213"/>
      <c r="L24" s="332"/>
      <c r="M24" s="230"/>
      <c r="N24" s="13"/>
      <c r="O24" s="340"/>
      <c r="P24" s="233"/>
      <c r="Q24" s="336">
        <f>(O24*T4)+(O24)</f>
        <v>0</v>
      </c>
      <c r="R24" s="336">
        <f>(Q24*T4)+(Q24)</f>
        <v>0</v>
      </c>
      <c r="S24" s="336">
        <f>(R24*T4)+(R24)</f>
        <v>0</v>
      </c>
      <c r="T24" s="27"/>
      <c r="U24" s="336">
        <f>(S24*T4)+(S24)</f>
        <v>0</v>
      </c>
      <c r="V24" s="336">
        <f>(U24*T4)+(U24)</f>
        <v>0</v>
      </c>
      <c r="W24" s="336">
        <f>(V24*T4)+(V24)</f>
        <v>0</v>
      </c>
      <c r="X24" s="336">
        <f>(W24*T4)+(W24)</f>
        <v>0</v>
      </c>
      <c r="Y24" s="336">
        <f>(X24*T4)+(X24)</f>
        <v>0</v>
      </c>
      <c r="Z24" s="27"/>
      <c r="AA24" s="336">
        <f>(Y24*T4)+(Y24)</f>
        <v>0</v>
      </c>
      <c r="AB24" s="336">
        <f>(AA24*T4)+(AA24)</f>
        <v>0</v>
      </c>
      <c r="AC24" s="336">
        <f>(AB24*T4)+(AB24)</f>
        <v>0</v>
      </c>
      <c r="AD24" s="336">
        <f>(AC24*T4)+(AC24)</f>
        <v>0</v>
      </c>
      <c r="AE24" s="336">
        <f>(AD24*T4)+(AD24)</f>
        <v>0</v>
      </c>
      <c r="AF24" s="27"/>
      <c r="AG24" s="336">
        <f>(AE24*T4)+(AE24)</f>
        <v>0</v>
      </c>
      <c r="AH24" s="336">
        <f>(AG24*T4)+(AG24)</f>
        <v>0</v>
      </c>
      <c r="AI24" s="336">
        <f>(AH24*T4)+(AH24)</f>
        <v>0</v>
      </c>
      <c r="AJ24" s="336">
        <f>(AI24*T4)+(AI24)</f>
        <v>0</v>
      </c>
      <c r="AK24" s="336">
        <f>(AJ24*T4)+(AJ24)</f>
        <v>0</v>
      </c>
      <c r="AL24" s="27"/>
      <c r="AM24" s="336">
        <f>(AK24*T4)+(AK24)</f>
        <v>0</v>
      </c>
      <c r="AN24" s="27"/>
      <c r="AO24" s="27"/>
      <c r="AP24" s="336">
        <f>(AM24*T4)+(AM24)</f>
        <v>0</v>
      </c>
      <c r="AQ24" s="336">
        <f>(AP24*T4)+(AP24)</f>
        <v>0</v>
      </c>
      <c r="AR24" s="336">
        <f>(AQ24*T4)+(AQ24)</f>
        <v>0</v>
      </c>
      <c r="AS24" s="336">
        <f>(AR24*T4)+(AR24)</f>
        <v>0</v>
      </c>
      <c r="AT24" s="336">
        <f>(AS24*T4)+(AS24)</f>
        <v>0</v>
      </c>
      <c r="AU24" s="336">
        <f>(AT24*T4)+(AT24)</f>
        <v>0</v>
      </c>
      <c r="AV24" s="336">
        <f>(AU24*T4)+(AU24)</f>
        <v>0</v>
      </c>
      <c r="AW24" s="336">
        <f>(AV24*T4)+(AV24)</f>
        <v>0</v>
      </c>
      <c r="AX24" s="336">
        <f>(AW24*T4)+(AW24)</f>
        <v>0</v>
      </c>
      <c r="AY24" s="27"/>
      <c r="AZ24" s="336">
        <f>(AX24*T4)+(AX24)</f>
        <v>0</v>
      </c>
      <c r="BA24" s="27" t="e">
        <f>(+AZ24*#REF!)+AZ24</f>
        <v>#REF!</v>
      </c>
      <c r="BB24" s="27" t="e">
        <f>(+BA24*#REF!)+BA24</f>
        <v>#REF!</v>
      </c>
      <c r="BC24" s="27" t="e">
        <f>(+BB24*#REF!)+BB24</f>
        <v>#REF!</v>
      </c>
      <c r="BD24" s="27" t="e">
        <f>(+BC24*#REF!)+BC24</f>
        <v>#REF!</v>
      </c>
    </row>
    <row r="25" spans="1:56" ht="15">
      <c r="A25" s="20" t="s">
        <v>59</v>
      </c>
      <c r="C25" s="13"/>
      <c r="D25" s="13"/>
      <c r="E25" s="213"/>
      <c r="F25" s="13"/>
      <c r="G25" s="213"/>
      <c r="H25" s="14"/>
      <c r="I25" s="13"/>
      <c r="J25" s="13"/>
      <c r="K25" s="213"/>
      <c r="L25" s="332"/>
      <c r="M25" s="230"/>
      <c r="N25" s="13"/>
      <c r="O25" s="339"/>
      <c r="P25" s="233"/>
      <c r="Q25" s="336">
        <f>(O25*T4)+(O25)</f>
        <v>0</v>
      </c>
      <c r="R25" s="336">
        <f>(Q25*T4)+(Q25)</f>
        <v>0</v>
      </c>
      <c r="S25" s="336">
        <f>(R25*T4)+(R25)</f>
        <v>0</v>
      </c>
      <c r="T25" s="27"/>
      <c r="U25" s="336">
        <f>(S25*T4)+(S25)</f>
        <v>0</v>
      </c>
      <c r="V25" s="336">
        <f>(U25*T4)+(U25)</f>
        <v>0</v>
      </c>
      <c r="W25" s="336">
        <f>(V25*T4)+(V25)</f>
        <v>0</v>
      </c>
      <c r="X25" s="336">
        <f>(W25*T4)+(W25)</f>
        <v>0</v>
      </c>
      <c r="Y25" s="336">
        <f>(X25*T4)+(X25)</f>
        <v>0</v>
      </c>
      <c r="Z25" s="27"/>
      <c r="AA25" s="336">
        <f>(Y25*T4)+(Y25)</f>
        <v>0</v>
      </c>
      <c r="AB25" s="336">
        <f>(AA25*T4)+(AA25)</f>
        <v>0</v>
      </c>
      <c r="AC25" s="336">
        <f>(AB25*T4)+(AB25)</f>
        <v>0</v>
      </c>
      <c r="AD25" s="336">
        <f>(AC25*T4)+(AC25)</f>
        <v>0</v>
      </c>
      <c r="AE25" s="336">
        <f>(AD25*T4)+(AD25)</f>
        <v>0</v>
      </c>
      <c r="AF25" s="27"/>
      <c r="AG25" s="336">
        <f>(AE25*T4)+(AE25)</f>
        <v>0</v>
      </c>
      <c r="AH25" s="336">
        <f>(AG25*T4)+(AG25)</f>
        <v>0</v>
      </c>
      <c r="AI25" s="336">
        <f>(AH25*T4)+(AH25)</f>
        <v>0</v>
      </c>
      <c r="AJ25" s="336">
        <f>(AI25*T4)+(AI25)</f>
        <v>0</v>
      </c>
      <c r="AK25" s="336">
        <f>(AJ25*T4)+(AJ25)</f>
        <v>0</v>
      </c>
      <c r="AL25" s="27"/>
      <c r="AM25" s="336">
        <f>(AK25*T4)+(AK25)</f>
        <v>0</v>
      </c>
      <c r="AN25" s="27"/>
      <c r="AO25" s="27"/>
      <c r="AP25" s="336">
        <f>(AM25*T4)+(AM25)</f>
        <v>0</v>
      </c>
      <c r="AQ25" s="336">
        <f>(AP25*T4)+(AP25)</f>
        <v>0</v>
      </c>
      <c r="AR25" s="336">
        <f>(AQ25*T4)+(AQ25)</f>
        <v>0</v>
      </c>
      <c r="AS25" s="336">
        <f>(AR25*T4)+(AR25)</f>
        <v>0</v>
      </c>
      <c r="AT25" s="336">
        <f>(AS25*T4)+(AS25)</f>
        <v>0</v>
      </c>
      <c r="AU25" s="336">
        <f>(AT25*T4)+(AT25)</f>
        <v>0</v>
      </c>
      <c r="AV25" s="336">
        <f>(AU25*T4)+(AU25)</f>
        <v>0</v>
      </c>
      <c r="AW25" s="336">
        <f>(AV25*T4)+(AV25)</f>
        <v>0</v>
      </c>
      <c r="AX25" s="336">
        <f>(AW25*T4)+(AW25)</f>
        <v>0</v>
      </c>
      <c r="AY25" s="27"/>
      <c r="AZ25" s="336">
        <f>(AX25*T4)+(AX25)</f>
        <v>0</v>
      </c>
      <c r="BA25" s="27" t="e">
        <f>(+AZ25*#REF!)+AZ25</f>
        <v>#REF!</v>
      </c>
      <c r="BB25" s="27" t="e">
        <f>(+BA25*#REF!)+BA25</f>
        <v>#REF!</v>
      </c>
      <c r="BC25" s="27" t="e">
        <f>(+BB25*#REF!)+BB25</f>
        <v>#REF!</v>
      </c>
      <c r="BD25" s="27" t="e">
        <f>(+BC25*#REF!)+BC25</f>
        <v>#REF!</v>
      </c>
    </row>
    <row r="26" spans="1:56" ht="15">
      <c r="A26" s="20" t="s">
        <v>60</v>
      </c>
      <c r="C26" s="13"/>
      <c r="D26" s="13"/>
      <c r="E26" s="213"/>
      <c r="F26" s="13"/>
      <c r="G26" s="213"/>
      <c r="H26" s="14"/>
      <c r="I26" s="13"/>
      <c r="J26" s="13"/>
      <c r="K26" s="213"/>
      <c r="L26" s="332"/>
      <c r="M26" s="230"/>
      <c r="N26" s="13"/>
      <c r="O26" s="340">
        <v>0</v>
      </c>
      <c r="P26" s="233"/>
      <c r="Q26" s="336">
        <f>(O26*T4)+(O26)</f>
        <v>0</v>
      </c>
      <c r="R26" s="336">
        <f>(Q26*T4)+(Q26)</f>
        <v>0</v>
      </c>
      <c r="S26" s="336">
        <f>(R26*T4)+(R26)</f>
        <v>0</v>
      </c>
      <c r="T26" s="27"/>
      <c r="U26" s="336">
        <f>(S26*T4)+(S26)</f>
        <v>0</v>
      </c>
      <c r="V26" s="336">
        <f>(U26*T4)+(U26)</f>
        <v>0</v>
      </c>
      <c r="W26" s="336">
        <f>(V26*T4)+(V26)</f>
        <v>0</v>
      </c>
      <c r="X26" s="336">
        <f>(W26*T4)+(W26)</f>
        <v>0</v>
      </c>
      <c r="Y26" s="336">
        <f>(X26*T4)+(X26)</f>
        <v>0</v>
      </c>
      <c r="Z26" s="27"/>
      <c r="AA26" s="336">
        <f>(Y26*T4)+(Y26)</f>
        <v>0</v>
      </c>
      <c r="AB26" s="336">
        <f>(AA26*T4)+(AA26)</f>
        <v>0</v>
      </c>
      <c r="AC26" s="336">
        <f>(AB26*T4)+(AB26)</f>
        <v>0</v>
      </c>
      <c r="AD26" s="336">
        <f>(AC26*T4)+(AC26)</f>
        <v>0</v>
      </c>
      <c r="AE26" s="336">
        <f>(AD26*T4)+(AD26)</f>
        <v>0</v>
      </c>
      <c r="AF26" s="27"/>
      <c r="AG26" s="336">
        <f>(AE26*T4)+(AE26)</f>
        <v>0</v>
      </c>
      <c r="AH26" s="336">
        <f>(AG26*T4)+(AG26)</f>
        <v>0</v>
      </c>
      <c r="AI26" s="336">
        <f>(AH26*T4)+(AH26)</f>
        <v>0</v>
      </c>
      <c r="AJ26" s="336">
        <f>(AI26*T4)+(AI26)</f>
        <v>0</v>
      </c>
      <c r="AK26" s="336">
        <f>(AJ26*T4)+(AJ26)</f>
        <v>0</v>
      </c>
      <c r="AL26" s="27"/>
      <c r="AM26" s="336">
        <f>(AK26*T4)+(AK26)</f>
        <v>0</v>
      </c>
      <c r="AN26" s="27"/>
      <c r="AO26" s="27"/>
      <c r="AP26" s="336">
        <f>(AM26*T4)+(AM26)</f>
        <v>0</v>
      </c>
      <c r="AQ26" s="336">
        <f>(AP26*T4)+(AP26)</f>
        <v>0</v>
      </c>
      <c r="AR26" s="336">
        <f>(AQ26*T4)+(AQ26)</f>
        <v>0</v>
      </c>
      <c r="AS26" s="336">
        <f>(AR26*T4)+(AR26)</f>
        <v>0</v>
      </c>
      <c r="AT26" s="336">
        <f>(AS26*T4)+(AS26)</f>
        <v>0</v>
      </c>
      <c r="AU26" s="336">
        <f>(AT26*T4)+(AT26)</f>
        <v>0</v>
      </c>
      <c r="AV26" s="336">
        <f>(AU26*T4)+(AU26)</f>
        <v>0</v>
      </c>
      <c r="AW26" s="336">
        <f>(AV26*T4)+(AV26)</f>
        <v>0</v>
      </c>
      <c r="AX26" s="336">
        <f>(AW26*T4)+(AW26)</f>
        <v>0</v>
      </c>
      <c r="AY26" s="27"/>
      <c r="AZ26" s="336">
        <f>(AX26*T4)+(AX26)</f>
        <v>0</v>
      </c>
      <c r="BA26" s="27" t="e">
        <f>(+AZ26*#REF!)+AZ26</f>
        <v>#REF!</v>
      </c>
      <c r="BB26" s="27" t="e">
        <f>(+BA26*#REF!)+BA26</f>
        <v>#REF!</v>
      </c>
      <c r="BC26" s="27" t="e">
        <f>(+BB26*#REF!)+BB26</f>
        <v>#REF!</v>
      </c>
      <c r="BD26" s="27" t="e">
        <f>(+BC26*#REF!)+BC26</f>
        <v>#REF!</v>
      </c>
    </row>
    <row r="27" spans="1:56" ht="15">
      <c r="A27" s="20" t="s">
        <v>61</v>
      </c>
      <c r="C27" s="13"/>
      <c r="D27" s="13"/>
      <c r="E27" s="213"/>
      <c r="F27" s="13"/>
      <c r="G27" s="213"/>
      <c r="H27" s="14"/>
      <c r="I27" s="13"/>
      <c r="J27" s="13"/>
      <c r="K27" s="213"/>
      <c r="L27" s="332"/>
      <c r="M27" s="230"/>
      <c r="N27" s="13"/>
      <c r="O27" s="340">
        <v>0</v>
      </c>
      <c r="P27" s="233"/>
      <c r="Q27" s="336">
        <f>(O27*T4)+(O27)</f>
        <v>0</v>
      </c>
      <c r="R27" s="336">
        <f>(Q27*T4)+(Q27)</f>
        <v>0</v>
      </c>
      <c r="S27" s="336">
        <f>(R27*T4)+(R27)</f>
        <v>0</v>
      </c>
      <c r="T27" s="27"/>
      <c r="U27" s="336">
        <f>(S27*T4)+(S27)</f>
        <v>0</v>
      </c>
      <c r="V27" s="336">
        <f>(U27*T4)+(U27)</f>
        <v>0</v>
      </c>
      <c r="W27" s="336">
        <f>(V27*T4)+(V27)</f>
        <v>0</v>
      </c>
      <c r="X27" s="336">
        <f>(W27*T4)+(W27)</f>
        <v>0</v>
      </c>
      <c r="Y27" s="336">
        <f>(X27*T4)+(X27)</f>
        <v>0</v>
      </c>
      <c r="Z27" s="27"/>
      <c r="AA27" s="336">
        <f>(Y27*T4)+(Y27)</f>
        <v>0</v>
      </c>
      <c r="AB27" s="336">
        <f>(AA27*T4)+(AA27)</f>
        <v>0</v>
      </c>
      <c r="AC27" s="336">
        <f>(AB27*T4)+(AB27)</f>
        <v>0</v>
      </c>
      <c r="AD27" s="336">
        <f>(AC27*T4)+(AC27)</f>
        <v>0</v>
      </c>
      <c r="AE27" s="336">
        <f>(AD27*T4)+(AD27)</f>
        <v>0</v>
      </c>
      <c r="AF27" s="27"/>
      <c r="AG27" s="336">
        <f>(AE27*T4)+(AE27)</f>
        <v>0</v>
      </c>
      <c r="AH27" s="336">
        <f>(AG27*T4)+(AG27)</f>
        <v>0</v>
      </c>
      <c r="AI27" s="336">
        <f>(AH27*T4)+(AH27)</f>
        <v>0</v>
      </c>
      <c r="AJ27" s="336">
        <f>(AI27*T4)+(AI27)</f>
        <v>0</v>
      </c>
      <c r="AK27" s="411">
        <f>(AJ27*T4)+(AJ27)</f>
        <v>0</v>
      </c>
      <c r="AL27" s="27"/>
      <c r="AM27" s="336">
        <f>(AK27*T4)+(AK27)</f>
        <v>0</v>
      </c>
      <c r="AN27" s="27"/>
      <c r="AO27" s="27"/>
      <c r="AP27" s="336">
        <f>(AM27*T4)+(AM27)</f>
        <v>0</v>
      </c>
      <c r="AQ27" s="336">
        <f>(AP27*T4)+(AP27)</f>
        <v>0</v>
      </c>
      <c r="AR27" s="336">
        <f>(AQ27*T4)+(AQ27)</f>
        <v>0</v>
      </c>
      <c r="AS27" s="336">
        <f>(AR27*T4)+(AR27)</f>
        <v>0</v>
      </c>
      <c r="AT27" s="336">
        <f>(AS27*T4)+(AS27)</f>
        <v>0</v>
      </c>
      <c r="AU27" s="336">
        <f>(AT27*T4)+(AT27)</f>
        <v>0</v>
      </c>
      <c r="AV27" s="336">
        <f>(AU27*T4)+(AU27)</f>
        <v>0</v>
      </c>
      <c r="AW27" s="336">
        <f>(AV27*T4)+(AV27)</f>
        <v>0</v>
      </c>
      <c r="AX27" s="336">
        <f>(AW27*T4)+(AW27)</f>
        <v>0</v>
      </c>
      <c r="AY27" s="27"/>
      <c r="AZ27" s="336">
        <f>(AX27*T4)+(AX27)</f>
        <v>0</v>
      </c>
      <c r="BA27" s="27" t="e">
        <f>(+AZ27*#REF!)+AZ27</f>
        <v>#REF!</v>
      </c>
      <c r="BB27" s="27" t="e">
        <f>(+BA27*#REF!)+BA27</f>
        <v>#REF!</v>
      </c>
      <c r="BC27" s="27" t="e">
        <f>(+BB27*#REF!)+BB27</f>
        <v>#REF!</v>
      </c>
      <c r="BD27" s="27" t="e">
        <f>(+BC27*#REF!)+BC27</f>
        <v>#REF!</v>
      </c>
    </row>
    <row r="28" spans="1:56" ht="15">
      <c r="A28" s="22" t="s">
        <v>123</v>
      </c>
      <c r="B28" s="22"/>
      <c r="C28" s="14"/>
      <c r="D28" s="14"/>
      <c r="E28" s="213"/>
      <c r="F28" s="13"/>
      <c r="G28" s="213"/>
      <c r="H28" s="14"/>
      <c r="I28" s="13"/>
      <c r="J28" s="13"/>
      <c r="K28" s="213"/>
      <c r="L28" s="332"/>
      <c r="M28" s="230"/>
      <c r="N28" s="13"/>
      <c r="O28" s="340">
        <v>0</v>
      </c>
      <c r="P28" s="233"/>
      <c r="Q28" s="336">
        <f>(O28*T4)+(O28)</f>
        <v>0</v>
      </c>
      <c r="R28" s="336">
        <f>(Q28*T4)+(Q28)</f>
        <v>0</v>
      </c>
      <c r="S28" s="336">
        <f>(R28*T4)+(R28)</f>
        <v>0</v>
      </c>
      <c r="T28" s="27"/>
      <c r="U28" s="336">
        <f>(S28*T4)+(S28)</f>
        <v>0</v>
      </c>
      <c r="V28" s="336">
        <f>(U28*T4)+(U28)</f>
        <v>0</v>
      </c>
      <c r="W28" s="336">
        <f>(V28*T4)+(V28)</f>
        <v>0</v>
      </c>
      <c r="X28" s="336">
        <f>(W28*T4)+(W28)</f>
        <v>0</v>
      </c>
      <c r="Y28" s="336">
        <f>(X28*T4)+(X28)</f>
        <v>0</v>
      </c>
      <c r="Z28" s="27"/>
      <c r="AA28" s="336">
        <f>(Y28*T4)+(Y28)</f>
        <v>0</v>
      </c>
      <c r="AB28" s="336">
        <f>(AA28*T4)+(AA28)</f>
        <v>0</v>
      </c>
      <c r="AC28" s="336">
        <f>(AB28*T4)+(AB28)</f>
        <v>0</v>
      </c>
      <c r="AD28" s="336">
        <f>(AC28*T4)+(AC28)</f>
        <v>0</v>
      </c>
      <c r="AE28" s="336">
        <f>(AD28*T4)+(AD28)</f>
        <v>0</v>
      </c>
      <c r="AF28" s="27"/>
      <c r="AG28" s="336">
        <f>(AE28*T4)+(AE28)</f>
        <v>0</v>
      </c>
      <c r="AH28" s="336">
        <f>(AG28*T4)+(AG28)</f>
        <v>0</v>
      </c>
      <c r="AI28" s="336">
        <f>(AH28*T4)+(AH28)</f>
        <v>0</v>
      </c>
      <c r="AJ28" s="336">
        <f>(AI28*T4)+(AI28)</f>
        <v>0</v>
      </c>
      <c r="AK28" s="336">
        <f>(AJ28*T4)+(AJ28)</f>
        <v>0</v>
      </c>
      <c r="AL28" s="27"/>
      <c r="AM28" s="336">
        <f>(AK28*T4)+(AK28)</f>
        <v>0</v>
      </c>
      <c r="AN28" s="27"/>
      <c r="AO28" s="27"/>
      <c r="AP28" s="336">
        <f>(AM28*T4)+(AM28)</f>
        <v>0</v>
      </c>
      <c r="AQ28" s="336">
        <f>(AP28*T4)+(AP28)</f>
        <v>0</v>
      </c>
      <c r="AR28" s="336">
        <f>(AQ28*T4)+(AQ28)</f>
        <v>0</v>
      </c>
      <c r="AS28" s="336">
        <f>(AR28*T4)+(AR28)</f>
        <v>0</v>
      </c>
      <c r="AT28" s="336">
        <f>(AS28*T4)+(AS28)</f>
        <v>0</v>
      </c>
      <c r="AU28" s="336">
        <f>(AT28*T4)+(AT28)</f>
        <v>0</v>
      </c>
      <c r="AV28" s="336">
        <f>(AU28*T4)+(AU28)</f>
        <v>0</v>
      </c>
      <c r="AW28" s="336">
        <f>(AV28*T4)+(AV28)</f>
        <v>0</v>
      </c>
      <c r="AX28" s="336">
        <f>(AW28*T4)+(AW28)</f>
        <v>0</v>
      </c>
      <c r="AY28" s="27"/>
      <c r="AZ28" s="336">
        <f>(AX28*T4)+(AX28)</f>
        <v>0</v>
      </c>
      <c r="BA28" s="27" t="e">
        <f>(+AZ28*#REF!)+AZ28</f>
        <v>#REF!</v>
      </c>
      <c r="BB28" s="27" t="e">
        <f>(+BA28*#REF!)+BA28</f>
        <v>#REF!</v>
      </c>
      <c r="BC28" s="27" t="e">
        <f>(+BB28*#REF!)+BB28</f>
        <v>#REF!</v>
      </c>
      <c r="BD28" s="27" t="e">
        <f>(+BC28*#REF!)+BC28</f>
        <v>#REF!</v>
      </c>
    </row>
    <row r="29" spans="1:56" ht="15">
      <c r="A29" s="22" t="s">
        <v>119</v>
      </c>
      <c r="B29" s="22"/>
      <c r="C29" s="14"/>
      <c r="D29" s="14"/>
      <c r="E29" s="213"/>
      <c r="F29" s="13"/>
      <c r="G29" s="213"/>
      <c r="H29" s="14"/>
      <c r="I29" s="13"/>
      <c r="J29" s="13"/>
      <c r="K29" s="213"/>
      <c r="L29" s="332"/>
      <c r="M29" s="230"/>
      <c r="N29" s="13"/>
      <c r="O29" s="340">
        <v>0</v>
      </c>
      <c r="P29" s="233"/>
      <c r="Q29" s="336">
        <f>(O29*T4)+(O29)</f>
        <v>0</v>
      </c>
      <c r="R29" s="336">
        <f>(Q29*T4)+(Q29)</f>
        <v>0</v>
      </c>
      <c r="S29" s="336">
        <f>(R29*T4)+(R29)</f>
        <v>0</v>
      </c>
      <c r="T29" s="27"/>
      <c r="U29" s="336">
        <f>(S29*T4)+(S29)</f>
        <v>0</v>
      </c>
      <c r="V29" s="336">
        <f>(U29*T4)+(U29)</f>
        <v>0</v>
      </c>
      <c r="W29" s="336">
        <f>(V29*T4)+(V29)</f>
        <v>0</v>
      </c>
      <c r="X29" s="336">
        <f>(W29*T4)+(W29)</f>
        <v>0</v>
      </c>
      <c r="Y29" s="336">
        <f>(X29*T4)+(X29)</f>
        <v>0</v>
      </c>
      <c r="Z29" s="27"/>
      <c r="AA29" s="336">
        <f>(Y29*T4)+(Y29)</f>
        <v>0</v>
      </c>
      <c r="AB29" s="336">
        <f>(AA29*T4)+(AA29)</f>
        <v>0</v>
      </c>
      <c r="AC29" s="336">
        <f>(AB29*T4)+(AB29)</f>
        <v>0</v>
      </c>
      <c r="AD29" s="336">
        <f>(AC29*T4)+(AC29)</f>
        <v>0</v>
      </c>
      <c r="AE29" s="336">
        <f>(AD29*T4)+(AD29)</f>
        <v>0</v>
      </c>
      <c r="AF29" s="27"/>
      <c r="AG29" s="336">
        <f>(AE29*T4)+(AE29)</f>
        <v>0</v>
      </c>
      <c r="AH29" s="336">
        <f>(AG29*T4)+(AG29)</f>
        <v>0</v>
      </c>
      <c r="AI29" s="336">
        <f>(AH29*T4)+(AH29)</f>
        <v>0</v>
      </c>
      <c r="AJ29" s="336">
        <f>(AI29*T4)+(AI29)</f>
        <v>0</v>
      </c>
      <c r="AK29" s="336">
        <f>(AJ29*T4)+(AJ29)</f>
        <v>0</v>
      </c>
      <c r="AL29" s="27"/>
      <c r="AM29" s="411">
        <f>(AK29*T4)+(AK29)</f>
        <v>0</v>
      </c>
      <c r="AN29" s="27"/>
      <c r="AO29" s="27"/>
      <c r="AP29" s="336">
        <f>(AM29*T4)+(AM29)</f>
        <v>0</v>
      </c>
      <c r="AQ29" s="336">
        <f>(AP29*T4)+(AP29)</f>
        <v>0</v>
      </c>
      <c r="AR29" s="336">
        <f>(AQ29*T4)+(AQ29)</f>
        <v>0</v>
      </c>
      <c r="AS29" s="336">
        <f>(AR29*T4)+(AR29)</f>
        <v>0</v>
      </c>
      <c r="AT29" s="336">
        <f>(AS29*T4)+(AS29)</f>
        <v>0</v>
      </c>
      <c r="AU29" s="336">
        <f>(AT29*T4)+(AT29)</f>
        <v>0</v>
      </c>
      <c r="AV29" s="336">
        <f>(AU29*T4)+(AU29)</f>
        <v>0</v>
      </c>
      <c r="AW29" s="336">
        <f>(AV29*T4)+(AV29)</f>
        <v>0</v>
      </c>
      <c r="AX29" s="336">
        <f>(AW29*T4)+(AW29)</f>
        <v>0</v>
      </c>
      <c r="AY29" s="27"/>
      <c r="AZ29" s="336">
        <f>(AX29*T4)+(AX29)</f>
        <v>0</v>
      </c>
      <c r="BA29" s="27" t="e">
        <f>(+AZ29*#REF!)+AZ29</f>
        <v>#REF!</v>
      </c>
      <c r="BB29" s="27" t="e">
        <f>(+BA29*#REF!)+BA29</f>
        <v>#REF!</v>
      </c>
      <c r="BC29" s="27" t="e">
        <f>(+BB29*#REF!)+BB29</f>
        <v>#REF!</v>
      </c>
      <c r="BD29" s="27" t="e">
        <f>(+BC29*#REF!)+BC29</f>
        <v>#REF!</v>
      </c>
    </row>
    <row r="30" spans="1:56" ht="15">
      <c r="A30" s="22" t="s">
        <v>122</v>
      </c>
      <c r="B30" s="22"/>
      <c r="C30" s="14"/>
      <c r="D30" s="14"/>
      <c r="E30" s="213"/>
      <c r="F30" s="13"/>
      <c r="G30" s="213"/>
      <c r="H30" s="14"/>
      <c r="I30" s="13"/>
      <c r="J30" s="13"/>
      <c r="K30" s="213"/>
      <c r="L30" s="332"/>
      <c r="M30" s="230"/>
      <c r="N30" s="13"/>
      <c r="O30" s="340">
        <v>0</v>
      </c>
      <c r="P30" s="233"/>
      <c r="Q30" s="336">
        <f>(O30*T4)+(O30)</f>
        <v>0</v>
      </c>
      <c r="R30" s="336">
        <f>(Q30*T4)+(Q30)</f>
        <v>0</v>
      </c>
      <c r="S30" s="336">
        <f>(R30*T4)+(R30)</f>
        <v>0</v>
      </c>
      <c r="T30" s="255"/>
      <c r="U30" s="336">
        <f>(S30*T4)+(S30)</f>
        <v>0</v>
      </c>
      <c r="V30" s="411">
        <f>(U30*T4)+(U30)</f>
        <v>0</v>
      </c>
      <c r="W30" s="411">
        <f>(V30*T4)+(V30)</f>
        <v>0</v>
      </c>
      <c r="X30" s="411">
        <f>(W30*T4)+(W30)</f>
        <v>0</v>
      </c>
      <c r="Y30" s="336">
        <f>(X30*T4)+(X30)</f>
        <v>0</v>
      </c>
      <c r="Z30" s="27"/>
      <c r="AA30" s="336">
        <f>(Y30*T4)+(Y30)</f>
        <v>0</v>
      </c>
      <c r="AB30" s="336">
        <f>(AA30*T4)+(AA30)</f>
        <v>0</v>
      </c>
      <c r="AC30" s="336">
        <f>(AB30*T4)+(AB30)</f>
        <v>0</v>
      </c>
      <c r="AD30" s="336">
        <f>(AC30*T4)+(AC30)</f>
        <v>0</v>
      </c>
      <c r="AE30" s="336">
        <f>(AD30*T4)+(AD30)</f>
        <v>0</v>
      </c>
      <c r="AF30" s="27"/>
      <c r="AG30" s="336">
        <f>(AE30*T4)+(AE30)</f>
        <v>0</v>
      </c>
      <c r="AH30" s="336">
        <f>(AG30*T4)+(AG30)</f>
        <v>0</v>
      </c>
      <c r="AI30" s="336">
        <f>(AH30*T4)+(AH30)</f>
        <v>0</v>
      </c>
      <c r="AJ30" s="336">
        <f>(AI30*T4)+(AI30)</f>
        <v>0</v>
      </c>
      <c r="AK30" s="336">
        <f>(AJ30*T4)+(AJ30)</f>
        <v>0</v>
      </c>
      <c r="AL30" s="27"/>
      <c r="AM30" s="336">
        <f>(AK30*T4)+(AK30)</f>
        <v>0</v>
      </c>
      <c r="AN30" s="27"/>
      <c r="AO30" s="27"/>
      <c r="AP30" s="336">
        <f>(AM30*T4)+(AM30)</f>
        <v>0</v>
      </c>
      <c r="AQ30" s="336">
        <f>(AP30*T4)+(AP30)</f>
        <v>0</v>
      </c>
      <c r="AR30" s="336">
        <f>(AQ30*T4)+(AQ30)</f>
        <v>0</v>
      </c>
      <c r="AS30" s="336">
        <f>(AR30*T4)+(AR30)</f>
        <v>0</v>
      </c>
      <c r="AT30" s="336">
        <f>(AS30*T4)+(AS30)</f>
        <v>0</v>
      </c>
      <c r="AU30" s="336">
        <f>(AT30*T4)+(AT30)</f>
        <v>0</v>
      </c>
      <c r="AV30" s="336">
        <f>(AU30*T4)+(AU30)</f>
        <v>0</v>
      </c>
      <c r="AW30" s="336">
        <f>(AV30*T4)+(AV30)</f>
        <v>0</v>
      </c>
      <c r="AX30" s="336">
        <f>(AW30*T4)+(AW30)</f>
        <v>0</v>
      </c>
      <c r="AY30" s="27"/>
      <c r="AZ30" s="336">
        <f>(AX30*T4)+(AX30)</f>
        <v>0</v>
      </c>
      <c r="BA30" s="27" t="e">
        <f>(+AZ30*#REF!)+AZ30</f>
        <v>#REF!</v>
      </c>
      <c r="BB30" s="27" t="e">
        <f>(+BA30*#REF!)+BA30</f>
        <v>#REF!</v>
      </c>
      <c r="BC30" s="27" t="e">
        <f>(+BB30*#REF!)+BB30</f>
        <v>#REF!</v>
      </c>
      <c r="BD30" s="27" t="e">
        <f>(+BC30*#REF!)+BC30</f>
        <v>#REF!</v>
      </c>
    </row>
    <row r="31" spans="1:56" ht="15">
      <c r="A31" s="22" t="s">
        <v>15</v>
      </c>
      <c r="B31" s="234"/>
      <c r="C31" s="238"/>
      <c r="D31" s="238"/>
      <c r="E31" s="235"/>
      <c r="F31" s="13"/>
      <c r="G31" s="213"/>
      <c r="H31" s="14"/>
      <c r="I31" s="13"/>
      <c r="J31" s="13"/>
      <c r="K31" s="213"/>
      <c r="L31" s="332"/>
      <c r="M31" s="230"/>
      <c r="N31" s="13"/>
      <c r="O31" s="340">
        <v>0</v>
      </c>
      <c r="P31" s="233"/>
      <c r="Q31" s="336">
        <f>(O31*T4)+(O31)</f>
        <v>0</v>
      </c>
      <c r="R31" s="336">
        <f>(Q31*T4)+(Q31)</f>
        <v>0</v>
      </c>
      <c r="S31" s="336">
        <f>(R31*T4)+(R31)</f>
        <v>0</v>
      </c>
      <c r="T31" s="27"/>
      <c r="U31" s="336">
        <f>(S31*T4)+(S31)</f>
        <v>0</v>
      </c>
      <c r="V31" s="336">
        <f>(U31*T4)+(U31)</f>
        <v>0</v>
      </c>
      <c r="W31" s="336">
        <f>(V31*T4)+(V31)</f>
        <v>0</v>
      </c>
      <c r="X31" s="336">
        <f>(W31*T4)+(W31)</f>
        <v>0</v>
      </c>
      <c r="Y31" s="336">
        <f>(X31*T4)+(X31)</f>
        <v>0</v>
      </c>
      <c r="Z31" s="27"/>
      <c r="AA31" s="336">
        <f>(Y31*T4)+(Y31)</f>
        <v>0</v>
      </c>
      <c r="AB31" s="336">
        <f>(AA31*T4)+(AA31)</f>
        <v>0</v>
      </c>
      <c r="AC31" s="336">
        <f>(AB31*T4)+(AB31)</f>
        <v>0</v>
      </c>
      <c r="AD31" s="336">
        <f>(AC31*T4)+(AC31)</f>
        <v>0</v>
      </c>
      <c r="AE31" s="336">
        <f>(AD31*T4)+(AD31)</f>
        <v>0</v>
      </c>
      <c r="AF31" s="27"/>
      <c r="AG31" s="336">
        <f>(AE31*T4)+(AE31)</f>
        <v>0</v>
      </c>
      <c r="AH31" s="336">
        <f>(AG31*T4)+(AG31)</f>
        <v>0</v>
      </c>
      <c r="AI31" s="336">
        <f>(AH31*T4)+(AH31)</f>
        <v>0</v>
      </c>
      <c r="AJ31" s="336">
        <f>(AI31*T4)+(AI31)</f>
        <v>0</v>
      </c>
      <c r="AK31" s="336">
        <f>(AJ31*T4)+(AJ31)</f>
        <v>0</v>
      </c>
      <c r="AL31" s="27"/>
      <c r="AM31" s="336">
        <f>(AK31*T4)+(AK31)</f>
        <v>0</v>
      </c>
      <c r="AN31" s="27"/>
      <c r="AO31" s="27"/>
      <c r="AP31" s="336">
        <f>(AM31*T4)+(AM31)</f>
        <v>0</v>
      </c>
      <c r="AQ31" s="336">
        <f>(AP31*T4)+(AP31)</f>
        <v>0</v>
      </c>
      <c r="AR31" s="336">
        <f>(AQ31*T4)+(AQ31)</f>
        <v>0</v>
      </c>
      <c r="AS31" s="336">
        <f>(AR31*T4)+(AR31)</f>
        <v>0</v>
      </c>
      <c r="AT31" s="336">
        <f>(AS31*T4)+(AS31)</f>
        <v>0</v>
      </c>
      <c r="AU31" s="336">
        <f>(AT31*T4)+(AT31)</f>
        <v>0</v>
      </c>
      <c r="AV31" s="336">
        <f>(AU31*T4)+(AU31)</f>
        <v>0</v>
      </c>
      <c r="AW31" s="336">
        <f>(AV31*T4)+(AV31)</f>
        <v>0</v>
      </c>
      <c r="AX31" s="336">
        <f>(AW31*T4)+(AW31)</f>
        <v>0</v>
      </c>
      <c r="AY31" s="27"/>
      <c r="AZ31" s="336">
        <f>(AX31*T4)+(AX31)</f>
        <v>0</v>
      </c>
      <c r="BA31" s="27" t="e">
        <f>(+AZ31*#REF!)+AZ31</f>
        <v>#REF!</v>
      </c>
      <c r="BB31" s="27" t="e">
        <f>(+BA31*#REF!)+BA31</f>
        <v>#REF!</v>
      </c>
      <c r="BC31" s="27" t="e">
        <f>(+BB31*#REF!)+BB31</f>
        <v>#REF!</v>
      </c>
      <c r="BD31" s="27" t="e">
        <f>(+BC31*#REF!)+BC31</f>
        <v>#REF!</v>
      </c>
    </row>
    <row r="32" spans="1:56" ht="15">
      <c r="A32" s="22" t="s">
        <v>15</v>
      </c>
      <c r="B32" s="236"/>
      <c r="C32" s="239"/>
      <c r="D32" s="239"/>
      <c r="E32" s="237"/>
      <c r="F32" s="13"/>
      <c r="G32" s="213"/>
      <c r="H32" s="14"/>
      <c r="I32" s="13"/>
      <c r="J32" s="13"/>
      <c r="K32" s="213"/>
      <c r="L32" s="332"/>
      <c r="M32" s="230"/>
      <c r="N32" s="13"/>
      <c r="O32" s="340">
        <v>0</v>
      </c>
      <c r="P32" s="233"/>
      <c r="Q32" s="336">
        <f>(O32*T4)+(O32)</f>
        <v>0</v>
      </c>
      <c r="R32" s="336">
        <f>(Q32*T4)+(Q32)</f>
        <v>0</v>
      </c>
      <c r="S32" s="336">
        <f>(R32*T4)+(R32)</f>
        <v>0</v>
      </c>
      <c r="T32" s="27"/>
      <c r="U32" s="336">
        <f>(S32*T4)+(S32)</f>
        <v>0</v>
      </c>
      <c r="V32" s="336">
        <f>(U32*T4)+(U32)</f>
        <v>0</v>
      </c>
      <c r="W32" s="336">
        <f>(V32*T4)+(V32)</f>
        <v>0</v>
      </c>
      <c r="X32" s="336">
        <f>(W32*T4)+(W32)</f>
        <v>0</v>
      </c>
      <c r="Y32" s="336">
        <f>(X32*T4)+(X32)</f>
        <v>0</v>
      </c>
      <c r="Z32" s="27"/>
      <c r="AA32" s="336">
        <f>(Y32*T4)+(Y32)</f>
        <v>0</v>
      </c>
      <c r="AB32" s="336">
        <f>(AA32*T4)+(AA32)</f>
        <v>0</v>
      </c>
      <c r="AC32" s="336">
        <f>(AB32*T4)+(AB32)</f>
        <v>0</v>
      </c>
      <c r="AD32" s="336">
        <f>(AC32*T4)+(AC32)</f>
        <v>0</v>
      </c>
      <c r="AE32" s="336">
        <f>(AD32*T4)+(AD32)</f>
        <v>0</v>
      </c>
      <c r="AF32" s="27"/>
      <c r="AG32" s="336">
        <f>(AE32*T4)+(AE32)</f>
        <v>0</v>
      </c>
      <c r="AH32" s="336">
        <f>(AG32*T4)+(AG32)</f>
        <v>0</v>
      </c>
      <c r="AI32" s="336">
        <f>(AH32*T4)+(AH32)</f>
        <v>0</v>
      </c>
      <c r="AJ32" s="336">
        <f>(AI32*T4)+(AI32)</f>
        <v>0</v>
      </c>
      <c r="AK32" s="336">
        <f>(AJ32*T4)+(AJ32)</f>
        <v>0</v>
      </c>
      <c r="AL32" s="27"/>
      <c r="AM32" s="411">
        <f>(AK32*T4)+(AK32)</f>
        <v>0</v>
      </c>
      <c r="AN32" s="27"/>
      <c r="AO32" s="27"/>
      <c r="AP32" s="336">
        <f>(AM32*T4)+(AM32)</f>
        <v>0</v>
      </c>
      <c r="AQ32" s="336">
        <f>(AP32*T4)+(AP32)</f>
        <v>0</v>
      </c>
      <c r="AR32" s="336">
        <f>(AQ32*T4)+(AQ32)</f>
        <v>0</v>
      </c>
      <c r="AS32" s="336">
        <f>(AR32*T4)+(AR32)</f>
        <v>0</v>
      </c>
      <c r="AT32" s="336">
        <f>(AS32*T4)+(AS32)</f>
        <v>0</v>
      </c>
      <c r="AU32" s="336">
        <f>(AT32*T4)+(AT32)</f>
        <v>0</v>
      </c>
      <c r="AV32" s="336">
        <f>(AU32*T4)+(AU32)</f>
        <v>0</v>
      </c>
      <c r="AW32" s="336">
        <f>(AV32*T4)+(AV32)</f>
        <v>0</v>
      </c>
      <c r="AX32" s="336">
        <f>(AW32*T4)+(AW32)</f>
        <v>0</v>
      </c>
      <c r="AY32" s="27"/>
      <c r="AZ32" s="336">
        <f>(AX32*T4)+(AX32)</f>
        <v>0</v>
      </c>
      <c r="BA32" s="27" t="e">
        <f>(+AZ32*#REF!)+AZ32</f>
        <v>#REF!</v>
      </c>
      <c r="BB32" s="27" t="e">
        <f>(+BA32*#REF!)+BA32</f>
        <v>#REF!</v>
      </c>
      <c r="BC32" s="27" t="e">
        <f>(+BB32*#REF!)+BB32</f>
        <v>#REF!</v>
      </c>
      <c r="BD32" s="27" t="e">
        <f>(+BC32*#REF!)+BC32</f>
        <v>#REF!</v>
      </c>
    </row>
    <row r="33" spans="3:56" ht="15">
      <c r="C33" s="13"/>
      <c r="D33" s="13"/>
      <c r="E33" s="213"/>
      <c r="F33" s="13"/>
      <c r="G33" s="213"/>
      <c r="H33" s="14"/>
      <c r="I33" s="13"/>
      <c r="J33" s="13"/>
      <c r="K33" s="213"/>
      <c r="L33" s="332"/>
      <c r="M33" s="230"/>
      <c r="N33" s="13"/>
      <c r="O33" s="23"/>
      <c r="P33" s="23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</row>
    <row r="34" spans="1:56" s="32" customFormat="1" ht="15.75" thickBot="1">
      <c r="A34" s="244" t="s">
        <v>147</v>
      </c>
      <c r="B34" s="295"/>
      <c r="C34" s="220"/>
      <c r="D34" s="220"/>
      <c r="E34" s="296"/>
      <c r="F34" s="220"/>
      <c r="G34" s="296"/>
      <c r="H34" s="297"/>
      <c r="I34" s="220"/>
      <c r="J34" s="220"/>
      <c r="K34" s="296"/>
      <c r="L34" s="334"/>
      <c r="M34" s="298"/>
      <c r="N34" s="220"/>
      <c r="O34" s="341">
        <f>SUM(O23:O32)</f>
        <v>0</v>
      </c>
      <c r="P34" s="342"/>
      <c r="Q34" s="341">
        <f>SUM(Q23:Q32)</f>
        <v>0</v>
      </c>
      <c r="R34" s="343"/>
      <c r="S34" s="343"/>
      <c r="T34" s="343"/>
      <c r="U34" s="341">
        <f>SUM(U23:U32)</f>
        <v>0</v>
      </c>
      <c r="V34" s="343"/>
      <c r="W34" s="343"/>
      <c r="X34" s="343"/>
      <c r="Y34" s="343"/>
      <c r="Z34" s="343"/>
      <c r="AA34" s="341">
        <f>SUM(AA23:AA32)</f>
        <v>0</v>
      </c>
      <c r="AB34" s="343"/>
      <c r="AC34" s="343"/>
      <c r="AD34" s="343"/>
      <c r="AE34" s="343"/>
      <c r="AF34" s="343"/>
      <c r="AG34" s="341">
        <f>SUM(AG23:AG32)</f>
        <v>0</v>
      </c>
      <c r="AH34" s="343"/>
      <c r="AI34" s="343"/>
      <c r="AJ34" s="343"/>
      <c r="AK34" s="343"/>
      <c r="AL34" s="343"/>
      <c r="AM34" s="341">
        <f>SUM(AM23:AM32)</f>
        <v>0</v>
      </c>
      <c r="AN34" s="343">
        <f>SUM(AN23:AN33)</f>
        <v>0</v>
      </c>
      <c r="AO34" s="343">
        <f>SUM(AO23:AO33)</f>
        <v>0</v>
      </c>
      <c r="AP34" s="343"/>
      <c r="AQ34" s="343"/>
      <c r="AR34" s="343"/>
      <c r="AS34" s="343"/>
      <c r="AT34" s="343"/>
      <c r="AU34" s="343"/>
      <c r="AV34" s="343"/>
      <c r="AW34" s="343"/>
      <c r="AX34" s="343"/>
      <c r="AY34" s="343"/>
      <c r="AZ34" s="341">
        <f>SUM(AZ23:AZ32)</f>
        <v>0</v>
      </c>
      <c r="BA34" s="241" t="e">
        <f>SUM(BA23:BA33)</f>
        <v>#REF!</v>
      </c>
      <c r="BB34" s="241" t="e">
        <f>SUM(BB23:BB33)</f>
        <v>#REF!</v>
      </c>
      <c r="BC34" s="241" t="e">
        <f>SUM(BC23:BC33)</f>
        <v>#REF!</v>
      </c>
      <c r="BD34" s="241" t="e">
        <f>SUM(BD23:BD33)</f>
        <v>#REF!</v>
      </c>
    </row>
    <row r="35" spans="3:56" ht="15.75" thickTop="1">
      <c r="C35" s="13"/>
      <c r="D35" s="13"/>
      <c r="E35" s="213"/>
      <c r="F35" s="13"/>
      <c r="G35" s="213"/>
      <c r="H35" s="14"/>
      <c r="I35" s="13"/>
      <c r="J35" s="13"/>
      <c r="K35" s="213"/>
      <c r="L35" s="332"/>
      <c r="M35" s="230"/>
      <c r="N35" s="13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</row>
    <row r="36" spans="1:56" s="247" customFormat="1" ht="15">
      <c r="A36" s="292" t="s">
        <v>152</v>
      </c>
      <c r="B36" s="293"/>
      <c r="C36" s="218"/>
      <c r="D36" s="218"/>
      <c r="E36" s="237"/>
      <c r="F36" s="218"/>
      <c r="G36" s="237"/>
      <c r="H36" s="239"/>
      <c r="I36" s="218"/>
      <c r="J36" s="218"/>
      <c r="K36" s="237"/>
      <c r="L36" s="335"/>
      <c r="M36" s="256"/>
      <c r="N36" s="218"/>
      <c r="O36" s="344">
        <f>SUM(O20+O34)</f>
        <v>0</v>
      </c>
      <c r="P36" s="345"/>
      <c r="Q36" s="344">
        <f>SUM(Q20+Q34)</f>
        <v>0</v>
      </c>
      <c r="R36" s="344"/>
      <c r="S36" s="344"/>
      <c r="T36" s="345"/>
      <c r="U36" s="344">
        <f>SUM(U20+U34)</f>
        <v>0</v>
      </c>
      <c r="V36" s="344"/>
      <c r="W36" s="344"/>
      <c r="X36" s="344"/>
      <c r="Y36" s="344"/>
      <c r="Z36" s="345"/>
      <c r="AA36" s="344">
        <f>SUM(AA20+AA34)</f>
        <v>0</v>
      </c>
      <c r="AB36" s="344"/>
      <c r="AC36" s="344"/>
      <c r="AD36" s="344"/>
      <c r="AE36" s="344"/>
      <c r="AF36" s="345"/>
      <c r="AG36" s="344">
        <f>SUM(AG20+AG34)</f>
        <v>0</v>
      </c>
      <c r="AH36" s="345"/>
      <c r="AI36" s="345"/>
      <c r="AJ36" s="345"/>
      <c r="AK36" s="345"/>
      <c r="AL36" s="345"/>
      <c r="AM36" s="344">
        <f>SUM(AM20+AM34)</f>
        <v>0</v>
      </c>
      <c r="AN36" s="345"/>
      <c r="AO36" s="345"/>
      <c r="AP36" s="345"/>
      <c r="AQ36" s="345"/>
      <c r="AR36" s="345"/>
      <c r="AS36" s="345"/>
      <c r="AT36" s="345"/>
      <c r="AU36" s="345"/>
      <c r="AV36" s="345"/>
      <c r="AW36" s="345"/>
      <c r="AX36" s="345"/>
      <c r="AY36" s="345"/>
      <c r="AZ36" s="344">
        <f>SUM(AZ20+AZ34)</f>
        <v>0</v>
      </c>
      <c r="BA36" s="304" t="e">
        <f>BA20+BA34</f>
        <v>#REF!</v>
      </c>
      <c r="BB36" s="304" t="e">
        <f>BB20+BB34</f>
        <v>#REF!</v>
      </c>
      <c r="BC36" s="304" t="e">
        <f>BC20+BC34</f>
        <v>#REF!</v>
      </c>
      <c r="BD36" s="304" t="e">
        <f>BD20+BD34</f>
        <v>#REF!</v>
      </c>
    </row>
    <row r="37" spans="3:56" ht="15">
      <c r="C37" s="13"/>
      <c r="D37" s="13"/>
      <c r="E37" s="213"/>
      <c r="F37" s="13"/>
      <c r="G37" s="213"/>
      <c r="H37" s="14"/>
      <c r="I37" s="13"/>
      <c r="J37" s="13"/>
      <c r="K37" s="213"/>
      <c r="L37" s="332"/>
      <c r="M37" s="230"/>
      <c r="N37" s="13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</row>
    <row r="38" spans="1:56" ht="15">
      <c r="A38" s="20" t="s">
        <v>62</v>
      </c>
      <c r="C38" s="243">
        <v>0.05</v>
      </c>
      <c r="D38" s="242"/>
      <c r="E38" s="213"/>
      <c r="F38" s="13"/>
      <c r="G38" s="213"/>
      <c r="H38" s="14"/>
      <c r="I38" s="13"/>
      <c r="J38" s="13"/>
      <c r="K38" s="213"/>
      <c r="L38" s="332"/>
      <c r="M38" s="230"/>
      <c r="N38" s="13"/>
      <c r="O38" s="344">
        <f>SUM((O20+O34)*C38)</f>
        <v>0</v>
      </c>
      <c r="P38" s="31"/>
      <c r="Q38" s="344">
        <f>SUM((Q20+Q34)*C38)</f>
        <v>0</v>
      </c>
      <c r="R38" s="337"/>
      <c r="S38" s="337"/>
      <c r="T38" s="31"/>
      <c r="U38" s="344">
        <f>SUM(U20+U34)*C38</f>
        <v>0</v>
      </c>
      <c r="V38" s="337"/>
      <c r="W38" s="337"/>
      <c r="X38" s="337"/>
      <c r="Y38" s="337"/>
      <c r="Z38" s="31"/>
      <c r="AA38" s="344">
        <f>SUM(AA20+AA34)*C38</f>
        <v>0</v>
      </c>
      <c r="AB38" s="337"/>
      <c r="AC38" s="337"/>
      <c r="AD38" s="337"/>
      <c r="AE38" s="337"/>
      <c r="AF38" s="31"/>
      <c r="AG38" s="344">
        <f>SUM(AG20+AG34)*C38</f>
        <v>0</v>
      </c>
      <c r="AH38" s="31"/>
      <c r="AI38" s="31"/>
      <c r="AJ38" s="31"/>
      <c r="AK38" s="31"/>
      <c r="AL38" s="31"/>
      <c r="AM38" s="344">
        <f>SUM(AM20+AM34)*C38</f>
        <v>0</v>
      </c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44">
        <f>SUM(AZ20+AZ34)*C38</f>
        <v>0</v>
      </c>
      <c r="BA38" s="31" t="e">
        <f>-BA36*$C$38</f>
        <v>#REF!</v>
      </c>
      <c r="BB38" s="31" t="e">
        <f>-BB36*$C$38</f>
        <v>#REF!</v>
      </c>
      <c r="BC38" s="31" t="e">
        <f>-BC36*$C$38</f>
        <v>#REF!</v>
      </c>
      <c r="BD38" s="31" t="e">
        <f>-BD36*$C$38</f>
        <v>#REF!</v>
      </c>
    </row>
    <row r="39" spans="3:56" ht="15.75" thickBot="1">
      <c r="C39" s="13"/>
      <c r="D39" s="13"/>
      <c r="E39" s="213"/>
      <c r="F39" s="13"/>
      <c r="G39" s="213"/>
      <c r="H39" s="14"/>
      <c r="I39" s="13"/>
      <c r="J39" s="13"/>
      <c r="K39" s="213"/>
      <c r="L39" s="332"/>
      <c r="M39" s="230"/>
      <c r="N39" s="13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</row>
    <row r="40" spans="1:56" s="301" customFormat="1" ht="15.75" thickBot="1">
      <c r="A40" s="294" t="s">
        <v>150</v>
      </c>
      <c r="B40" s="305"/>
      <c r="C40" s="306"/>
      <c r="D40" s="306"/>
      <c r="E40" s="346"/>
      <c r="F40" s="347"/>
      <c r="G40" s="346"/>
      <c r="H40" s="348"/>
      <c r="I40" s="347"/>
      <c r="J40" s="347"/>
      <c r="K40" s="346"/>
      <c r="L40" s="349"/>
      <c r="M40" s="349"/>
      <c r="N40" s="350"/>
      <c r="O40" s="351">
        <f>SUM(O36-O38)</f>
        <v>0</v>
      </c>
      <c r="P40" s="352"/>
      <c r="Q40" s="351">
        <f>SUM(Q36-Q38)</f>
        <v>0</v>
      </c>
      <c r="R40" s="352"/>
      <c r="S40" s="352"/>
      <c r="T40" s="352"/>
      <c r="U40" s="351">
        <f>SUM(U36-U38)</f>
        <v>0</v>
      </c>
      <c r="V40" s="352"/>
      <c r="W40" s="352"/>
      <c r="X40" s="352"/>
      <c r="Y40" s="352"/>
      <c r="Z40" s="352"/>
      <c r="AA40" s="351">
        <f>SUM(AA36-AA38)</f>
        <v>0</v>
      </c>
      <c r="AB40" s="352"/>
      <c r="AC40" s="352"/>
      <c r="AD40" s="352"/>
      <c r="AE40" s="352"/>
      <c r="AF40" s="352"/>
      <c r="AG40" s="351">
        <f>SUM(AG36-AG38)</f>
        <v>0</v>
      </c>
      <c r="AH40" s="352"/>
      <c r="AI40" s="352"/>
      <c r="AJ40" s="352"/>
      <c r="AK40" s="352"/>
      <c r="AL40" s="352"/>
      <c r="AM40" s="351">
        <f>SUM(AM36-AM38)</f>
        <v>0</v>
      </c>
      <c r="AN40" s="352"/>
      <c r="AO40" s="352"/>
      <c r="AP40" s="352"/>
      <c r="AQ40" s="352"/>
      <c r="AR40" s="352"/>
      <c r="AS40" s="352"/>
      <c r="AT40" s="352"/>
      <c r="AU40" s="352"/>
      <c r="AV40" s="352"/>
      <c r="AW40" s="352"/>
      <c r="AX40" s="352"/>
      <c r="AY40" s="352"/>
      <c r="AZ40" s="351">
        <f>SUM(AZ36-AZ38)</f>
        <v>0</v>
      </c>
      <c r="BA40" s="353" t="e">
        <f>BA36+BA38</f>
        <v>#REF!</v>
      </c>
      <c r="BB40" s="353" t="e">
        <f>BB36+BB38</f>
        <v>#REF!</v>
      </c>
      <c r="BC40" s="353" t="e">
        <f>BC36+BC38</f>
        <v>#REF!</v>
      </c>
      <c r="BD40" s="353" t="e">
        <f>BD36+BD38</f>
        <v>#REF!</v>
      </c>
    </row>
    <row r="41" ht="13.5" customHeight="1"/>
  </sheetData>
  <sheetProtection objects="1" scenarios="1"/>
  <mergeCells count="3">
    <mergeCell ref="A2:AZ2"/>
    <mergeCell ref="A1:AZ1"/>
    <mergeCell ref="N4:Q4"/>
  </mergeCells>
  <printOptions horizontalCentered="1" verticalCentered="1"/>
  <pageMargins left="0.5" right="0.25" top="0.68" bottom="0.62" header="0.28" footer="0.34"/>
  <pageSetup horizontalDpi="600" verticalDpi="600" orientation="landscape" pageOrder="overThenDown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Q41"/>
  <sheetViews>
    <sheetView workbookViewId="0" topLeftCell="C1">
      <selection activeCell="A1" sqref="A1:AX1"/>
    </sheetView>
  </sheetViews>
  <sheetFormatPr defaultColWidth="9.140625" defaultRowHeight="12.75" customHeight="1"/>
  <cols>
    <col min="1" max="1" width="16.7109375" style="20" customWidth="1"/>
    <col min="2" max="2" width="5.00390625" style="20" customWidth="1"/>
    <col min="3" max="3" width="12.8515625" style="0" customWidth="1"/>
    <col min="4" max="4" width="5.28125" style="0" customWidth="1"/>
    <col min="5" max="5" width="9.7109375" style="20" customWidth="1"/>
    <col min="6" max="6" width="6.8515625" style="0" customWidth="1"/>
    <col min="7" max="7" width="6.57421875" style="20" customWidth="1"/>
    <col min="8" max="8" width="2.421875" style="1" customWidth="1"/>
    <col min="9" max="9" width="7.7109375" style="0" customWidth="1"/>
    <col min="10" max="10" width="2.8515625" style="0" customWidth="1"/>
    <col min="11" max="11" width="8.421875" style="42" customWidth="1"/>
    <col min="12" max="12" width="5.00390625" style="226" hidden="1" customWidth="1"/>
    <col min="13" max="13" width="3.8515625" style="0" customWidth="1"/>
    <col min="14" max="14" width="10.8515625" style="0" customWidth="1"/>
    <col min="15" max="15" width="1.7109375" style="0" customWidth="1"/>
    <col min="16" max="16" width="10.8515625" style="0" customWidth="1"/>
    <col min="17" max="18" width="10.8515625" style="0" hidden="1" customWidth="1"/>
    <col min="19" max="19" width="3.421875" style="0" customWidth="1"/>
    <col min="20" max="20" width="10.8515625" style="0" customWidth="1"/>
    <col min="21" max="24" width="10.8515625" style="0" hidden="1" customWidth="1"/>
    <col min="25" max="25" width="2.7109375" style="0" customWidth="1"/>
    <col min="26" max="26" width="11.00390625" style="0" customWidth="1"/>
    <col min="27" max="30" width="10.8515625" style="0" hidden="1" customWidth="1"/>
    <col min="31" max="31" width="1.7109375" style="0" customWidth="1"/>
    <col min="32" max="32" width="10.8515625" style="0" customWidth="1"/>
    <col min="33" max="36" width="10.8515625" style="0" hidden="1" customWidth="1"/>
    <col min="37" max="37" width="2.421875" style="0" customWidth="1"/>
    <col min="38" max="38" width="11.28125" style="0" customWidth="1"/>
    <col min="39" max="48" width="10.8515625" style="0" hidden="1" customWidth="1"/>
    <col min="49" max="49" width="2.8515625" style="0" customWidth="1"/>
    <col min="50" max="50" width="10.8515625" style="0" customWidth="1"/>
    <col min="51" max="54" width="10.8515625" style="0" hidden="1" customWidth="1"/>
    <col min="55" max="16384" width="10.28125" style="0" customWidth="1"/>
  </cols>
  <sheetData>
    <row r="1" spans="1:50" ht="12.75" customHeight="1">
      <c r="A1" s="441" t="s">
        <v>164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0"/>
      <c r="AI1" s="440"/>
      <c r="AJ1" s="440"/>
      <c r="AK1" s="440"/>
      <c r="AL1" s="440"/>
      <c r="AM1" s="440"/>
      <c r="AN1" s="440"/>
      <c r="AO1" s="440"/>
      <c r="AP1" s="440"/>
      <c r="AQ1" s="440"/>
      <c r="AR1" s="440"/>
      <c r="AS1" s="440"/>
      <c r="AT1" s="440"/>
      <c r="AU1" s="440"/>
      <c r="AV1" s="440"/>
      <c r="AW1" s="440"/>
      <c r="AX1" s="440"/>
    </row>
    <row r="2" spans="1:50" ht="12.75" customHeight="1">
      <c r="A2" s="439" t="s">
        <v>138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440"/>
      <c r="AJ2" s="440"/>
      <c r="AK2" s="440"/>
      <c r="AL2" s="440"/>
      <c r="AM2" s="440"/>
      <c r="AN2" s="440"/>
      <c r="AO2" s="440"/>
      <c r="AP2" s="440"/>
      <c r="AQ2" s="440"/>
      <c r="AR2" s="440"/>
      <c r="AS2" s="440"/>
      <c r="AT2" s="440"/>
      <c r="AU2" s="440"/>
      <c r="AV2" s="440"/>
      <c r="AW2" s="440"/>
      <c r="AX2" s="440"/>
    </row>
    <row r="3" spans="1:8" ht="12.75" customHeight="1">
      <c r="A3" s="40"/>
      <c r="B3" s="40"/>
      <c r="E3" s="211"/>
      <c r="H3" s="20"/>
    </row>
    <row r="4" spans="1:24" s="32" customFormat="1" ht="12.75" customHeight="1">
      <c r="A4" s="244" t="s">
        <v>63</v>
      </c>
      <c r="B4" s="244"/>
      <c r="C4" s="301"/>
      <c r="D4" s="301"/>
      <c r="E4" s="40"/>
      <c r="G4" s="40"/>
      <c r="H4" s="34"/>
      <c r="K4" s="41"/>
      <c r="L4" s="302"/>
      <c r="M4" s="442" t="s">
        <v>158</v>
      </c>
      <c r="N4" s="442"/>
      <c r="O4" s="442"/>
      <c r="P4" s="442"/>
      <c r="Q4" s="338"/>
      <c r="S4" s="303">
        <v>0.04</v>
      </c>
      <c r="T4" s="288"/>
      <c r="U4" s="288"/>
      <c r="V4" s="288"/>
      <c r="W4" s="288"/>
      <c r="X4" s="288"/>
    </row>
    <row r="5" spans="1:13" ht="12.75" customHeight="1">
      <c r="A5" s="40"/>
      <c r="B5" s="40"/>
      <c r="M5" s="3"/>
    </row>
    <row r="6" spans="1:54" ht="26.25" customHeight="1" thickBot="1">
      <c r="A6" s="212"/>
      <c r="B6" s="212"/>
      <c r="C6" s="33"/>
      <c r="D6" s="4"/>
      <c r="E6" s="212"/>
      <c r="F6" s="3"/>
      <c r="G6" s="212"/>
      <c r="H6" s="7"/>
      <c r="I6" s="33"/>
      <c r="J6" s="3"/>
      <c r="K6" s="212" t="s">
        <v>162</v>
      </c>
      <c r="L6" s="227"/>
      <c r="M6" s="3"/>
      <c r="N6" s="246">
        <v>1</v>
      </c>
      <c r="O6" s="4"/>
      <c r="P6" s="246">
        <v>2</v>
      </c>
      <c r="Q6" s="33" t="s">
        <v>159</v>
      </c>
      <c r="R6" s="33" t="s">
        <v>160</v>
      </c>
      <c r="S6" s="4"/>
      <c r="T6" s="246">
        <v>5</v>
      </c>
      <c r="U6" s="33">
        <v>6</v>
      </c>
      <c r="V6" s="33">
        <v>7</v>
      </c>
      <c r="W6" s="33">
        <v>8</v>
      </c>
      <c r="X6" s="33">
        <v>9</v>
      </c>
      <c r="Y6" s="4"/>
      <c r="Z6" s="246">
        <v>10</v>
      </c>
      <c r="AA6" s="33">
        <v>11</v>
      </c>
      <c r="AB6" s="33">
        <v>12</v>
      </c>
      <c r="AC6" s="33">
        <v>13</v>
      </c>
      <c r="AD6" s="33">
        <v>14</v>
      </c>
      <c r="AE6" s="4"/>
      <c r="AF6" s="246">
        <v>15</v>
      </c>
      <c r="AG6" s="4">
        <v>16</v>
      </c>
      <c r="AH6" s="4">
        <v>17</v>
      </c>
      <c r="AI6" s="4">
        <v>18</v>
      </c>
      <c r="AJ6" s="4">
        <v>19</v>
      </c>
      <c r="AK6" s="4"/>
      <c r="AL6" s="246">
        <v>20</v>
      </c>
      <c r="AM6" s="4">
        <v>14</v>
      </c>
      <c r="AN6" s="4">
        <v>21</v>
      </c>
      <c r="AO6" s="4">
        <v>22</v>
      </c>
      <c r="AP6" s="4">
        <v>23</v>
      </c>
      <c r="AQ6" s="4">
        <v>24</v>
      </c>
      <c r="AR6" s="4">
        <v>25</v>
      </c>
      <c r="AS6" s="4">
        <v>26</v>
      </c>
      <c r="AT6" s="4">
        <v>27</v>
      </c>
      <c r="AU6" s="4">
        <v>28</v>
      </c>
      <c r="AV6" s="4">
        <v>29</v>
      </c>
      <c r="AW6" s="4"/>
      <c r="AX6" s="246">
        <v>30</v>
      </c>
      <c r="AY6" s="4">
        <v>16</v>
      </c>
      <c r="AZ6" s="4">
        <v>17</v>
      </c>
      <c r="BA6" s="4">
        <v>18</v>
      </c>
      <c r="BB6" s="4">
        <v>19</v>
      </c>
    </row>
    <row r="7" spans="1:50" ht="18" customHeight="1">
      <c r="A7" t="s">
        <v>64</v>
      </c>
      <c r="B7"/>
      <c r="D7" s="326"/>
      <c r="E7" s="369"/>
      <c r="F7" s="370"/>
      <c r="G7" s="369"/>
      <c r="H7" s="371"/>
      <c r="I7" s="219"/>
      <c r="J7" s="372"/>
      <c r="K7" s="397" t="e">
        <f>N7/'Income Form'!K20</f>
        <v>#DIV/0!</v>
      </c>
      <c r="L7" s="397"/>
      <c r="M7" s="12" t="s">
        <v>55</v>
      </c>
      <c r="N7" s="330"/>
      <c r="O7" s="219"/>
      <c r="P7" s="359">
        <f>(N7*S4)+(N7)</f>
        <v>0</v>
      </c>
      <c r="Q7" s="359">
        <f>(P7*S4)+(P7)</f>
        <v>0</v>
      </c>
      <c r="R7" s="359">
        <f>(Q7*S4)+(Q7)</f>
        <v>0</v>
      </c>
      <c r="S7" s="219"/>
      <c r="T7" s="359">
        <f>(R7*S4)+(R7)</f>
        <v>0</v>
      </c>
      <c r="U7" s="359">
        <f>(T7*S4)+(T7)</f>
        <v>0</v>
      </c>
      <c r="V7" s="359">
        <f>(U7*S4)+(U7)</f>
        <v>0</v>
      </c>
      <c r="W7" s="359">
        <f>(V7*S4)+(V7)</f>
        <v>0</v>
      </c>
      <c r="X7" s="359">
        <f>(W7*S4)+(W7)</f>
        <v>0</v>
      </c>
      <c r="Y7" s="219"/>
      <c r="Z7" s="359">
        <f>(X7*S4)+(X7)</f>
        <v>0</v>
      </c>
      <c r="AA7" s="359">
        <f>(Z7*S4)+(Z7)</f>
        <v>0</v>
      </c>
      <c r="AB7" s="359">
        <f>(AA7*S4)+(AA7)</f>
        <v>0</v>
      </c>
      <c r="AC7" s="359">
        <f>(AB7*S4)+(AB7)</f>
        <v>0</v>
      </c>
      <c r="AD7" s="359">
        <f>(AC7*S4)+(AC7)</f>
        <v>0</v>
      </c>
      <c r="AE7" s="219"/>
      <c r="AF7" s="359">
        <f>(AD7*S4)+(AD7)</f>
        <v>0</v>
      </c>
      <c r="AG7" s="359">
        <f>(AF7*S4)+(AF7)</f>
        <v>0</v>
      </c>
      <c r="AH7" s="359">
        <f>(AG7*S4)+(AG7)</f>
        <v>0</v>
      </c>
      <c r="AI7" s="359">
        <f>(AH7*S4)+(AH7)</f>
        <v>0</v>
      </c>
      <c r="AJ7" s="359">
        <f>(AI7*S4)+(AI7)</f>
        <v>0</v>
      </c>
      <c r="AL7" s="359">
        <f>(AJ7*S4)+(AJ7)</f>
        <v>0</v>
      </c>
      <c r="AN7" s="359">
        <f>(AL7*S4)+(AL7)</f>
        <v>0</v>
      </c>
      <c r="AO7" s="359">
        <f>(AN7*S4)+(AN7)</f>
        <v>0</v>
      </c>
      <c r="AP7" s="359">
        <f>(AO7*S4)+(AO7)</f>
        <v>0</v>
      </c>
      <c r="AQ7" s="359">
        <f>(AP7*S4)+(AP7)</f>
        <v>0</v>
      </c>
      <c r="AR7" s="359">
        <f>(AQ7*S4)+(AQ7)</f>
        <v>0</v>
      </c>
      <c r="AS7" s="359">
        <f>(AR7*S4)+(AR7)</f>
        <v>0</v>
      </c>
      <c r="AT7" s="359">
        <f>(AS7*S4)+(AS7)</f>
        <v>0</v>
      </c>
      <c r="AU7" s="359">
        <f>(AT7*S4)+(AT7)</f>
        <v>0</v>
      </c>
      <c r="AV7" s="359">
        <f>(AU7*S4)+(AU7)</f>
        <v>0</v>
      </c>
      <c r="AX7" s="359">
        <f>(AV7*S4)+(AV7)</f>
        <v>0</v>
      </c>
    </row>
    <row r="8" spans="1:56" ht="18" customHeight="1">
      <c r="A8" t="s">
        <v>156</v>
      </c>
      <c r="B8"/>
      <c r="D8" s="368"/>
      <c r="E8" s="373"/>
      <c r="F8" s="370"/>
      <c r="G8" s="367"/>
      <c r="H8" s="371"/>
      <c r="I8" s="219"/>
      <c r="J8" s="374"/>
      <c r="K8" s="397" t="e">
        <f>N8/'Income Form'!K20</f>
        <v>#DIV/0!</v>
      </c>
      <c r="L8" s="44"/>
      <c r="M8" s="12" t="s">
        <v>55</v>
      </c>
      <c r="N8" s="330"/>
      <c r="O8" s="360"/>
      <c r="P8" s="359">
        <f>(N8*S4)+(N8)</f>
        <v>0</v>
      </c>
      <c r="Q8" s="359">
        <f>(P8*S4)+(P8)</f>
        <v>0</v>
      </c>
      <c r="R8" s="359">
        <f>(Q8*S4)+(Q8)</f>
        <v>0</v>
      </c>
      <c r="S8" s="360"/>
      <c r="T8" s="359">
        <f>(R8*S4)+(R8)</f>
        <v>0</v>
      </c>
      <c r="U8" s="359">
        <f>(T8*S4)+(T8)</f>
        <v>0</v>
      </c>
      <c r="V8" s="359">
        <f>(U8*S4)+(U8)</f>
        <v>0</v>
      </c>
      <c r="W8" s="359">
        <f>(V8*S4)+(V8)</f>
        <v>0</v>
      </c>
      <c r="X8" s="359">
        <f>(W8*S4)+(W8)</f>
        <v>0</v>
      </c>
      <c r="Y8" s="360"/>
      <c r="Z8" s="359">
        <f>(X8*S4)+(X8)</f>
        <v>0</v>
      </c>
      <c r="AA8" s="359">
        <f>(Z8*S4)+(Z8)</f>
        <v>0</v>
      </c>
      <c r="AB8" s="359">
        <f>(AA8*S4)+(AA8)</f>
        <v>0</v>
      </c>
      <c r="AC8" s="359">
        <f>(AB8*S4)+(AB8)</f>
        <v>0</v>
      </c>
      <c r="AD8" s="359">
        <f>(AC8*S4)+(AC8)</f>
        <v>0</v>
      </c>
      <c r="AE8" s="360"/>
      <c r="AF8" s="359">
        <f>(AD8*S4)+(AD8)</f>
        <v>0</v>
      </c>
      <c r="AG8" s="359">
        <f>(AF8*S4)+(AF8)</f>
        <v>0</v>
      </c>
      <c r="AH8" s="359">
        <f>(AG8*S4)+(AG8)</f>
        <v>0</v>
      </c>
      <c r="AI8" s="359">
        <f>(AH8*S4)+(AH8)</f>
        <v>0</v>
      </c>
      <c r="AJ8" s="359">
        <f>(AI8*S4)+(AI8)</f>
        <v>0</v>
      </c>
      <c r="AK8" s="361"/>
      <c r="AL8" s="359">
        <f>(AJ8*S4)+(AJ8)</f>
        <v>0</v>
      </c>
      <c r="AM8" s="361"/>
      <c r="AN8" s="359">
        <f>(AL8*S4)+(AL8)</f>
        <v>0</v>
      </c>
      <c r="AO8" s="359">
        <f>(AN8*S4)+(AN8)</f>
        <v>0</v>
      </c>
      <c r="AP8" s="359">
        <f>(AO8*S4)+(AO8)</f>
        <v>0</v>
      </c>
      <c r="AQ8" s="359">
        <f>(AP8*S4)+(AP8)</f>
        <v>0</v>
      </c>
      <c r="AR8" s="359">
        <f>(AQ8*S4)+(AQ8)</f>
        <v>0</v>
      </c>
      <c r="AS8" s="359">
        <f>(AR8*S4)+(AR8)</f>
        <v>0</v>
      </c>
      <c r="AT8" s="359">
        <f>(AS8*S4)+(AS8)</f>
        <v>0</v>
      </c>
      <c r="AU8" s="359">
        <f>(AT8*S4)+(AT8)</f>
        <v>0</v>
      </c>
      <c r="AV8" s="359">
        <f>(AU8*S4)+(AU8)</f>
        <v>0</v>
      </c>
      <c r="AW8" s="361"/>
      <c r="AX8" s="359">
        <f>(AV8*S4)+(AV8)</f>
        <v>0</v>
      </c>
      <c r="AY8" s="361"/>
      <c r="AZ8" s="361"/>
      <c r="BA8" s="361"/>
      <c r="BB8" s="361"/>
      <c r="BC8" s="362"/>
      <c r="BD8" s="362"/>
    </row>
    <row r="9" spans="1:54" ht="18" customHeight="1">
      <c r="A9" t="s">
        <v>65</v>
      </c>
      <c r="B9"/>
      <c r="D9" s="368"/>
      <c r="E9" s="373"/>
      <c r="F9" s="370"/>
      <c r="G9" s="367"/>
      <c r="H9" s="371"/>
      <c r="I9" s="219"/>
      <c r="J9" s="374"/>
      <c r="K9" s="397" t="e">
        <f>N9/'Income Form'!K20</f>
        <v>#DIV/0!</v>
      </c>
      <c r="L9" s="44"/>
      <c r="M9" s="12" t="s">
        <v>55</v>
      </c>
      <c r="N9" s="330"/>
      <c r="O9" s="360"/>
      <c r="P9" s="359">
        <f>(N9*S4)+(N9)</f>
        <v>0</v>
      </c>
      <c r="Q9" s="359">
        <f>(P9*S4)+(P9)</f>
        <v>0</v>
      </c>
      <c r="R9" s="359">
        <f>(Q9*S4)+(Q9)</f>
        <v>0</v>
      </c>
      <c r="S9" s="360"/>
      <c r="T9" s="359">
        <f>(R9*S4)+(R9)</f>
        <v>0</v>
      </c>
      <c r="U9" s="359">
        <f>(T9*S4)+(T9)</f>
        <v>0</v>
      </c>
      <c r="V9" s="359">
        <f>(U9*S4)+(U9)</f>
        <v>0</v>
      </c>
      <c r="W9" s="359">
        <f>(V9*S4)+(V9)</f>
        <v>0</v>
      </c>
      <c r="X9" s="359">
        <f>(W9*S4)+(W9)</f>
        <v>0</v>
      </c>
      <c r="Y9" s="360"/>
      <c r="Z9" s="359">
        <f>(X9*S4)+(X9)</f>
        <v>0</v>
      </c>
      <c r="AA9" s="359">
        <f>(Z9*S4)+(Z9)</f>
        <v>0</v>
      </c>
      <c r="AB9" s="359">
        <f>(AA9*S4)+(AA9)</f>
        <v>0</v>
      </c>
      <c r="AC9" s="359">
        <f>(AB9*S4)+(AB9)</f>
        <v>0</v>
      </c>
      <c r="AD9" s="359">
        <f>(AC9*S4)+(AC9)</f>
        <v>0</v>
      </c>
      <c r="AE9" s="360"/>
      <c r="AF9" s="359">
        <f>(AD9*S4)+(AD9)</f>
        <v>0</v>
      </c>
      <c r="AG9" s="359">
        <f>(AF9*S4)+(AF9)</f>
        <v>0</v>
      </c>
      <c r="AH9" s="359">
        <f>(AG9*S4)+(AG9)</f>
        <v>0</v>
      </c>
      <c r="AI9" s="359">
        <f>(AH9*S4)+(AH9)</f>
        <v>0</v>
      </c>
      <c r="AJ9" s="359">
        <f>(AI9*S4)+(AI9)</f>
        <v>0</v>
      </c>
      <c r="AK9" s="361"/>
      <c r="AL9" s="359">
        <f>(AJ9*S4)+(AJ9)</f>
        <v>0</v>
      </c>
      <c r="AM9" s="361"/>
      <c r="AN9" s="359">
        <f>(AL9*S4)+(AL9)</f>
        <v>0</v>
      </c>
      <c r="AO9" s="359">
        <f>(AN9*S4)+(AN9)</f>
        <v>0</v>
      </c>
      <c r="AP9" s="359">
        <f>(AO9*S4)+(AO9)</f>
        <v>0</v>
      </c>
      <c r="AQ9" s="359">
        <f>(AP9*S4)+(AP9)</f>
        <v>0</v>
      </c>
      <c r="AR9" s="359">
        <f>(AQ9*S4)+(AQ9)</f>
        <v>0</v>
      </c>
      <c r="AS9" s="359">
        <f>(AR9*S4)+(AR9)</f>
        <v>0</v>
      </c>
      <c r="AT9" s="359">
        <f>(AS9*S4)+(AS9)</f>
        <v>0</v>
      </c>
      <c r="AU9" s="359">
        <f>(AT9*S4)+(AT9)</f>
        <v>0</v>
      </c>
      <c r="AV9" s="359">
        <f>(AU9*S4)+(AU9)</f>
        <v>0</v>
      </c>
      <c r="AW9" s="361"/>
      <c r="AX9" s="359">
        <f>(AV9*S4)+(AV9)</f>
        <v>0</v>
      </c>
      <c r="AY9" s="361"/>
      <c r="AZ9" s="361"/>
      <c r="BA9" s="361"/>
      <c r="BB9" s="361"/>
    </row>
    <row r="10" spans="1:54" ht="18" customHeight="1">
      <c r="A10" t="s">
        <v>66</v>
      </c>
      <c r="B10"/>
      <c r="D10" s="368"/>
      <c r="E10" s="373"/>
      <c r="F10" s="370"/>
      <c r="G10" s="367"/>
      <c r="H10" s="371"/>
      <c r="I10" s="219"/>
      <c r="J10" s="374"/>
      <c r="K10" s="397" t="e">
        <f>N10/'Income Form'!K20</f>
        <v>#DIV/0!</v>
      </c>
      <c r="L10" s="44"/>
      <c r="M10" s="12" t="s">
        <v>55</v>
      </c>
      <c r="N10" s="330"/>
      <c r="O10" s="360"/>
      <c r="P10" s="359">
        <f>(N10*S4)+(N10)</f>
        <v>0</v>
      </c>
      <c r="Q10" s="359">
        <f>(P10*S4)+(P10)</f>
        <v>0</v>
      </c>
      <c r="R10" s="359">
        <f>(Q10*S4)+(Q10)</f>
        <v>0</v>
      </c>
      <c r="S10" s="360"/>
      <c r="T10" s="359">
        <f>(R10*S4)+(R10)</f>
        <v>0</v>
      </c>
      <c r="U10" s="359">
        <f>(T10*S4)+(T10)</f>
        <v>0</v>
      </c>
      <c r="V10" s="359">
        <f>(U10*S4)+(U10)</f>
        <v>0</v>
      </c>
      <c r="W10" s="359">
        <f>(V10*S4)+(V10)</f>
        <v>0</v>
      </c>
      <c r="X10" s="359">
        <f>(W10*S4)+(W10)</f>
        <v>0</v>
      </c>
      <c r="Y10" s="360"/>
      <c r="Z10" s="359">
        <f>(X10*S4)+(X10)</f>
        <v>0</v>
      </c>
      <c r="AA10" s="359">
        <f>(Z10*S4)+(Z10)</f>
        <v>0</v>
      </c>
      <c r="AB10" s="359">
        <f>(AA10*S4)+(AA10)</f>
        <v>0</v>
      </c>
      <c r="AC10" s="359">
        <f>(AB10*S4)+(AB10)</f>
        <v>0</v>
      </c>
      <c r="AD10" s="359">
        <f>(AC10*S4)+(AC10)</f>
        <v>0</v>
      </c>
      <c r="AE10" s="360"/>
      <c r="AF10" s="359">
        <f>(AD10*S4)+(AD10)</f>
        <v>0</v>
      </c>
      <c r="AG10" s="359">
        <f>(AF10*S4)+(AF10)</f>
        <v>0</v>
      </c>
      <c r="AH10" s="359">
        <f>(AG10*S4)+(AG10)</f>
        <v>0</v>
      </c>
      <c r="AI10" s="359">
        <f>(AH10*S4)+(AH10)</f>
        <v>0</v>
      </c>
      <c r="AJ10" s="359">
        <f>(AI10*S4)+(AI10)</f>
        <v>0</v>
      </c>
      <c r="AK10" s="361"/>
      <c r="AL10" s="359">
        <f>(AJ10*S4)+(AJ10)</f>
        <v>0</v>
      </c>
      <c r="AM10" s="361"/>
      <c r="AN10" s="359">
        <f>(AL10*S4)+(AL10)</f>
        <v>0</v>
      </c>
      <c r="AO10" s="359">
        <f>(AN10*S4)+(AN10)</f>
        <v>0</v>
      </c>
      <c r="AP10" s="359">
        <f>(AO10*S4)+(AO10)</f>
        <v>0</v>
      </c>
      <c r="AQ10" s="359">
        <f>(AP10*S4)+(AP10)</f>
        <v>0</v>
      </c>
      <c r="AR10" s="359">
        <f>(AQ10*S4)+(AQ10)</f>
        <v>0</v>
      </c>
      <c r="AS10" s="359">
        <f>(AR10*S4)+(AR10)</f>
        <v>0</v>
      </c>
      <c r="AT10" s="359">
        <f>(AS10*S4)+(AS10)</f>
        <v>0</v>
      </c>
      <c r="AU10" s="359">
        <f>(AT10*S4)+(AT10)</f>
        <v>0</v>
      </c>
      <c r="AV10" s="359">
        <f>(AU10*S4)+(AU10)</f>
        <v>0</v>
      </c>
      <c r="AW10" s="361"/>
      <c r="AX10" s="359">
        <f>(AV10*S4)+(AV10)</f>
        <v>0</v>
      </c>
      <c r="AY10" s="361"/>
      <c r="AZ10" s="361"/>
      <c r="BA10" s="361"/>
      <c r="BB10" s="361"/>
    </row>
    <row r="11" spans="1:54" ht="18" customHeight="1">
      <c r="A11" s="19" t="s">
        <v>113</v>
      </c>
      <c r="B11"/>
      <c r="D11" s="368"/>
      <c r="E11" s="373"/>
      <c r="F11" s="370"/>
      <c r="G11" s="367"/>
      <c r="H11" s="371"/>
      <c r="I11" s="219"/>
      <c r="J11" s="374"/>
      <c r="K11" s="397" t="e">
        <f>N11/'Income Form'!K20</f>
        <v>#DIV/0!</v>
      </c>
      <c r="L11" s="44"/>
      <c r="M11" s="12" t="s">
        <v>55</v>
      </c>
      <c r="N11" s="330"/>
      <c r="O11" s="360"/>
      <c r="P11" s="359">
        <f>(N11*S4)+(N11)</f>
        <v>0</v>
      </c>
      <c r="Q11" s="359">
        <f>(P11*S4)+(P11)</f>
        <v>0</v>
      </c>
      <c r="R11" s="359">
        <f>(Q11*S4)+(Q11)</f>
        <v>0</v>
      </c>
      <c r="S11" s="360"/>
      <c r="T11" s="359">
        <f>(R11*S4)+(R11)</f>
        <v>0</v>
      </c>
      <c r="U11" s="359">
        <f>(T11*S4)+(T11)</f>
        <v>0</v>
      </c>
      <c r="V11" s="359">
        <f>(U11*S4)+(U11)</f>
        <v>0</v>
      </c>
      <c r="W11" s="359">
        <f>(V11*S4)+(V11)</f>
        <v>0</v>
      </c>
      <c r="X11" s="359">
        <f>(W11*S4)+(W11)</f>
        <v>0</v>
      </c>
      <c r="Y11" s="360"/>
      <c r="Z11" s="359">
        <f>(X11*S4)+(X11)</f>
        <v>0</v>
      </c>
      <c r="AA11" s="359">
        <f>(Z11*S4)+(Z11)</f>
        <v>0</v>
      </c>
      <c r="AB11" s="359">
        <f>(AA11*S4)+(AA11)</f>
        <v>0</v>
      </c>
      <c r="AC11" s="359">
        <f>(AB11*S4)+(AB11)</f>
        <v>0</v>
      </c>
      <c r="AD11" s="359">
        <f>(AC11*S4)+(AC11)</f>
        <v>0</v>
      </c>
      <c r="AE11" s="360"/>
      <c r="AF11" s="359">
        <f>(AD11*S4)+(AD11)</f>
        <v>0</v>
      </c>
      <c r="AG11" s="359">
        <f>(AF11*S4)+(AF11)</f>
        <v>0</v>
      </c>
      <c r="AH11" s="359">
        <f>(AG11*S4)+(AG11)</f>
        <v>0</v>
      </c>
      <c r="AI11" s="359">
        <f>(AH11*S4)+(AH11)</f>
        <v>0</v>
      </c>
      <c r="AJ11" s="359">
        <f>(AI11*S4)+(AI11)</f>
        <v>0</v>
      </c>
      <c r="AK11" s="361"/>
      <c r="AL11" s="359">
        <f>(AJ11*S4)+(AJ11)</f>
        <v>0</v>
      </c>
      <c r="AM11" s="361"/>
      <c r="AN11" s="359">
        <f>(AL11*S4)+(AL11)</f>
        <v>0</v>
      </c>
      <c r="AO11" s="359">
        <f>(AN11*S4)+(AN11)</f>
        <v>0</v>
      </c>
      <c r="AP11" s="359">
        <f>(AO11*S4)+(AO11)</f>
        <v>0</v>
      </c>
      <c r="AQ11" s="359">
        <f>(AP11*S4)+(AP11)</f>
        <v>0</v>
      </c>
      <c r="AR11" s="359">
        <f>(AQ11*S4)+(AQ11)</f>
        <v>0</v>
      </c>
      <c r="AS11" s="359">
        <f>(AR11*S4)+(AR11)</f>
        <v>0</v>
      </c>
      <c r="AT11" s="359">
        <f>(AS11*S4)+(AS11)</f>
        <v>0</v>
      </c>
      <c r="AU11" s="359">
        <f>(AT11*S4)+(AT11)</f>
        <v>0</v>
      </c>
      <c r="AV11" s="359">
        <f>(AU11*S4)+(AU11)</f>
        <v>0</v>
      </c>
      <c r="AW11" s="361"/>
      <c r="AX11" s="359">
        <f>(AV11*S4)+(AV11)</f>
        <v>0</v>
      </c>
      <c r="AY11" s="361"/>
      <c r="AZ11" s="361"/>
      <c r="BA11" s="361"/>
      <c r="BB11" s="361"/>
    </row>
    <row r="12" spans="1:54" ht="18" customHeight="1">
      <c r="A12" t="s">
        <v>67</v>
      </c>
      <c r="B12"/>
      <c r="C12" s="288" t="s">
        <v>68</v>
      </c>
      <c r="D12" s="368"/>
      <c r="E12" s="373"/>
      <c r="F12" s="370"/>
      <c r="G12" s="367"/>
      <c r="H12" s="371"/>
      <c r="I12" s="219"/>
      <c r="J12" s="374"/>
      <c r="K12" s="397" t="e">
        <f>N12/'Income Form'!K20</f>
        <v>#DIV/0!</v>
      </c>
      <c r="L12" s="44"/>
      <c r="M12" s="12" t="s">
        <v>55</v>
      </c>
      <c r="N12" s="330"/>
      <c r="O12" s="360"/>
      <c r="P12" s="359">
        <f>(N12*S4)+(N12)</f>
        <v>0</v>
      </c>
      <c r="Q12" s="359">
        <f>(P12*S4)+(P12)</f>
        <v>0</v>
      </c>
      <c r="R12" s="359">
        <f>(Q12*S4)+(Q12)</f>
        <v>0</v>
      </c>
      <c r="S12" s="360"/>
      <c r="T12" s="359">
        <f>(R12*S4)+(R12)</f>
        <v>0</v>
      </c>
      <c r="U12" s="359">
        <f>(T12*S4)+(T12)</f>
        <v>0</v>
      </c>
      <c r="V12" s="359">
        <f>(U12*S4)+(U12)</f>
        <v>0</v>
      </c>
      <c r="W12" s="359">
        <f>(V12*S4)+(V12)</f>
        <v>0</v>
      </c>
      <c r="X12" s="359">
        <f>(W12*S4)+(W12)</f>
        <v>0</v>
      </c>
      <c r="Y12" s="360"/>
      <c r="Z12" s="359">
        <f>(X12*S4)+(X12)</f>
        <v>0</v>
      </c>
      <c r="AA12" s="359">
        <f>(Z12*S4)+(Z12)</f>
        <v>0</v>
      </c>
      <c r="AB12" s="359">
        <f>(AA12*S4)+(AA12)</f>
        <v>0</v>
      </c>
      <c r="AC12" s="359">
        <f>(AB12*S4)+(AB12)</f>
        <v>0</v>
      </c>
      <c r="AD12" s="359">
        <f>(AC12*S4)+(AC12)</f>
        <v>0</v>
      </c>
      <c r="AE12" s="360"/>
      <c r="AF12" s="359">
        <f>(AD12*S4)+(AD12)</f>
        <v>0</v>
      </c>
      <c r="AG12" s="359">
        <f>(AF12*S4)+(AF12)</f>
        <v>0</v>
      </c>
      <c r="AH12" s="359">
        <f>(AG12*S4)+(AG12)</f>
        <v>0</v>
      </c>
      <c r="AI12" s="359">
        <f>(AH12*S4)+(AH12)</f>
        <v>0</v>
      </c>
      <c r="AJ12" s="359">
        <f>(AI12*S4)+(AI12)</f>
        <v>0</v>
      </c>
      <c r="AK12" s="361"/>
      <c r="AL12" s="359">
        <f>(AJ12*S4)+(AJ12)</f>
        <v>0</v>
      </c>
      <c r="AM12" s="361"/>
      <c r="AN12" s="359">
        <f>(AL12*S4)+(AL12)</f>
        <v>0</v>
      </c>
      <c r="AO12" s="359">
        <f>(AN12*S4)+(AN12)</f>
        <v>0</v>
      </c>
      <c r="AP12" s="359">
        <f>(AO12*S4)+(AO12)</f>
        <v>0</v>
      </c>
      <c r="AQ12" s="359">
        <f>(AP12*S4)+(AP12)</f>
        <v>0</v>
      </c>
      <c r="AR12" s="359">
        <f>(AQ12*S4)+(AQ12)</f>
        <v>0</v>
      </c>
      <c r="AS12" s="359">
        <f>(AR12*S4)+(AR12)</f>
        <v>0</v>
      </c>
      <c r="AT12" s="359">
        <f>(AS12*S4)+(AS12)</f>
        <v>0</v>
      </c>
      <c r="AU12" s="359">
        <f>(AT12*S4)+(AT12)</f>
        <v>0</v>
      </c>
      <c r="AV12" s="359">
        <f>(AU12*S4)+(AU12)</f>
        <v>0</v>
      </c>
      <c r="AW12" s="361"/>
      <c r="AX12" s="359">
        <f>(AV12*S4)+(AV12)</f>
        <v>0</v>
      </c>
      <c r="AY12" s="361"/>
      <c r="AZ12" s="361"/>
      <c r="BA12" s="361"/>
      <c r="BB12" s="361"/>
    </row>
    <row r="13" spans="1:54" ht="18" customHeight="1">
      <c r="A13" t="s">
        <v>154</v>
      </c>
      <c r="B13"/>
      <c r="D13" s="368"/>
      <c r="E13" s="373"/>
      <c r="F13" s="370"/>
      <c r="G13" s="367"/>
      <c r="H13" s="371"/>
      <c r="I13" s="219"/>
      <c r="J13" s="374"/>
      <c r="K13" s="397" t="e">
        <f>N13/'Income Form'!K20</f>
        <v>#DIV/0!</v>
      </c>
      <c r="L13" s="44"/>
      <c r="M13" s="12" t="s">
        <v>55</v>
      </c>
      <c r="N13" s="330"/>
      <c r="O13" s="360"/>
      <c r="P13" s="359">
        <f>(N13*S4)+(N13)</f>
        <v>0</v>
      </c>
      <c r="Q13" s="359">
        <f>(P13*S4)+(P13)</f>
        <v>0</v>
      </c>
      <c r="R13" s="359">
        <f>(Q13*S4)+(Q13)</f>
        <v>0</v>
      </c>
      <c r="S13" s="360"/>
      <c r="T13" s="359">
        <f>(R13*S4)+(R13)</f>
        <v>0</v>
      </c>
      <c r="U13" s="359">
        <f>(T13*S4)+(T13)</f>
        <v>0</v>
      </c>
      <c r="V13" s="359">
        <f>(U13*S4)+(U13)</f>
        <v>0</v>
      </c>
      <c r="W13" s="359">
        <f>(V13*S4)+(V13)</f>
        <v>0</v>
      </c>
      <c r="X13" s="359">
        <f>(W13*S4)+(W13)</f>
        <v>0</v>
      </c>
      <c r="Y13" s="360"/>
      <c r="Z13" s="359">
        <f>(X13*S4)+(X13)</f>
        <v>0</v>
      </c>
      <c r="AA13" s="359">
        <f>(Z13*S4)+(Z13)</f>
        <v>0</v>
      </c>
      <c r="AB13" s="359">
        <f>(AA13*S4)+(AA13)</f>
        <v>0</v>
      </c>
      <c r="AC13" s="359">
        <f>(AB13*S4)+(AB13)</f>
        <v>0</v>
      </c>
      <c r="AD13" s="359">
        <f>(AC13*S4)+(AC13)</f>
        <v>0</v>
      </c>
      <c r="AE13" s="360"/>
      <c r="AF13" s="359">
        <f>(AD13*S4)+(AD13)</f>
        <v>0</v>
      </c>
      <c r="AG13" s="359">
        <f>(AF13*S4)+(AF13)</f>
        <v>0</v>
      </c>
      <c r="AH13" s="359">
        <f>(AG13*S4)+(AG13)</f>
        <v>0</v>
      </c>
      <c r="AI13" s="359">
        <f>(AH13*S4)+(AH13)</f>
        <v>0</v>
      </c>
      <c r="AJ13" s="359">
        <f>(AI13*S4)+(AI13)</f>
        <v>0</v>
      </c>
      <c r="AK13" s="361"/>
      <c r="AL13" s="359">
        <f>(AJ13*S4)+(AJ13)</f>
        <v>0</v>
      </c>
      <c r="AM13" s="361"/>
      <c r="AN13" s="359">
        <f>(AL13*S4)+(AL13)</f>
        <v>0</v>
      </c>
      <c r="AO13" s="359">
        <f>(AN13*S4)+(AN13)</f>
        <v>0</v>
      </c>
      <c r="AP13" s="359">
        <f>(AO13*S4)+(AO13)</f>
        <v>0</v>
      </c>
      <c r="AQ13" s="359">
        <f>(AP13*S4)+(AP13)</f>
        <v>0</v>
      </c>
      <c r="AR13" s="359">
        <f>(AQ13*S4)+(AQ13)</f>
        <v>0</v>
      </c>
      <c r="AS13" s="359">
        <f>(AR13*S4)+(AR13)</f>
        <v>0</v>
      </c>
      <c r="AT13" s="359">
        <f>(AS13*S4)+(AS13)</f>
        <v>0</v>
      </c>
      <c r="AU13" s="359">
        <f>(AT13*S4)+(AT13)</f>
        <v>0</v>
      </c>
      <c r="AV13" s="359">
        <f>(AU13*S4)+(AU13)</f>
        <v>0</v>
      </c>
      <c r="AW13" s="361"/>
      <c r="AX13" s="359">
        <f>(AV13*S4)+(AV13)</f>
        <v>0</v>
      </c>
      <c r="AY13" s="361"/>
      <c r="AZ13" s="361"/>
      <c r="BA13" s="361"/>
      <c r="BB13" s="361"/>
    </row>
    <row r="14" spans="1:54" ht="18" customHeight="1">
      <c r="A14" t="s">
        <v>69</v>
      </c>
      <c r="B14"/>
      <c r="D14" s="368"/>
      <c r="E14" s="373"/>
      <c r="F14" s="370"/>
      <c r="G14" s="367"/>
      <c r="H14" s="371"/>
      <c r="I14" s="219"/>
      <c r="J14" s="374"/>
      <c r="K14" s="397" t="e">
        <f>N14/'Income Form'!K20</f>
        <v>#DIV/0!</v>
      </c>
      <c r="L14" s="44"/>
      <c r="M14" s="12" t="s">
        <v>55</v>
      </c>
      <c r="N14" s="330"/>
      <c r="O14" s="360"/>
      <c r="P14" s="359">
        <f>(N14*S4)+(N14)</f>
        <v>0</v>
      </c>
      <c r="Q14" s="359">
        <f>(P14*S4)+(P14)</f>
        <v>0</v>
      </c>
      <c r="R14" s="359">
        <f>(Q14*S4)+(Q14)</f>
        <v>0</v>
      </c>
      <c r="S14" s="360"/>
      <c r="T14" s="359">
        <f>(R14*S4)+(R14)</f>
        <v>0</v>
      </c>
      <c r="U14" s="359">
        <f>(T14*S4)+(T14)</f>
        <v>0</v>
      </c>
      <c r="V14" s="359">
        <f>(U14*S4)+(U14)</f>
        <v>0</v>
      </c>
      <c r="W14" s="359">
        <f>(V14*S4)+(V14)</f>
        <v>0</v>
      </c>
      <c r="X14" s="359">
        <f>(W14*S4)+(W14)</f>
        <v>0</v>
      </c>
      <c r="Y14" s="360"/>
      <c r="Z14" s="359">
        <f>(X14*S4)+(X14)</f>
        <v>0</v>
      </c>
      <c r="AA14" s="359">
        <f>(Z14*S4)+(Z14)</f>
        <v>0</v>
      </c>
      <c r="AB14" s="359">
        <f>(AA14*S4)+(AA14)</f>
        <v>0</v>
      </c>
      <c r="AC14" s="359">
        <f>(AB14*S4)+(AB14)</f>
        <v>0</v>
      </c>
      <c r="AD14" s="359">
        <f>(AC14*S4)+(AC14)</f>
        <v>0</v>
      </c>
      <c r="AE14" s="360"/>
      <c r="AF14" s="359">
        <f>(AD14*S4)+(AD14)</f>
        <v>0</v>
      </c>
      <c r="AG14" s="359">
        <f>(AF14*S4)+(AF14)</f>
        <v>0</v>
      </c>
      <c r="AH14" s="359">
        <f>(AG14*S4)+(AG14)</f>
        <v>0</v>
      </c>
      <c r="AI14" s="359">
        <f>(AH14*S4)+(AH14)</f>
        <v>0</v>
      </c>
      <c r="AJ14" s="359">
        <f>(AI14*S4)+(AI14)</f>
        <v>0</v>
      </c>
      <c r="AK14" s="361"/>
      <c r="AL14" s="359">
        <f>(AJ14*S4)+(AJ14)</f>
        <v>0</v>
      </c>
      <c r="AM14" s="361"/>
      <c r="AN14" s="359">
        <f>(AL14*S4)+(AL14)</f>
        <v>0</v>
      </c>
      <c r="AO14" s="359">
        <f>(AN14*S4)+(AN14)</f>
        <v>0</v>
      </c>
      <c r="AP14" s="359">
        <f>(AO14*S8)+(AO14)</f>
        <v>0</v>
      </c>
      <c r="AQ14" s="359">
        <f>(AP14*S4)+(AP14)</f>
        <v>0</v>
      </c>
      <c r="AR14" s="359">
        <f>(AQ14*S4)+(AQ14)</f>
        <v>0</v>
      </c>
      <c r="AS14" s="359">
        <f>(AR14*S4)+(AR14)</f>
        <v>0</v>
      </c>
      <c r="AT14" s="359">
        <f>(AS14*S4)+(AS14)</f>
        <v>0</v>
      </c>
      <c r="AU14" s="359">
        <f>(AT14*S4)+(AT14)</f>
        <v>0</v>
      </c>
      <c r="AV14" s="359">
        <f>(AU14*S4)+(AU14)</f>
        <v>0</v>
      </c>
      <c r="AW14" s="361"/>
      <c r="AX14" s="359">
        <f>(AV14*S4)+(AV14)</f>
        <v>0</v>
      </c>
      <c r="AY14" s="361"/>
      <c r="AZ14" s="361"/>
      <c r="BA14" s="361"/>
      <c r="BB14" s="361"/>
    </row>
    <row r="15" spans="1:54" ht="18" customHeight="1">
      <c r="A15" t="s">
        <v>70</v>
      </c>
      <c r="B15"/>
      <c r="D15" s="368"/>
      <c r="E15" s="373"/>
      <c r="F15" s="370"/>
      <c r="G15" s="367"/>
      <c r="H15" s="371"/>
      <c r="I15" s="219"/>
      <c r="J15" s="374"/>
      <c r="K15" s="397" t="e">
        <f>N15/'Income Form'!K20</f>
        <v>#DIV/0!</v>
      </c>
      <c r="L15" s="44"/>
      <c r="M15" s="12" t="s">
        <v>55</v>
      </c>
      <c r="N15" s="330"/>
      <c r="O15" s="360"/>
      <c r="P15" s="359">
        <f>(N15*S4)+(N15)</f>
        <v>0</v>
      </c>
      <c r="Q15" s="359">
        <f>(P15*S4)+(P15)</f>
        <v>0</v>
      </c>
      <c r="R15" s="359">
        <f>(Q15*S4)+(Q15)</f>
        <v>0</v>
      </c>
      <c r="S15" s="360"/>
      <c r="T15" s="359">
        <f>(R15*S4)+(R15)</f>
        <v>0</v>
      </c>
      <c r="U15" s="359">
        <f>(T15*S4)+(T15)</f>
        <v>0</v>
      </c>
      <c r="V15" s="359">
        <f>(U15*S4)+(U15)</f>
        <v>0</v>
      </c>
      <c r="W15" s="359">
        <f>(V15*S4)+(V15)</f>
        <v>0</v>
      </c>
      <c r="X15" s="359">
        <f>(W15*S4)+(W15)</f>
        <v>0</v>
      </c>
      <c r="Y15" s="360"/>
      <c r="Z15" s="359">
        <f>(X15*S4)+(X15)</f>
        <v>0</v>
      </c>
      <c r="AA15" s="359">
        <f>(Z15*S4)+(Z15)</f>
        <v>0</v>
      </c>
      <c r="AB15" s="359">
        <f>(AA15*S4)+(AA15)</f>
        <v>0</v>
      </c>
      <c r="AC15" s="359">
        <f>(AB15*S4)+(AB15)</f>
        <v>0</v>
      </c>
      <c r="AD15" s="359">
        <f>(AC15*S4)+(AC15)</f>
        <v>0</v>
      </c>
      <c r="AE15" s="360"/>
      <c r="AF15" s="359">
        <f>(AD15*S4)+(AD15)</f>
        <v>0</v>
      </c>
      <c r="AG15" s="359">
        <f>(AF15*S4)+(AF15)</f>
        <v>0</v>
      </c>
      <c r="AH15" s="359">
        <f>(AG15*S4)+(AG15)</f>
        <v>0</v>
      </c>
      <c r="AI15" s="359">
        <f>(AH15*S4)+(AH15)</f>
        <v>0</v>
      </c>
      <c r="AJ15" s="359">
        <f>(AI15*S4)+(AI15)</f>
        <v>0</v>
      </c>
      <c r="AK15" s="361"/>
      <c r="AL15" s="359">
        <f>(AJ15*S4)+(AJ15)</f>
        <v>0</v>
      </c>
      <c r="AM15" s="361"/>
      <c r="AN15" s="359">
        <f>(AL15*S4)+(AL15)</f>
        <v>0</v>
      </c>
      <c r="AO15" s="359">
        <f>(AN15*S4)+(AN15)</f>
        <v>0</v>
      </c>
      <c r="AP15" s="359">
        <f>(AO15*S4)+(AO15)</f>
        <v>0</v>
      </c>
      <c r="AQ15" s="359">
        <f>(AP15*S4)+(AP15)</f>
        <v>0</v>
      </c>
      <c r="AR15" s="359">
        <f>(AQ15*S4)+(AQ15)</f>
        <v>0</v>
      </c>
      <c r="AS15" s="359">
        <f>(AR15*S4)+(AR15)</f>
        <v>0</v>
      </c>
      <c r="AT15" s="359">
        <f>(AS15*S4)+(AS15)</f>
        <v>0</v>
      </c>
      <c r="AU15" s="359">
        <f>(AT15*S4)+(AT15)</f>
        <v>0</v>
      </c>
      <c r="AV15" s="359">
        <f>(AU15*S4)+(AU15)</f>
        <v>0</v>
      </c>
      <c r="AW15" s="361"/>
      <c r="AX15" s="359">
        <f>(AV15*S4)+(AV15)</f>
        <v>0</v>
      </c>
      <c r="AY15" s="361"/>
      <c r="AZ15" s="361"/>
      <c r="BA15" s="361"/>
      <c r="BB15" s="361"/>
    </row>
    <row r="16" spans="1:54" ht="18" customHeight="1">
      <c r="A16" t="s">
        <v>71</v>
      </c>
      <c r="B16"/>
      <c r="D16" s="368"/>
      <c r="E16" s="373"/>
      <c r="F16" s="370"/>
      <c r="G16" s="367"/>
      <c r="H16" s="371"/>
      <c r="I16" s="219"/>
      <c r="J16" s="374"/>
      <c r="K16" s="397" t="e">
        <f>N16/'Income Form'!K20</f>
        <v>#DIV/0!</v>
      </c>
      <c r="L16" s="44"/>
      <c r="M16" s="12" t="s">
        <v>55</v>
      </c>
      <c r="N16" s="330"/>
      <c r="O16" s="360"/>
      <c r="P16" s="359">
        <f>(N16*S4)+(N16)</f>
        <v>0</v>
      </c>
      <c r="Q16" s="359">
        <f>(P16*S4)+(P16)</f>
        <v>0</v>
      </c>
      <c r="R16" s="359">
        <f>(Q16*S4)+(Q16)</f>
        <v>0</v>
      </c>
      <c r="S16" s="360"/>
      <c r="T16" s="359">
        <f>(R16*S4)+(R16)</f>
        <v>0</v>
      </c>
      <c r="U16" s="359">
        <f>(T16*S4)+(T16)</f>
        <v>0</v>
      </c>
      <c r="V16" s="359">
        <f>(U16*S4)+(U16)</f>
        <v>0</v>
      </c>
      <c r="W16" s="359">
        <f>(V16*S4)+(V16)</f>
        <v>0</v>
      </c>
      <c r="X16" s="359">
        <f>(W16*S4)+(W16)</f>
        <v>0</v>
      </c>
      <c r="Y16" s="360"/>
      <c r="Z16" s="359">
        <f>(X16*S4)+(X16)</f>
        <v>0</v>
      </c>
      <c r="AA16" s="359">
        <f>(Z16*S4)+(Z16)</f>
        <v>0</v>
      </c>
      <c r="AB16" s="359">
        <f>(AA16*S4)+(AA16)</f>
        <v>0</v>
      </c>
      <c r="AC16" s="359">
        <f>(AB16*S4)+(AB16)</f>
        <v>0</v>
      </c>
      <c r="AD16" s="359">
        <f>(AC16*S4)+(AC16)</f>
        <v>0</v>
      </c>
      <c r="AE16" s="360"/>
      <c r="AF16" s="359">
        <f>(AD16*S4)+(AD16)</f>
        <v>0</v>
      </c>
      <c r="AG16" s="359">
        <f>(AF16*S4)+(AF16)</f>
        <v>0</v>
      </c>
      <c r="AH16" s="359">
        <f>(AG16*S4)+(AG16)</f>
        <v>0</v>
      </c>
      <c r="AI16" s="359">
        <f>(AH16*S4)+(AH16)</f>
        <v>0</v>
      </c>
      <c r="AJ16" s="359">
        <f>(AI16*S4)+(AI16)</f>
        <v>0</v>
      </c>
      <c r="AK16" s="361"/>
      <c r="AL16" s="359">
        <f>(AJ16*S4)+(AJ16)</f>
        <v>0</v>
      </c>
      <c r="AM16" s="361"/>
      <c r="AN16" s="359">
        <f>(AL16*S4)+(AL16)</f>
        <v>0</v>
      </c>
      <c r="AO16" s="359">
        <f>(AN16*S4)+(AN16)</f>
        <v>0</v>
      </c>
      <c r="AP16" s="359">
        <f>(AO16*S4)+(AO16)</f>
        <v>0</v>
      </c>
      <c r="AQ16" s="359">
        <f>(AP16*S4)+(AP16)</f>
        <v>0</v>
      </c>
      <c r="AR16" s="359">
        <f>(AQ16*S4)+(AQ16)</f>
        <v>0</v>
      </c>
      <c r="AS16" s="359">
        <f>(AR16*S4)+(AR16)</f>
        <v>0</v>
      </c>
      <c r="AT16" s="359">
        <f>(AS16*S4)+(AS16)</f>
        <v>0</v>
      </c>
      <c r="AU16" s="359">
        <f>(AT16*S4)+(AT16)</f>
        <v>0</v>
      </c>
      <c r="AV16" s="359">
        <f>(AU16*S4)+(AU16)</f>
        <v>0</v>
      </c>
      <c r="AW16" s="361"/>
      <c r="AX16" s="359">
        <f>(AV16*S4)+(AV16)</f>
        <v>0</v>
      </c>
      <c r="AY16" s="361"/>
      <c r="AZ16" s="361"/>
      <c r="BA16" s="361"/>
      <c r="BB16" s="361"/>
    </row>
    <row r="17" spans="1:54" ht="18" customHeight="1">
      <c r="A17" t="s">
        <v>72</v>
      </c>
      <c r="B17"/>
      <c r="D17" s="368"/>
      <c r="E17" s="373"/>
      <c r="F17" s="370"/>
      <c r="G17" s="367"/>
      <c r="H17" s="371"/>
      <c r="I17" s="219"/>
      <c r="J17" s="374"/>
      <c r="K17" s="397" t="e">
        <f>N17/'Income Form'!K20</f>
        <v>#DIV/0!</v>
      </c>
      <c r="L17" s="44"/>
      <c r="M17" s="12" t="s">
        <v>55</v>
      </c>
      <c r="N17" s="330"/>
      <c r="O17" s="360"/>
      <c r="P17" s="359">
        <f>(N17*S4)+(N17)</f>
        <v>0</v>
      </c>
      <c r="Q17" s="359">
        <f>(P17*S4)+(P17)</f>
        <v>0</v>
      </c>
      <c r="R17" s="359">
        <f>(Q17*S4)+(Q17)</f>
        <v>0</v>
      </c>
      <c r="S17" s="360"/>
      <c r="T17" s="359">
        <f>(R17*S4)+(R17)</f>
        <v>0</v>
      </c>
      <c r="U17" s="359">
        <f>(T17*S4)+(T17)</f>
        <v>0</v>
      </c>
      <c r="V17" s="359">
        <f>(U17*S4)+(U17)</f>
        <v>0</v>
      </c>
      <c r="W17" s="359">
        <f>(V17*S4)+(V17)</f>
        <v>0</v>
      </c>
      <c r="X17" s="359">
        <f>(W17*S4)+(W17)</f>
        <v>0</v>
      </c>
      <c r="Y17" s="360"/>
      <c r="Z17" s="359">
        <f>(X17*S4)+(X17)</f>
        <v>0</v>
      </c>
      <c r="AA17" s="359">
        <f>(Z17*S4)+(Z17)</f>
        <v>0</v>
      </c>
      <c r="AB17" s="359">
        <f>(AA17*S4)+(AA17)</f>
        <v>0</v>
      </c>
      <c r="AC17" s="359">
        <f>(AB17*S4)+(AB17)</f>
        <v>0</v>
      </c>
      <c r="AD17" s="359">
        <f>(AC17*S4)+(AC17)</f>
        <v>0</v>
      </c>
      <c r="AE17" s="360"/>
      <c r="AF17" s="359">
        <f>(AD17*S4)+(AD17)</f>
        <v>0</v>
      </c>
      <c r="AG17" s="359">
        <f>(AF17*S4)+(AF17)</f>
        <v>0</v>
      </c>
      <c r="AH17" s="359">
        <f>(AG17*S4)+(AG17)</f>
        <v>0</v>
      </c>
      <c r="AI17" s="359">
        <f>(AH17*S4)+(AH17)</f>
        <v>0</v>
      </c>
      <c r="AJ17" s="359">
        <f>(AI17*S4)+(AI17)</f>
        <v>0</v>
      </c>
      <c r="AK17" s="361"/>
      <c r="AL17" s="359">
        <f>(AJ17*S4)+(AJ17)</f>
        <v>0</v>
      </c>
      <c r="AM17" s="361"/>
      <c r="AN17" s="359">
        <f>(AL17*S4)+(AL17)</f>
        <v>0</v>
      </c>
      <c r="AO17" s="359">
        <f>(AN17*S4)+(AN17)</f>
        <v>0</v>
      </c>
      <c r="AP17" s="359">
        <f>(AO17*S4)+(AO17)</f>
        <v>0</v>
      </c>
      <c r="AQ17" s="359">
        <f>(AP17*S4)+(AP17)</f>
        <v>0</v>
      </c>
      <c r="AR17" s="359">
        <f>(AQ17*S4)+(AQ17)</f>
        <v>0</v>
      </c>
      <c r="AS17" s="359">
        <f>(AR17*S4)+(AR17)</f>
        <v>0</v>
      </c>
      <c r="AT17" s="359">
        <f>(AS17*S4)+(AS17)</f>
        <v>0</v>
      </c>
      <c r="AU17" s="359">
        <f>(AT17*S4)+(AT17)</f>
        <v>0</v>
      </c>
      <c r="AV17" s="359">
        <f>(AU17*S4)+(AU17)</f>
        <v>0</v>
      </c>
      <c r="AW17" s="361"/>
      <c r="AX17" s="359">
        <f>(AV17*S4)+(AV17)</f>
        <v>0</v>
      </c>
      <c r="AY17" s="361"/>
      <c r="AZ17" s="361"/>
      <c r="BA17" s="361"/>
      <c r="BB17" s="361"/>
    </row>
    <row r="18" spans="1:54" ht="18" customHeight="1">
      <c r="A18" t="s">
        <v>73</v>
      </c>
      <c r="B18"/>
      <c r="D18" s="368"/>
      <c r="E18" s="373"/>
      <c r="F18" s="370"/>
      <c r="G18" s="367"/>
      <c r="H18" s="371"/>
      <c r="I18" s="219"/>
      <c r="J18" s="374"/>
      <c r="K18" s="398" t="e">
        <f>N18/'Income Form'!K20</f>
        <v>#DIV/0!</v>
      </c>
      <c r="L18" s="399"/>
      <c r="M18" s="12" t="s">
        <v>55</v>
      </c>
      <c r="N18" s="330"/>
      <c r="O18" s="360"/>
      <c r="P18" s="359">
        <f>(N18*S4)+(N18)</f>
        <v>0</v>
      </c>
      <c r="Q18" s="359">
        <f>(P18*S4)+(P18)</f>
        <v>0</v>
      </c>
      <c r="R18" s="359">
        <f>(Q18*S4)+(Q18)</f>
        <v>0</v>
      </c>
      <c r="S18" s="360"/>
      <c r="T18" s="359">
        <f>(R18*S4)+(R18)</f>
        <v>0</v>
      </c>
      <c r="U18" s="359">
        <f>(T18*S4)+(T18)</f>
        <v>0</v>
      </c>
      <c r="V18" s="359">
        <f>(U18*S4)+(U18)</f>
        <v>0</v>
      </c>
      <c r="W18" s="359">
        <f>(V18*S4)+(V18)</f>
        <v>0</v>
      </c>
      <c r="X18" s="359">
        <f>(W18*S4)+(W18)</f>
        <v>0</v>
      </c>
      <c r="Y18" s="360"/>
      <c r="Z18" s="359">
        <f>(X18*S4)+(X18)</f>
        <v>0</v>
      </c>
      <c r="AA18" s="359">
        <f>(Z18*S4)+(Z18)</f>
        <v>0</v>
      </c>
      <c r="AB18" s="359">
        <f>(AA18*S4)+(AA18)</f>
        <v>0</v>
      </c>
      <c r="AC18" s="359">
        <f>(AB18*S4)+(AB18)</f>
        <v>0</v>
      </c>
      <c r="AD18" s="359">
        <f>(AC18*S4)+(AC18)</f>
        <v>0</v>
      </c>
      <c r="AE18" s="360"/>
      <c r="AF18" s="359">
        <f>(AD18*S4)+(AD18)</f>
        <v>0</v>
      </c>
      <c r="AG18" s="359">
        <f>(AF18*S4)+(AF18)</f>
        <v>0</v>
      </c>
      <c r="AH18" s="359">
        <f>(AG18*S4)+(AG18)</f>
        <v>0</v>
      </c>
      <c r="AI18" s="359">
        <f>(AH18*S4)+(AH18)</f>
        <v>0</v>
      </c>
      <c r="AJ18" s="359">
        <f>(AI18*S4)+(AI18)</f>
        <v>0</v>
      </c>
      <c r="AK18" s="361"/>
      <c r="AL18" s="359">
        <f>(AJ18*S4)+(AJ18)</f>
        <v>0</v>
      </c>
      <c r="AM18" s="361"/>
      <c r="AN18" s="359">
        <f>(AL18*S4)+(AL18)</f>
        <v>0</v>
      </c>
      <c r="AO18" s="359">
        <f>(AN18*S4)+(AN18)</f>
        <v>0</v>
      </c>
      <c r="AP18" s="359">
        <f>(AO18*S4)+(AO18)</f>
        <v>0</v>
      </c>
      <c r="AQ18" s="359">
        <f>(AP18*S4)+(AP18)</f>
        <v>0</v>
      </c>
      <c r="AR18" s="359">
        <f>(AQ18*S4)+(AQ18)</f>
        <v>0</v>
      </c>
      <c r="AS18" s="359">
        <f>(AR18*S4)+(AR18)</f>
        <v>0</v>
      </c>
      <c r="AT18" s="359">
        <f>(AS18*S4)+(AS18)</f>
        <v>0</v>
      </c>
      <c r="AU18" s="359">
        <f>(AT18*S4)+(AT18)</f>
        <v>0</v>
      </c>
      <c r="AV18" s="359">
        <f>(AU18*S4)+(AU18)</f>
        <v>0</v>
      </c>
      <c r="AW18" s="361"/>
      <c r="AX18" s="359">
        <f>(AV18*S4)+(AV18)</f>
        <v>0</v>
      </c>
      <c r="AY18" s="361"/>
      <c r="AZ18" s="361"/>
      <c r="BA18" s="361"/>
      <c r="BB18" s="361"/>
    </row>
    <row r="19" spans="1:54" ht="18" customHeight="1">
      <c r="A19" t="s">
        <v>74</v>
      </c>
      <c r="B19"/>
      <c r="D19" s="327"/>
      <c r="E19" s="213"/>
      <c r="F19" s="13"/>
      <c r="G19" s="213"/>
      <c r="H19" s="14"/>
      <c r="I19" s="13"/>
      <c r="J19" s="13"/>
      <c r="K19" s="398" t="e">
        <f>N19/'Income Form'!K20</f>
        <v>#DIV/0!</v>
      </c>
      <c r="L19" s="399"/>
      <c r="M19" s="12" t="s">
        <v>55</v>
      </c>
      <c r="N19" s="330"/>
      <c r="O19" s="28"/>
      <c r="P19" s="359">
        <f>(N19*S4)+(N19)</f>
        <v>0</v>
      </c>
      <c r="Q19" s="359">
        <f>(P19*S4)+(P19)</f>
        <v>0</v>
      </c>
      <c r="R19" s="359">
        <f>(Q19*S4)+(Q19)</f>
        <v>0</v>
      </c>
      <c r="S19" s="361"/>
      <c r="T19" s="359">
        <f>(R19*S4)+(R19)</f>
        <v>0</v>
      </c>
      <c r="U19" s="359">
        <f>(T19*S4)+(T19)</f>
        <v>0</v>
      </c>
      <c r="V19" s="359">
        <f>(U19*S4)+(U19)</f>
        <v>0</v>
      </c>
      <c r="W19" s="359">
        <f>(V19*S4)+(V19)</f>
        <v>0</v>
      </c>
      <c r="X19" s="359">
        <f>(W19*S4)+(W19)</f>
        <v>0</v>
      </c>
      <c r="Y19" s="361"/>
      <c r="Z19" s="359">
        <f>(X19*S4)+(X19)</f>
        <v>0</v>
      </c>
      <c r="AA19" s="359">
        <f>(Z19*S4)+(Z19)</f>
        <v>0</v>
      </c>
      <c r="AB19" s="359">
        <f>(AA19*S4)+(AA19)</f>
        <v>0</v>
      </c>
      <c r="AC19" s="359">
        <f>(AB19*S4)+(AB19)</f>
        <v>0</v>
      </c>
      <c r="AD19" s="359">
        <f>(AC19*S4)+(AC19)</f>
        <v>0</v>
      </c>
      <c r="AE19" s="375"/>
      <c r="AF19" s="359">
        <f>(AD19*S4)+(AD19)</f>
        <v>0</v>
      </c>
      <c r="AG19" s="359">
        <f>(AF19*S4)+(AF19)</f>
        <v>0</v>
      </c>
      <c r="AH19" s="359">
        <f>(AG19*S4)+(AG19)</f>
        <v>0</v>
      </c>
      <c r="AI19" s="359">
        <f>(AH19*S4)+(AH19)</f>
        <v>0</v>
      </c>
      <c r="AJ19" s="359">
        <f>(AI19*S4)+(AI19)</f>
        <v>0</v>
      </c>
      <c r="AK19" s="28"/>
      <c r="AL19" s="359">
        <f>(AJ19*S4)+(AJ19)</f>
        <v>0</v>
      </c>
      <c r="AM19" s="28"/>
      <c r="AN19" s="359">
        <f>(AL19*S4)+(AL19)</f>
        <v>0</v>
      </c>
      <c r="AO19" s="359">
        <f>(AN19*S4)+(AN19)</f>
        <v>0</v>
      </c>
      <c r="AP19" s="359">
        <f>(AO19*S4)+(AO19)</f>
        <v>0</v>
      </c>
      <c r="AQ19" s="359">
        <f>(AP19*S4)+(AP19)</f>
        <v>0</v>
      </c>
      <c r="AR19" s="359">
        <f>(AQ19*S4)+(AQ19)</f>
        <v>0</v>
      </c>
      <c r="AS19" s="359">
        <f>(AR19*S4)+(AR19)</f>
        <v>0</v>
      </c>
      <c r="AT19" s="359">
        <f>(AS19*S4)+(AS19)</f>
        <v>0</v>
      </c>
      <c r="AU19" s="359">
        <f>(AT19*S4)+(AT19)</f>
        <v>0</v>
      </c>
      <c r="AV19" s="359">
        <f>(AU19*S4)+(AU19)</f>
        <v>0</v>
      </c>
      <c r="AW19" s="28"/>
      <c r="AX19" s="359">
        <f>(AV19*S4)+(AV19)</f>
        <v>0</v>
      </c>
      <c r="AY19" s="28"/>
      <c r="AZ19" s="28"/>
      <c r="BA19" s="28"/>
      <c r="BB19" s="28"/>
    </row>
    <row r="20" spans="1:54" ht="18" customHeight="1">
      <c r="A20" t="s">
        <v>75</v>
      </c>
      <c r="B20"/>
      <c r="D20" s="220"/>
      <c r="E20" s="213"/>
      <c r="F20" s="13"/>
      <c r="G20" s="213"/>
      <c r="H20" s="14"/>
      <c r="I20" s="329"/>
      <c r="J20" s="223"/>
      <c r="K20" s="398" t="e">
        <f>N20/'Income Form'!K20</f>
        <v>#DIV/0!</v>
      </c>
      <c r="L20" s="399"/>
      <c r="M20" s="12" t="s">
        <v>55</v>
      </c>
      <c r="N20" s="330"/>
      <c r="O20" s="29"/>
      <c r="P20" s="359">
        <f>(N20*S4)+(N20)</f>
        <v>0</v>
      </c>
      <c r="Q20" s="359">
        <f>(P20*S4)+(P20)</f>
        <v>0</v>
      </c>
      <c r="R20" s="359">
        <f>(Q20*S4)+(Q20)</f>
        <v>0</v>
      </c>
      <c r="S20" s="29"/>
      <c r="T20" s="359">
        <f>(R20*S4)+(R20)</f>
        <v>0</v>
      </c>
      <c r="U20" s="359">
        <f>(T20*S4)+(T20)</f>
        <v>0</v>
      </c>
      <c r="V20" s="359">
        <f>(U20*S4)+(U20)</f>
        <v>0</v>
      </c>
      <c r="W20" s="359">
        <f>(V20*S4)+(V20)</f>
        <v>0</v>
      </c>
      <c r="X20" s="359">
        <f>(W20*S4)+(W20)</f>
        <v>0</v>
      </c>
      <c r="Y20" s="29"/>
      <c r="Z20" s="359">
        <f>(X20*S4)+(X20)</f>
        <v>0</v>
      </c>
      <c r="AA20" s="359">
        <f>(Z20*S4)+(Z20)</f>
        <v>0</v>
      </c>
      <c r="AB20" s="359">
        <f>(AA20*S4)+(AA20)</f>
        <v>0</v>
      </c>
      <c r="AC20" s="359">
        <f>(AB20*S4)+(AB20)</f>
        <v>0</v>
      </c>
      <c r="AD20" s="359">
        <f>(AC20*S4)+(AC20)</f>
        <v>0</v>
      </c>
      <c r="AE20" s="29"/>
      <c r="AF20" s="359">
        <f>(AD20*S4)+(AD20)</f>
        <v>0</v>
      </c>
      <c r="AG20" s="359">
        <f>(AF20*S4)+(AF20)</f>
        <v>0</v>
      </c>
      <c r="AH20" s="359">
        <f>(AG20*S4)+(AG20)</f>
        <v>0</v>
      </c>
      <c r="AI20" s="359">
        <f>(AH20*S4)+(AH20)</f>
        <v>0</v>
      </c>
      <c r="AJ20" s="359">
        <f>(AI20*S4)+(AI20)</f>
        <v>0</v>
      </c>
      <c r="AK20" s="29"/>
      <c r="AL20" s="359">
        <f>(AJ20*S4)+(AJ20)</f>
        <v>0</v>
      </c>
      <c r="AM20" s="29"/>
      <c r="AN20" s="359">
        <f>(AL20*S4)+(AL20)</f>
        <v>0</v>
      </c>
      <c r="AO20" s="359">
        <f>(AN20*S4)+(AN20)</f>
        <v>0</v>
      </c>
      <c r="AP20" s="359">
        <f>(AO20*S4)+(AO20)</f>
        <v>0</v>
      </c>
      <c r="AQ20" s="359">
        <f>(AP20*S4)+(AP20)</f>
        <v>0</v>
      </c>
      <c r="AR20" s="359">
        <f>(AQ20*S4)+(AQ20)</f>
        <v>0</v>
      </c>
      <c r="AS20" s="359">
        <f>(AR20*S4)+(AR20)</f>
        <v>0</v>
      </c>
      <c r="AT20" s="359">
        <f>(AS20*S4)+(AS20)</f>
        <v>0</v>
      </c>
      <c r="AU20" s="359">
        <f>(AT20*S4)+(AT20)</f>
        <v>0</v>
      </c>
      <c r="AV20" s="359">
        <f>(AU20*S4)+(AU20)</f>
        <v>0</v>
      </c>
      <c r="AW20" s="241"/>
      <c r="AX20" s="359">
        <f>(AV20*S4)+(AV20)</f>
        <v>0</v>
      </c>
      <c r="AY20" s="29">
        <f>SUM(AY8:AY19)</f>
        <v>0</v>
      </c>
      <c r="AZ20" s="29">
        <f>SUM(AZ8:AZ19)</f>
        <v>0</v>
      </c>
      <c r="BA20" s="29">
        <f>SUM(BA8:BA19)</f>
        <v>0</v>
      </c>
      <c r="BB20" s="29">
        <f>SUM(BB8:BB19)</f>
        <v>0</v>
      </c>
    </row>
    <row r="21" spans="1:54" ht="18" customHeight="1">
      <c r="A21" t="s">
        <v>76</v>
      </c>
      <c r="B21"/>
      <c r="E21" s="213"/>
      <c r="F21" s="13"/>
      <c r="G21" s="213"/>
      <c r="H21" s="14"/>
      <c r="I21" s="13"/>
      <c r="J21" s="13"/>
      <c r="K21" s="398" t="e">
        <f>N21/'Income Form'!K20</f>
        <v>#DIV/0!</v>
      </c>
      <c r="L21" s="399"/>
      <c r="M21" s="12" t="s">
        <v>55</v>
      </c>
      <c r="N21" s="330"/>
      <c r="O21" s="30"/>
      <c r="P21" s="359">
        <f>(N21*S4+(N21))</f>
        <v>0</v>
      </c>
      <c r="Q21" s="359">
        <f>(P21*S4)+(P21)</f>
        <v>0</v>
      </c>
      <c r="R21" s="359">
        <f>(Q21*S4)+(Q21)</f>
        <v>0</v>
      </c>
      <c r="S21" s="30"/>
      <c r="T21" s="359">
        <f>(R21*S4)+(R21)</f>
        <v>0</v>
      </c>
      <c r="U21" s="359">
        <f>(T21*S4)+(T21)</f>
        <v>0</v>
      </c>
      <c r="V21" s="359">
        <f>(U21*S4)+(U21)</f>
        <v>0</v>
      </c>
      <c r="W21" s="359">
        <f>(V21*S4)+(V21)</f>
        <v>0</v>
      </c>
      <c r="X21" s="359">
        <f>(W21*S4)+(W21)</f>
        <v>0</v>
      </c>
      <c r="Y21" s="30"/>
      <c r="Z21" s="359">
        <f>(X21*S4)+(X21)</f>
        <v>0</v>
      </c>
      <c r="AA21" s="359">
        <f>(Z21*S4)+(Z21)</f>
        <v>0</v>
      </c>
      <c r="AB21" s="359">
        <f>(AA21*S4)+(AA21)</f>
        <v>0</v>
      </c>
      <c r="AC21" s="359">
        <f>(AB21*S4)+(AB21)</f>
        <v>0</v>
      </c>
      <c r="AD21" s="359">
        <f>(AC21*S4)+(AC21)</f>
        <v>0</v>
      </c>
      <c r="AE21" s="30"/>
      <c r="AF21" s="359">
        <f>(AD21*S4)+(AD21)</f>
        <v>0</v>
      </c>
      <c r="AG21" s="359">
        <f>(AF21*S4)+(AF21)</f>
        <v>0</v>
      </c>
      <c r="AH21" s="359">
        <f>(AG21*S4)+(AG21)</f>
        <v>0</v>
      </c>
      <c r="AI21" s="359">
        <f>(AH21*S4)+(AH21)</f>
        <v>0</v>
      </c>
      <c r="AJ21" s="359">
        <f>(AI21*S4)+(AI21)</f>
        <v>0</v>
      </c>
      <c r="AK21" s="30"/>
      <c r="AL21" s="359">
        <f>(AJ21*S4)+(AJ21)</f>
        <v>0</v>
      </c>
      <c r="AM21" s="30"/>
      <c r="AN21" s="359">
        <f>(AL21*S4)+(AL21)</f>
        <v>0</v>
      </c>
      <c r="AO21" s="359">
        <f>(AN21*S4)+(AN21)</f>
        <v>0</v>
      </c>
      <c r="AP21" s="359">
        <f>(AO21*S4)+(AO21)</f>
        <v>0</v>
      </c>
      <c r="AQ21" s="359">
        <f>(AP21*S4)+(AP21)</f>
        <v>0</v>
      </c>
      <c r="AR21" s="359">
        <f>(AQ21*S4)+(AQ21)</f>
        <v>0</v>
      </c>
      <c r="AS21" s="359">
        <f>(AR21*S4)+(AR21)</f>
        <v>0</v>
      </c>
      <c r="AT21" s="359">
        <f>(AS21*S4)+(AS21)</f>
        <v>0</v>
      </c>
      <c r="AU21" s="359">
        <f>(AT21*S4)+(AT21)</f>
        <v>0</v>
      </c>
      <c r="AV21" s="359">
        <f>(AU21*S4)+(AU21)</f>
        <v>0</v>
      </c>
      <c r="AW21" s="30"/>
      <c r="AX21" s="359">
        <f>(AV21*S4)+(AV21)</f>
        <v>0</v>
      </c>
      <c r="AY21" s="30"/>
      <c r="AZ21" s="30"/>
      <c r="BA21" s="30"/>
      <c r="BB21" s="30"/>
    </row>
    <row r="22" spans="1:54" s="32" customFormat="1" ht="18" customHeight="1">
      <c r="A22" t="s">
        <v>77</v>
      </c>
      <c r="B22"/>
      <c r="C22"/>
      <c r="D22"/>
      <c r="E22" s="296"/>
      <c r="F22" s="220"/>
      <c r="G22" s="296"/>
      <c r="H22" s="297"/>
      <c r="I22" s="220"/>
      <c r="J22" s="220"/>
      <c r="K22" s="398" t="e">
        <f>N22/'Income Form'!K20</f>
        <v>#DIV/0!</v>
      </c>
      <c r="L22" s="399"/>
      <c r="M22" s="12" t="s">
        <v>55</v>
      </c>
      <c r="N22" s="330"/>
      <c r="O22" s="299"/>
      <c r="P22" s="359">
        <f>(N22*S4)+(N22)</f>
        <v>0</v>
      </c>
      <c r="Q22" s="359">
        <f>(P22*S4)+(P22)</f>
        <v>0</v>
      </c>
      <c r="R22" s="359">
        <f>(Q22*S4)+(Q22)</f>
        <v>0</v>
      </c>
      <c r="S22" s="300"/>
      <c r="T22" s="359">
        <f>(R22*S4)+(R22)</f>
        <v>0</v>
      </c>
      <c r="U22" s="359">
        <f>(T22*S4)+(T22)</f>
        <v>0</v>
      </c>
      <c r="V22" s="359">
        <f>(U22*S4)+(U22)</f>
        <v>0</v>
      </c>
      <c r="W22" s="359">
        <f>(V22*S4)+(V22)</f>
        <v>0</v>
      </c>
      <c r="X22" s="359">
        <f>(W22*S4)+(W22)</f>
        <v>0</v>
      </c>
      <c r="Y22" s="300"/>
      <c r="Z22" s="359">
        <f>(X22*S4)+(X22)</f>
        <v>0</v>
      </c>
      <c r="AA22" s="359">
        <f>(Z22*S4)+(Z22)</f>
        <v>0</v>
      </c>
      <c r="AB22" s="359">
        <f>(AA22*S4)+(AA22)</f>
        <v>0</v>
      </c>
      <c r="AC22" s="359">
        <f>(AB22*S4)+(AB22)</f>
        <v>0</v>
      </c>
      <c r="AD22" s="359">
        <f>(AC22*S4)+(AC22)</f>
        <v>0</v>
      </c>
      <c r="AE22" s="300"/>
      <c r="AF22" s="359">
        <f>(AD22*S4)+(AD22)</f>
        <v>0</v>
      </c>
      <c r="AG22" s="359">
        <f>(AF22*S4)+(AF22)</f>
        <v>0</v>
      </c>
      <c r="AH22" s="359">
        <f>(AG22*S4)+(AG22)</f>
        <v>0</v>
      </c>
      <c r="AI22" s="359">
        <f>(AH22*S4)+(AH22)</f>
        <v>0</v>
      </c>
      <c r="AJ22" s="359">
        <f>(AI22*S4)+(AI22)</f>
        <v>0</v>
      </c>
      <c r="AK22" s="300"/>
      <c r="AL22" s="359">
        <f>(AJ22*S4)+(AJ22)</f>
        <v>0</v>
      </c>
      <c r="AM22" s="300"/>
      <c r="AN22" s="359">
        <f>(AL22*S4)+(AL22)</f>
        <v>0</v>
      </c>
      <c r="AO22" s="359">
        <f>(AN22*S4)+(AN22)</f>
        <v>0</v>
      </c>
      <c r="AP22" s="359">
        <f>(AO22*S4)+(AO22)</f>
        <v>0</v>
      </c>
      <c r="AQ22" s="359">
        <f>(AP22*S4)+(AP22)</f>
        <v>0</v>
      </c>
      <c r="AR22" s="359">
        <f>(AQ22*S4)+(AQ22)</f>
        <v>0</v>
      </c>
      <c r="AS22" s="359">
        <f>(AR22*S4)+(AR22)</f>
        <v>0</v>
      </c>
      <c r="AT22" s="359">
        <f>(AS22*S4)+(AS22)</f>
        <v>0</v>
      </c>
      <c r="AU22" s="359">
        <f>(AT22*S4)+(AT22)</f>
        <v>0</v>
      </c>
      <c r="AV22" s="359">
        <f>(AU22*S4)+(AU22)</f>
        <v>0</v>
      </c>
      <c r="AW22" s="300"/>
      <c r="AX22" s="359">
        <f>(AV22*S4)+(AV22)</f>
        <v>0</v>
      </c>
      <c r="AY22" s="300"/>
      <c r="AZ22" s="300"/>
      <c r="BA22" s="300"/>
      <c r="BB22" s="300"/>
    </row>
    <row r="23" spans="1:54" ht="18" customHeight="1">
      <c r="A23" t="s">
        <v>78</v>
      </c>
      <c r="B23"/>
      <c r="E23" s="213"/>
      <c r="F23" s="13"/>
      <c r="G23" s="213"/>
      <c r="H23" s="14"/>
      <c r="I23" s="13"/>
      <c r="J23" s="13"/>
      <c r="K23" s="398" t="e">
        <f>N23/'Income Form'!K20</f>
        <v>#DIV/0!</v>
      </c>
      <c r="L23" s="399"/>
      <c r="M23" s="12" t="s">
        <v>55</v>
      </c>
      <c r="N23" s="330"/>
      <c r="O23" s="363"/>
      <c r="P23" s="359">
        <f>(N23*S4)+(N23)</f>
        <v>0</v>
      </c>
      <c r="Q23" s="359">
        <f>(P23*S4)+(P23)</f>
        <v>0</v>
      </c>
      <c r="R23" s="359">
        <f>(Q23*S4)+(Q23)</f>
        <v>0</v>
      </c>
      <c r="S23" s="361"/>
      <c r="T23" s="359">
        <f>(R23*S4)+(R23)</f>
        <v>0</v>
      </c>
      <c r="U23" s="359">
        <f>(T23*S4)+(T23)</f>
        <v>0</v>
      </c>
      <c r="V23" s="359">
        <f>(U23*S4)+(U23)</f>
        <v>0</v>
      </c>
      <c r="W23" s="359">
        <f>(V23*S4)+(V23)</f>
        <v>0</v>
      </c>
      <c r="X23" s="359">
        <f>(W23*S4)+(W23)</f>
        <v>0</v>
      </c>
      <c r="Y23" s="361"/>
      <c r="Z23" s="359">
        <f>(X23*S4)+(X23)</f>
        <v>0</v>
      </c>
      <c r="AA23" s="359">
        <f>(Z23*S4)+(Z23)</f>
        <v>0</v>
      </c>
      <c r="AB23" s="359">
        <f>(AA23*S4)+(AA23)</f>
        <v>0</v>
      </c>
      <c r="AC23" s="359">
        <f>(AB23*S4)+(AB23)</f>
        <v>0</v>
      </c>
      <c r="AD23" s="359">
        <f>(AC23*S4)+(AC23)</f>
        <v>0</v>
      </c>
      <c r="AE23" s="361"/>
      <c r="AF23" s="359">
        <f>(AD23*S4)+(AD23)</f>
        <v>0</v>
      </c>
      <c r="AG23" s="359">
        <f>(AF23*S4)+(AF23)</f>
        <v>0</v>
      </c>
      <c r="AH23" s="359">
        <f>(AG23*S4)+(AG23)</f>
        <v>0</v>
      </c>
      <c r="AI23" s="359">
        <f>(AH23*S4)+(AH23)</f>
        <v>0</v>
      </c>
      <c r="AJ23" s="359">
        <f>(AI23*S4)+(AI23)</f>
        <v>0</v>
      </c>
      <c r="AK23" s="361"/>
      <c r="AL23" s="359">
        <f>(AJ23*S4)+(AJ23)</f>
        <v>0</v>
      </c>
      <c r="AM23" s="361"/>
      <c r="AN23" s="359">
        <f>(AL23*S4)+(AL23)</f>
        <v>0</v>
      </c>
      <c r="AO23" s="359">
        <f>(AN23*S4)+(AN23)</f>
        <v>0</v>
      </c>
      <c r="AP23" s="359">
        <f>(AO23*S4)+(AO23)</f>
        <v>0</v>
      </c>
      <c r="AQ23" s="359">
        <f>(AP23*S4)+(AP23)</f>
        <v>0</v>
      </c>
      <c r="AR23" s="359">
        <f>(AQ23*S4)+(AQ23)</f>
        <v>0</v>
      </c>
      <c r="AS23" s="359">
        <f>(AR23*S4)+(AR23)</f>
        <v>0</v>
      </c>
      <c r="AT23" s="359">
        <f>(AS23*S4)+(AS23)</f>
        <v>0</v>
      </c>
      <c r="AU23" s="359">
        <f>(AT23*S4)+(AT23)</f>
        <v>0</v>
      </c>
      <c r="AV23" s="359">
        <f>(AU23*S4)+(AU23)</f>
        <v>0</v>
      </c>
      <c r="AW23" s="361"/>
      <c r="AX23" s="359">
        <f>(AV23*S4)+(AV23)</f>
        <v>0</v>
      </c>
      <c r="AY23" s="361" t="e">
        <f>(+AX23*#REF!)+AX23</f>
        <v>#REF!</v>
      </c>
      <c r="AZ23" s="361" t="e">
        <f>(+AY23*#REF!)+AY23</f>
        <v>#REF!</v>
      </c>
      <c r="BA23" s="361" t="e">
        <f>(+AZ23*#REF!)+AZ23</f>
        <v>#REF!</v>
      </c>
      <c r="BB23" s="361" t="e">
        <f>(+BA23*#REF!)+BA23</f>
        <v>#REF!</v>
      </c>
    </row>
    <row r="24" spans="1:54" ht="18" customHeight="1">
      <c r="A24" t="s">
        <v>155</v>
      </c>
      <c r="B24"/>
      <c r="E24" s="213"/>
      <c r="F24" s="13"/>
      <c r="G24" s="213"/>
      <c r="H24" s="14"/>
      <c r="I24" s="13"/>
      <c r="J24" s="13"/>
      <c r="K24" s="398" t="e">
        <f>N24/'Income Form'!K20</f>
        <v>#DIV/0!</v>
      </c>
      <c r="L24" s="399"/>
      <c r="M24" s="12" t="s">
        <v>55</v>
      </c>
      <c r="N24" s="330"/>
      <c r="O24" s="363"/>
      <c r="P24" s="359">
        <f>(N24*S4)+(N24)</f>
        <v>0</v>
      </c>
      <c r="Q24" s="359">
        <f>(P24*S4)+(P24)</f>
        <v>0</v>
      </c>
      <c r="R24" s="359">
        <f>(Q24*S4)+(Q24)</f>
        <v>0</v>
      </c>
      <c r="S24" s="361"/>
      <c r="T24" s="359">
        <f>(R24*S4)+(R24)</f>
        <v>0</v>
      </c>
      <c r="U24" s="359">
        <f>(T24*S4)+(T24)</f>
        <v>0</v>
      </c>
      <c r="V24" s="359">
        <f>(U24*S4)+(U24)</f>
        <v>0</v>
      </c>
      <c r="W24" s="359">
        <f>(V24*S4)+(V24)</f>
        <v>0</v>
      </c>
      <c r="X24" s="359">
        <f>(W24*S4)+(W24)</f>
        <v>0</v>
      </c>
      <c r="Y24" s="361"/>
      <c r="Z24" s="359">
        <f>(X24*S4)+(X24)</f>
        <v>0</v>
      </c>
      <c r="AA24" s="359">
        <f>(Z24*S4)+(Z24)</f>
        <v>0</v>
      </c>
      <c r="AB24" s="359">
        <f>(AA24*S4)+(AA24)</f>
        <v>0</v>
      </c>
      <c r="AC24" s="359">
        <f>(AB24*S4)+(AB24)</f>
        <v>0</v>
      </c>
      <c r="AD24" s="359">
        <f>(AC24*S4)+(AC24)</f>
        <v>0</v>
      </c>
      <c r="AE24" s="361"/>
      <c r="AF24" s="359">
        <f>(AD24*S4)+(AD24)</f>
        <v>0</v>
      </c>
      <c r="AG24" s="359">
        <f>(AF24*S4)+(AF24)</f>
        <v>0</v>
      </c>
      <c r="AH24" s="359">
        <f>(AG24*S4)+(AG24)</f>
        <v>0</v>
      </c>
      <c r="AI24" s="359">
        <f>(AH24*S4)+(AH24)</f>
        <v>0</v>
      </c>
      <c r="AJ24" s="359">
        <f>(AI24*S4)+(AI24)</f>
        <v>0</v>
      </c>
      <c r="AK24" s="361"/>
      <c r="AL24" s="359">
        <f>(AJ24*S4)+(AJ24)</f>
        <v>0</v>
      </c>
      <c r="AM24" s="361"/>
      <c r="AN24" s="359">
        <f>(AL24*S4)+(AL24)</f>
        <v>0</v>
      </c>
      <c r="AO24" s="359">
        <f>(AN24*S4)+(AN24)</f>
        <v>0</v>
      </c>
      <c r="AP24" s="359">
        <f>(AO24*S4)+(AO24)</f>
        <v>0</v>
      </c>
      <c r="AQ24" s="359">
        <f>(AP24*S4)+(AP24)</f>
        <v>0</v>
      </c>
      <c r="AR24" s="359">
        <f>(AQ24*S4)+(AQ24)</f>
        <v>0</v>
      </c>
      <c r="AS24" s="359">
        <f>(AR24*S4)+(AR24)</f>
        <v>0</v>
      </c>
      <c r="AT24" s="359">
        <f>(AS24*S4)+(AS24)</f>
        <v>0</v>
      </c>
      <c r="AU24" s="359">
        <f>(AT24*S4)+(AT24)</f>
        <v>0</v>
      </c>
      <c r="AV24" s="359">
        <f>(AU24*S4)+(AU24)</f>
        <v>0</v>
      </c>
      <c r="AW24" s="361"/>
      <c r="AX24" s="359">
        <f>(AV24*S4)+(AV24)</f>
        <v>0</v>
      </c>
      <c r="AY24" s="361" t="e">
        <f>(+AX24*#REF!)+AX24</f>
        <v>#REF!</v>
      </c>
      <c r="AZ24" s="361" t="e">
        <f>(+AY24*#REF!)+AY24</f>
        <v>#REF!</v>
      </c>
      <c r="BA24" s="361" t="e">
        <f>(+AZ24*#REF!)+AZ24</f>
        <v>#REF!</v>
      </c>
      <c r="BB24" s="361" t="e">
        <f>(+BA24*#REF!)+BA24</f>
        <v>#REF!</v>
      </c>
    </row>
    <row r="25" spans="1:54" ht="18" customHeight="1">
      <c r="A25" s="8" t="s">
        <v>35</v>
      </c>
      <c r="B25" s="444"/>
      <c r="C25" s="444"/>
      <c r="D25" s="444"/>
      <c r="E25" s="444"/>
      <c r="F25" s="13"/>
      <c r="G25" s="213"/>
      <c r="H25" s="14"/>
      <c r="I25" s="13"/>
      <c r="J25" s="13"/>
      <c r="K25" s="398" t="e">
        <f>N25/'Income Form'!K20</f>
        <v>#DIV/0!</v>
      </c>
      <c r="L25" s="399"/>
      <c r="M25" s="12" t="s">
        <v>55</v>
      </c>
      <c r="N25" s="330"/>
      <c r="O25" s="363"/>
      <c r="P25" s="359">
        <f>(N25*S4)+(N25)</f>
        <v>0</v>
      </c>
      <c r="Q25" s="359">
        <f>(P25*S4)+(P25)</f>
        <v>0</v>
      </c>
      <c r="R25" s="359">
        <f>(Q25*S4)+(Q25)</f>
        <v>0</v>
      </c>
      <c r="S25" s="361"/>
      <c r="T25" s="359">
        <f>(R25*S4)+(R25)</f>
        <v>0</v>
      </c>
      <c r="U25" s="359">
        <f>(T25*S4)+(T25)</f>
        <v>0</v>
      </c>
      <c r="V25" s="359">
        <f>(U25*S4)+(U25)</f>
        <v>0</v>
      </c>
      <c r="W25" s="359">
        <f>(V25*S4)+(V25)</f>
        <v>0</v>
      </c>
      <c r="X25" s="359">
        <f>(W25*S4)+(W25)</f>
        <v>0</v>
      </c>
      <c r="Y25" s="361"/>
      <c r="Z25" s="359">
        <f>(X25*S4)+(X25)</f>
        <v>0</v>
      </c>
      <c r="AA25" s="359">
        <f>(Z25*S4)+(Z25)</f>
        <v>0</v>
      </c>
      <c r="AB25" s="359">
        <f>(AA25*S4)+(AA25)</f>
        <v>0</v>
      </c>
      <c r="AC25" s="359">
        <f>(AB25*S4)+(AB25)</f>
        <v>0</v>
      </c>
      <c r="AD25" s="359">
        <f>(AC25*S4)+(AC25)</f>
        <v>0</v>
      </c>
      <c r="AE25" s="361"/>
      <c r="AF25" s="359">
        <f>(AD25*S4)+(AD25)</f>
        <v>0</v>
      </c>
      <c r="AG25" s="359">
        <f>(AF25*S4)+(AF25)</f>
        <v>0</v>
      </c>
      <c r="AH25" s="359">
        <f>(AG25*S4)+(AG25)</f>
        <v>0</v>
      </c>
      <c r="AI25" s="359">
        <f>(AH25*S4)+(AH25)</f>
        <v>0</v>
      </c>
      <c r="AJ25" s="359">
        <f>(AI25*S4)+(AI25)</f>
        <v>0</v>
      </c>
      <c r="AK25" s="361"/>
      <c r="AL25" s="359">
        <f>(AJ25*S4)+(AJ25)</f>
        <v>0</v>
      </c>
      <c r="AM25" s="361"/>
      <c r="AN25" s="359">
        <f>(AL25*S4)+(AL25)</f>
        <v>0</v>
      </c>
      <c r="AO25" s="359">
        <f>(AN25*S4)+(AN25)</f>
        <v>0</v>
      </c>
      <c r="AP25" s="359">
        <f>(AO25*S4)+(AO25)</f>
        <v>0</v>
      </c>
      <c r="AQ25" s="359">
        <f>(AP25*S4)+(AP25)</f>
        <v>0</v>
      </c>
      <c r="AR25" s="359">
        <f>(AQ25*S4)+(AQ25)</f>
        <v>0</v>
      </c>
      <c r="AS25" s="359">
        <f>(AR25*S4)+(AR25)</f>
        <v>0</v>
      </c>
      <c r="AT25" s="359">
        <f>(AS25*S4)+(AS25)</f>
        <v>0</v>
      </c>
      <c r="AU25" s="359">
        <f>(AT25*S4)+(AT25)</f>
        <v>0</v>
      </c>
      <c r="AV25" s="359">
        <f>(AU25*S4)+(AU25)</f>
        <v>0</v>
      </c>
      <c r="AW25" s="361"/>
      <c r="AX25" s="359">
        <f>(AV25*S4)+(AV25)</f>
        <v>0</v>
      </c>
      <c r="AY25" s="361" t="e">
        <f>(+AX25*#REF!)+AX25</f>
        <v>#REF!</v>
      </c>
      <c r="AZ25" s="361" t="e">
        <f>(+AY25*#REF!)+AY25</f>
        <v>#REF!</v>
      </c>
      <c r="BA25" s="361" t="e">
        <f>(+AZ25*#REF!)+AZ25</f>
        <v>#REF!</v>
      </c>
      <c r="BB25" s="361" t="e">
        <f>(+BA25*#REF!)+BA25</f>
        <v>#REF!</v>
      </c>
    </row>
    <row r="26" spans="1:54" ht="18" customHeight="1">
      <c r="A26" s="8" t="s">
        <v>35</v>
      </c>
      <c r="B26" s="443"/>
      <c r="C26" s="443"/>
      <c r="D26" s="443"/>
      <c r="E26" s="443"/>
      <c r="F26" s="13"/>
      <c r="G26" s="213"/>
      <c r="H26" s="14"/>
      <c r="I26" s="13"/>
      <c r="J26" s="13"/>
      <c r="K26" s="398" t="e">
        <f>N26/'Income Form'!K20</f>
        <v>#DIV/0!</v>
      </c>
      <c r="L26" s="399"/>
      <c r="M26" s="12" t="s">
        <v>55</v>
      </c>
      <c r="N26" s="330"/>
      <c r="O26" s="363"/>
      <c r="P26" s="359">
        <f>(N26*S4)+(N26)</f>
        <v>0</v>
      </c>
      <c r="Q26" s="359">
        <f>(P26*S4)+(P26)</f>
        <v>0</v>
      </c>
      <c r="R26" s="359">
        <f>(Q26*S4)+(Q26)</f>
        <v>0</v>
      </c>
      <c r="S26" s="361"/>
      <c r="T26" s="359">
        <f>(R26*S4)+(R26)</f>
        <v>0</v>
      </c>
      <c r="U26" s="359">
        <f>(T26*S4)+(T26)</f>
        <v>0</v>
      </c>
      <c r="V26" s="359">
        <f>(U26*S4)+(U26)</f>
        <v>0</v>
      </c>
      <c r="W26" s="359">
        <f>(V26*S4)+(V26)</f>
        <v>0</v>
      </c>
      <c r="X26" s="359">
        <f>(W26*S4)+(W26)</f>
        <v>0</v>
      </c>
      <c r="Y26" s="361"/>
      <c r="Z26" s="359">
        <f>(X26*S4)+(X26)</f>
        <v>0</v>
      </c>
      <c r="AA26" s="359">
        <f>(Z26*S4)+(Z26)</f>
        <v>0</v>
      </c>
      <c r="AB26" s="359">
        <f>(AA26*S4)+(AA26)</f>
        <v>0</v>
      </c>
      <c r="AC26" s="359">
        <f>(AB26*S4)+(AB26)</f>
        <v>0</v>
      </c>
      <c r="AD26" s="359">
        <f>(AC26*S4)+(AC26)</f>
        <v>0</v>
      </c>
      <c r="AE26" s="361"/>
      <c r="AF26" s="359">
        <f>(AD26*S4)+(AD26)</f>
        <v>0</v>
      </c>
      <c r="AG26" s="359">
        <f>(AF26*S4)+(AF26)</f>
        <v>0</v>
      </c>
      <c r="AH26" s="359">
        <f>(AG26*S4)+(AG26)</f>
        <v>0</v>
      </c>
      <c r="AI26" s="359">
        <f>(AH26*S4)+(AH26)</f>
        <v>0</v>
      </c>
      <c r="AJ26" s="359">
        <f>(AI26*S4)+(AI26)</f>
        <v>0</v>
      </c>
      <c r="AK26" s="361"/>
      <c r="AL26" s="359">
        <f>(AJ26*S4)+(AJ26)</f>
        <v>0</v>
      </c>
      <c r="AM26" s="361"/>
      <c r="AN26" s="359">
        <f>(AL26*S4)+(AL26)</f>
        <v>0</v>
      </c>
      <c r="AO26" s="359">
        <f>(AN26*S4)+(AN26)</f>
        <v>0</v>
      </c>
      <c r="AP26" s="359">
        <f>(AO26*S4)+(AO26)</f>
        <v>0</v>
      </c>
      <c r="AQ26" s="359">
        <f>(AP26*S4)+(AP26)</f>
        <v>0</v>
      </c>
      <c r="AR26" s="359">
        <f>(AQ26*S4)+(AQ26)</f>
        <v>0</v>
      </c>
      <c r="AS26" s="359">
        <f>(AR26*S4)+(AR26)</f>
        <v>0</v>
      </c>
      <c r="AT26" s="359">
        <f>(AS26*S4)+(AS26)</f>
        <v>0</v>
      </c>
      <c r="AU26" s="359">
        <f>(AT26*S4)+(AT26)</f>
        <v>0</v>
      </c>
      <c r="AV26" s="359">
        <f>(AU26*S4)+(AU26)</f>
        <v>0</v>
      </c>
      <c r="AW26" s="361"/>
      <c r="AX26" s="359">
        <f>(AV26*S4)+(AV26)</f>
        <v>0</v>
      </c>
      <c r="AY26" s="361" t="e">
        <f>(+AX26*#REF!)+AX26</f>
        <v>#REF!</v>
      </c>
      <c r="AZ26" s="361" t="e">
        <f>(+AY26*#REF!)+AY26</f>
        <v>#REF!</v>
      </c>
      <c r="BA26" s="361" t="e">
        <f>(+AZ26*#REF!)+AZ26</f>
        <v>#REF!</v>
      </c>
      <c r="BB26" s="361" t="e">
        <f>(+BA26*#REF!)+BA26</f>
        <v>#REF!</v>
      </c>
    </row>
    <row r="27" spans="1:54" ht="18" customHeight="1">
      <c r="A27" s="8" t="s">
        <v>35</v>
      </c>
      <c r="B27" s="443"/>
      <c r="C27" s="443"/>
      <c r="D27" s="443"/>
      <c r="E27" s="443"/>
      <c r="F27" s="13"/>
      <c r="G27" s="213"/>
      <c r="H27" s="14"/>
      <c r="I27" s="13"/>
      <c r="J27" s="13"/>
      <c r="K27" s="398" t="e">
        <f>N27/'Income Form'!K20</f>
        <v>#DIV/0!</v>
      </c>
      <c r="L27" s="399"/>
      <c r="M27" s="12" t="s">
        <v>55</v>
      </c>
      <c r="N27" s="396"/>
      <c r="O27" s="363"/>
      <c r="P27" s="359">
        <f>(N27*S4)+(N27)</f>
        <v>0</v>
      </c>
      <c r="Q27" s="359">
        <f>(P27*S4)+(P27)</f>
        <v>0</v>
      </c>
      <c r="R27" s="359">
        <f>(Q27*S4)+(Q27)</f>
        <v>0</v>
      </c>
      <c r="S27" s="361"/>
      <c r="T27" s="359">
        <f>(R27*S4)+(R27)</f>
        <v>0</v>
      </c>
      <c r="U27" s="359">
        <f>(T27*S4)+(T27)</f>
        <v>0</v>
      </c>
      <c r="V27" s="359">
        <f>(U27*S4)+(U27)</f>
        <v>0</v>
      </c>
      <c r="W27" s="359">
        <f>(V27*S4)+(V27)</f>
        <v>0</v>
      </c>
      <c r="X27" s="359">
        <f>(W27*S4)+(W27)</f>
        <v>0</v>
      </c>
      <c r="Y27" s="361"/>
      <c r="Z27" s="359">
        <f>(X27*S4)+(X27)</f>
        <v>0</v>
      </c>
      <c r="AA27" s="359">
        <f>(Z27*S4)+(Z27)</f>
        <v>0</v>
      </c>
      <c r="AB27" s="359">
        <f>(AA27*S4)+(AA27)</f>
        <v>0</v>
      </c>
      <c r="AC27" s="359">
        <f>(AB27*S4)+(AB27)</f>
        <v>0</v>
      </c>
      <c r="AD27" s="359">
        <f>(AC27*S4)+(AC27)</f>
        <v>0</v>
      </c>
      <c r="AE27" s="361"/>
      <c r="AF27" s="359">
        <f>(AD27*S4)+(AD27)</f>
        <v>0</v>
      </c>
      <c r="AG27" s="359">
        <f>(AF27*S4)+(AF27)</f>
        <v>0</v>
      </c>
      <c r="AH27" s="359">
        <f>(AG27*S4)+(AG27)</f>
        <v>0</v>
      </c>
      <c r="AI27" s="359">
        <f>(AH27*S4)+(AH27)</f>
        <v>0</v>
      </c>
      <c r="AJ27" s="359">
        <f>(AI27*S4)+(AI27)</f>
        <v>0</v>
      </c>
      <c r="AK27" s="361"/>
      <c r="AL27" s="359">
        <f>(AJ27*S4)+(AJ27)</f>
        <v>0</v>
      </c>
      <c r="AM27" s="361"/>
      <c r="AN27" s="359">
        <f>(AL27*S4)+(AL27)</f>
        <v>0</v>
      </c>
      <c r="AO27" s="359">
        <f>(AN27*S4)+(AN27)</f>
        <v>0</v>
      </c>
      <c r="AP27" s="359">
        <f>(AO27*S4)+(AO27)</f>
        <v>0</v>
      </c>
      <c r="AQ27" s="359">
        <f>(AP27*S4)+(AP27)</f>
        <v>0</v>
      </c>
      <c r="AR27" s="359">
        <f>(AQ27*S4)+(AQ27)</f>
        <v>0</v>
      </c>
      <c r="AS27" s="359">
        <f>(AR27*S4)+(AR27)</f>
        <v>0</v>
      </c>
      <c r="AT27" s="359">
        <f>(AS27*S4)+(AS27)</f>
        <v>0</v>
      </c>
      <c r="AU27" s="359">
        <f>(AT27*S4)+(AT27)</f>
        <v>0</v>
      </c>
      <c r="AV27" s="359">
        <f>(AU27*S4)+(AU27)</f>
        <v>0</v>
      </c>
      <c r="AW27" s="361"/>
      <c r="AX27" s="377">
        <f>(AV27*S4)+(AV27)</f>
        <v>0</v>
      </c>
      <c r="AY27" s="361" t="e">
        <f>(+AX27*#REF!)+AX27</f>
        <v>#REF!</v>
      </c>
      <c r="AZ27" s="361" t="e">
        <f>(+AY27*#REF!)+AY27</f>
        <v>#REF!</v>
      </c>
      <c r="BA27" s="361" t="e">
        <f>(+AZ27*#REF!)+AZ27</f>
        <v>#REF!</v>
      </c>
      <c r="BB27" s="361" t="e">
        <f>(+BA27*#REF!)+BA27</f>
        <v>#REF!</v>
      </c>
    </row>
    <row r="28" spans="1:54" ht="18" customHeight="1">
      <c r="A28" s="22"/>
      <c r="B28" s="22"/>
      <c r="C28" s="14"/>
      <c r="D28" s="14"/>
      <c r="E28" s="213"/>
      <c r="F28" s="13"/>
      <c r="G28" s="213"/>
      <c r="H28" s="14"/>
      <c r="I28" s="13"/>
      <c r="J28" s="13"/>
      <c r="K28" s="332"/>
      <c r="L28" s="230"/>
      <c r="M28" s="13"/>
      <c r="N28" s="376"/>
      <c r="O28" s="363"/>
      <c r="P28" s="378"/>
      <c r="Q28" s="364"/>
      <c r="R28" s="364"/>
      <c r="S28" s="360"/>
      <c r="T28" s="379"/>
      <c r="U28" s="364"/>
      <c r="V28" s="364"/>
      <c r="W28" s="364"/>
      <c r="X28" s="364"/>
      <c r="Y28" s="360"/>
      <c r="Z28" s="379"/>
      <c r="AA28" s="364"/>
      <c r="AB28" s="364"/>
      <c r="AC28" s="364"/>
      <c r="AD28" s="364"/>
      <c r="AE28" s="360"/>
      <c r="AF28" s="379"/>
      <c r="AG28" s="360"/>
      <c r="AH28" s="360"/>
      <c r="AI28" s="360"/>
      <c r="AJ28" s="360"/>
      <c r="AK28" s="360"/>
      <c r="AL28" s="379"/>
      <c r="AM28" s="360"/>
      <c r="AN28" s="360"/>
      <c r="AO28" s="360"/>
      <c r="AP28" s="360"/>
      <c r="AQ28" s="360"/>
      <c r="AR28" s="360"/>
      <c r="AS28" s="360"/>
      <c r="AT28" s="360"/>
      <c r="AU28" s="360"/>
      <c r="AV28" s="360"/>
      <c r="AW28" s="360"/>
      <c r="AX28" s="379"/>
      <c r="AY28" s="361" t="e">
        <f>(+AX28*#REF!)+AX28</f>
        <v>#REF!</v>
      </c>
      <c r="AZ28" s="361" t="e">
        <f>(+AY28*#REF!)+AY28</f>
        <v>#REF!</v>
      </c>
      <c r="BA28" s="361" t="e">
        <f>(+AZ28*#REF!)+AZ28</f>
        <v>#REF!</v>
      </c>
      <c r="BB28" s="361" t="e">
        <f>(+BA28*#REF!)+BA28</f>
        <v>#REF!</v>
      </c>
    </row>
    <row r="29" spans="1:54" ht="18" customHeight="1">
      <c r="A29" s="46" t="s">
        <v>82</v>
      </c>
      <c r="B29" s="46"/>
      <c r="E29"/>
      <c r="F29" s="13"/>
      <c r="G29" s="213"/>
      <c r="H29" s="14"/>
      <c r="I29" s="13"/>
      <c r="J29" s="354"/>
      <c r="K29" s="397" t="e">
        <f>SUM(K7:K27)</f>
        <v>#DIV/0!</v>
      </c>
      <c r="L29" s="400"/>
      <c r="M29" s="354"/>
      <c r="N29" s="397">
        <f>SUM(N7:N27)</f>
        <v>0</v>
      </c>
      <c r="O29" s="401"/>
      <c r="P29" s="397">
        <f>SUM(P7:P27)</f>
        <v>0</v>
      </c>
      <c r="Q29" s="378"/>
      <c r="R29" s="378"/>
      <c r="S29" s="402"/>
      <c r="T29" s="397">
        <f>SUM(T7:T27)</f>
        <v>0</v>
      </c>
      <c r="U29" s="378"/>
      <c r="V29" s="378"/>
      <c r="W29" s="378"/>
      <c r="X29" s="378"/>
      <c r="Y29" s="403"/>
      <c r="Z29" s="397">
        <f>SUM(Z7:Z27)</f>
        <v>0</v>
      </c>
      <c r="AA29" s="404"/>
      <c r="AB29" s="404"/>
      <c r="AC29" s="404"/>
      <c r="AD29" s="404"/>
      <c r="AE29" s="402"/>
      <c r="AF29" s="397">
        <f>SUM(AF7:AF27)</f>
        <v>0</v>
      </c>
      <c r="AG29" s="402"/>
      <c r="AH29" s="402"/>
      <c r="AI29" s="402"/>
      <c r="AJ29" s="402"/>
      <c r="AK29" s="402"/>
      <c r="AL29" s="397">
        <f>SUM(AL7:AL27)</f>
        <v>0</v>
      </c>
      <c r="AM29" s="402"/>
      <c r="AN29" s="402"/>
      <c r="AO29" s="402"/>
      <c r="AP29" s="402"/>
      <c r="AQ29" s="402"/>
      <c r="AR29" s="402"/>
      <c r="AS29" s="402"/>
      <c r="AT29" s="402"/>
      <c r="AU29" s="402"/>
      <c r="AV29" s="402"/>
      <c r="AW29" s="402"/>
      <c r="AX29" s="397">
        <f>SUM(AX7:AX27)</f>
        <v>0</v>
      </c>
      <c r="AY29" s="361" t="e">
        <f>(+AX29*#REF!)+AX29</f>
        <v>#REF!</v>
      </c>
      <c r="AZ29" s="361" t="e">
        <f>(+AY29*#REF!)+AY29</f>
        <v>#REF!</v>
      </c>
      <c r="BA29" s="361" t="e">
        <f>(+AZ29*#REF!)+AZ29</f>
        <v>#REF!</v>
      </c>
      <c r="BB29" s="361" t="e">
        <f>(+BA29*#REF!)+BA29</f>
        <v>#REF!</v>
      </c>
    </row>
    <row r="30" spans="1:54" ht="18" customHeight="1">
      <c r="A30" s="22"/>
      <c r="B30" s="22"/>
      <c r="C30" s="14"/>
      <c r="D30" s="14"/>
      <c r="E30" s="213"/>
      <c r="F30" s="13"/>
      <c r="G30" s="213"/>
      <c r="H30" s="14"/>
      <c r="I30" s="13"/>
      <c r="J30" s="13"/>
      <c r="K30" s="332"/>
      <c r="L30" s="230"/>
      <c r="M30" s="220"/>
      <c r="N30" s="376"/>
      <c r="O30" s="380"/>
      <c r="P30" s="379"/>
      <c r="Q30" s="364"/>
      <c r="R30" s="364"/>
      <c r="S30" s="364"/>
      <c r="T30" s="379"/>
      <c r="U30" s="364"/>
      <c r="V30" s="364"/>
      <c r="W30" s="364"/>
      <c r="X30" s="364"/>
      <c r="Y30" s="360"/>
      <c r="Z30" s="379"/>
      <c r="AA30" s="364"/>
      <c r="AB30" s="364"/>
      <c r="AC30" s="364"/>
      <c r="AD30" s="364"/>
      <c r="AE30" s="360"/>
      <c r="AF30" s="379"/>
      <c r="AG30" s="360"/>
      <c r="AH30" s="360"/>
      <c r="AI30" s="360"/>
      <c r="AJ30" s="360"/>
      <c r="AK30" s="360"/>
      <c r="AL30" s="379"/>
      <c r="AM30" s="360"/>
      <c r="AN30" s="360"/>
      <c r="AO30" s="360"/>
      <c r="AP30" s="360"/>
      <c r="AQ30" s="360"/>
      <c r="AR30" s="360"/>
      <c r="AS30" s="360"/>
      <c r="AT30" s="360"/>
      <c r="AU30" s="360"/>
      <c r="AV30" s="360"/>
      <c r="AW30" s="360"/>
      <c r="AX30" s="379"/>
      <c r="AY30" s="361" t="e">
        <f>(+AX30*#REF!)+AX30</f>
        <v>#REF!</v>
      </c>
      <c r="AZ30" s="361" t="e">
        <f>(+AY30*#REF!)+AY30</f>
        <v>#REF!</v>
      </c>
      <c r="BA30" s="361" t="e">
        <f>(+AZ30*#REF!)+AZ30</f>
        <v>#REF!</v>
      </c>
      <c r="BB30" s="361" t="e">
        <f>(+BA30*#REF!)+BA30</f>
        <v>#REF!</v>
      </c>
    </row>
    <row r="31" spans="1:54" ht="18" customHeight="1">
      <c r="A31" s="89" t="s">
        <v>145</v>
      </c>
      <c r="B31" s="89"/>
      <c r="C31" s="39"/>
      <c r="D31" s="39"/>
      <c r="E31" s="39"/>
      <c r="F31" s="39"/>
      <c r="G31" s="213"/>
      <c r="H31" s="14"/>
      <c r="I31" s="13"/>
      <c r="J31" s="13"/>
      <c r="K31" s="332"/>
      <c r="L31" s="230"/>
      <c r="M31" s="13"/>
      <c r="N31" s="23"/>
      <c r="O31" s="23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</row>
    <row r="32" spans="1:54" s="32" customFormat="1" ht="18" customHeight="1">
      <c r="A32" s="405"/>
      <c r="B32" s="248" t="s">
        <v>165</v>
      </c>
      <c r="C32" s="406"/>
      <c r="D32" s="384" t="s">
        <v>146</v>
      </c>
      <c r="E32" s="356"/>
      <c r="F32" s="250" t="s">
        <v>161</v>
      </c>
      <c r="G32" s="296"/>
      <c r="H32" s="297"/>
      <c r="I32" s="220"/>
      <c r="J32" s="220"/>
      <c r="K32" s="386" t="e">
        <f>(PMT(A32/12,C32*12,-E32,0,0)*12)/'Income Form'!K20</f>
        <v>#DIV/0!</v>
      </c>
      <c r="L32" s="298"/>
      <c r="M32" s="220"/>
      <c r="N32" s="410">
        <f>IF(C32&gt;=N6,PMT(A32/12,C32*12,-E32,0,0)*12,0)</f>
        <v>0</v>
      </c>
      <c r="O32" s="355"/>
      <c r="P32" s="410">
        <f>IF(C32&gt;=P6,PMT(A32/12,C32*12,-E32,0,0)*12,0)</f>
        <v>0</v>
      </c>
      <c r="Q32" s="408"/>
      <c r="R32" s="408"/>
      <c r="S32" s="408"/>
      <c r="T32" s="410">
        <f>IF(C32&gt;=T6,PMT(A32/12,C32*12,-E32,0,0)*12,0)</f>
        <v>0</v>
      </c>
      <c r="U32" s="408"/>
      <c r="V32" s="408"/>
      <c r="W32" s="408"/>
      <c r="X32" s="408"/>
      <c r="Y32" s="408"/>
      <c r="Z32" s="410">
        <f>IF(C32&gt;=Z6,PMT(A32/12,C32*12,-E32,0,0)*12,0)</f>
        <v>0</v>
      </c>
      <c r="AA32" s="408"/>
      <c r="AB32" s="408"/>
      <c r="AC32" s="408"/>
      <c r="AD32" s="408"/>
      <c r="AE32" s="408"/>
      <c r="AF32" s="410">
        <f>IF(C32&gt;=AF6,PMT(A32/12,C32*12,-E32,0,0)*12,0)</f>
        <v>0</v>
      </c>
      <c r="AG32" s="408"/>
      <c r="AH32" s="408"/>
      <c r="AI32" s="408"/>
      <c r="AJ32" s="408"/>
      <c r="AK32" s="408"/>
      <c r="AL32" s="410">
        <f>IF(C32&gt;=AL6,PMT(A32/12,C32*12,-E32,0,0)*12,0)</f>
        <v>0</v>
      </c>
      <c r="AM32" s="408"/>
      <c r="AN32" s="408"/>
      <c r="AO32" s="408"/>
      <c r="AP32" s="408"/>
      <c r="AQ32" s="408"/>
      <c r="AR32" s="408"/>
      <c r="AS32" s="408"/>
      <c r="AT32" s="408"/>
      <c r="AU32" s="408"/>
      <c r="AV32" s="408"/>
      <c r="AW32" s="408"/>
      <c r="AX32" s="410">
        <f>IF(C32&gt;=AX6,PMT(A32/12,C32*12,-E32,0,0)*12,0)</f>
        <v>0</v>
      </c>
      <c r="AY32" s="241" t="e">
        <f>SUM(AY23:AY31)</f>
        <v>#REF!</v>
      </c>
      <c r="AZ32" s="241" t="e">
        <f>SUM(AZ23:AZ31)</f>
        <v>#REF!</v>
      </c>
      <c r="BA32" s="241" t="e">
        <f>SUM(BA23:BA31)</f>
        <v>#REF!</v>
      </c>
      <c r="BB32" s="241" t="e">
        <f>SUM(BB23:BB31)</f>
        <v>#REF!</v>
      </c>
    </row>
    <row r="33" spans="1:54" ht="18" customHeight="1">
      <c r="A33" s="405"/>
      <c r="B33" s="248" t="s">
        <v>165</v>
      </c>
      <c r="C33" s="406"/>
      <c r="D33" s="384" t="s">
        <v>146</v>
      </c>
      <c r="E33" s="357"/>
      <c r="F33" s="250" t="s">
        <v>161</v>
      </c>
      <c r="G33" s="213"/>
      <c r="H33" s="14"/>
      <c r="I33" s="13"/>
      <c r="J33" s="13"/>
      <c r="K33" s="386" t="e">
        <f>(PMT(A33/12,C33*12,-E33,0,0)*12)/'Income Form'!K20</f>
        <v>#DIV/0!</v>
      </c>
      <c r="L33" s="230"/>
      <c r="M33" s="13"/>
      <c r="N33" s="409">
        <f>IF(C33&gt;=N6,PMT(A33/12,C33*12,-E33,0,0)*12,0)</f>
        <v>0</v>
      </c>
      <c r="O33" s="28"/>
      <c r="P33" s="410">
        <f>IF(C33&gt;=P6,PMT(A33/12,C33*12,-E33,0,0)*12,0)</f>
        <v>0</v>
      </c>
      <c r="Q33" s="28"/>
      <c r="R33" s="28"/>
      <c r="S33" s="28"/>
      <c r="T33" s="409">
        <f>IF(C33&gt;=T6,PMT(A33/12,C33*12,-E33,0,0)*12,0)</f>
        <v>0</v>
      </c>
      <c r="U33" s="28"/>
      <c r="V33" s="28"/>
      <c r="W33" s="28"/>
      <c r="X33" s="28"/>
      <c r="Y33" s="28"/>
      <c r="Z33" s="410">
        <f>IF(C33&gt;=Z6,PMT(A33/12,C33*12,-E33,0,0)*12,0)</f>
        <v>0</v>
      </c>
      <c r="AA33" s="28"/>
      <c r="AB33" s="28"/>
      <c r="AC33" s="28"/>
      <c r="AD33" s="28"/>
      <c r="AE33" s="28"/>
      <c r="AF33" s="409">
        <f>IF(C33&gt;=AF6,PMT(A33/12,C33*12,-E33,0,0)*12,0)</f>
        <v>0</v>
      </c>
      <c r="AG33" s="28"/>
      <c r="AH33" s="28"/>
      <c r="AI33" s="28"/>
      <c r="AJ33" s="28"/>
      <c r="AK33" s="28"/>
      <c r="AL33" s="410">
        <f>IF(C33&gt;=AL6,PMT(A33/12,C33*12,-E33,0,0)*12,0)</f>
        <v>0</v>
      </c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409">
        <f>IF(C33&gt;=AX6,PMT(A33/12,C33*12,-E33,0,0)*12,0)</f>
        <v>0</v>
      </c>
      <c r="AY33" s="28"/>
      <c r="AZ33" s="28"/>
      <c r="BA33" s="28"/>
      <c r="BB33" s="28"/>
    </row>
    <row r="34" spans="1:54" s="32" customFormat="1" ht="18" customHeight="1">
      <c r="A34" s="251"/>
      <c r="B34" s="249" t="s">
        <v>165</v>
      </c>
      <c r="C34" s="407"/>
      <c r="D34" s="385" t="s">
        <v>146</v>
      </c>
      <c r="E34" s="358"/>
      <c r="F34" s="254" t="s">
        <v>161</v>
      </c>
      <c r="G34" s="296"/>
      <c r="H34" s="297"/>
      <c r="I34" s="220"/>
      <c r="J34" s="220"/>
      <c r="K34" s="386" t="e">
        <f>(PMT(A34/12,C34*12,-E34,0,0)*12)/'Income Form'!K20</f>
        <v>#DIV/0!</v>
      </c>
      <c r="L34" s="298"/>
      <c r="M34" s="220"/>
      <c r="N34" s="409">
        <f>IF(C34&gt;=N6,PMT(A34/12,C34*12,-E34,0,0)*12,0)</f>
        <v>0</v>
      </c>
      <c r="O34" s="382"/>
      <c r="P34" s="410">
        <f>IF(C34&gt;=P6,PMT(A34/12,C34*12,-E34,0,0)*12,0)</f>
        <v>0</v>
      </c>
      <c r="Q34" s="381"/>
      <c r="R34" s="381"/>
      <c r="S34" s="382"/>
      <c r="T34" s="409">
        <f>IF(C34&gt;=T6,PMT(A34/12,C34*12,-E34,0,0)*12,0)</f>
        <v>0</v>
      </c>
      <c r="U34" s="381"/>
      <c r="V34" s="381"/>
      <c r="W34" s="381"/>
      <c r="X34" s="381"/>
      <c r="Y34" s="382"/>
      <c r="Z34" s="410">
        <f>IF(C34&gt;=Z6,PMT(A34/12,C34*12,-E34,0,0)*12,0)</f>
        <v>0</v>
      </c>
      <c r="AA34" s="381"/>
      <c r="AB34" s="381"/>
      <c r="AC34" s="381"/>
      <c r="AD34" s="381"/>
      <c r="AE34" s="382"/>
      <c r="AF34" s="409">
        <f>IF(C34&gt;=AF6,PMT(A34/12,C34*12,-E34,0,0)*12,0)</f>
        <v>0</v>
      </c>
      <c r="AG34" s="382"/>
      <c r="AH34" s="382"/>
      <c r="AI34" s="382"/>
      <c r="AJ34" s="382"/>
      <c r="AK34" s="382"/>
      <c r="AL34" s="410">
        <f>IF(C34&gt;=AL6,PMT(A34/12,C34*12,-E34,0,0)*12,0)</f>
        <v>0</v>
      </c>
      <c r="AM34" s="382"/>
      <c r="AN34" s="382"/>
      <c r="AO34" s="382"/>
      <c r="AP34" s="382"/>
      <c r="AQ34" s="382"/>
      <c r="AR34" s="382"/>
      <c r="AS34" s="382"/>
      <c r="AT34" s="382"/>
      <c r="AU34" s="382"/>
      <c r="AV34" s="382"/>
      <c r="AW34" s="382"/>
      <c r="AX34" s="409">
        <f>IF(C34&gt;=AX6,PMT(A34/12,C34*12,-E34,0,0)*12,0)</f>
        <v>0</v>
      </c>
      <c r="AY34" s="383"/>
      <c r="AZ34" s="383"/>
      <c r="BA34" s="383"/>
      <c r="BB34" s="383"/>
    </row>
    <row r="35" spans="3:89" ht="18" customHeight="1">
      <c r="C35" s="13"/>
      <c r="D35" s="13"/>
      <c r="E35" s="213"/>
      <c r="F35" s="13"/>
      <c r="G35" s="213"/>
      <c r="H35" s="14"/>
      <c r="I35" s="13"/>
      <c r="J35" s="13"/>
      <c r="K35" s="332"/>
      <c r="L35" s="298"/>
      <c r="M35" s="220"/>
      <c r="N35" s="387"/>
      <c r="O35" s="387"/>
      <c r="P35" s="387"/>
      <c r="Q35" s="387"/>
      <c r="R35" s="387"/>
      <c r="S35" s="387"/>
      <c r="T35" s="387"/>
      <c r="U35" s="387"/>
      <c r="V35" s="387"/>
      <c r="W35" s="387"/>
      <c r="X35" s="387"/>
      <c r="Y35" s="387"/>
      <c r="Z35" s="387"/>
      <c r="AA35" s="387"/>
      <c r="AB35" s="387"/>
      <c r="AC35" s="387"/>
      <c r="AD35" s="387"/>
      <c r="AE35" s="387"/>
      <c r="AF35" s="387"/>
      <c r="AG35" s="387"/>
      <c r="AH35" s="387"/>
      <c r="AI35" s="387"/>
      <c r="AJ35" s="387"/>
      <c r="AK35" s="387"/>
      <c r="AL35" s="387"/>
      <c r="AM35" s="387"/>
      <c r="AN35" s="387"/>
      <c r="AO35" s="387"/>
      <c r="AP35" s="387"/>
      <c r="AQ35" s="387"/>
      <c r="AR35" s="387"/>
      <c r="AS35" s="387"/>
      <c r="AT35" s="387"/>
      <c r="AU35" s="387"/>
      <c r="AV35" s="387"/>
      <c r="AW35" s="387"/>
      <c r="AX35" s="387"/>
      <c r="AY35" s="387"/>
      <c r="AZ35" s="387"/>
      <c r="BA35" s="387"/>
      <c r="BB35" s="387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</row>
    <row r="36" spans="1:54" ht="18" customHeight="1">
      <c r="A36" s="252" t="s">
        <v>79</v>
      </c>
      <c r="B36" s="252"/>
      <c r="C36" s="253"/>
      <c r="D36" s="419"/>
      <c r="E36" s="213"/>
      <c r="F36" s="13"/>
      <c r="G36" s="213"/>
      <c r="H36" s="14"/>
      <c r="I36" s="13"/>
      <c r="J36" s="13"/>
      <c r="K36" s="381" t="e">
        <f>SUM(K32:K34)</f>
        <v>#DIV/0!</v>
      </c>
      <c r="L36" s="230"/>
      <c r="M36" s="13"/>
      <c r="N36" s="420">
        <f>SUM(N32:N34)</f>
        <v>0</v>
      </c>
      <c r="O36" s="365"/>
      <c r="P36" s="420">
        <f>SUM(P32:P34)</f>
        <v>0</v>
      </c>
      <c r="Q36" s="366"/>
      <c r="R36" s="366"/>
      <c r="S36" s="365"/>
      <c r="T36" s="420">
        <f>SUM(T32:T34)</f>
        <v>0</v>
      </c>
      <c r="U36" s="366"/>
      <c r="V36" s="366"/>
      <c r="W36" s="366"/>
      <c r="X36" s="366"/>
      <c r="Y36" s="365"/>
      <c r="Z36" s="420">
        <f>SUM(Z32:Z34)</f>
        <v>0</v>
      </c>
      <c r="AA36" s="366"/>
      <c r="AB36" s="366"/>
      <c r="AC36" s="366"/>
      <c r="AD36" s="366"/>
      <c r="AE36" s="365"/>
      <c r="AF36" s="420">
        <f>SUM(AF32:AF34)</f>
        <v>0</v>
      </c>
      <c r="AG36" s="365"/>
      <c r="AH36" s="365"/>
      <c r="AI36" s="365"/>
      <c r="AJ36" s="365"/>
      <c r="AK36" s="365"/>
      <c r="AL36" s="420">
        <f>SUM(AL32:AL34)</f>
        <v>0</v>
      </c>
      <c r="AM36" s="365"/>
      <c r="AN36" s="365"/>
      <c r="AO36" s="365"/>
      <c r="AP36" s="365"/>
      <c r="AQ36" s="365"/>
      <c r="AR36" s="365"/>
      <c r="AS36" s="365"/>
      <c r="AT36" s="365"/>
      <c r="AU36" s="365"/>
      <c r="AV36" s="365"/>
      <c r="AW36" s="365"/>
      <c r="AX36" s="420">
        <f>SUM(AX32:AX34)</f>
        <v>0</v>
      </c>
      <c r="AY36" s="365">
        <f>-AY34*$C$36</f>
        <v>0</v>
      </c>
      <c r="AZ36" s="365">
        <f>-AZ34*$C$36</f>
        <v>0</v>
      </c>
      <c r="BA36" s="365">
        <f>-BA34*$C$36</f>
        <v>0</v>
      </c>
      <c r="BB36" s="365">
        <f>-BB34*$C$36</f>
        <v>0</v>
      </c>
    </row>
    <row r="37" spans="3:95" ht="18" customHeight="1">
      <c r="C37" s="13"/>
      <c r="D37" s="220"/>
      <c r="E37" s="296"/>
      <c r="F37" s="220"/>
      <c r="G37" s="296"/>
      <c r="H37" s="297"/>
      <c r="I37" s="220"/>
      <c r="J37" s="220"/>
      <c r="K37" s="334"/>
      <c r="L37" s="298"/>
      <c r="M37" s="220"/>
      <c r="N37" s="387"/>
      <c r="O37" s="387"/>
      <c r="P37" s="387"/>
      <c r="Q37" s="387"/>
      <c r="R37" s="387"/>
      <c r="S37" s="387"/>
      <c r="T37" s="387"/>
      <c r="U37" s="387"/>
      <c r="V37" s="387"/>
      <c r="W37" s="387"/>
      <c r="X37" s="387"/>
      <c r="Y37" s="387"/>
      <c r="Z37" s="387"/>
      <c r="AA37" s="387"/>
      <c r="AB37" s="387"/>
      <c r="AC37" s="387"/>
      <c r="AD37" s="387"/>
      <c r="AE37" s="387"/>
      <c r="AF37" s="387"/>
      <c r="AG37" s="387"/>
      <c r="AH37" s="387"/>
      <c r="AI37" s="387"/>
      <c r="AJ37" s="387"/>
      <c r="AK37" s="387"/>
      <c r="AL37" s="387"/>
      <c r="AM37" s="387"/>
      <c r="AN37" s="387"/>
      <c r="AO37" s="387"/>
      <c r="AP37" s="387"/>
      <c r="AQ37" s="387"/>
      <c r="AR37" s="387"/>
      <c r="AS37" s="387"/>
      <c r="AT37" s="387"/>
      <c r="AU37" s="387"/>
      <c r="AV37" s="387"/>
      <c r="AW37" s="387"/>
      <c r="AX37" s="387"/>
      <c r="AY37" s="387"/>
      <c r="AZ37" s="387"/>
      <c r="BA37" s="387"/>
      <c r="BB37" s="387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</row>
    <row r="38" spans="1:54" s="301" customFormat="1" ht="18" customHeight="1">
      <c r="A38" s="26" t="s">
        <v>163</v>
      </c>
      <c r="B38" s="26"/>
      <c r="C38" s="1"/>
      <c r="D38" s="388"/>
      <c r="E38" s="389"/>
      <c r="F38" s="390"/>
      <c r="G38" s="389"/>
      <c r="H38" s="391"/>
      <c r="I38" s="390"/>
      <c r="J38" s="390"/>
      <c r="K38" s="412" t="e">
        <f>'Income Form'!O36/'Income Form'!K20</f>
        <v>#DIV/0!</v>
      </c>
      <c r="L38" s="392"/>
      <c r="N38" s="395">
        <f>'Income Form'!O40</f>
        <v>0</v>
      </c>
      <c r="O38" s="393"/>
      <c r="P38" s="395">
        <f>'Income Form'!Q40</f>
        <v>0</v>
      </c>
      <c r="Q38" s="393"/>
      <c r="R38" s="393"/>
      <c r="S38" s="393"/>
      <c r="T38" s="395">
        <f>'Income Form'!U40</f>
        <v>0</v>
      </c>
      <c r="U38" s="393"/>
      <c r="V38" s="393"/>
      <c r="W38" s="393"/>
      <c r="X38" s="393"/>
      <c r="Y38" s="393"/>
      <c r="Z38" s="395">
        <f>'Income Form'!AA40</f>
        <v>0</v>
      </c>
      <c r="AA38" s="393"/>
      <c r="AB38" s="393"/>
      <c r="AC38" s="393"/>
      <c r="AD38" s="393"/>
      <c r="AE38" s="393"/>
      <c r="AF38" s="395">
        <f>'Income Form'!AG40</f>
        <v>0</v>
      </c>
      <c r="AG38" s="393"/>
      <c r="AH38" s="393"/>
      <c r="AI38" s="393"/>
      <c r="AJ38" s="393"/>
      <c r="AK38" s="393"/>
      <c r="AL38" s="395">
        <f>'Income Form'!AM40</f>
        <v>0</v>
      </c>
      <c r="AM38" s="393"/>
      <c r="AN38" s="393"/>
      <c r="AO38" s="393"/>
      <c r="AP38" s="393"/>
      <c r="AQ38" s="393"/>
      <c r="AR38" s="393"/>
      <c r="AS38" s="393"/>
      <c r="AT38" s="393"/>
      <c r="AU38" s="393"/>
      <c r="AV38" s="393"/>
      <c r="AW38" s="393"/>
      <c r="AX38" s="395">
        <f>'Income Form'!AZ40</f>
        <v>0</v>
      </c>
      <c r="AY38" s="394">
        <f>AY34+AY36</f>
        <v>0</v>
      </c>
      <c r="AZ38" s="394">
        <f>AZ34+AZ36</f>
        <v>0</v>
      </c>
      <c r="BA38" s="394">
        <f>BA34+BA36</f>
        <v>0</v>
      </c>
      <c r="BB38" s="394">
        <f>BB34+BB36</f>
        <v>0</v>
      </c>
    </row>
    <row r="39" spans="1:50" ht="18" customHeight="1">
      <c r="A39" t="s">
        <v>82</v>
      </c>
      <c r="B39"/>
      <c r="C39" s="25"/>
      <c r="K39" s="398" t="e">
        <f>K29</f>
        <v>#DIV/0!</v>
      </c>
      <c r="N39" s="409">
        <f>N29</f>
        <v>0</v>
      </c>
      <c r="P39" s="409">
        <f>P29</f>
        <v>0</v>
      </c>
      <c r="T39" s="409">
        <f>T29</f>
        <v>0</v>
      </c>
      <c r="Z39" s="410">
        <f>Z29</f>
        <v>0</v>
      </c>
      <c r="AF39" s="409">
        <f>AF29</f>
        <v>0</v>
      </c>
      <c r="AL39" s="410">
        <f>AL29</f>
        <v>0</v>
      </c>
      <c r="AX39" s="409">
        <f>AX29</f>
        <v>0</v>
      </c>
    </row>
    <row r="40" spans="1:50" ht="18" customHeight="1">
      <c r="A40" s="25" t="s">
        <v>79</v>
      </c>
      <c r="B40" s="25"/>
      <c r="C40" s="25"/>
      <c r="K40" s="414" t="e">
        <f>K36</f>
        <v>#DIV/0!</v>
      </c>
      <c r="N40" s="415">
        <f>N36</f>
        <v>0</v>
      </c>
      <c r="P40" s="416">
        <f>P36</f>
        <v>0</v>
      </c>
      <c r="T40" s="416">
        <f>T36</f>
        <v>0</v>
      </c>
      <c r="Z40" s="415">
        <f>Z36</f>
        <v>0</v>
      </c>
      <c r="AF40" s="416">
        <f>AF36</f>
        <v>0</v>
      </c>
      <c r="AL40" s="415">
        <f>AL36</f>
        <v>0</v>
      </c>
      <c r="AX40" s="416">
        <f>AX36</f>
        <v>0</v>
      </c>
    </row>
    <row r="41" spans="1:50" ht="18" customHeight="1" thickBot="1">
      <c r="A41" s="26" t="s">
        <v>80</v>
      </c>
      <c r="B41" s="26"/>
      <c r="C41" s="26"/>
      <c r="N41" s="417">
        <f>SUM(N38-N39-N40)</f>
        <v>0</v>
      </c>
      <c r="O41" s="418"/>
      <c r="P41" s="417">
        <f>SUM(P38-P39-P40)</f>
        <v>0</v>
      </c>
      <c r="Q41" s="418"/>
      <c r="R41" s="418"/>
      <c r="S41" s="418"/>
      <c r="T41" s="417">
        <f>SUM(T38-T39-T40)</f>
        <v>0</v>
      </c>
      <c r="U41" s="418"/>
      <c r="V41" s="418"/>
      <c r="W41" s="418"/>
      <c r="X41" s="418"/>
      <c r="Y41" s="418"/>
      <c r="Z41" s="417">
        <f>SUM(Z38-Z39-Z40)</f>
        <v>0</v>
      </c>
      <c r="AA41" s="418"/>
      <c r="AB41" s="418"/>
      <c r="AC41" s="418"/>
      <c r="AD41" s="418"/>
      <c r="AE41" s="418"/>
      <c r="AF41" s="417">
        <f>SUM(AF38-AF39-AF40)</f>
        <v>0</v>
      </c>
      <c r="AG41" s="418"/>
      <c r="AH41" s="418"/>
      <c r="AI41" s="418"/>
      <c r="AJ41" s="418"/>
      <c r="AK41" s="418"/>
      <c r="AL41" s="417">
        <f>SUM(AL38-AL39-AL40)</f>
        <v>0</v>
      </c>
      <c r="AM41" s="418"/>
      <c r="AN41" s="418"/>
      <c r="AO41" s="418"/>
      <c r="AP41" s="418"/>
      <c r="AQ41" s="418"/>
      <c r="AR41" s="418"/>
      <c r="AS41" s="418"/>
      <c r="AT41" s="418"/>
      <c r="AU41" s="418"/>
      <c r="AV41" s="418"/>
      <c r="AW41" s="418"/>
      <c r="AX41" s="417">
        <f>SUM(AX38-AX39-AX40)</f>
        <v>0</v>
      </c>
    </row>
    <row r="42" ht="12.75" customHeight="1" thickTop="1"/>
  </sheetData>
  <sheetProtection objects="1" scenarios="1"/>
  <mergeCells count="6">
    <mergeCell ref="B27:E27"/>
    <mergeCell ref="A2:AX2"/>
    <mergeCell ref="A1:AX1"/>
    <mergeCell ref="M4:P4"/>
    <mergeCell ref="B25:E25"/>
    <mergeCell ref="B26:E26"/>
  </mergeCells>
  <printOptions horizontalCentered="1"/>
  <pageMargins left="0.35" right="0.35" top="0.66" bottom="0.62" header="0.28" footer="0.34"/>
  <pageSetup horizontalDpi="600" verticalDpi="600" orientation="landscape" pageOrder="overThenDown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GCOE</cp:lastModifiedBy>
  <cp:lastPrinted>2008-01-24T18:36:09Z</cp:lastPrinted>
  <dcterms:created xsi:type="dcterms:W3CDTF">1999-06-18T21:13:57Z</dcterms:created>
  <dcterms:modified xsi:type="dcterms:W3CDTF">2008-02-06T16:03:58Z</dcterms:modified>
  <cp:category/>
  <cp:version/>
  <cp:contentType/>
  <cp:contentStatus/>
</cp:coreProperties>
</file>