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0" windowWidth="12120" windowHeight="9120" tabRatio="604" activeTab="0"/>
  </bookViews>
  <sheets>
    <sheet name="4-11" sheetId="1" r:id="rId1"/>
  </sheets>
  <definedNames>
    <definedName name="_xlnm.Print_Area" localSheetId="0">'4-11'!$A$1:$X$36</definedName>
  </definedNames>
  <calcPr fullCalcOnLoad="1"/>
</workbook>
</file>

<file path=xl/sharedStrings.xml><?xml version="1.0" encoding="utf-8"?>
<sst xmlns="http://schemas.openxmlformats.org/spreadsheetml/2006/main" count="42" uniqueCount="24">
  <si>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</si>
  <si>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</si>
  <si>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</si>
  <si>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</si>
  <si>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</si>
  <si>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t>Number registered:</t>
  </si>
  <si>
    <t>All other categories:</t>
  </si>
  <si>
    <t>Passenger cars</t>
  </si>
  <si>
    <t>Motorcycles</t>
  </si>
  <si>
    <t>Vehicles registered (thousands)</t>
  </si>
  <si>
    <t>Table 4-11:  Passenger Car and Motorcycle Fuel Consumption and Travel</t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</si>
  <si>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</si>
  <si>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t>SOURCES</t>
  </si>
  <si>
    <t>NOTES</t>
  </si>
  <si>
    <r>
      <t>1995-2007: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VM-1, available at www.fhwa.dot.gov/policy/ohpi as of Mar. 23, 2009.</t>
    </r>
  </si>
  <si>
    <r>
      <t>1995-2007: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VM-1, available at www.fhwa.dot.gov/policy/ohpi as of Mar. 23, 2009.</t>
    </r>
  </si>
  <si>
    <r>
      <t>Passenger cars</t>
    </r>
    <r>
      <rPr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</si>
  <si>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 xml:space="preserve"> 1960 and 1965 data include motorcycles.</t>
    </r>
  </si>
  <si>
    <t>U</t>
  </si>
  <si>
    <r>
      <t>KEY:</t>
    </r>
    <r>
      <rPr>
        <sz val="9"/>
        <rFont val="Arial"/>
        <family val="2"/>
      </rPr>
      <t xml:space="preserve">  R = revised, U = data are not available.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</si>
  <si>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MV-201, available at www.fhwa.dot.gov/policy/ohpi as of Mar. 23, 2009. </t>
    </r>
  </si>
  <si>
    <r>
      <t xml:space="preserve">1960-65: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VM-201A, available at www.fhwa.dot.gov/policy/ohpi as of Mar. 23, 2009. </t>
    </r>
  </si>
  <si>
    <t>Average miles traveled per vehicle, average miles traveled per gallon, and average fuel consumed per vehicle are derived by calculation.</t>
  </si>
  <si>
    <r>
      <t xml:space="preserve">1970-94: Calculated based on data from U.S. Department of Transportation, Federal Highway Administration,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 xml:space="preserve">, FHWA-PL-97-009 (Washington, DC:  July 1997), table VM-201A, available at www.fhwa.dot.gov/policy/ohpi as of Mar. 23, 2009.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</si>
</sst>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0.00000"/>
    <numFmt numFmtId="170" formatCode="0.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00"/>
    <numFmt numFmtId="178" formatCode="&quot;(R)&quot;\ #,##0;&quot;(R) -&quot;#,##0;&quot;(R) &quot;\ 0"/>
    <numFmt numFmtId="179" formatCode="&quot;(R)&quot;\ #,##0.0;&quot;(R) -&quot;#,##0.0;&quot;(R) &quot;\ 0.0"/>
    <numFmt numFmtId="180" formatCode="&quot;(R) &quot;#,##0;&quot;(R) &quot;\-#,##0;&quot;(R) &quot;0"/>
    <numFmt numFmtId="181" formatCode="&quot;(R) &quot;#,##0.0;&quot;(R) &quot;\-#,##0.0;&quot;(R) &quot;0.0"/>
    <numFmt numFmtId="182" formatCode="0_)"/>
    <numFmt numFmtId="183" formatCode="0.0_)"/>
    <numFmt numFmtId="184" formatCode="0.00_)"/>
    <numFmt numFmtId="185" formatCode="_(* #,##0.0_);_(* \(#,##0.0\);_(* &quot;-&quot;??_);_(@_)"/>
    <numFmt numFmtId="186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33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3" applyFont="1" applyFill="1" applyBorder="1">
      <alignment horizontal="left"/>
      <protection/>
    </xf>
    <xf numFmtId="0" fontId="16" fillId="0" borderId="0" xfId="0" applyFont="1" applyFill="1" applyAlignment="1">
      <alignment/>
    </xf>
    <xf numFmtId="3" fontId="16" fillId="0" borderId="0" xfId="33" applyNumberFormat="1" applyFont="1" applyFill="1" applyBorder="1" applyAlignment="1">
      <alignment horizontal="right"/>
      <protection/>
    </xf>
    <xf numFmtId="0" fontId="16" fillId="0" borderId="0" xfId="33" applyFont="1" applyFill="1" applyBorder="1">
      <alignment horizontal="left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65" fontId="16" fillId="0" borderId="0" xfId="33" applyNumberFormat="1" applyFont="1" applyFill="1" applyBorder="1" applyAlignment="1">
      <alignment horizontal="right"/>
      <protection/>
    </xf>
    <xf numFmtId="0" fontId="16" fillId="0" borderId="4" xfId="33" applyFont="1" applyFill="1" applyBorder="1">
      <alignment horizontal="left"/>
      <protection/>
    </xf>
    <xf numFmtId="3" fontId="16" fillId="0" borderId="4" xfId="33" applyNumberFormat="1" applyFont="1" applyFill="1" applyBorder="1" applyAlignment="1">
      <alignment horizontal="right"/>
      <protection/>
    </xf>
    <xf numFmtId="0" fontId="15" fillId="0" borderId="5" xfId="33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168" fontId="16" fillId="0" borderId="0" xfId="33" applyNumberFormat="1" applyFont="1" applyFill="1" applyBorder="1" applyAlignment="1">
      <alignment horizontal="right"/>
      <protection/>
    </xf>
    <xf numFmtId="168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5" fillId="0" borderId="5" xfId="0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6" fillId="0" borderId="4" xfId="0" applyNumberFormat="1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168" fontId="16" fillId="0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15" fillId="0" borderId="5" xfId="33" applyNumberFormat="1" applyFont="1" applyFill="1" applyBorder="1" applyAlignment="1">
      <alignment horizontal="center"/>
      <protection/>
    </xf>
    <xf numFmtId="0" fontId="15" fillId="0" borderId="6" xfId="33" applyNumberFormat="1" applyFont="1" applyFill="1" applyBorder="1" applyAlignment="1">
      <alignment horizontal="center"/>
      <protection/>
    </xf>
    <xf numFmtId="185" fontId="0" fillId="0" borderId="0" xfId="15" applyNumberFormat="1" applyFont="1" applyFill="1" applyAlignment="1">
      <alignment/>
    </xf>
    <xf numFmtId="186" fontId="0" fillId="0" borderId="0" xfId="15" applyNumberFormat="1" applyFont="1" applyFill="1" applyAlignment="1">
      <alignment/>
    </xf>
    <xf numFmtId="0" fontId="19" fillId="0" borderId="0" xfId="33" applyFont="1" applyFill="1" applyAlignment="1">
      <alignment horizontal="left" wrapText="1"/>
      <protection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19" fillId="0" borderId="0" xfId="33" applyFont="1" applyFill="1" applyAlignment="1">
      <alignment horizontal="left" wrapText="1"/>
      <protection/>
    </xf>
    <xf numFmtId="0" fontId="19" fillId="0" borderId="0" xfId="33" applyNumberFormat="1" applyFont="1" applyFill="1" applyAlignment="1">
      <alignment horizontal="left" wrapText="1"/>
      <protection/>
    </xf>
    <xf numFmtId="0" fontId="20" fillId="0" borderId="7" xfId="33" applyFont="1" applyFill="1" applyBorder="1" applyAlignment="1">
      <alignment horizontal="left" wrapText="1"/>
      <protection/>
    </xf>
    <xf numFmtId="0" fontId="18" fillId="0" borderId="0" xfId="33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20" fillId="0" borderId="0" xfId="33" applyFont="1" applyFill="1" applyAlignment="1">
      <alignment horizontal="left" wrapText="1"/>
      <protection/>
    </xf>
    <xf numFmtId="0" fontId="16" fillId="0" borderId="0" xfId="33" applyFont="1" applyFill="1" applyBorder="1" applyAlignment="1">
      <alignment horizontal="left" wrapText="1"/>
      <protection/>
    </xf>
    <xf numFmtId="0" fontId="21" fillId="0" borderId="0" xfId="33" applyFont="1" applyFill="1" applyAlignment="1">
      <alignment horizontal="left" wrapText="1"/>
      <protection/>
    </xf>
    <xf numFmtId="0" fontId="13" fillId="0" borderId="4" xfId="45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186" fontId="16" fillId="0" borderId="0" xfId="15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236"/>
  <sheetViews>
    <sheetView tabSelected="1" zoomScaleSheetLayoutView="40" workbookViewId="0" topLeftCell="A1">
      <selection activeCell="A1" sqref="A1:Y1"/>
    </sheetView>
  </sheetViews>
  <sheetFormatPr defaultColWidth="9.140625" defaultRowHeight="12.75"/>
  <cols>
    <col min="1" max="1" width="17.28125" style="1" customWidth="1"/>
    <col min="2" max="4" width="9.7109375" style="1" customWidth="1"/>
    <col min="5" max="5" width="10.57421875" style="1" bestFit="1" customWidth="1"/>
    <col min="6" max="6" width="9.7109375" style="1" customWidth="1"/>
    <col min="7" max="11" width="10.57421875" style="1" bestFit="1" customWidth="1"/>
    <col min="12" max="19" width="10.421875" style="1" customWidth="1"/>
    <col min="20" max="21" width="9.8515625" style="1" customWidth="1"/>
    <col min="22" max="23" width="9.7109375" style="1" customWidth="1"/>
    <col min="24" max="24" width="11.421875" style="1" customWidth="1"/>
    <col min="25" max="25" width="10.7109375" style="1" customWidth="1"/>
    <col min="26" max="26" width="9.140625" style="1" customWidth="1"/>
    <col min="27" max="28" width="12.8515625" style="1" bestFit="1" customWidth="1"/>
    <col min="29" max="16384" width="9.140625" style="1" customWidth="1"/>
  </cols>
  <sheetData>
    <row r="1" spans="1:25" ht="14.25" thickBot="1">
      <c r="A1" s="44" t="s">
        <v>10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14" customFormat="1" ht="16.5">
      <c r="A2" s="13"/>
      <c r="B2" s="29">
        <v>1960</v>
      </c>
      <c r="C2" s="29">
        <v>1965</v>
      </c>
      <c r="D2" s="29">
        <v>1970</v>
      </c>
      <c r="E2" s="29">
        <v>1975</v>
      </c>
      <c r="F2" s="29">
        <v>1980</v>
      </c>
      <c r="G2" s="29">
        <v>1985</v>
      </c>
      <c r="H2" s="29">
        <v>1990</v>
      </c>
      <c r="I2" s="29">
        <v>1991</v>
      </c>
      <c r="J2" s="29">
        <v>1992</v>
      </c>
      <c r="K2" s="29">
        <v>1993</v>
      </c>
      <c r="L2" s="29">
        <v>1994</v>
      </c>
      <c r="M2" s="29">
        <v>1995</v>
      </c>
      <c r="N2" s="29">
        <v>1996</v>
      </c>
      <c r="O2" s="29">
        <v>1997</v>
      </c>
      <c r="P2" s="30">
        <v>1998</v>
      </c>
      <c r="Q2" s="30">
        <v>1999</v>
      </c>
      <c r="R2" s="30">
        <v>2000</v>
      </c>
      <c r="S2" s="30">
        <v>2001</v>
      </c>
      <c r="T2" s="23">
        <v>2002</v>
      </c>
      <c r="U2" s="23">
        <v>2003</v>
      </c>
      <c r="V2" s="26">
        <v>2004</v>
      </c>
      <c r="W2" s="26">
        <v>2005</v>
      </c>
      <c r="X2" s="26">
        <v>2006</v>
      </c>
      <c r="Y2" s="26">
        <v>2007</v>
      </c>
    </row>
    <row r="3" spans="1:25" ht="16.5">
      <c r="A3" s="4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34"/>
      <c r="U3" s="34"/>
      <c r="V3" s="34"/>
      <c r="W3" s="34"/>
      <c r="X3" s="34"/>
      <c r="Y3" s="34"/>
    </row>
    <row r="4" spans="1:28" ht="16.5">
      <c r="A4" s="7" t="s">
        <v>7</v>
      </c>
      <c r="B4" s="6">
        <v>61671</v>
      </c>
      <c r="C4" s="6">
        <v>75258</v>
      </c>
      <c r="D4" s="6">
        <v>89244</v>
      </c>
      <c r="E4" s="6">
        <v>106706</v>
      </c>
      <c r="F4" s="6">
        <v>121601</v>
      </c>
      <c r="G4" s="6">
        <v>127885</v>
      </c>
      <c r="H4" s="6">
        <v>133700</v>
      </c>
      <c r="I4" s="6">
        <v>128300</v>
      </c>
      <c r="J4" s="6">
        <v>126581</v>
      </c>
      <c r="K4" s="6">
        <v>127327</v>
      </c>
      <c r="L4" s="6">
        <v>127883</v>
      </c>
      <c r="M4" s="6">
        <v>128387</v>
      </c>
      <c r="N4" s="6">
        <v>129728.341</v>
      </c>
      <c r="O4" s="6">
        <v>129748.704</v>
      </c>
      <c r="P4" s="18">
        <v>131838.538</v>
      </c>
      <c r="Q4" s="8">
        <v>132432.044</v>
      </c>
      <c r="R4" s="8">
        <v>133621.42</v>
      </c>
      <c r="S4" s="8">
        <v>137633.467</v>
      </c>
      <c r="T4" s="8">
        <v>135920.677</v>
      </c>
      <c r="U4" s="8">
        <v>135669.897</v>
      </c>
      <c r="V4" s="8">
        <v>136430.651</v>
      </c>
      <c r="W4" s="8">
        <v>136568.083</v>
      </c>
      <c r="X4" s="8">
        <v>135399.945</v>
      </c>
      <c r="Y4" s="49">
        <v>135932.93</v>
      </c>
      <c r="AA4" s="32"/>
      <c r="AB4" s="32"/>
    </row>
    <row r="5" spans="1:28" ht="16.5">
      <c r="A5" s="7" t="s">
        <v>8</v>
      </c>
      <c r="B5" s="6">
        <v>574.032</v>
      </c>
      <c r="C5" s="6">
        <v>1381.956</v>
      </c>
      <c r="D5" s="6">
        <v>2824</v>
      </c>
      <c r="E5" s="6">
        <v>4964</v>
      </c>
      <c r="F5" s="6">
        <v>5694</v>
      </c>
      <c r="G5" s="6">
        <v>5444</v>
      </c>
      <c r="H5" s="6">
        <v>4259</v>
      </c>
      <c r="I5" s="6">
        <v>4177</v>
      </c>
      <c r="J5" s="6">
        <v>4065</v>
      </c>
      <c r="K5" s="6">
        <v>3978</v>
      </c>
      <c r="L5" s="6">
        <v>3757</v>
      </c>
      <c r="M5" s="6">
        <v>3897</v>
      </c>
      <c r="N5" s="6">
        <v>3871.599</v>
      </c>
      <c r="O5" s="6">
        <v>3826.373</v>
      </c>
      <c r="P5" s="18">
        <v>3879.45</v>
      </c>
      <c r="Q5" s="8">
        <v>4152.433</v>
      </c>
      <c r="R5" s="8">
        <v>4346.068</v>
      </c>
      <c r="S5" s="8">
        <v>4903.056</v>
      </c>
      <c r="T5" s="8">
        <v>5004.156</v>
      </c>
      <c r="U5" s="8">
        <v>5370.035</v>
      </c>
      <c r="V5" s="8">
        <v>5767.934</v>
      </c>
      <c r="W5" s="8">
        <v>6227.146</v>
      </c>
      <c r="X5" s="50">
        <v>6678.958</v>
      </c>
      <c r="Y5" s="49">
        <v>7138.475785400042</v>
      </c>
      <c r="AA5" s="32"/>
      <c r="AB5" s="32"/>
    </row>
    <row r="6" spans="1:28" ht="16.5">
      <c r="A6" s="4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  <c r="Q6" s="5"/>
      <c r="R6" s="5"/>
      <c r="S6" s="5"/>
      <c r="T6" s="5"/>
      <c r="U6" s="5"/>
      <c r="V6" s="35"/>
      <c r="W6" s="5"/>
      <c r="X6" s="5"/>
      <c r="Y6" s="49"/>
      <c r="AA6" s="32"/>
      <c r="AB6" s="32"/>
    </row>
    <row r="7" spans="1:28" ht="18">
      <c r="A7" s="7" t="s">
        <v>16</v>
      </c>
      <c r="B7" s="6">
        <v>587000</v>
      </c>
      <c r="C7" s="6">
        <v>723000</v>
      </c>
      <c r="D7" s="6">
        <v>917000</v>
      </c>
      <c r="E7" s="6">
        <v>1034000</v>
      </c>
      <c r="F7" s="6">
        <v>1112000</v>
      </c>
      <c r="G7" s="6">
        <v>1247000</v>
      </c>
      <c r="H7" s="6">
        <v>1408000</v>
      </c>
      <c r="I7" s="6">
        <v>1358000</v>
      </c>
      <c r="J7" s="6">
        <v>1372000</v>
      </c>
      <c r="K7" s="6">
        <v>1375000</v>
      </c>
      <c r="L7" s="6">
        <v>1406000</v>
      </c>
      <c r="M7" s="6">
        <v>1438000</v>
      </c>
      <c r="N7" s="6">
        <v>1469854</v>
      </c>
      <c r="O7" s="6">
        <v>1502556</v>
      </c>
      <c r="P7" s="20">
        <v>1549577</v>
      </c>
      <c r="Q7" s="8">
        <v>1569100</v>
      </c>
      <c r="R7" s="20">
        <v>1600287</v>
      </c>
      <c r="S7" s="8">
        <v>1628332</v>
      </c>
      <c r="T7" s="20">
        <v>1658474</v>
      </c>
      <c r="U7" s="8">
        <v>1672079</v>
      </c>
      <c r="V7" s="8">
        <v>1699890</v>
      </c>
      <c r="W7" s="8">
        <v>1708421</v>
      </c>
      <c r="X7" s="50">
        <v>1690534.3231176608</v>
      </c>
      <c r="Y7" s="49">
        <v>1670993.7686965459</v>
      </c>
      <c r="AA7" s="32"/>
      <c r="AB7" s="32"/>
    </row>
    <row r="8" spans="1:28" ht="16.5">
      <c r="A8" s="7" t="s">
        <v>8</v>
      </c>
      <c r="B8" s="6" t="s">
        <v>18</v>
      </c>
      <c r="C8" s="6" t="s">
        <v>18</v>
      </c>
      <c r="D8" s="6">
        <v>3000</v>
      </c>
      <c r="E8" s="6">
        <v>5600</v>
      </c>
      <c r="F8" s="6">
        <v>10200</v>
      </c>
      <c r="G8" s="6">
        <v>9100</v>
      </c>
      <c r="H8" s="6">
        <v>9600</v>
      </c>
      <c r="I8" s="6">
        <v>9200</v>
      </c>
      <c r="J8" s="6">
        <v>9600</v>
      </c>
      <c r="K8" s="6">
        <v>9900</v>
      </c>
      <c r="L8" s="6">
        <v>10200</v>
      </c>
      <c r="M8" s="6">
        <v>9800</v>
      </c>
      <c r="N8" s="6">
        <v>9920</v>
      </c>
      <c r="O8" s="6">
        <v>10081</v>
      </c>
      <c r="P8" s="20">
        <v>10283</v>
      </c>
      <c r="Q8" s="8">
        <v>10584</v>
      </c>
      <c r="R8" s="20">
        <v>10469</v>
      </c>
      <c r="S8" s="8">
        <v>9639</v>
      </c>
      <c r="T8" s="20">
        <v>9552</v>
      </c>
      <c r="U8" s="8">
        <v>9577</v>
      </c>
      <c r="V8" s="8">
        <v>10122</v>
      </c>
      <c r="W8" s="8">
        <v>10454</v>
      </c>
      <c r="X8" s="50">
        <v>12049.478512421985</v>
      </c>
      <c r="Y8" s="49">
        <v>13611.875575208283</v>
      </c>
      <c r="AA8" s="32"/>
      <c r="AB8" s="32"/>
    </row>
    <row r="9" spans="1:28" ht="16.5">
      <c r="A9" s="4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9"/>
      <c r="Q9" s="5"/>
      <c r="R9" s="5"/>
      <c r="S9" s="5"/>
      <c r="T9" s="5"/>
      <c r="U9" s="5"/>
      <c r="V9" s="35"/>
      <c r="W9" s="8"/>
      <c r="X9" s="5"/>
      <c r="Y9" s="49"/>
      <c r="AA9" s="32"/>
      <c r="AB9" s="32"/>
    </row>
    <row r="10" spans="1:28" ht="18">
      <c r="A10" s="7" t="s">
        <v>16</v>
      </c>
      <c r="B10" s="6">
        <v>41171</v>
      </c>
      <c r="C10" s="6">
        <v>49723</v>
      </c>
      <c r="D10" s="6">
        <v>67819</v>
      </c>
      <c r="E10" s="6">
        <v>74140</v>
      </c>
      <c r="F10" s="6">
        <v>69982</v>
      </c>
      <c r="G10" s="6">
        <v>71518</v>
      </c>
      <c r="H10" s="6">
        <v>69568</v>
      </c>
      <c r="I10" s="6">
        <v>64317</v>
      </c>
      <c r="J10" s="6">
        <v>65436</v>
      </c>
      <c r="K10" s="6">
        <v>67048</v>
      </c>
      <c r="L10" s="6">
        <v>67874</v>
      </c>
      <c r="M10" s="6">
        <v>68072</v>
      </c>
      <c r="N10" s="6">
        <v>69221.022</v>
      </c>
      <c r="O10" s="6">
        <v>69892.366</v>
      </c>
      <c r="P10" s="20">
        <v>71695.279</v>
      </c>
      <c r="Q10" s="8">
        <v>73282.927</v>
      </c>
      <c r="R10" s="20">
        <v>73065.208</v>
      </c>
      <c r="S10" s="8">
        <v>73558.79</v>
      </c>
      <c r="T10" s="20">
        <v>75471.258</v>
      </c>
      <c r="U10" s="8">
        <v>75454.644</v>
      </c>
      <c r="V10" s="8">
        <v>75401.891</v>
      </c>
      <c r="W10" s="8">
        <v>77418</v>
      </c>
      <c r="X10" s="50">
        <v>75008.95012624585</v>
      </c>
      <c r="Y10" s="49">
        <v>74354.8392358332</v>
      </c>
      <c r="AA10" s="32"/>
      <c r="AB10" s="32"/>
    </row>
    <row r="11" spans="1:28" ht="16.5">
      <c r="A11" s="7" t="s">
        <v>8</v>
      </c>
      <c r="B11" s="6" t="s">
        <v>18</v>
      </c>
      <c r="C11" s="6" t="s">
        <v>18</v>
      </c>
      <c r="D11" s="6">
        <v>60</v>
      </c>
      <c r="E11" s="6">
        <v>113</v>
      </c>
      <c r="F11" s="6">
        <v>204</v>
      </c>
      <c r="G11" s="6">
        <v>182</v>
      </c>
      <c r="H11" s="6">
        <v>191</v>
      </c>
      <c r="I11" s="6">
        <v>184</v>
      </c>
      <c r="J11" s="6">
        <v>191</v>
      </c>
      <c r="K11" s="6">
        <v>198</v>
      </c>
      <c r="L11" s="6">
        <v>205</v>
      </c>
      <c r="M11" s="6">
        <v>196</v>
      </c>
      <c r="N11" s="6">
        <v>198.4</v>
      </c>
      <c r="O11" s="6">
        <v>201.62</v>
      </c>
      <c r="P11" s="22">
        <v>205.66</v>
      </c>
      <c r="Q11" s="6">
        <v>211.68</v>
      </c>
      <c r="R11" s="6">
        <v>209.38</v>
      </c>
      <c r="S11" s="8">
        <v>193</v>
      </c>
      <c r="T11" s="8">
        <v>191.04</v>
      </c>
      <c r="U11" s="8">
        <v>191.543</v>
      </c>
      <c r="V11" s="8">
        <v>202.447</v>
      </c>
      <c r="W11" s="8">
        <v>189</v>
      </c>
      <c r="X11" s="8">
        <v>221.02972061813833</v>
      </c>
      <c r="Y11" s="49">
        <v>242.16996149184087</v>
      </c>
      <c r="AA11" s="32"/>
      <c r="AB11" s="32"/>
    </row>
    <row r="12" spans="1:28" ht="16.5">
      <c r="A12" s="4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"/>
      <c r="Q12" s="5"/>
      <c r="R12" s="5"/>
      <c r="S12" s="5"/>
      <c r="T12" s="5"/>
      <c r="U12" s="5"/>
      <c r="V12" s="35"/>
      <c r="W12" s="8"/>
      <c r="X12" s="5"/>
      <c r="Y12" s="5"/>
      <c r="AA12" s="32"/>
      <c r="AB12" s="32"/>
    </row>
    <row r="13" spans="1:28" ht="18">
      <c r="A13" s="7" t="s">
        <v>16</v>
      </c>
      <c r="B13" s="10">
        <v>9.518444649835418</v>
      </c>
      <c r="C13" s="10">
        <v>9.602912647160434</v>
      </c>
      <c r="D13" s="10">
        <v>10.275200573708036</v>
      </c>
      <c r="E13" s="10">
        <v>9.690176747324424</v>
      </c>
      <c r="F13" s="10">
        <v>9.14466163929573</v>
      </c>
      <c r="G13" s="10">
        <v>9.750948117449271</v>
      </c>
      <c r="H13" s="10">
        <v>10.531039640987284</v>
      </c>
      <c r="I13" s="10">
        <v>10.584567420109119</v>
      </c>
      <c r="J13" s="10">
        <v>10.838909472985677</v>
      </c>
      <c r="K13" s="10">
        <v>10.7989664407392</v>
      </c>
      <c r="L13" s="10">
        <v>10.994424591227919</v>
      </c>
      <c r="M13" s="10">
        <v>11.200510955159011</v>
      </c>
      <c r="N13" s="10">
        <v>11.331401085347805</v>
      </c>
      <c r="O13" s="10">
        <v>11.580482315855999</v>
      </c>
      <c r="P13" s="21">
        <v>11.753555472963235</v>
      </c>
      <c r="Q13" s="10">
        <v>11.848344810921832</v>
      </c>
      <c r="R13" s="10">
        <v>11.976275959348433</v>
      </c>
      <c r="S13" s="8">
        <v>11.8</v>
      </c>
      <c r="T13" s="27">
        <f aca="true" t="shared" si="0" ref="T13:Y14">T7/T4</f>
        <v>12.201778541759325</v>
      </c>
      <c r="U13" s="27">
        <f t="shared" si="0"/>
        <v>12.324613174874012</v>
      </c>
      <c r="V13" s="27">
        <f t="shared" si="0"/>
        <v>12.459736778651008</v>
      </c>
      <c r="W13" s="27">
        <f t="shared" si="0"/>
        <v>12.509665234152843</v>
      </c>
      <c r="X13" s="27">
        <f>X7/X4</f>
        <v>12.485487517130533</v>
      </c>
      <c r="Y13" s="27">
        <f t="shared" si="0"/>
        <v>12.292781217152797</v>
      </c>
      <c r="Z13" s="27"/>
      <c r="AA13" s="31"/>
      <c r="AB13" s="32"/>
    </row>
    <row r="14" spans="1:28" ht="16.5">
      <c r="A14" s="7" t="s">
        <v>8</v>
      </c>
      <c r="B14" s="6" t="s">
        <v>18</v>
      </c>
      <c r="C14" s="6" t="s">
        <v>18</v>
      </c>
      <c r="D14" s="10">
        <v>1.0623229461756374</v>
      </c>
      <c r="E14" s="10">
        <v>1.1281224818694602</v>
      </c>
      <c r="F14" s="10">
        <v>1.791359325605901</v>
      </c>
      <c r="G14" s="10">
        <v>1.671565025716385</v>
      </c>
      <c r="H14" s="10">
        <v>2.2540502465367456</v>
      </c>
      <c r="I14" s="10">
        <v>2.20253770648791</v>
      </c>
      <c r="J14" s="10">
        <v>2.3616236162361623</v>
      </c>
      <c r="K14" s="10">
        <v>2.48868778280543</v>
      </c>
      <c r="L14" s="10">
        <v>2.7149321266968327</v>
      </c>
      <c r="M14" s="10">
        <v>2.514754939697203</v>
      </c>
      <c r="N14" s="10">
        <v>2.5568181818181817</v>
      </c>
      <c r="O14" s="10">
        <v>2.6348667015159437</v>
      </c>
      <c r="P14" s="10">
        <v>2.650940964166022</v>
      </c>
      <c r="Q14" s="10">
        <v>2.5491329479768785</v>
      </c>
      <c r="R14" s="10">
        <v>2.4088440401760853</v>
      </c>
      <c r="S14" s="8">
        <v>2</v>
      </c>
      <c r="T14" s="10">
        <f t="shared" si="0"/>
        <v>1.9088133943066523</v>
      </c>
      <c r="U14" s="10">
        <f t="shared" si="0"/>
        <v>1.783414819456484</v>
      </c>
      <c r="V14" s="16">
        <f t="shared" si="0"/>
        <v>1.7548744489794785</v>
      </c>
      <c r="W14" s="16">
        <f t="shared" si="0"/>
        <v>1.6787786893064656</v>
      </c>
      <c r="X14" s="16">
        <f>X8/X5</f>
        <v>1.804095565868506</v>
      </c>
      <c r="Y14" s="16">
        <f t="shared" si="0"/>
        <v>1.9068322124238277</v>
      </c>
      <c r="AA14" s="31"/>
      <c r="AB14" s="32"/>
    </row>
    <row r="15" spans="1:28" ht="16.5">
      <c r="A15" s="4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/>
      <c r="Q15" s="5"/>
      <c r="R15" s="5"/>
      <c r="S15" s="5"/>
      <c r="T15" s="5"/>
      <c r="U15" s="5"/>
      <c r="V15" s="35"/>
      <c r="W15" s="27"/>
      <c r="X15" s="27"/>
      <c r="Y15" s="27"/>
      <c r="AA15" s="31"/>
      <c r="AB15" s="32"/>
    </row>
    <row r="16" spans="1:28" ht="18">
      <c r="A16" s="7" t="s">
        <v>16</v>
      </c>
      <c r="B16" s="10">
        <f>B7/B10</f>
        <v>14.257608510845012</v>
      </c>
      <c r="C16" s="10">
        <f>C7/C10</f>
        <v>14.540554672887799</v>
      </c>
      <c r="D16" s="10">
        <f>D7/D10</f>
        <v>13.52128459576225</v>
      </c>
      <c r="E16" s="10">
        <f>E7/E10</f>
        <v>13.946587537091988</v>
      </c>
      <c r="F16" s="10">
        <f aca="true" t="shared" si="1" ref="F16:R16">F7/F10</f>
        <v>15.889800234345975</v>
      </c>
      <c r="G16" s="10">
        <f t="shared" si="1"/>
        <v>17.43616991526609</v>
      </c>
      <c r="H16" s="10">
        <f t="shared" si="1"/>
        <v>20.239190432382706</v>
      </c>
      <c r="I16" s="10">
        <f t="shared" si="1"/>
        <v>21.11416888225508</v>
      </c>
      <c r="J16" s="10">
        <f t="shared" si="1"/>
        <v>20.967051775780917</v>
      </c>
      <c r="K16" s="10">
        <f t="shared" si="1"/>
        <v>20.50769597900012</v>
      </c>
      <c r="L16" s="10">
        <f t="shared" si="1"/>
        <v>20.71485399416566</v>
      </c>
      <c r="M16" s="10">
        <f t="shared" si="1"/>
        <v>21.12469150311435</v>
      </c>
      <c r="N16" s="10">
        <f t="shared" si="1"/>
        <v>21.234214080225513</v>
      </c>
      <c r="O16" s="10">
        <f t="shared" si="1"/>
        <v>21.498141871459897</v>
      </c>
      <c r="P16" s="10">
        <f t="shared" si="1"/>
        <v>21.613375686842645</v>
      </c>
      <c r="Q16" s="10">
        <f t="shared" si="1"/>
        <v>21.411535595460045</v>
      </c>
      <c r="R16" s="15">
        <f t="shared" si="1"/>
        <v>21.902175382844323</v>
      </c>
      <c r="S16" s="15">
        <f aca="true" t="shared" si="2" ref="S16:Y17">S7/S10</f>
        <v>22.136470705948266</v>
      </c>
      <c r="T16" s="15">
        <f t="shared" si="2"/>
        <v>21.974908646679772</v>
      </c>
      <c r="U16" s="15">
        <f t="shared" si="2"/>
        <v>22.16005419096537</v>
      </c>
      <c r="V16" s="27">
        <f t="shared" si="2"/>
        <v>22.54439480834771</v>
      </c>
      <c r="W16" s="27">
        <f t="shared" si="2"/>
        <v>22.06749076442171</v>
      </c>
      <c r="X16" s="27">
        <f>X7/X10</f>
        <v>22.537768096638615</v>
      </c>
      <c r="Y16" s="27">
        <f>Y7/Y10</f>
        <v>22.473234908041572</v>
      </c>
      <c r="AA16" s="31"/>
      <c r="AB16" s="32"/>
    </row>
    <row r="17" spans="1:28" ht="16.5">
      <c r="A17" s="7" t="s">
        <v>8</v>
      </c>
      <c r="B17" s="6" t="s">
        <v>18</v>
      </c>
      <c r="C17" s="6" t="s">
        <v>18</v>
      </c>
      <c r="D17" s="16">
        <f>D8/D11</f>
        <v>50</v>
      </c>
      <c r="E17" s="16">
        <f>E8/E11</f>
        <v>49.557522123893804</v>
      </c>
      <c r="F17" s="16">
        <f aca="true" t="shared" si="3" ref="F17:R17">F8/F11</f>
        <v>50</v>
      </c>
      <c r="G17" s="16">
        <f t="shared" si="3"/>
        <v>50</v>
      </c>
      <c r="H17" s="16">
        <f t="shared" si="3"/>
        <v>50.261780104712045</v>
      </c>
      <c r="I17" s="16">
        <f t="shared" si="3"/>
        <v>50</v>
      </c>
      <c r="J17" s="16">
        <f t="shared" si="3"/>
        <v>50.261780104712045</v>
      </c>
      <c r="K17" s="16">
        <f t="shared" si="3"/>
        <v>50</v>
      </c>
      <c r="L17" s="16">
        <f t="shared" si="3"/>
        <v>49.75609756097561</v>
      </c>
      <c r="M17" s="16">
        <f t="shared" si="3"/>
        <v>50</v>
      </c>
      <c r="N17" s="16">
        <f t="shared" si="3"/>
        <v>50</v>
      </c>
      <c r="O17" s="16">
        <f t="shared" si="3"/>
        <v>50</v>
      </c>
      <c r="P17" s="17">
        <f t="shared" si="3"/>
        <v>50</v>
      </c>
      <c r="Q17" s="16">
        <f t="shared" si="3"/>
        <v>50</v>
      </c>
      <c r="R17" s="16">
        <f t="shared" si="3"/>
        <v>50</v>
      </c>
      <c r="S17" s="16">
        <f t="shared" si="2"/>
        <v>49.943005181347154</v>
      </c>
      <c r="T17" s="16">
        <f t="shared" si="2"/>
        <v>50</v>
      </c>
      <c r="U17" s="16">
        <f t="shared" si="2"/>
        <v>49.99921688602559</v>
      </c>
      <c r="V17" s="16">
        <f t="shared" si="2"/>
        <v>49.998271152449774</v>
      </c>
      <c r="W17" s="16">
        <f t="shared" si="2"/>
        <v>55.31216931216931</v>
      </c>
      <c r="X17" s="51">
        <f t="shared" si="2"/>
        <v>54.51519586924353</v>
      </c>
      <c r="Y17" s="16">
        <f t="shared" si="2"/>
        <v>56.207943757165324</v>
      </c>
      <c r="AA17" s="31"/>
      <c r="AB17" s="32"/>
    </row>
    <row r="18" spans="1:28" ht="16.5">
      <c r="A18" s="4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"/>
      <c r="Q18" s="5"/>
      <c r="R18" s="5"/>
      <c r="S18" s="5"/>
      <c r="T18" s="5"/>
      <c r="U18" s="8"/>
      <c r="V18" s="35"/>
      <c r="W18" s="8"/>
      <c r="X18" s="5"/>
      <c r="Y18" s="5"/>
      <c r="AA18" s="32"/>
      <c r="AB18" s="32"/>
    </row>
    <row r="19" spans="1:28" ht="18">
      <c r="A19" s="7" t="s">
        <v>16</v>
      </c>
      <c r="B19" s="6">
        <f>1000*B10/B4</f>
        <v>667.5909260430349</v>
      </c>
      <c r="C19" s="6">
        <f>1000*C10/C4</f>
        <v>660.7005235323819</v>
      </c>
      <c r="D19" s="6">
        <f>1000*D10/D4</f>
        <v>759.9278382860473</v>
      </c>
      <c r="E19" s="6">
        <f aca="true" t="shared" si="4" ref="E19:S19">1000*E10/E4</f>
        <v>694.8062901804959</v>
      </c>
      <c r="F19" s="6">
        <f t="shared" si="4"/>
        <v>575.5051356485556</v>
      </c>
      <c r="G19" s="6">
        <f t="shared" si="4"/>
        <v>559.2368143253705</v>
      </c>
      <c r="H19" s="6">
        <f t="shared" si="4"/>
        <v>520.3290949887809</v>
      </c>
      <c r="I19" s="6">
        <f t="shared" si="4"/>
        <v>501.3016367887763</v>
      </c>
      <c r="J19" s="6">
        <f t="shared" si="4"/>
        <v>516.9496211911741</v>
      </c>
      <c r="K19" s="6">
        <f t="shared" si="4"/>
        <v>526.5811650317686</v>
      </c>
      <c r="L19" s="6">
        <f t="shared" si="4"/>
        <v>530.7507643705575</v>
      </c>
      <c r="M19" s="6">
        <f t="shared" si="4"/>
        <v>530.2094448814911</v>
      </c>
      <c r="N19" s="6">
        <f t="shared" si="4"/>
        <v>533.5844231600865</v>
      </c>
      <c r="O19" s="6">
        <f t="shared" si="4"/>
        <v>538.67486799714</v>
      </c>
      <c r="P19" s="6">
        <f t="shared" si="4"/>
        <v>543.8112412927395</v>
      </c>
      <c r="Q19" s="6">
        <f t="shared" si="4"/>
        <v>553.3625003930318</v>
      </c>
      <c r="R19" s="6">
        <f t="shared" si="4"/>
        <v>546.807600158717</v>
      </c>
      <c r="S19" s="24">
        <f t="shared" si="4"/>
        <v>534.4542399705734</v>
      </c>
      <c r="T19" s="24">
        <f aca="true" t="shared" si="5" ref="T19:W20">1000*T10/T4</f>
        <v>555.2595798209569</v>
      </c>
      <c r="U19" s="24">
        <f t="shared" si="5"/>
        <v>556.1634943969922</v>
      </c>
      <c r="V19" s="8">
        <f t="shared" si="5"/>
        <v>552.6755934045934</v>
      </c>
      <c r="W19" s="8">
        <f t="shared" si="5"/>
        <v>566.8820876690493</v>
      </c>
      <c r="X19" s="8">
        <f>1000*X10/X4</f>
        <v>553.9806543218748</v>
      </c>
      <c r="Y19" s="8">
        <f>1000*Y10/Y4</f>
        <v>546.9965168545489</v>
      </c>
      <c r="AA19" s="32"/>
      <c r="AB19" s="32"/>
    </row>
    <row r="20" spans="1:28" ht="17.25" thickBot="1">
      <c r="A20" s="11" t="s">
        <v>8</v>
      </c>
      <c r="B20" s="6" t="s">
        <v>18</v>
      </c>
      <c r="C20" s="6" t="s">
        <v>18</v>
      </c>
      <c r="D20" s="12">
        <f>1000*D11/D5</f>
        <v>21.246458923512748</v>
      </c>
      <c r="E20" s="12">
        <f aca="true" t="shared" si="6" ref="E20:S20">1000*E11/E5</f>
        <v>22.76390008058018</v>
      </c>
      <c r="F20" s="12">
        <f t="shared" si="6"/>
        <v>35.82718651211802</v>
      </c>
      <c r="G20" s="12">
        <f t="shared" si="6"/>
        <v>33.4313005143277</v>
      </c>
      <c r="H20" s="12">
        <f t="shared" si="6"/>
        <v>44.846208030054</v>
      </c>
      <c r="I20" s="12">
        <f t="shared" si="6"/>
        <v>44.0507541297582</v>
      </c>
      <c r="J20" s="12">
        <f t="shared" si="6"/>
        <v>46.98646986469865</v>
      </c>
      <c r="K20" s="12">
        <f t="shared" si="6"/>
        <v>49.7737556561086</v>
      </c>
      <c r="L20" s="12">
        <f t="shared" si="6"/>
        <v>54.56481235027948</v>
      </c>
      <c r="M20" s="12">
        <f t="shared" si="6"/>
        <v>50.29509879394406</v>
      </c>
      <c r="N20" s="12">
        <f t="shared" si="6"/>
        <v>51.244976558781005</v>
      </c>
      <c r="O20" s="12">
        <f t="shared" si="6"/>
        <v>52.692197023133915</v>
      </c>
      <c r="P20" s="12">
        <f t="shared" si="6"/>
        <v>53.012669321682196</v>
      </c>
      <c r="Q20" s="12">
        <f t="shared" si="6"/>
        <v>50.97734268078498</v>
      </c>
      <c r="R20" s="12">
        <f t="shared" si="6"/>
        <v>48.17688080352171</v>
      </c>
      <c r="S20" s="25">
        <f t="shared" si="6"/>
        <v>39.36320531521566</v>
      </c>
      <c r="T20" s="25">
        <f t="shared" si="5"/>
        <v>38.17626788613305</v>
      </c>
      <c r="U20" s="25">
        <f t="shared" si="5"/>
        <v>35.66885504470641</v>
      </c>
      <c r="V20" s="28">
        <f t="shared" si="5"/>
        <v>35.0987025857092</v>
      </c>
      <c r="W20" s="28">
        <f t="shared" si="5"/>
        <v>30.35098261707691</v>
      </c>
      <c r="X20" s="28">
        <f>1000*X11/X5</f>
        <v>33.093443710551604</v>
      </c>
      <c r="Y20" s="28">
        <f>1000*Y11/Y5</f>
        <v>33.924603622966494</v>
      </c>
      <c r="AA20" s="32"/>
      <c r="AB20" s="32"/>
    </row>
    <row r="21" spans="1:18" ht="16.5" customHeight="1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3.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3.5" customHeight="1">
      <c r="A25" s="41" t="s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.75">
      <c r="A26" s="36" t="s">
        <v>11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2.75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2.75">
      <c r="A29" s="48" t="s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2.75" customHeight="1">
      <c r="A30" s="47" t="s">
        <v>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2" customFormat="1" ht="17.25" customHeight="1">
      <c r="A31" s="37" t="s">
        <v>20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2" customFormat="1" ht="12.75" customHeight="1">
      <c r="A32" s="36" t="s">
        <v>14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2.7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s="2" customFormat="1" ht="15" customHeight="1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s="2" customFormat="1" ht="27" customHeight="1">
      <c r="A35" s="37" t="s">
        <v>23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s="2" customFormat="1" ht="12.75" customHeight="1">
      <c r="A36" s="36" t="s">
        <v>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</sheetData>
  <mergeCells count="16">
    <mergeCell ref="A1:Y1"/>
    <mergeCell ref="A31:R31"/>
    <mergeCell ref="A30:R30"/>
    <mergeCell ref="A26:R26"/>
    <mergeCell ref="A29:R29"/>
    <mergeCell ref="A27:R27"/>
    <mergeCell ref="A36:R36"/>
    <mergeCell ref="A34:R34"/>
    <mergeCell ref="A21:R21"/>
    <mergeCell ref="A23:R23"/>
    <mergeCell ref="A24:R24"/>
    <mergeCell ref="A25:R25"/>
    <mergeCell ref="A22:R22"/>
    <mergeCell ref="A32:R32"/>
    <mergeCell ref="A33:R33"/>
    <mergeCell ref="A35:R35"/>
  </mergeCells>
  <printOptions/>
  <pageMargins left="0.5" right="0.5" top="0.5" bottom="0.5" header="0.25" footer="0.2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2009-03-30T16:22:26Z</cp:lastPrinted>
  <dcterms:created xsi:type="dcterms:W3CDTF">1980-01-01T05:00:00Z</dcterms:created>
  <dcterms:modified xsi:type="dcterms:W3CDTF">2009-03-31T19:14:23Z</dcterms:modified>
  <cp:category/>
  <cp:version/>
  <cp:contentType/>
  <cp:contentStatus/>
</cp:coreProperties>
</file>