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<sst xmlns="http://schemas.openxmlformats.org/spreadsheetml/2006/main" count="7" uniqueCount="7">
  <si>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Year</t>
  </si>
  <si>
    <t>Figure 1</t>
  </si>
  <si>
    <t>Rail-Related Fatality Rate: 1978–2000</t>
  </si>
  <si>
    <t>Rate</t>
  </si>
  <si>
    <t>NOTE: Includes all rail-related fatalities (highway-rail grade crossing, trespasser, nontrespasser, employee, passenger, and other fatalities).</t>
  </si>
  <si>
    <r>
      <t xml:space="preserve">SOURCE: U.S. Department of Transportation, Federal Railroad Administration, </t>
    </r>
    <r>
      <rPr>
        <i/>
        <sz val="10"/>
        <rFont val="Arial"/>
        <family val="0"/>
      </rPr>
      <t xml:space="preserve">Accident/Incident Overview </t>
    </r>
    <r>
      <rPr>
        <sz val="10"/>
        <rFont val="Arial"/>
        <family val="0"/>
      </rPr>
      <t>(Washington, DC: Annual issues).</t>
    </r>
  </si>
  <si>
    <t>(Rate per million train miles)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</si>
</sst>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tabSelected="1" workbookViewId="0" topLeftCell="A1">
      <selection activeCell="A1" sqref="A1:B1"/>
    </sheetView>
  </sheetViews>
  <sheetFormatPr defaultColWidth="9.140625" defaultRowHeight="12.75"/>
  <cols>
    <col min="1" max="2" width="15.7109375" style="0" customWidth="1"/>
  </cols>
  <sheetData>
    <row r="1" spans="1:2" ht="12.75">
      <c r="A1" s="6" t="s">
        <v>1</v>
      </c>
      <c r="B1" s="5"/>
    </row>
    <row r="2" spans="1:2" s="2" customFormat="1" ht="25.5" customHeight="1">
      <c r="A2" s="6" t="s">
        <v>2</v>
      </c>
      <c r="B2" s="6"/>
    </row>
    <row r="3" spans="1:2" ht="12.75">
      <c r="A3" s="7" t="s">
        <v>6</v>
      </c>
      <c r="B3" s="5"/>
    </row>
    <row r="4" spans="1:2" s="2" customFormat="1" ht="12.75">
      <c r="A4" s="3" t="s">
        <v>0</v>
      </c>
      <c r="B4" s="3" t="s">
        <v>3</v>
      </c>
    </row>
    <row r="5" spans="1:2" ht="12.75">
      <c r="A5" s="4">
        <v>1976</v>
      </c>
      <c r="B5" s="1">
        <f>1630/774.763</f>
        <v>2.1038691832211915</v>
      </c>
    </row>
    <row r="6" spans="1:2" ht="12.75">
      <c r="A6" s="4">
        <v>1977</v>
      </c>
      <c r="B6" s="1">
        <f>1530/750.042</f>
        <v>2.0398857663970817</v>
      </c>
    </row>
    <row r="7" spans="1:2" ht="12.75">
      <c r="A7" s="4">
        <v>1978</v>
      </c>
      <c r="B7" s="1">
        <f>1646/751.964</f>
        <v>2.188934576655265</v>
      </c>
    </row>
    <row r="8" spans="1:2" ht="12.75">
      <c r="A8" s="4">
        <v>1979</v>
      </c>
      <c r="B8" s="1">
        <f>1429/763.429</f>
        <v>1.871817811479522</v>
      </c>
    </row>
    <row r="9" spans="1:2" ht="12.75">
      <c r="A9" s="4">
        <v>1980</v>
      </c>
      <c r="B9" s="1">
        <f>1417/717.662</f>
        <v>1.9744670889638853</v>
      </c>
    </row>
    <row r="10" spans="1:2" ht="12.75">
      <c r="A10" s="4">
        <v>1981</v>
      </c>
      <c r="B10" s="1">
        <f>1284/676.216</f>
        <v>1.8988015663634106</v>
      </c>
    </row>
    <row r="11" spans="1:2" ht="12.75">
      <c r="A11" s="4">
        <v>1982</v>
      </c>
      <c r="B11" s="1">
        <f>1119/573.369</f>
        <v>1.9516227769551544</v>
      </c>
    </row>
    <row r="12" spans="1:2" ht="12.75">
      <c r="A12" s="4">
        <v>1983</v>
      </c>
      <c r="B12" s="1">
        <f>1073/558.191</f>
        <v>1.9222810829984718</v>
      </c>
    </row>
    <row r="13" spans="1:2" ht="12.75">
      <c r="A13" s="4">
        <v>1984</v>
      </c>
      <c r="B13" s="1">
        <f>1247/592.599</f>
        <v>2.1042897473671065</v>
      </c>
    </row>
    <row r="14" spans="1:2" ht="12.75">
      <c r="A14" s="4">
        <v>1985</v>
      </c>
      <c r="B14" s="1">
        <v>1.81</v>
      </c>
    </row>
    <row r="15" spans="1:2" ht="12.75">
      <c r="A15" s="4">
        <v>1986</v>
      </c>
      <c r="B15" s="1">
        <v>1.92</v>
      </c>
    </row>
    <row r="16" spans="1:2" ht="12.75">
      <c r="A16" s="4">
        <v>1987</v>
      </c>
      <c r="B16" s="1">
        <v>2</v>
      </c>
    </row>
    <row r="17" spans="1:2" ht="12.75">
      <c r="A17" s="4">
        <v>1988</v>
      </c>
      <c r="B17" s="1">
        <v>1.97</v>
      </c>
    </row>
    <row r="18" spans="1:2" ht="12.75">
      <c r="A18" s="4">
        <v>1989</v>
      </c>
      <c r="B18" s="1">
        <v>2.13</v>
      </c>
    </row>
    <row r="19" spans="1:2" ht="12.75">
      <c r="A19" s="4">
        <v>1990</v>
      </c>
      <c r="B19" s="1">
        <v>2.13</v>
      </c>
    </row>
    <row r="20" spans="1:2" ht="12.75">
      <c r="A20" s="4">
        <v>1991</v>
      </c>
      <c r="B20" s="1">
        <v>2.07</v>
      </c>
    </row>
    <row r="21" spans="1:2" ht="12.75">
      <c r="A21" s="4">
        <v>1992</v>
      </c>
      <c r="B21" s="1">
        <v>1.97</v>
      </c>
    </row>
    <row r="22" spans="1:2" ht="12.75">
      <c r="A22" s="4">
        <v>1993</v>
      </c>
      <c r="B22" s="1">
        <v>2.08</v>
      </c>
    </row>
    <row r="23" spans="1:2" ht="12.75">
      <c r="A23" s="4">
        <v>1994</v>
      </c>
      <c r="B23" s="1">
        <v>1.87</v>
      </c>
    </row>
    <row r="24" spans="1:2" ht="12.75">
      <c r="A24" s="4">
        <v>1995</v>
      </c>
      <c r="B24" s="1">
        <v>1.71</v>
      </c>
    </row>
    <row r="25" spans="1:2" ht="12.75">
      <c r="A25" s="4">
        <v>1996</v>
      </c>
      <c r="B25" s="1">
        <v>1.55</v>
      </c>
    </row>
    <row r="26" spans="1:2" ht="12.75">
      <c r="A26" s="4">
        <v>1997</v>
      </c>
      <c r="B26" s="1">
        <v>1.57</v>
      </c>
    </row>
    <row r="27" spans="1:2" ht="12.75">
      <c r="A27" s="4">
        <v>1998</v>
      </c>
      <c r="B27" s="1">
        <v>1.48</v>
      </c>
    </row>
    <row r="28" spans="1:2" ht="12.75">
      <c r="A28" s="4">
        <v>1999</v>
      </c>
      <c r="B28" s="1">
        <v>1.31</v>
      </c>
    </row>
    <row r="29" spans="1:2" ht="12.75">
      <c r="A29" s="4">
        <v>2000</v>
      </c>
      <c r="B29" s="1">
        <v>1.3</v>
      </c>
    </row>
    <row r="30" spans="1:2" ht="63.75" customHeight="1">
      <c r="A30" s="5" t="s">
        <v>4</v>
      </c>
      <c r="B30" s="5"/>
    </row>
    <row r="31" spans="1:2" ht="63.75" customHeight="1">
      <c r="A31" s="5" t="s">
        <v>5</v>
      </c>
      <c r="B31" s="5"/>
    </row>
    <row r="33" ht="12.75">
      <c r="B33" s="1"/>
    </row>
    <row r="34" ht="12.75">
      <c r="B34" s="1"/>
    </row>
  </sheetData>
  <mergeCells count="5">
    <mergeCell ref="A31:B31"/>
    <mergeCell ref="A1:B1"/>
    <mergeCell ref="A2:B2"/>
    <mergeCell ref="A3:B3"/>
    <mergeCell ref="A30:B30"/>
  </mergeCells>
  <printOptions/>
  <pageMargins left="0.75" right="0.75" top="1" bottom="1" header="0.5" footer="0.5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jsneed</dc:creator>
  <cp:keywords/>
  <dc:description/>
  <cp:lastModifiedBy>W. Raymond Keng</cp:lastModifiedBy>
  <cp:lastPrinted>2003-07-24T14:20:35Z</cp:lastPrinted>
  <dcterms:created xsi:type="dcterms:W3CDTF">2000-03-01T16:00:03Z</dcterms:created>
  <dcterms:modified xsi:type="dcterms:W3CDTF">2003-08-18T21:08:56Z</dcterms:modified>
  <cp:category/>
  <cp:version/>
  <cp:contentType/>
  <cp:contentStatus/>
</cp:coreProperties>
</file>