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11895" activeTab="0"/>
  </bookViews>
  <sheets>
    <sheet name="P.35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<sst xmlns="http://schemas.openxmlformats.org/spreadsheetml/2006/main" count="55" uniqueCount="37">
  <si>
    <t>DEPARTMENT OF JUSTICE</t>
  </si>
  <si>
    <t>Consolidated Statements of Changes in Net Position</t>
  </si>
  <si>
    <t>For the Fiscal Years Ended September 30, 2004 and 2003</t>
  </si>
  <si>
    <t>Unaudited</t>
  </si>
  <si>
    <t>Dollars in Thousands</t>
  </si>
  <si>
    <t>Cumulative Results</t>
  </si>
  <si>
    <t xml:space="preserve">Unexpended </t>
  </si>
  <si>
    <t>of Operations</t>
  </si>
  <si>
    <t>Appropriations</t>
  </si>
  <si>
    <t>(Restated)</t>
  </si>
  <si>
    <t>2004</t>
  </si>
  <si>
    <t>2003</t>
  </si>
  <si>
    <t>Beginning Balances</t>
  </si>
  <si>
    <t>Change in Accounting Principle  (Note 29)</t>
  </si>
  <si>
    <t>Beginning Balances as Adjusted</t>
  </si>
  <si>
    <t>Budgetary Financing Sources:</t>
  </si>
  <si>
    <t>Appropriations Received</t>
  </si>
  <si>
    <t>Appropriations Transferred-In/Out  (Note 27)</t>
  </si>
  <si>
    <t>Other Adjustments  (Note 26)</t>
  </si>
  <si>
    <t>Appropriations Used</t>
  </si>
  <si>
    <t>Nonexchange Revenues</t>
  </si>
  <si>
    <t xml:space="preserve"> </t>
  </si>
  <si>
    <t xml:space="preserve">Donations and Forfeitures of Cash </t>
  </si>
  <si>
    <t xml:space="preserve">  and Cash Equivalents</t>
  </si>
  <si>
    <t>Transfers-In/Out Without Reimbursement  (Note 27)</t>
  </si>
  <si>
    <t>Other Budgetary Financing Sources</t>
  </si>
  <si>
    <t>Other Financing Sources:</t>
  </si>
  <si>
    <t>Donations and Forfeitures of Property</t>
  </si>
  <si>
    <t>Imputed Financing From Costs</t>
  </si>
  <si>
    <t xml:space="preserve">  Absorbed by Others  (Note 18)</t>
  </si>
  <si>
    <t>Other Financing Sources</t>
  </si>
  <si>
    <t>Total Financing Sources</t>
  </si>
  <si>
    <t>Net Cost of Operations</t>
  </si>
  <si>
    <t>Ending Balances</t>
  </si>
  <si>
    <t>The accompanying notes are an integral part of these financial statements.</t>
  </si>
  <si>
    <r>
      <t xml:space="preserve">                               Department of Justice </t>
    </r>
    <r>
      <rPr>
        <sz val="9.5"/>
        <rFont val="Symbol"/>
        <family val="1"/>
      </rPr>
      <t>·</t>
    </r>
    <r>
      <rPr>
        <sz val="9.5"/>
        <rFont val="Times New Roman"/>
        <family val="1"/>
      </rPr>
      <t xml:space="preserve"> FY 2004 Performance and Accountability Report</t>
    </r>
  </si>
  <si>
    <t>III-35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</si>
</sst>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sz val="9.5"/>
      <name val="Symbol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2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1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2" fontId="4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Border="1" applyAlignment="1">
      <alignment horizontal="left"/>
    </xf>
    <xf numFmtId="4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35_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position"/>
      <sheetName val="Consolidating0409"/>
      <sheetName val="Consolidating0309"/>
    </sheetNames>
    <sheetDataSet>
      <sheetData sheetId="2">
        <row r="11">
          <cell r="S11">
            <v>0</v>
          </cell>
        </row>
        <row r="16">
          <cell r="S16">
            <v>26669845</v>
          </cell>
        </row>
        <row r="17">
          <cell r="S17">
            <v>78727</v>
          </cell>
        </row>
        <row r="18">
          <cell r="S18">
            <v>-541986</v>
          </cell>
        </row>
        <row r="19">
          <cell r="S19">
            <v>-28176699</v>
          </cell>
        </row>
        <row r="28">
          <cell r="S28">
            <v>-694659</v>
          </cell>
        </row>
        <row r="33">
          <cell r="S33">
            <v>-167326</v>
          </cell>
        </row>
        <row r="34">
          <cell r="S34">
            <v>28176699</v>
          </cell>
        </row>
        <row r="35">
          <cell r="S35">
            <v>846839</v>
          </cell>
        </row>
        <row r="37">
          <cell r="S37">
            <v>448467</v>
          </cell>
        </row>
        <row r="38">
          <cell r="S38">
            <v>277365</v>
          </cell>
        </row>
        <row r="39">
          <cell r="S39">
            <v>62</v>
          </cell>
        </row>
        <row r="42">
          <cell r="S42">
            <v>95507</v>
          </cell>
        </row>
        <row r="43">
          <cell r="S43">
            <v>-20951</v>
          </cell>
        </row>
        <row r="45">
          <cell r="S45">
            <v>662434</v>
          </cell>
        </row>
        <row r="46">
          <cell r="S46">
            <v>0</v>
          </cell>
        </row>
        <row r="49">
          <cell r="S49">
            <v>-29679080</v>
          </cell>
        </row>
      </sheetData>
      <sheetData sheetId="3">
        <row r="10">
          <cell r="T10">
            <v>15054918</v>
          </cell>
        </row>
        <row r="11">
          <cell r="T11">
            <v>0</v>
          </cell>
        </row>
        <row r="16">
          <cell r="T16">
            <v>27437374</v>
          </cell>
        </row>
        <row r="17">
          <cell r="T17">
            <v>-4856266</v>
          </cell>
        </row>
        <row r="18">
          <cell r="T18">
            <v>-2205288</v>
          </cell>
        </row>
        <row r="19">
          <cell r="T19">
            <v>-22421693</v>
          </cell>
        </row>
        <row r="27">
          <cell r="T27">
            <v>8767718</v>
          </cell>
        </row>
        <row r="28">
          <cell r="T28">
            <v>0</v>
          </cell>
        </row>
        <row r="33">
          <cell r="T33">
            <v>-78000</v>
          </cell>
        </row>
        <row r="34">
          <cell r="T34">
            <v>22421693</v>
          </cell>
        </row>
        <row r="35">
          <cell r="T35">
            <v>380831</v>
          </cell>
        </row>
        <row r="37">
          <cell r="T37">
            <v>414017</v>
          </cell>
        </row>
        <row r="38">
          <cell r="T38">
            <v>118484</v>
          </cell>
        </row>
        <row r="39">
          <cell r="T39">
            <v>-197</v>
          </cell>
        </row>
        <row r="42">
          <cell r="T42">
            <v>72947</v>
          </cell>
        </row>
        <row r="43">
          <cell r="T43">
            <v>-18204</v>
          </cell>
        </row>
        <row r="45">
          <cell r="T45">
            <v>632683</v>
          </cell>
        </row>
        <row r="46">
          <cell r="T46">
            <v>0</v>
          </cell>
        </row>
        <row r="49">
          <cell r="T49">
            <v>-23505059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47.8515625" style="0" customWidth="1"/>
    <col min="4" max="4" width="1.28515625" style="0" customWidth="1"/>
    <col min="5" max="5" width="14.28125" style="0" customWidth="1"/>
    <col min="6" max="6" width="1.57421875" style="0" customWidth="1"/>
    <col min="7" max="7" width="14.28125" style="0" customWidth="1"/>
    <col min="8" max="8" width="1.57421875" style="0" customWidth="1"/>
    <col min="9" max="9" width="14.28125" style="0" customWidth="1"/>
    <col min="10" max="10" width="1.57421875" style="0" customWidth="1"/>
    <col min="11" max="11" width="14.28125" style="0" customWidth="1"/>
    <col min="12" max="12" width="5.57421875" style="0" customWidth="1"/>
    <col min="13" max="13" width="13.57421875" style="0" bestFit="1" customWidth="1"/>
    <col min="14" max="14" width="14.00390625" style="0" bestFit="1" customWidth="1"/>
  </cols>
  <sheetData>
    <row r="1" spans="2:11" ht="15.7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ht="15.7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75">
      <c r="B3" s="38" t="s">
        <v>2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5.75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</row>
    <row r="5" spans="2:11" ht="15">
      <c r="B5" s="36" t="s">
        <v>4</v>
      </c>
      <c r="C5" s="36"/>
      <c r="D5" s="36"/>
      <c r="E5" s="36"/>
      <c r="F5" s="36"/>
      <c r="G5" s="36"/>
      <c r="H5" s="36"/>
      <c r="I5" s="36"/>
      <c r="J5" s="1"/>
      <c r="K5" s="1"/>
    </row>
    <row r="7" spans="2:12" s="4" customFormat="1" ht="15">
      <c r="B7" s="2"/>
      <c r="C7" s="2"/>
      <c r="D7"/>
      <c r="E7" s="37" t="s">
        <v>5</v>
      </c>
      <c r="F7" s="37"/>
      <c r="G7" s="37"/>
      <c r="H7" s="3"/>
      <c r="I7" s="37" t="s">
        <v>6</v>
      </c>
      <c r="J7" s="37"/>
      <c r="K7" s="37"/>
      <c r="L7"/>
    </row>
    <row r="8" spans="2:11" ht="15">
      <c r="B8" s="2"/>
      <c r="C8" s="2"/>
      <c r="E8" s="9" t="s">
        <v>7</v>
      </c>
      <c r="F8" s="9"/>
      <c r="G8" s="9"/>
      <c r="H8" s="5"/>
      <c r="I8" s="9" t="s">
        <v>8</v>
      </c>
      <c r="J8" s="9"/>
      <c r="K8" s="9"/>
    </row>
    <row r="9" spans="2:11" ht="15">
      <c r="B9" s="2"/>
      <c r="C9" s="2"/>
      <c r="E9" s="6"/>
      <c r="F9" s="5"/>
      <c r="G9" s="3" t="s">
        <v>9</v>
      </c>
      <c r="H9" s="5"/>
      <c r="I9" s="6"/>
      <c r="J9" s="5"/>
      <c r="K9" s="3" t="s">
        <v>9</v>
      </c>
    </row>
    <row r="10" spans="2:11" ht="15">
      <c r="B10" s="2"/>
      <c r="C10" s="2"/>
      <c r="E10" s="7" t="s">
        <v>10</v>
      </c>
      <c r="F10" s="8"/>
      <c r="G10" s="7" t="s">
        <v>11</v>
      </c>
      <c r="I10" s="7" t="s">
        <v>10</v>
      </c>
      <c r="J10" s="8"/>
      <c r="K10" s="7">
        <v>2003</v>
      </c>
    </row>
    <row r="11" spans="2:11" ht="14.25">
      <c r="B11" s="2"/>
      <c r="C11" s="2"/>
      <c r="E11" s="2"/>
      <c r="F11" s="10"/>
      <c r="G11" s="2"/>
      <c r="I11" s="11"/>
      <c r="J11" s="12"/>
      <c r="K11" s="2"/>
    </row>
    <row r="12" spans="2:11" ht="15">
      <c r="B12" s="13" t="s">
        <v>12</v>
      </c>
      <c r="C12" s="2"/>
      <c r="E12" s="14">
        <f>G39</f>
        <v>9206913</v>
      </c>
      <c r="F12" s="14"/>
      <c r="G12" s="14">
        <f>'[1]Consolidating0309'!T27</f>
        <v>8767718</v>
      </c>
      <c r="I12" s="14">
        <f>K39</f>
        <v>13009045</v>
      </c>
      <c r="J12" s="14"/>
      <c r="K12" s="14">
        <f>'[1]Consolidating0309'!T10</f>
        <v>15054918</v>
      </c>
    </row>
    <row r="13" spans="2:11" ht="15">
      <c r="B13" t="s">
        <v>13</v>
      </c>
      <c r="C13" s="2"/>
      <c r="E13" s="12">
        <f>'[1]Consolidating0409'!S28</f>
        <v>-694659</v>
      </c>
      <c r="F13" s="15"/>
      <c r="G13" s="12">
        <f>'[1]Consolidating0309'!T28</f>
        <v>0</v>
      </c>
      <c r="I13" s="12">
        <f>'[1]Consolidating0409'!S11</f>
        <v>0</v>
      </c>
      <c r="J13" s="15"/>
      <c r="K13" s="12">
        <f>'[1]Consolidating0309'!T11</f>
        <v>0</v>
      </c>
    </row>
    <row r="14" spans="2:11" ht="15">
      <c r="B14" s="13" t="s">
        <v>14</v>
      </c>
      <c r="C14" s="2"/>
      <c r="E14" s="16">
        <f>SUM(E12:E13)</f>
        <v>8512254</v>
      </c>
      <c r="F14" s="15"/>
      <c r="G14" s="16">
        <f>SUM(G12:G13)</f>
        <v>8767718</v>
      </c>
      <c r="I14" s="16">
        <f>SUM(I12:I13)</f>
        <v>13009045</v>
      </c>
      <c r="J14" s="15"/>
      <c r="K14" s="16">
        <f>SUM(K12:K13)</f>
        <v>15054918</v>
      </c>
    </row>
    <row r="15" spans="5:10" ht="12.75" customHeight="1">
      <c r="E15" s="17"/>
      <c r="F15" s="18"/>
      <c r="J15" s="19"/>
    </row>
    <row r="16" spans="2:11" ht="15">
      <c r="B16" s="13" t="s">
        <v>15</v>
      </c>
      <c r="E16" s="11"/>
      <c r="F16" s="12"/>
      <c r="G16" s="11"/>
      <c r="I16" s="17"/>
      <c r="J16" s="18"/>
      <c r="K16" s="11"/>
    </row>
    <row r="17" spans="2:11" ht="13.5" customHeight="1">
      <c r="B17" s="13"/>
      <c r="C17" t="s">
        <v>16</v>
      </c>
      <c r="E17" s="17"/>
      <c r="F17" s="18"/>
      <c r="G17" s="17"/>
      <c r="I17" s="17">
        <f>'[1]Consolidating0409'!S16</f>
        <v>26669845</v>
      </c>
      <c r="J17" s="18"/>
      <c r="K17" s="17">
        <f>'[1]Consolidating0309'!T16</f>
        <v>27437374</v>
      </c>
    </row>
    <row r="18" spans="2:11" ht="13.5" customHeight="1">
      <c r="B18" s="13"/>
      <c r="C18" t="s">
        <v>17</v>
      </c>
      <c r="E18" s="17"/>
      <c r="F18" s="18"/>
      <c r="G18" s="17"/>
      <c r="I18" s="17">
        <f>'[1]Consolidating0409'!S17</f>
        <v>78727</v>
      </c>
      <c r="J18" s="18"/>
      <c r="K18" s="17">
        <f>'[1]Consolidating0309'!T17</f>
        <v>-4856266</v>
      </c>
    </row>
    <row r="19" spans="2:11" ht="13.5" customHeight="1">
      <c r="B19" s="13"/>
      <c r="C19" t="s">
        <v>18</v>
      </c>
      <c r="E19" s="17">
        <f>'[1]Consolidating0409'!S33</f>
        <v>-167326</v>
      </c>
      <c r="F19" s="18"/>
      <c r="G19" s="17">
        <f>'[1]Consolidating0309'!T33</f>
        <v>-78000</v>
      </c>
      <c r="I19" s="17">
        <f>'[1]Consolidating0409'!S18</f>
        <v>-541986</v>
      </c>
      <c r="J19" s="18"/>
      <c r="K19" s="17">
        <f>'[1]Consolidating0309'!T18</f>
        <v>-2205288</v>
      </c>
    </row>
    <row r="20" spans="2:11" ht="13.5" customHeight="1">
      <c r="B20" s="13"/>
      <c r="C20" t="s">
        <v>19</v>
      </c>
      <c r="E20" s="17">
        <f>'[1]Consolidating0409'!S34</f>
        <v>28176699</v>
      </c>
      <c r="F20" s="18"/>
      <c r="G20" s="17">
        <f>'[1]Consolidating0309'!T34</f>
        <v>22421693</v>
      </c>
      <c r="I20" s="17">
        <f>'[1]Consolidating0409'!S19</f>
        <v>-28176699</v>
      </c>
      <c r="J20" s="18"/>
      <c r="K20" s="17">
        <f>'[1]Consolidating0309'!T19</f>
        <v>-22421693</v>
      </c>
    </row>
    <row r="21" spans="2:11" ht="13.5" customHeight="1">
      <c r="B21" s="13"/>
      <c r="C21" t="s">
        <v>20</v>
      </c>
      <c r="E21" s="17">
        <f>'[1]Consolidating0409'!S35</f>
        <v>846839</v>
      </c>
      <c r="F21" s="18"/>
      <c r="G21" s="17">
        <f>'[1]Consolidating0309'!T35</f>
        <v>380831</v>
      </c>
      <c r="I21" s="17"/>
      <c r="J21" s="18"/>
      <c r="K21" s="17" t="s">
        <v>21</v>
      </c>
    </row>
    <row r="22" spans="2:12" s="4" customFormat="1" ht="13.5" customHeight="1">
      <c r="B22"/>
      <c r="C22" s="19" t="s">
        <v>22</v>
      </c>
      <c r="E22" s="17"/>
      <c r="F22" s="18"/>
      <c r="G22" s="17" t="s">
        <v>21</v>
      </c>
      <c r="I22" s="17"/>
      <c r="J22" s="18"/>
      <c r="K22" s="17" t="s">
        <v>21</v>
      </c>
      <c r="L22"/>
    </row>
    <row r="23" spans="3:11" ht="13.5" customHeight="1">
      <c r="C23" s="19" t="s">
        <v>23</v>
      </c>
      <c r="E23" s="17">
        <f>'[1]Consolidating0409'!S37</f>
        <v>448467</v>
      </c>
      <c r="F23" s="18"/>
      <c r="G23" s="17">
        <f>'[1]Consolidating0309'!T37</f>
        <v>414017</v>
      </c>
      <c r="I23" s="17"/>
      <c r="J23" s="18"/>
      <c r="K23" s="17" t="s">
        <v>21</v>
      </c>
    </row>
    <row r="24" spans="3:11" ht="13.5" customHeight="1">
      <c r="C24" s="19" t="s">
        <v>24</v>
      </c>
      <c r="E24" s="17">
        <f>'[1]Consolidating0409'!S38</f>
        <v>277365</v>
      </c>
      <c r="F24" s="18"/>
      <c r="G24" s="17">
        <f>'[1]Consolidating0309'!T38</f>
        <v>118484</v>
      </c>
      <c r="I24" s="17"/>
      <c r="J24" s="18"/>
      <c r="K24" s="17" t="s">
        <v>21</v>
      </c>
    </row>
    <row r="25" spans="3:11" ht="13.5" customHeight="1">
      <c r="C25" s="20" t="s">
        <v>25</v>
      </c>
      <c r="E25" s="17">
        <f>'[1]Consolidating0409'!S39</f>
        <v>62</v>
      </c>
      <c r="F25" s="18"/>
      <c r="G25" s="17">
        <f>'[1]Consolidating0309'!T39</f>
        <v>-197</v>
      </c>
      <c r="I25" s="17"/>
      <c r="J25" s="18"/>
      <c r="K25" s="17" t="s">
        <v>21</v>
      </c>
    </row>
    <row r="26" spans="3:11" ht="13.5" customHeight="1">
      <c r="C26" s="20"/>
      <c r="E26" s="17"/>
      <c r="F26" s="18"/>
      <c r="G26" s="17"/>
      <c r="I26" s="17"/>
      <c r="J26" s="18"/>
      <c r="K26" s="17" t="s">
        <v>21</v>
      </c>
    </row>
    <row r="27" spans="3:11" ht="13.5" customHeight="1">
      <c r="C27" s="19"/>
      <c r="E27" s="17"/>
      <c r="F27" s="18"/>
      <c r="G27" s="17"/>
      <c r="I27" s="17"/>
      <c r="J27" s="18"/>
      <c r="K27" s="17" t="s">
        <v>21</v>
      </c>
    </row>
    <row r="28" spans="2:12" s="4" customFormat="1" ht="13.5" customHeight="1">
      <c r="B28" s="13" t="s">
        <v>26</v>
      </c>
      <c r="C28" s="19"/>
      <c r="E28" s="17"/>
      <c r="F28" s="18"/>
      <c r="G28" s="17"/>
      <c r="I28" s="17"/>
      <c r="J28" s="18"/>
      <c r="K28" s="17" t="s">
        <v>21</v>
      </c>
      <c r="L28"/>
    </row>
    <row r="29" spans="2:11" ht="13.5" customHeight="1">
      <c r="B29" s="19"/>
      <c r="C29" t="s">
        <v>27</v>
      </c>
      <c r="E29" s="17">
        <f>'[1]Consolidating0409'!S42</f>
        <v>95507</v>
      </c>
      <c r="F29" s="18"/>
      <c r="G29" s="17">
        <f>'[1]Consolidating0309'!T42</f>
        <v>72947</v>
      </c>
      <c r="I29" s="17"/>
      <c r="J29" s="18"/>
      <c r="K29" s="17" t="s">
        <v>21</v>
      </c>
    </row>
    <row r="30" spans="2:11" ht="13.5" customHeight="1">
      <c r="B30" s="13"/>
      <c r="C30" t="s">
        <v>24</v>
      </c>
      <c r="E30" s="17">
        <f>'[1]Consolidating0409'!S43</f>
        <v>-20951</v>
      </c>
      <c r="F30" s="18"/>
      <c r="G30" s="17">
        <f>'[1]Consolidating0309'!T43</f>
        <v>-18204</v>
      </c>
      <c r="I30" s="17" t="s">
        <v>21</v>
      </c>
      <c r="J30" s="18"/>
      <c r="K30" s="17" t="s">
        <v>21</v>
      </c>
    </row>
    <row r="31" spans="2:11" ht="13.5" customHeight="1">
      <c r="B31" s="13"/>
      <c r="C31" s="19" t="s">
        <v>28</v>
      </c>
      <c r="E31" s="17"/>
      <c r="F31" s="18"/>
      <c r="G31" s="17" t="s">
        <v>21</v>
      </c>
      <c r="I31" s="17"/>
      <c r="J31" s="18"/>
      <c r="K31" s="17" t="s">
        <v>21</v>
      </c>
    </row>
    <row r="32" spans="2:11" ht="13.5" customHeight="1">
      <c r="B32" s="13"/>
      <c r="C32" s="19" t="s">
        <v>29</v>
      </c>
      <c r="E32" s="17">
        <f>'[1]Consolidating0409'!S45</f>
        <v>662434</v>
      </c>
      <c r="F32" s="18"/>
      <c r="G32" s="17">
        <f>'[1]Consolidating0309'!T45</f>
        <v>632683</v>
      </c>
      <c r="I32" s="17"/>
      <c r="J32" s="18"/>
      <c r="K32" s="17" t="s">
        <v>21</v>
      </c>
    </row>
    <row r="33" spans="2:12" s="4" customFormat="1" ht="13.5" customHeight="1" hidden="1">
      <c r="B33" s="19"/>
      <c r="C33" t="s">
        <v>30</v>
      </c>
      <c r="E33" s="17">
        <f>'[1]Consolidating0409'!S46</f>
        <v>0</v>
      </c>
      <c r="F33" s="18"/>
      <c r="G33" s="17">
        <f>'[1]Consolidating0309'!T46</f>
        <v>0</v>
      </c>
      <c r="I33" s="11"/>
      <c r="J33" s="12"/>
      <c r="K33" s="17" t="s">
        <v>21</v>
      </c>
      <c r="L33"/>
    </row>
    <row r="34" spans="2:12" s="4" customFormat="1" ht="13.5" customHeight="1">
      <c r="B34" s="19"/>
      <c r="C34"/>
      <c r="E34" s="17"/>
      <c r="F34" s="18"/>
      <c r="G34" s="17"/>
      <c r="I34" s="11"/>
      <c r="J34" s="12"/>
      <c r="K34" s="17"/>
      <c r="L34"/>
    </row>
    <row r="35" spans="2:11" ht="15">
      <c r="B35" s="13" t="s">
        <v>31</v>
      </c>
      <c r="E35" s="16">
        <f>SUM(E17:E33)</f>
        <v>30319096</v>
      </c>
      <c r="F35" s="15"/>
      <c r="G35" s="16">
        <f>SUM(G17:G33)</f>
        <v>23944254</v>
      </c>
      <c r="I35" s="16">
        <f>SUM(I17:I33)</f>
        <v>-1970113</v>
      </c>
      <c r="J35" s="15"/>
      <c r="K35" s="16">
        <f>SUM(K17:K33)</f>
        <v>-2045873</v>
      </c>
    </row>
    <row r="36" spans="2:11" ht="14.25">
      <c r="B36" s="19"/>
      <c r="E36" s="11"/>
      <c r="F36" s="12"/>
      <c r="G36" s="11"/>
      <c r="J36" s="19"/>
      <c r="K36" s="2"/>
    </row>
    <row r="37" spans="2:11" s="4" customFormat="1" ht="15">
      <c r="B37" s="13" t="s">
        <v>32</v>
      </c>
      <c r="C37"/>
      <c r="E37" s="21">
        <f>'[1]Consolidating0409'!S49</f>
        <v>-29679080</v>
      </c>
      <c r="F37" s="15"/>
      <c r="G37" s="21">
        <f>'[1]Consolidating0309'!T49</f>
        <v>-23505059</v>
      </c>
      <c r="I37" s="21"/>
      <c r="J37" s="15"/>
      <c r="K37" s="21"/>
    </row>
    <row r="38" spans="2:11" ht="15">
      <c r="B38" s="22"/>
      <c r="E38" s="16"/>
      <c r="F38" s="15"/>
      <c r="G38" s="16"/>
      <c r="I38" s="16"/>
      <c r="J38" s="15"/>
      <c r="K38" s="16"/>
    </row>
    <row r="39" spans="2:12" ht="15.75" thickBot="1">
      <c r="B39" s="13" t="s">
        <v>33</v>
      </c>
      <c r="E39" s="23">
        <f>SUM(E35:E38)+E14</f>
        <v>9152270</v>
      </c>
      <c r="F39" s="14"/>
      <c r="G39" s="23">
        <f>SUM(G35:G38)+G14</f>
        <v>9206913</v>
      </c>
      <c r="I39" s="23">
        <f>SUM(I35:I38)+I14</f>
        <v>11038932</v>
      </c>
      <c r="J39" s="14"/>
      <c r="K39" s="23">
        <f>SUM(K35:K38)+K14</f>
        <v>13009045</v>
      </c>
      <c r="L39" s="4"/>
    </row>
    <row r="40" spans="6:12" ht="13.5" thickTop="1">
      <c r="F40" s="19"/>
      <c r="J40" s="19"/>
      <c r="L40" s="17"/>
    </row>
    <row r="41" ht="12.75">
      <c r="L41" s="17"/>
    </row>
    <row r="42" ht="12.75">
      <c r="L42" s="17"/>
    </row>
    <row r="43" ht="12.75">
      <c r="L43" s="17"/>
    </row>
    <row r="44" ht="12.75">
      <c r="L44" s="17"/>
    </row>
    <row r="45" ht="12.75">
      <c r="L45" s="17"/>
    </row>
    <row r="46" ht="12.75">
      <c r="L46" s="17"/>
    </row>
    <row r="47" ht="12.75">
      <c r="L47" s="17"/>
    </row>
    <row r="48" ht="12.75">
      <c r="L48" s="17"/>
    </row>
    <row r="49" ht="12.75">
      <c r="L49" s="17"/>
    </row>
    <row r="50" ht="12.75">
      <c r="L50" s="17"/>
    </row>
    <row r="51" ht="12.75">
      <c r="L51" s="17"/>
    </row>
    <row r="52" ht="12.75">
      <c r="L52" s="17"/>
    </row>
    <row r="53" ht="12.75">
      <c r="L53" s="17"/>
    </row>
    <row r="54" ht="12.75">
      <c r="L54" s="17"/>
    </row>
    <row r="55" ht="12.75">
      <c r="L55" s="17"/>
    </row>
    <row r="56" ht="12.75">
      <c r="L56" s="17"/>
    </row>
    <row r="60" spans="2:11" ht="12.75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12.75">
      <c r="B61" s="32" t="s">
        <v>34</v>
      </c>
      <c r="C61" s="32"/>
      <c r="D61" s="32"/>
      <c r="E61" s="32"/>
      <c r="F61" s="32"/>
      <c r="G61" s="32"/>
      <c r="H61" s="32"/>
      <c r="I61" s="32"/>
      <c r="J61" s="32"/>
      <c r="K61" s="32"/>
    </row>
    <row r="62" spans="2:10" ht="9" customHeight="1">
      <c r="B62" s="25"/>
      <c r="C62" s="26"/>
      <c r="D62" s="26"/>
      <c r="E62" s="26"/>
      <c r="F62" s="27"/>
      <c r="G62" s="27"/>
      <c r="H62" s="28"/>
      <c r="I62" s="29"/>
      <c r="J62" s="28"/>
    </row>
    <row r="63" spans="3:13" ht="70.5" customHeight="1">
      <c r="C63" s="33" t="s">
        <v>35</v>
      </c>
      <c r="D63" s="34"/>
      <c r="E63" s="34"/>
      <c r="F63" s="34"/>
      <c r="G63" s="34"/>
      <c r="H63" s="34"/>
      <c r="I63" s="34"/>
      <c r="J63" s="34"/>
      <c r="K63" s="30" t="s">
        <v>36</v>
      </c>
      <c r="L63" s="31"/>
      <c r="M63" s="31"/>
    </row>
    <row r="64" spans="2:11" ht="12.75">
      <c r="B64" s="35"/>
      <c r="C64" s="35"/>
      <c r="D64" s="35"/>
      <c r="E64" s="35"/>
      <c r="F64" s="35"/>
      <c r="G64" s="35"/>
      <c r="H64" s="35"/>
      <c r="I64" s="35"/>
      <c r="J64" s="35"/>
      <c r="K64" s="35"/>
    </row>
  </sheetData>
  <mergeCells count="12">
    <mergeCell ref="B1:K1"/>
    <mergeCell ref="B2:K2"/>
    <mergeCell ref="B3:K3"/>
    <mergeCell ref="B4:K4"/>
    <mergeCell ref="B61:K61"/>
    <mergeCell ref="C63:J63"/>
    <mergeCell ref="B64:K64"/>
    <mergeCell ref="B5:I5"/>
    <mergeCell ref="E7:G7"/>
    <mergeCell ref="I7:K7"/>
    <mergeCell ref="E8:G8"/>
    <mergeCell ref="I8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Shi</dc:creator>
  <cp:keywords/>
  <dc:description/>
  <cp:lastModifiedBy>Leonard Shi</cp:lastModifiedBy>
  <dcterms:created xsi:type="dcterms:W3CDTF">2004-12-27T14:17:28Z</dcterms:created>
  <dcterms:modified xsi:type="dcterms:W3CDTF">2004-12-27T15:03:46Z</dcterms:modified>
  <cp:category/>
  <cp:version/>
  <cp:contentType/>
  <cp:contentStatus/>
</cp:coreProperties>
</file>