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CDROM">'Data'!$A$1:$F$41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<sst xmlns="http://schemas.openxmlformats.org/spreadsheetml/2006/main" count="138" uniqueCount="59">
  <si>
    <t>|</t>
  </si>
  <si>
    <t xml:space="preserve">    NUMBER (1,000)</t>
  </si>
  <si>
    <t xml:space="preserve">  PERCENT DISTRIBUTION</t>
  </si>
  <si>
    <t>TYPE OF EQUIPMENT OR FUEL</t>
  </si>
  <si>
    <t>1991</t>
  </si>
  <si>
    <t>1993</t>
  </si>
  <si>
    <t>1995</t>
  </si>
  <si>
    <t>1997</t>
  </si>
  <si>
    <t>1999</t>
  </si>
  <si>
    <t>2001</t>
  </si>
  <si>
    <t xml:space="preserve">    Occupied units, total</t>
  </si>
  <si>
    <t xml:space="preserve"> </t>
  </si>
  <si>
    <t xml:space="preserve">  Warm air furnace</t>
  </si>
  <si>
    <t xml:space="preserve">  Heat pumps </t>
  </si>
  <si>
    <t xml:space="preserve">  Steam or hot water</t>
  </si>
  <si>
    <t xml:space="preserve">  Floor, wall, or pipeless furnace</t>
  </si>
  <si>
    <t xml:space="preserve">  Built-in electric units</t>
  </si>
  <si>
    <t xml:space="preserve">  Room heaters with flue</t>
  </si>
  <si>
    <t xml:space="preserve">  Room heaters without flue</t>
  </si>
  <si>
    <t xml:space="preserve">  Fireplaces, stoves, portable heaters or other</t>
  </si>
  <si>
    <t xml:space="preserve">  None</t>
  </si>
  <si>
    <t xml:space="preserve">  Utility gas</t>
  </si>
  <si>
    <t xml:space="preserve">  Fuel oil, kerosene, etc.</t>
  </si>
  <si>
    <t xml:space="preserve">  Electricity</t>
  </si>
  <si>
    <t xml:space="preserve">  Bottled, tank, or LP gas</t>
  </si>
  <si>
    <t xml:space="preserve">  Coal or coke</t>
  </si>
  <si>
    <t xml:space="preserve">  Wood and other fuel</t>
  </si>
  <si>
    <t>Cooking fuel:</t>
  </si>
  <si>
    <t xml:space="preserve">  Other fuel</t>
  </si>
  <si>
    <t xml:space="preserve">Source: U.S. Census Bureau, Current Housing Reports, </t>
  </si>
  <si>
    <t>Housing Survey for the United States.</t>
  </si>
  <si>
    <t>2003 \1</t>
  </si>
  <si>
    <t>\1 Based on 2000 census controls.</t>
  </si>
  <si>
    <t>\2 Includes utility, bottled, tank, and LP gas.</t>
  </si>
  <si>
    <t xml:space="preserve">  Gas \2</t>
  </si>
  <si>
    <t>See Appendix III]</t>
  </si>
  <si>
    <t>Z Less than 0.05 percent.</t>
  </si>
  <si>
    <t>Main heating equipment:</t>
  </si>
  <si>
    <t>House main heating fuel:</t>
  </si>
  <si>
    <t>SYMBOL</t>
  </si>
  <si>
    <t>FOOTNOTES</t>
  </si>
  <si>
    <t>[93,147 represents 93,147,000. Based on American Housing Survey.</t>
  </si>
  <si>
    <t>See Internet site &lt;http://www.census.gov/hhes/www/housing/ahs/nationaldata.html&gt;.</t>
  </si>
  <si>
    <t>Series H150/91, H150/93, H150/95RV, H150/97, H150/99, H150/01, H150/03, and H150/05, American</t>
  </si>
  <si>
    <t>[97,693 represents 97,693,000. Based on American Housing Survey.</t>
  </si>
  <si>
    <t>Series H150/95RV, H150/99, H150/01, H150/03, and H150/05, American</t>
  </si>
  <si>
    <t>Heating Equipment and Fuels for Occupied Units</t>
  </si>
  <si>
    <t>(Z)</t>
  </si>
  <si>
    <t>Unit indicator</t>
  </si>
  <si>
    <t>(1,000)</t>
  </si>
  <si>
    <t>(percent)</t>
  </si>
  <si>
    <t>See Notes</t>
  </si>
  <si>
    <t>Back to Data</t>
  </si>
  <si>
    <t>HEADNOTE</t>
  </si>
  <si>
    <t>For more information:</t>
  </si>
  <si>
    <t>http://www.census.gov/hhes/www/housing/ahs/nationaldata.html</t>
  </si>
  <si>
    <r>
      <t>Table 958</t>
    </r>
    <r>
      <rPr>
        <b/>
        <sz val="12"/>
        <rFont val="Courier New"/>
        <family val="3"/>
      </rPr>
      <t>. Heating Equipment and Fuels for Occupied Units</t>
    </r>
  </si>
  <si>
    <t xml:space="preserve">    NUMBER</t>
  </si>
  <si>
    <t>PERCENT DISTRIBUTION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</si>
</sst>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6" fillId="0" borderId="0" xfId="16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fill"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72" fontId="5" fillId="0" borderId="4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0" xfId="0" applyFon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72" fontId="0" fillId="0" borderId="5" xfId="0" applyNumberFormat="1" applyFont="1" applyBorder="1" applyAlignment="1">
      <alignment/>
    </xf>
    <xf numFmtId="0" fontId="5" fillId="0" borderId="3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16" applyNumberFormat="1" applyFont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 horizontal="fill"/>
    </xf>
    <xf numFmtId="0" fontId="0" fillId="0" borderId="5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16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housing/ahs/nationaldat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6.8984375" style="46" customWidth="1"/>
    <col min="2" max="3" width="9.69921875" style="46" customWidth="1"/>
    <col min="4" max="6" width="9.69921875" style="47" customWidth="1"/>
    <col min="7" max="8" width="10.796875" style="46" customWidth="1"/>
    <col min="9" max="16384" width="9.69921875" style="46" customWidth="1"/>
  </cols>
  <sheetData>
    <row r="1" ht="16.5">
      <c r="A1" s="46" t="s">
        <v>56</v>
      </c>
    </row>
    <row r="3" ht="15.75">
      <c r="A3" s="48" t="s">
        <v>51</v>
      </c>
    </row>
    <row r="4" ht="15.75">
      <c r="A4" s="9"/>
    </row>
    <row r="5" spans="1:8" ht="15.75">
      <c r="A5" s="74" t="s">
        <v>3</v>
      </c>
      <c r="B5" s="65" t="s">
        <v>57</v>
      </c>
      <c r="C5" s="66"/>
      <c r="D5" s="66"/>
      <c r="E5" s="66"/>
      <c r="F5" s="67"/>
      <c r="G5" s="65" t="s">
        <v>58</v>
      </c>
      <c r="H5" s="66"/>
    </row>
    <row r="6" spans="1:8" ht="15.75">
      <c r="A6" s="75"/>
      <c r="B6" s="68"/>
      <c r="C6" s="69"/>
      <c r="D6" s="69"/>
      <c r="E6" s="69"/>
      <c r="F6" s="70"/>
      <c r="G6" s="68"/>
      <c r="H6" s="69"/>
    </row>
    <row r="7" spans="1:8" ht="15.75">
      <c r="A7" s="75"/>
      <c r="B7" s="71"/>
      <c r="C7" s="72"/>
      <c r="D7" s="72"/>
      <c r="E7" s="72"/>
      <c r="F7" s="73"/>
      <c r="G7" s="71"/>
      <c r="H7" s="72"/>
    </row>
    <row r="8" spans="1:8" ht="16.5">
      <c r="A8" s="75"/>
      <c r="B8" s="43" t="s">
        <v>6</v>
      </c>
      <c r="C8" s="34" t="s">
        <v>8</v>
      </c>
      <c r="D8" s="44" t="s">
        <v>9</v>
      </c>
      <c r="E8" s="34" t="s">
        <v>31</v>
      </c>
      <c r="F8" s="34">
        <v>2005</v>
      </c>
      <c r="G8" s="45" t="s">
        <v>6</v>
      </c>
      <c r="H8" s="34">
        <v>2005</v>
      </c>
    </row>
    <row r="9" spans="1:8" ht="15.75">
      <c r="A9" s="76"/>
      <c r="B9" s="49" t="s">
        <v>49</v>
      </c>
      <c r="C9" s="50" t="s">
        <v>49</v>
      </c>
      <c r="D9" s="50" t="s">
        <v>49</v>
      </c>
      <c r="E9" s="50" t="s">
        <v>49</v>
      </c>
      <c r="F9" s="50" t="s">
        <v>49</v>
      </c>
      <c r="G9" s="51" t="s">
        <v>50</v>
      </c>
      <c r="H9" s="52" t="s">
        <v>50</v>
      </c>
    </row>
    <row r="10" spans="1:8" s="11" customFormat="1" ht="16.5">
      <c r="A10" s="11" t="s">
        <v>10</v>
      </c>
      <c r="B10" s="21">
        <v>97693</v>
      </c>
      <c r="C10" s="22">
        <v>102803</v>
      </c>
      <c r="D10" s="22">
        <v>106261</v>
      </c>
      <c r="E10" s="22">
        <v>105842</v>
      </c>
      <c r="F10" s="22">
        <v>108871</v>
      </c>
      <c r="G10" s="23">
        <v>100</v>
      </c>
      <c r="H10" s="24">
        <v>100</v>
      </c>
    </row>
    <row r="11" spans="2:7" ht="15.75">
      <c r="B11" s="53"/>
      <c r="C11" s="47"/>
      <c r="E11" s="54"/>
      <c r="F11" s="54"/>
      <c r="G11" s="55"/>
    </row>
    <row r="12" spans="1:7" ht="15.75">
      <c r="A12" s="46" t="s">
        <v>37</v>
      </c>
      <c r="B12" s="53"/>
      <c r="C12" s="47"/>
      <c r="G12" s="55"/>
    </row>
    <row r="13" spans="1:8" ht="15.75">
      <c r="A13" s="46" t="s">
        <v>12</v>
      </c>
      <c r="B13" s="53">
        <v>53165</v>
      </c>
      <c r="C13" s="47">
        <v>62018</v>
      </c>
      <c r="D13" s="47">
        <v>65262</v>
      </c>
      <c r="E13" s="47">
        <v>65380</v>
      </c>
      <c r="F13" s="47">
        <v>68275</v>
      </c>
      <c r="G13" s="55">
        <v>54.4</v>
      </c>
      <c r="H13" s="56">
        <f aca="true" t="shared" si="0" ref="H13:H21">(F13/F$10)*100</f>
        <v>62.711833270567915</v>
      </c>
    </row>
    <row r="14" spans="1:8" ht="15.75">
      <c r="A14" s="46" t="s">
        <v>14</v>
      </c>
      <c r="B14" s="53">
        <v>13669</v>
      </c>
      <c r="C14" s="47">
        <v>13153</v>
      </c>
      <c r="D14" s="47">
        <v>13441</v>
      </c>
      <c r="E14" s="47">
        <v>13257</v>
      </c>
      <c r="F14" s="47">
        <v>12880</v>
      </c>
      <c r="G14" s="55">
        <v>14</v>
      </c>
      <c r="H14" s="56">
        <f t="shared" si="0"/>
        <v>11.830515013180737</v>
      </c>
    </row>
    <row r="15" spans="1:8" ht="15.75">
      <c r="A15" s="46" t="s">
        <v>13</v>
      </c>
      <c r="B15" s="53">
        <v>9406</v>
      </c>
      <c r="C15" s="47">
        <v>10992</v>
      </c>
      <c r="D15" s="47">
        <v>11080</v>
      </c>
      <c r="E15" s="47">
        <v>11347</v>
      </c>
      <c r="F15" s="47">
        <v>12484</v>
      </c>
      <c r="G15" s="55">
        <v>9.6</v>
      </c>
      <c r="H15" s="56">
        <f t="shared" si="0"/>
        <v>11.466781787620212</v>
      </c>
    </row>
    <row r="16" spans="1:8" ht="15.75">
      <c r="A16" s="46" t="s">
        <v>16</v>
      </c>
      <c r="B16" s="53">
        <v>7035</v>
      </c>
      <c r="C16" s="47">
        <v>4939</v>
      </c>
      <c r="D16" s="47">
        <v>5063</v>
      </c>
      <c r="E16" s="47">
        <v>4760</v>
      </c>
      <c r="F16" s="47">
        <v>4699</v>
      </c>
      <c r="G16" s="55">
        <v>7.2</v>
      </c>
      <c r="H16" s="56">
        <f t="shared" si="0"/>
        <v>4.316117239668966</v>
      </c>
    </row>
    <row r="17" spans="1:8" ht="15.75">
      <c r="A17" s="46" t="s">
        <v>15</v>
      </c>
      <c r="B17" s="53">
        <v>4963</v>
      </c>
      <c r="C17" s="47">
        <v>5310</v>
      </c>
      <c r="D17" s="47">
        <v>5343</v>
      </c>
      <c r="E17" s="47">
        <v>5322</v>
      </c>
      <c r="F17" s="47">
        <v>5102</v>
      </c>
      <c r="G17" s="55">
        <v>5.1</v>
      </c>
      <c r="H17" s="56">
        <f t="shared" si="0"/>
        <v>4.686280092954047</v>
      </c>
    </row>
    <row r="18" spans="1:8" ht="15.75">
      <c r="A18" s="46" t="s">
        <v>17</v>
      </c>
      <c r="B18" s="53">
        <v>1620</v>
      </c>
      <c r="C18" s="47">
        <v>1624</v>
      </c>
      <c r="D18" s="47">
        <v>1542</v>
      </c>
      <c r="E18" s="47">
        <v>1432</v>
      </c>
      <c r="F18" s="47">
        <v>1294</v>
      </c>
      <c r="G18" s="55">
        <v>1.7</v>
      </c>
      <c r="H18" s="56">
        <f t="shared" si="0"/>
        <v>1.1885626107962635</v>
      </c>
    </row>
    <row r="19" spans="1:8" ht="15.75">
      <c r="A19" s="46" t="s">
        <v>18</v>
      </c>
      <c r="B19" s="53">
        <v>1642</v>
      </c>
      <c r="C19" s="47">
        <v>1790</v>
      </c>
      <c r="D19" s="47">
        <v>1558</v>
      </c>
      <c r="E19" s="47">
        <v>1509</v>
      </c>
      <c r="F19" s="47">
        <v>1327</v>
      </c>
      <c r="G19" s="55">
        <v>1.7</v>
      </c>
      <c r="H19" s="56">
        <f t="shared" si="0"/>
        <v>1.2188737129263072</v>
      </c>
    </row>
    <row r="20" spans="1:8" ht="15.75">
      <c r="A20" s="46" t="s">
        <v>19</v>
      </c>
      <c r="B20" s="53">
        <v>5150</v>
      </c>
      <c r="C20" s="47">
        <v>2434</v>
      </c>
      <c r="D20" s="47">
        <v>2571</v>
      </c>
      <c r="E20" s="47">
        <v>2396</v>
      </c>
      <c r="F20" s="47">
        <v>2411</v>
      </c>
      <c r="G20" s="55">
        <v>5.3</v>
      </c>
      <c r="H20" s="56">
        <f t="shared" si="0"/>
        <v>2.2145474919859285</v>
      </c>
    </row>
    <row r="21" spans="1:8" ht="15.75">
      <c r="A21" s="46" t="s">
        <v>20</v>
      </c>
      <c r="B21" s="53">
        <v>1044</v>
      </c>
      <c r="C21" s="47">
        <v>544</v>
      </c>
      <c r="D21" s="47">
        <v>401</v>
      </c>
      <c r="E21" s="47">
        <v>439</v>
      </c>
      <c r="F21" s="47">
        <v>399</v>
      </c>
      <c r="G21" s="55">
        <v>1.1</v>
      </c>
      <c r="H21" s="56">
        <f t="shared" si="0"/>
        <v>0.3664887802996206</v>
      </c>
    </row>
    <row r="22" spans="2:7" ht="15.75">
      <c r="B22" s="53"/>
      <c r="C22" s="47"/>
      <c r="F22" s="57"/>
      <c r="G22" s="55"/>
    </row>
    <row r="23" spans="1:7" ht="15.75">
      <c r="A23" s="46" t="s">
        <v>38</v>
      </c>
      <c r="B23" s="53"/>
      <c r="C23" s="47"/>
      <c r="F23" s="57" t="s">
        <v>11</v>
      </c>
      <c r="G23" s="55"/>
    </row>
    <row r="24" spans="1:8" ht="15.75">
      <c r="A24" s="46" t="s">
        <v>23</v>
      </c>
      <c r="B24" s="53">
        <v>26771</v>
      </c>
      <c r="C24" s="47">
        <v>31142</v>
      </c>
      <c r="D24" s="47">
        <v>32590</v>
      </c>
      <c r="E24" s="47">
        <v>32341</v>
      </c>
      <c r="F24" s="47">
        <v>34263</v>
      </c>
      <c r="G24" s="58">
        <f>(B24/B$10)*100</f>
        <v>27.40319163092545</v>
      </c>
      <c r="H24" s="56">
        <f aca="true" t="shared" si="1" ref="H24:H30">(F24/F$10)*100</f>
        <v>31.471190675202763</v>
      </c>
    </row>
    <row r="25" spans="1:8" ht="15.75">
      <c r="A25" s="46" t="s">
        <v>21</v>
      </c>
      <c r="B25" s="53">
        <v>49203</v>
      </c>
      <c r="C25" s="47">
        <v>52366</v>
      </c>
      <c r="D25" s="47">
        <v>54689</v>
      </c>
      <c r="E25" s="47">
        <v>54928</v>
      </c>
      <c r="F25" s="47">
        <v>56317</v>
      </c>
      <c r="G25" s="55">
        <v>50.4</v>
      </c>
      <c r="H25" s="56">
        <f t="shared" si="1"/>
        <v>51.728192080535685</v>
      </c>
    </row>
    <row r="26" spans="1:8" ht="15.75">
      <c r="A26" s="46" t="s">
        <v>24</v>
      </c>
      <c r="B26" s="53">
        <v>4251</v>
      </c>
      <c r="C26" s="47">
        <v>5905</v>
      </c>
      <c r="D26" s="47">
        <v>6079</v>
      </c>
      <c r="E26" s="47">
        <v>6134</v>
      </c>
      <c r="F26" s="47">
        <v>6228</v>
      </c>
      <c r="G26" s="55">
        <v>4.4</v>
      </c>
      <c r="H26" s="56">
        <f t="shared" si="1"/>
        <v>5.720531638360996</v>
      </c>
    </row>
    <row r="27" spans="1:8" ht="15.75">
      <c r="A27" s="46" t="s">
        <v>22</v>
      </c>
      <c r="B27" s="53">
        <v>12029</v>
      </c>
      <c r="C27" s="47">
        <f>10026+724</f>
        <v>10750</v>
      </c>
      <c r="D27" s="47">
        <v>10473</v>
      </c>
      <c r="E27" s="47">
        <v>10136</v>
      </c>
      <c r="F27" s="47">
        <v>9929</v>
      </c>
      <c r="G27" s="55">
        <v>12.3</v>
      </c>
      <c r="H27" s="56">
        <f t="shared" si="1"/>
        <v>9.119967668157727</v>
      </c>
    </row>
    <row r="28" spans="1:8" ht="15.75">
      <c r="A28" s="46" t="s">
        <v>25</v>
      </c>
      <c r="B28" s="53">
        <v>210</v>
      </c>
      <c r="C28" s="47">
        <v>168</v>
      </c>
      <c r="D28" s="47">
        <v>128</v>
      </c>
      <c r="E28" s="47">
        <v>126</v>
      </c>
      <c r="F28" s="47">
        <v>95</v>
      </c>
      <c r="G28" s="55">
        <v>0.2</v>
      </c>
      <c r="H28" s="56">
        <f t="shared" si="1"/>
        <v>0.08725923340467158</v>
      </c>
    </row>
    <row r="29" spans="1:8" ht="15.75">
      <c r="A29" s="46" t="s">
        <v>26</v>
      </c>
      <c r="B29" s="53">
        <v>4186</v>
      </c>
      <c r="C29" s="47">
        <f>1703+19+205</f>
        <v>1927</v>
      </c>
      <c r="D29" s="47">
        <v>1902</v>
      </c>
      <c r="E29" s="47">
        <v>1735</v>
      </c>
      <c r="F29" s="47">
        <v>1640</v>
      </c>
      <c r="G29" s="55">
        <v>4.3</v>
      </c>
      <c r="H29" s="56">
        <f t="shared" si="1"/>
        <v>1.506369924038541</v>
      </c>
    </row>
    <row r="30" spans="1:8" ht="15.75">
      <c r="A30" s="46" t="s">
        <v>20</v>
      </c>
      <c r="B30" s="53">
        <v>1042</v>
      </c>
      <c r="C30" s="47">
        <v>545</v>
      </c>
      <c r="D30" s="47">
        <v>400</v>
      </c>
      <c r="E30" s="47">
        <v>441</v>
      </c>
      <c r="F30" s="47">
        <v>398</v>
      </c>
      <c r="G30" s="55">
        <v>1.1</v>
      </c>
      <c r="H30" s="56">
        <f t="shared" si="1"/>
        <v>0.3655702620532557</v>
      </c>
    </row>
    <row r="31" spans="2:7" ht="15.75">
      <c r="B31" s="53"/>
      <c r="C31" s="47"/>
      <c r="F31" s="57"/>
      <c r="G31" s="55"/>
    </row>
    <row r="32" spans="1:7" ht="15.75">
      <c r="A32" s="46" t="s">
        <v>27</v>
      </c>
      <c r="B32" s="53"/>
      <c r="C32" s="47"/>
      <c r="F32" s="57"/>
      <c r="G32" s="55"/>
    </row>
    <row r="33" spans="1:8" ht="15.75">
      <c r="A33" s="46" t="s">
        <v>23</v>
      </c>
      <c r="B33" s="53">
        <v>57621</v>
      </c>
      <c r="C33" s="47">
        <v>61315</v>
      </c>
      <c r="D33" s="47">
        <v>63685</v>
      </c>
      <c r="E33" s="47">
        <v>62859</v>
      </c>
      <c r="F33" s="47">
        <v>65297</v>
      </c>
      <c r="G33" s="55">
        <v>59</v>
      </c>
      <c r="H33" s="56">
        <f>(F33/F$10)*100</f>
        <v>59.976485932893056</v>
      </c>
    </row>
    <row r="34" spans="1:8" ht="15.75">
      <c r="A34" s="46" t="s">
        <v>34</v>
      </c>
      <c r="B34" s="53">
        <v>39218</v>
      </c>
      <c r="C34" s="47">
        <f>36101+4950</f>
        <v>41051</v>
      </c>
      <c r="D34" s="47">
        <v>42161</v>
      </c>
      <c r="E34" s="47">
        <v>42612</v>
      </c>
      <c r="F34" s="47">
        <v>43316</v>
      </c>
      <c r="G34" s="55">
        <v>40.1</v>
      </c>
      <c r="H34" s="56">
        <f>(F34/F$10)*100</f>
        <v>39.78653635954478</v>
      </c>
    </row>
    <row r="35" spans="1:8" ht="15.75">
      <c r="A35" s="46" t="s">
        <v>28</v>
      </c>
      <c r="B35" s="53">
        <v>566</v>
      </c>
      <c r="C35" s="47">
        <f>7+42+20</f>
        <v>69</v>
      </c>
      <c r="D35" s="47">
        <v>66</v>
      </c>
      <c r="E35" s="47">
        <v>62</v>
      </c>
      <c r="F35" s="47">
        <v>51</v>
      </c>
      <c r="G35" s="55">
        <v>0.6</v>
      </c>
      <c r="H35" s="59" t="s">
        <v>47</v>
      </c>
    </row>
    <row r="36" spans="1:8" ht="15.75">
      <c r="A36" s="46" t="s">
        <v>20</v>
      </c>
      <c r="B36" s="53">
        <v>287</v>
      </c>
      <c r="C36" s="47">
        <v>368</v>
      </c>
      <c r="D36" s="47">
        <v>349</v>
      </c>
      <c r="E36" s="47">
        <v>309</v>
      </c>
      <c r="F36" s="47">
        <v>206</v>
      </c>
      <c r="G36" s="55">
        <v>0.3</v>
      </c>
      <c r="H36" s="56">
        <f>(F36/F$10)*100</f>
        <v>0.1892147587511826</v>
      </c>
    </row>
    <row r="37" spans="1:8" ht="15.75">
      <c r="A37" s="60"/>
      <c r="B37" s="61"/>
      <c r="C37" s="60"/>
      <c r="D37" s="60"/>
      <c r="E37" s="60"/>
      <c r="F37" s="60"/>
      <c r="G37" s="61"/>
      <c r="H37" s="62"/>
    </row>
    <row r="38" spans="3:6" ht="15.75">
      <c r="C38" s="47"/>
      <c r="F38" s="46"/>
    </row>
    <row r="39" spans="1:3" ht="15.75">
      <c r="A39" s="46" t="s">
        <v>29</v>
      </c>
      <c r="C39" s="47"/>
    </row>
    <row r="40" spans="1:3" ht="15.75">
      <c r="A40" s="63" t="s">
        <v>45</v>
      </c>
      <c r="C40" s="47"/>
    </row>
    <row r="41" spans="1:3" ht="15.75">
      <c r="A41" s="46" t="s">
        <v>30</v>
      </c>
      <c r="C41" s="47"/>
    </row>
  </sheetData>
  <mergeCells count="3">
    <mergeCell ref="B5:F7"/>
    <mergeCell ref="G5:H7"/>
    <mergeCell ref="A5:A9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6" customWidth="1"/>
  </cols>
  <sheetData>
    <row r="1" ht="16.5">
      <c r="A1" s="46" t="s">
        <v>56</v>
      </c>
    </row>
    <row r="3" ht="15.75">
      <c r="A3" s="64" t="s">
        <v>52</v>
      </c>
    </row>
    <row r="5" ht="15.75">
      <c r="A5" s="46" t="s">
        <v>53</v>
      </c>
    </row>
    <row r="6" ht="15.75">
      <c r="A6" s="46" t="s">
        <v>44</v>
      </c>
    </row>
    <row r="7" ht="15.75">
      <c r="A7" s="46" t="s">
        <v>35</v>
      </c>
    </row>
    <row r="9" ht="15.75">
      <c r="A9" s="46" t="s">
        <v>39</v>
      </c>
    </row>
    <row r="10" ht="15.75">
      <c r="A10" s="46" t="s">
        <v>36</v>
      </c>
    </row>
    <row r="12" ht="15.75">
      <c r="A12" s="46" t="s">
        <v>40</v>
      </c>
    </row>
    <row r="13" ht="15.75">
      <c r="A13" s="46" t="s">
        <v>32</v>
      </c>
    </row>
    <row r="14" ht="15.75">
      <c r="A14" s="46" t="s">
        <v>33</v>
      </c>
    </row>
    <row r="16" ht="15.75">
      <c r="A16" s="46" t="s">
        <v>29</v>
      </c>
    </row>
    <row r="17" ht="15.75">
      <c r="A17" s="63" t="s">
        <v>45</v>
      </c>
    </row>
    <row r="18" ht="15.75">
      <c r="A18" s="46" t="s">
        <v>30</v>
      </c>
    </row>
    <row r="20" ht="15.75">
      <c r="A20" s="46" t="s">
        <v>54</v>
      </c>
    </row>
    <row r="21" ht="15.75">
      <c r="A21" s="64" t="s">
        <v>55</v>
      </c>
    </row>
  </sheetData>
  <hyperlinks>
    <hyperlink ref="A3" location="Data!A1" display="Back to Data"/>
    <hyperlink ref="A21" r:id="rId1" display="http://www.census.gov/hhes/www/housing/ahs/nationaldata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50.296875" style="0" customWidth="1"/>
    <col min="3" max="6" width="11.69921875" style="0" customWidth="1"/>
    <col min="7" max="7" width="11.3984375" style="7" customWidth="1"/>
    <col min="8" max="9" width="11.69921875" style="7" customWidth="1"/>
    <col min="11" max="11" width="9.19921875" style="0" customWidth="1"/>
    <col min="12" max="12" width="10.5" style="0" customWidth="1"/>
    <col min="15" max="15" width="12.69921875" style="0" customWidth="1"/>
    <col min="16" max="16" width="10.796875" style="0" customWidth="1"/>
    <col min="17" max="16384" width="9.69921875" style="0" customWidth="1"/>
  </cols>
  <sheetData>
    <row r="1" ht="16.5">
      <c r="A1" s="11" t="s">
        <v>46</v>
      </c>
    </row>
    <row r="3" ht="15.75">
      <c r="A3" s="4" t="s">
        <v>41</v>
      </c>
    </row>
    <row r="4" ht="15.75">
      <c r="A4" s="4" t="s">
        <v>35</v>
      </c>
    </row>
    <row r="5" ht="15.75">
      <c r="A5" s="9"/>
    </row>
    <row r="6" spans="1:17" ht="15.75">
      <c r="A6" s="12"/>
      <c r="B6" s="15"/>
      <c r="C6" s="12"/>
      <c r="D6" s="12"/>
      <c r="E6" s="12"/>
      <c r="F6" s="12"/>
      <c r="G6" s="12"/>
      <c r="H6" s="12"/>
      <c r="I6" s="12"/>
      <c r="J6" s="15"/>
      <c r="K6" s="12"/>
      <c r="L6" s="12"/>
      <c r="M6" s="12"/>
      <c r="N6" s="12"/>
      <c r="O6" s="12"/>
      <c r="P6" s="12"/>
      <c r="Q6" s="12"/>
    </row>
    <row r="7" spans="2:12" ht="15.75">
      <c r="B7" s="16"/>
      <c r="F7" s="4" t="s">
        <v>1</v>
      </c>
      <c r="I7"/>
      <c r="J7" s="16"/>
      <c r="L7" s="31" t="s">
        <v>2</v>
      </c>
    </row>
    <row r="8" spans="1:17" ht="15.75">
      <c r="A8" s="5" t="s">
        <v>3</v>
      </c>
      <c r="B8" s="17"/>
      <c r="C8" s="13"/>
      <c r="D8" s="13"/>
      <c r="E8" s="13"/>
      <c r="F8" s="13"/>
      <c r="G8" s="13"/>
      <c r="H8" s="13"/>
      <c r="I8" s="13"/>
      <c r="J8" s="17"/>
      <c r="K8" s="13"/>
      <c r="L8" s="13"/>
      <c r="M8" s="13"/>
      <c r="N8" s="13"/>
      <c r="O8" s="13"/>
      <c r="P8" s="13"/>
      <c r="Q8" s="13"/>
    </row>
    <row r="9" spans="2:17" ht="16.5">
      <c r="B9" s="25" t="s">
        <v>4</v>
      </c>
      <c r="C9" s="26" t="s">
        <v>5</v>
      </c>
      <c r="D9" s="26" t="s">
        <v>6</v>
      </c>
      <c r="E9" s="26" t="s">
        <v>7</v>
      </c>
      <c r="F9" s="26" t="s">
        <v>8</v>
      </c>
      <c r="G9" s="27" t="s">
        <v>9</v>
      </c>
      <c r="H9" s="26" t="s">
        <v>31</v>
      </c>
      <c r="I9" s="34">
        <v>2005</v>
      </c>
      <c r="J9" s="41" t="s">
        <v>4</v>
      </c>
      <c r="K9" s="26" t="s">
        <v>5</v>
      </c>
      <c r="L9" s="32" t="s">
        <v>6</v>
      </c>
      <c r="M9" s="26" t="s">
        <v>7</v>
      </c>
      <c r="N9" s="26" t="s">
        <v>8</v>
      </c>
      <c r="O9" s="26" t="s">
        <v>9</v>
      </c>
      <c r="P9" s="26" t="s">
        <v>31</v>
      </c>
      <c r="Q9" s="34">
        <v>2005</v>
      </c>
    </row>
    <row r="10" spans="1:17" ht="15.75">
      <c r="A10" s="40" t="s">
        <v>48</v>
      </c>
      <c r="B10" s="36" t="s">
        <v>49</v>
      </c>
      <c r="C10" s="37" t="s">
        <v>49</v>
      </c>
      <c r="D10" s="37" t="s">
        <v>49</v>
      </c>
      <c r="E10" s="37" t="s">
        <v>49</v>
      </c>
      <c r="F10" s="37" t="s">
        <v>49</v>
      </c>
      <c r="G10" s="37" t="s">
        <v>49</v>
      </c>
      <c r="H10" s="37" t="s">
        <v>49</v>
      </c>
      <c r="I10" s="37" t="s">
        <v>49</v>
      </c>
      <c r="J10" s="39" t="s">
        <v>50</v>
      </c>
      <c r="K10" s="38" t="s">
        <v>50</v>
      </c>
      <c r="L10" s="38" t="s">
        <v>50</v>
      </c>
      <c r="M10" s="38" t="s">
        <v>50</v>
      </c>
      <c r="N10" s="38" t="s">
        <v>50</v>
      </c>
      <c r="O10" s="38" t="s">
        <v>50</v>
      </c>
      <c r="P10" s="38" t="s">
        <v>50</v>
      </c>
      <c r="Q10" s="38" t="s">
        <v>50</v>
      </c>
    </row>
    <row r="11" spans="1:17" s="11" customFormat="1" ht="16.5">
      <c r="A11" s="11" t="s">
        <v>10</v>
      </c>
      <c r="B11" s="21">
        <v>93147</v>
      </c>
      <c r="C11" s="22">
        <v>94724</v>
      </c>
      <c r="D11" s="22">
        <v>97693</v>
      </c>
      <c r="E11" s="22">
        <v>99487</v>
      </c>
      <c r="F11" s="22">
        <v>102803</v>
      </c>
      <c r="G11" s="22">
        <v>106261</v>
      </c>
      <c r="H11" s="22">
        <v>105842</v>
      </c>
      <c r="I11" s="22">
        <v>108871</v>
      </c>
      <c r="J11" s="23">
        <v>100</v>
      </c>
      <c r="K11" s="24">
        <v>100</v>
      </c>
      <c r="L11" s="28">
        <v>100</v>
      </c>
      <c r="M11" s="24">
        <v>100</v>
      </c>
      <c r="N11" s="24">
        <v>100</v>
      </c>
      <c r="O11" s="24">
        <v>100</v>
      </c>
      <c r="P11" s="24">
        <v>100</v>
      </c>
      <c r="Q11" s="24">
        <v>100</v>
      </c>
    </row>
    <row r="12" spans="2:12" ht="15.75">
      <c r="B12" s="19" t="s">
        <v>11</v>
      </c>
      <c r="C12" s="2" t="s">
        <v>11</v>
      </c>
      <c r="D12" s="7"/>
      <c r="E12" s="7"/>
      <c r="F12" s="7"/>
      <c r="H12" s="2"/>
      <c r="I12" s="2"/>
      <c r="J12" s="42" t="s">
        <v>11</v>
      </c>
      <c r="K12" s="1" t="s">
        <v>11</v>
      </c>
      <c r="L12" s="29"/>
    </row>
    <row r="13" spans="1:12" ht="15.75">
      <c r="A13" s="4" t="s">
        <v>37</v>
      </c>
      <c r="B13" s="18"/>
      <c r="C13" s="7"/>
      <c r="D13" s="7"/>
      <c r="E13" s="7"/>
      <c r="F13" s="7"/>
      <c r="J13" s="20"/>
      <c r="K13" s="6"/>
      <c r="L13" s="29"/>
    </row>
    <row r="14" spans="1:17" ht="15.75">
      <c r="A14" s="4" t="s">
        <v>12</v>
      </c>
      <c r="B14" s="18">
        <v>49423</v>
      </c>
      <c r="C14" s="7">
        <v>51248</v>
      </c>
      <c r="D14" s="7">
        <v>53165</v>
      </c>
      <c r="E14" s="7">
        <v>58603</v>
      </c>
      <c r="F14" s="7">
        <v>62018</v>
      </c>
      <c r="G14" s="7">
        <v>65262</v>
      </c>
      <c r="H14" s="7">
        <v>65380</v>
      </c>
      <c r="I14" s="7">
        <v>68275</v>
      </c>
      <c r="J14" s="20">
        <v>53.1</v>
      </c>
      <c r="K14" s="6">
        <v>54.1</v>
      </c>
      <c r="L14" s="29">
        <v>54.4</v>
      </c>
      <c r="M14">
        <v>58.9</v>
      </c>
      <c r="N14">
        <v>60.3</v>
      </c>
      <c r="O14">
        <v>61.4</v>
      </c>
      <c r="P14" s="10">
        <f aca="true" t="shared" si="0" ref="P14:Q22">(H14/H$11)*100</f>
        <v>61.77131951399255</v>
      </c>
      <c r="Q14" s="10">
        <f t="shared" si="0"/>
        <v>62.711833270567915</v>
      </c>
    </row>
    <row r="15" spans="1:17" ht="15.75">
      <c r="A15" s="4" t="s">
        <v>14</v>
      </c>
      <c r="B15" s="18">
        <v>13929</v>
      </c>
      <c r="C15" s="7">
        <v>13657</v>
      </c>
      <c r="D15" s="7">
        <v>13669</v>
      </c>
      <c r="E15" s="7">
        <v>12929</v>
      </c>
      <c r="F15" s="7">
        <v>13153</v>
      </c>
      <c r="G15" s="7">
        <v>13441</v>
      </c>
      <c r="H15" s="7">
        <v>13257</v>
      </c>
      <c r="I15" s="7">
        <v>12880</v>
      </c>
      <c r="J15" s="20">
        <v>15</v>
      </c>
      <c r="K15" s="6">
        <v>14.4</v>
      </c>
      <c r="L15" s="29">
        <v>14</v>
      </c>
      <c r="M15" s="6">
        <v>13</v>
      </c>
      <c r="N15">
        <v>12.8</v>
      </c>
      <c r="O15">
        <v>12.6</v>
      </c>
      <c r="P15" s="10">
        <f t="shared" si="0"/>
        <v>12.525273520908526</v>
      </c>
      <c r="Q15" s="10">
        <f t="shared" si="0"/>
        <v>11.830515013180737</v>
      </c>
    </row>
    <row r="16" spans="1:17" ht="15.75">
      <c r="A16" s="4" t="s">
        <v>13</v>
      </c>
      <c r="B16" s="18">
        <v>7638</v>
      </c>
      <c r="C16" s="7">
        <v>8422</v>
      </c>
      <c r="D16" s="7">
        <v>9406</v>
      </c>
      <c r="E16" s="7">
        <v>11101</v>
      </c>
      <c r="F16" s="7">
        <v>10992</v>
      </c>
      <c r="G16" s="7">
        <v>11080</v>
      </c>
      <c r="H16" s="7">
        <v>11347</v>
      </c>
      <c r="I16" s="7">
        <v>12484</v>
      </c>
      <c r="J16" s="20">
        <v>8.2</v>
      </c>
      <c r="K16" s="6">
        <v>8.9</v>
      </c>
      <c r="L16" s="29">
        <v>9.6</v>
      </c>
      <c r="M16">
        <v>11.2</v>
      </c>
      <c r="N16">
        <v>10.7</v>
      </c>
      <c r="O16">
        <v>10.4</v>
      </c>
      <c r="P16" s="10">
        <f t="shared" si="0"/>
        <v>10.720696887813912</v>
      </c>
      <c r="Q16" s="10">
        <f t="shared" si="0"/>
        <v>11.466781787620212</v>
      </c>
    </row>
    <row r="17" spans="1:17" ht="15.75">
      <c r="A17" s="4" t="s">
        <v>16</v>
      </c>
      <c r="B17" s="18">
        <v>6755</v>
      </c>
      <c r="C17" s="7">
        <v>6722</v>
      </c>
      <c r="D17" s="7">
        <v>7035</v>
      </c>
      <c r="E17" s="7">
        <v>4531</v>
      </c>
      <c r="F17" s="7">
        <v>4939</v>
      </c>
      <c r="G17" s="7">
        <v>5063</v>
      </c>
      <c r="H17" s="7">
        <v>4760</v>
      </c>
      <c r="I17" s="7">
        <v>4699</v>
      </c>
      <c r="J17" s="20">
        <v>7.3</v>
      </c>
      <c r="K17" s="6">
        <v>7.1</v>
      </c>
      <c r="L17" s="29">
        <v>7.2</v>
      </c>
      <c r="M17" s="6">
        <v>4.6</v>
      </c>
      <c r="N17">
        <v>4.8</v>
      </c>
      <c r="O17">
        <v>4.8</v>
      </c>
      <c r="P17" s="10">
        <f t="shared" si="0"/>
        <v>4.49726951493736</v>
      </c>
      <c r="Q17" s="10">
        <f t="shared" si="0"/>
        <v>4.316117239668966</v>
      </c>
    </row>
    <row r="18" spans="1:17" ht="15.75">
      <c r="A18" s="4" t="s">
        <v>15</v>
      </c>
      <c r="B18" s="18">
        <v>4291</v>
      </c>
      <c r="C18" s="7">
        <v>4746</v>
      </c>
      <c r="D18" s="7">
        <v>4963</v>
      </c>
      <c r="E18" s="7">
        <v>5588</v>
      </c>
      <c r="F18" s="7">
        <v>5310</v>
      </c>
      <c r="G18" s="7">
        <v>5343</v>
      </c>
      <c r="H18" s="7">
        <v>5322</v>
      </c>
      <c r="I18" s="7">
        <v>5102</v>
      </c>
      <c r="J18" s="20">
        <v>4.6</v>
      </c>
      <c r="K18" s="6">
        <v>5</v>
      </c>
      <c r="L18" s="29">
        <v>5.1</v>
      </c>
      <c r="M18" s="6">
        <v>5.6</v>
      </c>
      <c r="N18">
        <v>5.2</v>
      </c>
      <c r="O18" s="6">
        <v>5</v>
      </c>
      <c r="P18" s="10">
        <f t="shared" si="0"/>
        <v>5.02824965514635</v>
      </c>
      <c r="Q18" s="10">
        <f t="shared" si="0"/>
        <v>4.686280092954047</v>
      </c>
    </row>
    <row r="19" spans="1:17" ht="15.75">
      <c r="A19" s="4" t="s">
        <v>17</v>
      </c>
      <c r="B19" s="18">
        <v>2549</v>
      </c>
      <c r="C19" s="7">
        <v>1766</v>
      </c>
      <c r="D19" s="7">
        <v>1620</v>
      </c>
      <c r="E19" s="7">
        <v>1584</v>
      </c>
      <c r="F19" s="7">
        <v>1624</v>
      </c>
      <c r="G19" s="7">
        <v>1542</v>
      </c>
      <c r="H19" s="7">
        <v>1432</v>
      </c>
      <c r="I19" s="7">
        <v>1294</v>
      </c>
      <c r="J19" s="20">
        <v>2.7</v>
      </c>
      <c r="K19" s="6">
        <v>1.9</v>
      </c>
      <c r="L19" s="29">
        <v>1.7</v>
      </c>
      <c r="M19" s="6">
        <v>1.6</v>
      </c>
      <c r="N19">
        <v>1.6</v>
      </c>
      <c r="O19">
        <v>1.5</v>
      </c>
      <c r="P19" s="10">
        <f t="shared" si="0"/>
        <v>1.3529600725609872</v>
      </c>
      <c r="Q19" s="10">
        <f t="shared" si="0"/>
        <v>1.1885626107962635</v>
      </c>
    </row>
    <row r="20" spans="1:17" ht="15.75">
      <c r="A20" s="4" t="s">
        <v>18</v>
      </c>
      <c r="B20" s="18">
        <v>2111</v>
      </c>
      <c r="C20" s="7">
        <v>1597</v>
      </c>
      <c r="D20" s="7">
        <v>1642</v>
      </c>
      <c r="E20" s="7">
        <v>1754</v>
      </c>
      <c r="F20" s="7">
        <v>1790</v>
      </c>
      <c r="G20" s="7">
        <v>1558</v>
      </c>
      <c r="H20" s="7">
        <v>1509</v>
      </c>
      <c r="I20" s="7">
        <v>1327</v>
      </c>
      <c r="J20" s="20">
        <v>2.3</v>
      </c>
      <c r="K20" s="6">
        <v>1.7</v>
      </c>
      <c r="L20" s="29">
        <v>1.7</v>
      </c>
      <c r="M20" s="6">
        <v>1.8</v>
      </c>
      <c r="N20">
        <v>1.7</v>
      </c>
      <c r="O20">
        <v>1.5</v>
      </c>
      <c r="P20" s="10">
        <f t="shared" si="0"/>
        <v>1.4257100205967386</v>
      </c>
      <c r="Q20" s="10">
        <f t="shared" si="0"/>
        <v>1.2188737129263072</v>
      </c>
    </row>
    <row r="21" spans="1:17" ht="15.75">
      <c r="A21" s="4" t="s">
        <v>19</v>
      </c>
      <c r="B21" s="18">
        <v>5590</v>
      </c>
      <c r="C21" s="7">
        <v>5654</v>
      </c>
      <c r="D21" s="7">
        <v>5150</v>
      </c>
      <c r="E21" s="7">
        <v>2780</v>
      </c>
      <c r="F21" s="7">
        <v>2434</v>
      </c>
      <c r="G21" s="7">
        <v>2571</v>
      </c>
      <c r="H21" s="7">
        <v>2396</v>
      </c>
      <c r="I21" s="7">
        <v>2411</v>
      </c>
      <c r="J21" s="20">
        <v>6</v>
      </c>
      <c r="K21" s="6">
        <v>6</v>
      </c>
      <c r="L21" s="29">
        <v>5.3</v>
      </c>
      <c r="M21" s="6">
        <v>2.8</v>
      </c>
      <c r="N21">
        <v>2.4</v>
      </c>
      <c r="O21">
        <v>2.4</v>
      </c>
      <c r="P21" s="10">
        <f t="shared" si="0"/>
        <v>2.263751629787797</v>
      </c>
      <c r="Q21" s="10">
        <f t="shared" si="0"/>
        <v>2.2145474919859285</v>
      </c>
    </row>
    <row r="22" spans="1:17" ht="15.75">
      <c r="A22" s="4" t="s">
        <v>20</v>
      </c>
      <c r="B22" s="18">
        <v>861</v>
      </c>
      <c r="C22" s="7">
        <v>911</v>
      </c>
      <c r="D22" s="7">
        <v>1044</v>
      </c>
      <c r="E22" s="7">
        <v>617</v>
      </c>
      <c r="F22" s="7">
        <v>544</v>
      </c>
      <c r="G22" s="7">
        <v>401</v>
      </c>
      <c r="H22" s="7">
        <v>439</v>
      </c>
      <c r="I22" s="7">
        <v>399</v>
      </c>
      <c r="J22" s="20">
        <v>0.9</v>
      </c>
      <c r="K22" s="6">
        <v>1</v>
      </c>
      <c r="L22" s="29">
        <v>1.1</v>
      </c>
      <c r="M22" s="6">
        <v>0.6</v>
      </c>
      <c r="N22">
        <v>0.5</v>
      </c>
      <c r="O22">
        <v>0.4</v>
      </c>
      <c r="P22" s="10">
        <f t="shared" si="0"/>
        <v>0.41476918425577747</v>
      </c>
      <c r="Q22" s="10">
        <f t="shared" si="0"/>
        <v>0.3664887802996206</v>
      </c>
    </row>
    <row r="23" spans="2:13" ht="15.75">
      <c r="B23" s="18"/>
      <c r="C23" s="7"/>
      <c r="D23" s="7"/>
      <c r="E23" s="7"/>
      <c r="F23" s="7"/>
      <c r="I23" s="6"/>
      <c r="J23" s="20"/>
      <c r="K23" s="6"/>
      <c r="L23" s="29"/>
      <c r="M23" s="6"/>
    </row>
    <row r="24" spans="1:13" ht="15.75">
      <c r="A24" s="4" t="s">
        <v>38</v>
      </c>
      <c r="B24" s="18"/>
      <c r="C24" s="7"/>
      <c r="D24" s="7"/>
      <c r="E24" s="7"/>
      <c r="F24" s="7"/>
      <c r="I24" s="6" t="s">
        <v>11</v>
      </c>
      <c r="J24" s="20"/>
      <c r="K24" s="6"/>
      <c r="L24" s="29"/>
      <c r="M24" s="6"/>
    </row>
    <row r="25" spans="1:17" ht="15.75">
      <c r="A25" s="4" t="s">
        <v>23</v>
      </c>
      <c r="B25" s="18">
        <v>23714</v>
      </c>
      <c r="C25" s="7">
        <v>25107</v>
      </c>
      <c r="D25" s="7">
        <v>26771</v>
      </c>
      <c r="E25" s="7">
        <v>29202</v>
      </c>
      <c r="F25" s="7">
        <v>31142</v>
      </c>
      <c r="G25" s="7">
        <v>32590</v>
      </c>
      <c r="H25" s="7">
        <v>32341</v>
      </c>
      <c r="I25" s="7">
        <v>34263</v>
      </c>
      <c r="J25" s="20">
        <v>25.5</v>
      </c>
      <c r="K25" s="6">
        <v>26.5</v>
      </c>
      <c r="L25" s="30">
        <f>(D25/D$11)*100</f>
        <v>27.40319163092545</v>
      </c>
      <c r="M25" s="6">
        <v>29.4</v>
      </c>
      <c r="N25">
        <v>30.3</v>
      </c>
      <c r="O25">
        <v>30.7</v>
      </c>
      <c r="P25" s="10">
        <f aca="true" t="shared" si="1" ref="P25:Q31">(H25/H$11)*100</f>
        <v>30.55592297953553</v>
      </c>
      <c r="Q25" s="10">
        <f t="shared" si="1"/>
        <v>31.471190675202763</v>
      </c>
    </row>
    <row r="26" spans="1:17" ht="15.75">
      <c r="A26" s="4" t="s">
        <v>21</v>
      </c>
      <c r="B26" s="18">
        <v>47018</v>
      </c>
      <c r="C26" s="7">
        <v>47669</v>
      </c>
      <c r="D26" s="7">
        <v>49203</v>
      </c>
      <c r="E26" s="7">
        <v>51052</v>
      </c>
      <c r="F26" s="7">
        <v>52366</v>
      </c>
      <c r="G26" s="7">
        <v>54689</v>
      </c>
      <c r="H26" s="7">
        <v>54928</v>
      </c>
      <c r="I26" s="7">
        <v>56317</v>
      </c>
      <c r="J26" s="20">
        <v>50.5</v>
      </c>
      <c r="K26" s="6">
        <v>50.3</v>
      </c>
      <c r="L26" s="29">
        <v>50.4</v>
      </c>
      <c r="M26" s="6">
        <v>51.3</v>
      </c>
      <c r="N26">
        <v>50.9</v>
      </c>
      <c r="O26">
        <v>51.5</v>
      </c>
      <c r="P26" s="10">
        <f t="shared" si="1"/>
        <v>51.89622267152926</v>
      </c>
      <c r="Q26" s="10">
        <f t="shared" si="1"/>
        <v>51.728192080535685</v>
      </c>
    </row>
    <row r="27" spans="1:17" ht="15.75">
      <c r="A27" s="4" t="s">
        <v>24</v>
      </c>
      <c r="B27" s="18">
        <v>3882</v>
      </c>
      <c r="C27" s="7">
        <v>3922</v>
      </c>
      <c r="D27" s="7">
        <v>4251</v>
      </c>
      <c r="E27" s="7">
        <v>5398</v>
      </c>
      <c r="F27" s="7">
        <v>5905</v>
      </c>
      <c r="G27" s="7">
        <v>6079</v>
      </c>
      <c r="H27" s="7">
        <v>6134</v>
      </c>
      <c r="I27" s="7">
        <v>6228</v>
      </c>
      <c r="J27" s="20">
        <v>4.2</v>
      </c>
      <c r="K27" s="6">
        <v>4.1</v>
      </c>
      <c r="L27" s="29">
        <v>4.4</v>
      </c>
      <c r="M27" s="6">
        <v>5.4</v>
      </c>
      <c r="N27">
        <v>5.7</v>
      </c>
      <c r="O27">
        <v>5.7</v>
      </c>
      <c r="P27" s="10">
        <f t="shared" si="1"/>
        <v>5.795430925341547</v>
      </c>
      <c r="Q27" s="10">
        <f t="shared" si="1"/>
        <v>5.720531638360996</v>
      </c>
    </row>
    <row r="28" spans="1:17" ht="15.75">
      <c r="A28" s="4" t="s">
        <v>22</v>
      </c>
      <c r="B28" s="18">
        <v>12462</v>
      </c>
      <c r="C28" s="7">
        <v>12189</v>
      </c>
      <c r="D28" s="7">
        <v>12029</v>
      </c>
      <c r="E28" s="7">
        <v>10855</v>
      </c>
      <c r="F28" s="7">
        <f>10026+724</f>
        <v>10750</v>
      </c>
      <c r="G28" s="7">
        <v>10473</v>
      </c>
      <c r="H28" s="7">
        <v>10136</v>
      </c>
      <c r="I28" s="7">
        <v>9929</v>
      </c>
      <c r="J28" s="20">
        <v>13.4</v>
      </c>
      <c r="K28" s="6">
        <v>12.9</v>
      </c>
      <c r="L28" s="29">
        <v>12.3</v>
      </c>
      <c r="M28" s="6">
        <v>10.9</v>
      </c>
      <c r="N28">
        <v>10.5</v>
      </c>
      <c r="O28">
        <v>9.9</v>
      </c>
      <c r="P28" s="10">
        <f t="shared" si="1"/>
        <v>9.57653861416073</v>
      </c>
      <c r="Q28" s="10">
        <f t="shared" si="1"/>
        <v>9.119967668157727</v>
      </c>
    </row>
    <row r="29" spans="1:17" ht="15.75">
      <c r="A29" s="4" t="s">
        <v>25</v>
      </c>
      <c r="B29" s="18">
        <v>319</v>
      </c>
      <c r="C29" s="7">
        <v>297</v>
      </c>
      <c r="D29" s="7">
        <v>210</v>
      </c>
      <c r="E29" s="7">
        <v>183</v>
      </c>
      <c r="F29" s="7">
        <v>168</v>
      </c>
      <c r="G29" s="7">
        <v>128</v>
      </c>
      <c r="H29" s="7">
        <v>126</v>
      </c>
      <c r="I29" s="7">
        <v>95</v>
      </c>
      <c r="J29" s="20">
        <v>0.3</v>
      </c>
      <c r="K29" s="6">
        <v>0.3</v>
      </c>
      <c r="L29" s="29">
        <v>0.2</v>
      </c>
      <c r="M29" s="6">
        <v>0.2</v>
      </c>
      <c r="N29">
        <v>0.2</v>
      </c>
      <c r="O29">
        <v>0.1</v>
      </c>
      <c r="P29" s="10">
        <f t="shared" si="1"/>
        <v>0.11904536951304774</v>
      </c>
      <c r="Q29" s="10">
        <f t="shared" si="1"/>
        <v>0.08725923340467158</v>
      </c>
    </row>
    <row r="30" spans="1:17" ht="15.75">
      <c r="A30" s="4" t="s">
        <v>26</v>
      </c>
      <c r="B30" s="18">
        <v>4890</v>
      </c>
      <c r="C30" s="7">
        <v>4630</v>
      </c>
      <c r="D30" s="7">
        <v>4186</v>
      </c>
      <c r="E30" s="7">
        <v>2177</v>
      </c>
      <c r="F30" s="7">
        <f>1703+19+205</f>
        <v>1927</v>
      </c>
      <c r="G30" s="7">
        <v>1902</v>
      </c>
      <c r="H30" s="7">
        <v>1735</v>
      </c>
      <c r="I30" s="7">
        <v>1640</v>
      </c>
      <c r="J30" s="20">
        <v>5.2</v>
      </c>
      <c r="K30" s="6">
        <v>4.9</v>
      </c>
      <c r="L30" s="29">
        <v>4.3</v>
      </c>
      <c r="M30" s="6">
        <v>2.2</v>
      </c>
      <c r="N30">
        <v>1.9</v>
      </c>
      <c r="O30">
        <v>1.8</v>
      </c>
      <c r="P30" s="10">
        <f t="shared" si="1"/>
        <v>1.6392358421042685</v>
      </c>
      <c r="Q30" s="10">
        <f t="shared" si="1"/>
        <v>1.506369924038541</v>
      </c>
    </row>
    <row r="31" spans="1:17" ht="15.75">
      <c r="A31" s="4" t="s">
        <v>20</v>
      </c>
      <c r="B31" s="18">
        <v>862</v>
      </c>
      <c r="C31" s="7">
        <v>910</v>
      </c>
      <c r="D31" s="7">
        <v>1042</v>
      </c>
      <c r="E31" s="7">
        <v>620</v>
      </c>
      <c r="F31" s="7">
        <v>545</v>
      </c>
      <c r="G31" s="7">
        <v>400</v>
      </c>
      <c r="H31" s="7">
        <v>441</v>
      </c>
      <c r="I31" s="7">
        <v>398</v>
      </c>
      <c r="J31" s="20">
        <v>0.9</v>
      </c>
      <c r="K31" s="6">
        <v>1</v>
      </c>
      <c r="L31" s="29">
        <v>1.1</v>
      </c>
      <c r="M31" s="6">
        <v>0.6</v>
      </c>
      <c r="N31">
        <v>0.5</v>
      </c>
      <c r="O31">
        <v>0.4</v>
      </c>
      <c r="P31" s="10">
        <f t="shared" si="1"/>
        <v>0.41665879329566713</v>
      </c>
      <c r="Q31" s="10">
        <f t="shared" si="1"/>
        <v>0.3655702620532557</v>
      </c>
    </row>
    <row r="32" spans="2:13" ht="15.75">
      <c r="B32" s="18"/>
      <c r="C32" s="7"/>
      <c r="D32" s="7"/>
      <c r="E32" s="7"/>
      <c r="F32" s="7"/>
      <c r="I32" s="6"/>
      <c r="J32" s="20"/>
      <c r="K32" s="6"/>
      <c r="L32" s="29"/>
      <c r="M32" s="6"/>
    </row>
    <row r="33" spans="1:13" ht="15.75">
      <c r="A33" s="4" t="s">
        <v>27</v>
      </c>
      <c r="B33" s="18"/>
      <c r="C33" s="7"/>
      <c r="D33" s="7"/>
      <c r="E33" s="7"/>
      <c r="F33" s="7"/>
      <c r="I33" s="6"/>
      <c r="J33" s="20"/>
      <c r="K33" s="6"/>
      <c r="L33" s="29"/>
      <c r="M33" s="6"/>
    </row>
    <row r="34" spans="1:17" ht="15.75">
      <c r="A34" s="4" t="s">
        <v>23</v>
      </c>
      <c r="B34" s="18">
        <v>54232</v>
      </c>
      <c r="C34" s="7">
        <v>55887</v>
      </c>
      <c r="D34" s="7">
        <v>57621</v>
      </c>
      <c r="E34" s="7">
        <v>58818</v>
      </c>
      <c r="F34" s="7">
        <v>61315</v>
      </c>
      <c r="G34" s="7">
        <v>63685</v>
      </c>
      <c r="H34" s="7">
        <v>62859</v>
      </c>
      <c r="I34" s="7">
        <v>65297</v>
      </c>
      <c r="J34" s="20">
        <v>58.2</v>
      </c>
      <c r="K34" s="6">
        <v>59</v>
      </c>
      <c r="L34" s="29">
        <v>59</v>
      </c>
      <c r="M34" s="6">
        <v>59.1</v>
      </c>
      <c r="N34">
        <v>59.6</v>
      </c>
      <c r="O34">
        <v>59.9</v>
      </c>
      <c r="P34" s="10">
        <f aca="true" t="shared" si="2" ref="P34:Q37">(H34/H$11)*100</f>
        <v>59.389467319211654</v>
      </c>
      <c r="Q34" s="10">
        <f t="shared" si="2"/>
        <v>59.976485932893056</v>
      </c>
    </row>
    <row r="35" spans="1:17" ht="15.75">
      <c r="A35" s="4" t="s">
        <v>34</v>
      </c>
      <c r="B35" s="18">
        <v>38119</v>
      </c>
      <c r="C35" s="7">
        <v>37996</v>
      </c>
      <c r="D35" s="7">
        <v>39218</v>
      </c>
      <c r="E35" s="7">
        <v>40083</v>
      </c>
      <c r="F35" s="7">
        <f>36101+4950</f>
        <v>41051</v>
      </c>
      <c r="G35" s="7">
        <v>42161</v>
      </c>
      <c r="H35" s="7">
        <v>42612</v>
      </c>
      <c r="I35" s="7">
        <v>43316</v>
      </c>
      <c r="J35" s="20">
        <v>40.9</v>
      </c>
      <c r="K35" s="6">
        <v>40.1</v>
      </c>
      <c r="L35" s="29">
        <v>40.1</v>
      </c>
      <c r="M35" s="6">
        <v>40.3</v>
      </c>
      <c r="N35">
        <v>39.9</v>
      </c>
      <c r="O35">
        <v>39.7</v>
      </c>
      <c r="P35" s="10">
        <f t="shared" si="2"/>
        <v>40.26001020388881</v>
      </c>
      <c r="Q35" s="10">
        <f t="shared" si="2"/>
        <v>39.78653635954478</v>
      </c>
    </row>
    <row r="36" spans="1:17" ht="15.75">
      <c r="A36" s="4" t="s">
        <v>28</v>
      </c>
      <c r="B36" s="18">
        <v>424</v>
      </c>
      <c r="C36" s="7">
        <v>479</v>
      </c>
      <c r="D36" s="7">
        <v>566</v>
      </c>
      <c r="E36" s="7">
        <v>113</v>
      </c>
      <c r="F36" s="7">
        <f>7+42+20</f>
        <v>69</v>
      </c>
      <c r="G36" s="7">
        <v>66</v>
      </c>
      <c r="H36" s="7">
        <v>62</v>
      </c>
      <c r="I36" s="7">
        <v>51</v>
      </c>
      <c r="J36" s="20">
        <v>0.5</v>
      </c>
      <c r="K36" s="6">
        <v>0.5</v>
      </c>
      <c r="L36" s="29">
        <v>0.6</v>
      </c>
      <c r="M36" s="6">
        <v>0.1</v>
      </c>
      <c r="N36">
        <v>0.1</v>
      </c>
      <c r="O36">
        <v>0.1</v>
      </c>
      <c r="P36" s="10">
        <f t="shared" si="2"/>
        <v>0.05857788023657905</v>
      </c>
      <c r="Q36" s="35" t="s">
        <v>47</v>
      </c>
    </row>
    <row r="37" spans="1:17" ht="15.75">
      <c r="A37" s="4" t="s">
        <v>20</v>
      </c>
      <c r="B37" s="18">
        <v>372</v>
      </c>
      <c r="C37" s="7">
        <v>362</v>
      </c>
      <c r="D37" s="7">
        <v>287</v>
      </c>
      <c r="E37" s="7">
        <v>473</v>
      </c>
      <c r="F37" s="7">
        <v>368</v>
      </c>
      <c r="G37" s="7">
        <v>349</v>
      </c>
      <c r="H37" s="7">
        <v>309</v>
      </c>
      <c r="I37" s="7">
        <v>206</v>
      </c>
      <c r="J37" s="20">
        <v>0.4</v>
      </c>
      <c r="K37" s="6">
        <v>0.4</v>
      </c>
      <c r="L37" s="29">
        <v>0.3</v>
      </c>
      <c r="M37" s="6">
        <v>0.5</v>
      </c>
      <c r="N37">
        <v>0.4</v>
      </c>
      <c r="O37">
        <v>0.3</v>
      </c>
      <c r="P37" s="10">
        <f t="shared" si="2"/>
        <v>0.2919445966629504</v>
      </c>
      <c r="Q37" s="10">
        <f t="shared" si="2"/>
        <v>0.1892147587511826</v>
      </c>
    </row>
    <row r="38" spans="1:17" ht="15.75">
      <c r="A38" s="13"/>
      <c r="B38" s="17"/>
      <c r="C38" s="13"/>
      <c r="D38" s="13"/>
      <c r="E38" s="13"/>
      <c r="F38" s="13"/>
      <c r="G38" s="13"/>
      <c r="H38" s="13"/>
      <c r="I38" s="13"/>
      <c r="J38" s="17"/>
      <c r="K38" s="13"/>
      <c r="L38" s="13"/>
      <c r="M38" s="13"/>
      <c r="N38" s="13"/>
      <c r="O38" s="13"/>
      <c r="P38" s="13"/>
      <c r="Q38" s="33"/>
    </row>
    <row r="39" spans="2:9" ht="15.75">
      <c r="B39" s="7"/>
      <c r="F39" s="7"/>
      <c r="I39"/>
    </row>
    <row r="40" spans="1:6" ht="15.75">
      <c r="A40" t="s">
        <v>39</v>
      </c>
      <c r="B40" s="7"/>
      <c r="F40" s="7"/>
    </row>
    <row r="41" spans="1:6" ht="15.75">
      <c r="A41" t="s">
        <v>36</v>
      </c>
      <c r="B41" s="7"/>
      <c r="F41" s="7"/>
    </row>
    <row r="42" spans="2:6" ht="15.75">
      <c r="B42" s="7"/>
      <c r="F42" s="7"/>
    </row>
    <row r="43" spans="1:6" ht="15.75">
      <c r="A43" t="s">
        <v>40</v>
      </c>
      <c r="B43" s="7"/>
      <c r="F43" s="7"/>
    </row>
    <row r="44" spans="1:6" ht="15.75">
      <c r="A44" t="s">
        <v>32</v>
      </c>
      <c r="B44" s="7"/>
      <c r="F44" s="7"/>
    </row>
    <row r="45" spans="1:6" ht="15.75">
      <c r="A45" s="4" t="s">
        <v>33</v>
      </c>
      <c r="F45" s="7"/>
    </row>
    <row r="46" ht="15.75">
      <c r="F46" s="7"/>
    </row>
    <row r="47" spans="1:6" ht="15.75">
      <c r="A47" s="4" t="s">
        <v>29</v>
      </c>
      <c r="F47" s="7"/>
    </row>
    <row r="48" spans="1:6" ht="15.75">
      <c r="A48" s="3" t="s">
        <v>43</v>
      </c>
      <c r="F48" s="7"/>
    </row>
    <row r="49" spans="1:6" ht="15.75" hidden="1">
      <c r="A49" s="8" t="s">
        <v>0</v>
      </c>
      <c r="F49" s="7"/>
    </row>
    <row r="50" spans="1:6" ht="15.75">
      <c r="A50" s="4" t="s">
        <v>30</v>
      </c>
      <c r="F50" s="7"/>
    </row>
    <row r="51" spans="1:6" ht="15.75">
      <c r="A51" s="4" t="s">
        <v>42</v>
      </c>
      <c r="F51" s="7"/>
    </row>
    <row r="52" ht="15.75">
      <c r="F52" s="7"/>
    </row>
    <row r="53" ht="15.75">
      <c r="F53" s="7"/>
    </row>
    <row r="54" ht="15.75">
      <c r="F54" s="7"/>
    </row>
    <row r="55" spans="1:6" ht="15.75">
      <c r="A55" s="14"/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spans="1:6" ht="15.75">
      <c r="A60" s="4"/>
      <c r="F60" s="7"/>
    </row>
    <row r="61" spans="1:6" ht="15.75">
      <c r="A61" s="4"/>
      <c r="F61" s="7"/>
    </row>
    <row r="62" spans="1:6" ht="15.75">
      <c r="A62" s="4"/>
      <c r="F62" s="7"/>
    </row>
    <row r="63" ht="15.75">
      <c r="F6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Heating Equipment and Fuels for Occupied Units</dc:title>
  <dc:subject/>
  <dc:creator>US Census Bureau</dc:creator>
  <cp:keywords/>
  <dc:description/>
  <cp:lastModifiedBy>johan001</cp:lastModifiedBy>
  <cp:lastPrinted>2008-06-09T15:47:47Z</cp:lastPrinted>
  <dcterms:created xsi:type="dcterms:W3CDTF">2004-06-09T15:42:49Z</dcterms:created>
  <dcterms:modified xsi:type="dcterms:W3CDTF">2008-11-26T14:51:06Z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