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  <sheet name="2003" sheetId="3" r:id="rId3"/>
    <sheet name="2001" sheetId="4" r:id="rId4"/>
  </sheets>
  <definedNames>
    <definedName name="_xlnm.Print_Area" localSheetId="2">'2003'!$A$1:$F$123</definedName>
    <definedName name="_xlnm.Print_Area" localSheetId="0">'Data'!$B$1:$L$85</definedName>
    <definedName name="_xlnm.Print_Titles" localSheetId="0">'Data'!$4:$10</definedName>
  </definedNames>
  <calcPr fullCalcOnLoad="1"/>
</workbook>
</file>

<file path=xl/sharedStrings.xml><?xml version="1.0" encoding="utf-8"?>
<sst xmlns="http://schemas.openxmlformats.org/spreadsheetml/2006/main" count="515" uniqueCount="107">
  <si>
    <t xml:space="preserve">explanation of housing costs. Based on the American Housing Survey; See Appendix III. </t>
  </si>
  <si>
    <t>Composition of regions:</t>
  </si>
  <si>
    <t>NORTHEAST: Maine, New Hampshire, Vermont, Massachusetts, Rhode Island, Connecticut,</t>
  </si>
  <si>
    <t xml:space="preserve"> New York, New Jersey, and Pennsylvania.</t>
  </si>
  <si>
    <t>MIDWEST: Ohio, Indiana, Illinois, Michigan, Wisconsin,</t>
  </si>
  <si>
    <t xml:space="preserve"> Minnesota, Iowa, Missouri, North Dakota, South Dakota, Nebraska, and</t>
  </si>
  <si>
    <t xml:space="preserve"> Kansas.</t>
  </si>
  <si>
    <t>SOUTH: Delaware, Maryland, District of Columbia, Virginia, West Virginia,</t>
  </si>
  <si>
    <t xml:space="preserve"> North Carolina, South Carolina, Georgia, Florida,</t>
  </si>
  <si>
    <t xml:space="preserve"> Kentucky, Tennessee, Alabama, Mississippi,</t>
  </si>
  <si>
    <t xml:space="preserve"> Arkansas, Louisiana, Oklahoma, and Texas.</t>
  </si>
  <si>
    <t>WEST: Montana, Idaho, Wyoming, Colorado, New Mexico, Arizona, Utah, Nevada,</t>
  </si>
  <si>
    <t xml:space="preserve"> Washington, Oregon, California, Alaska, and Hawaii]</t>
  </si>
  <si>
    <t>-</t>
  </si>
  <si>
    <t>---------</t>
  </si>
  <si>
    <t>NUMBER (1,000)</t>
  </si>
  <si>
    <t xml:space="preserve">      PERCENT DISTRIBUTION</t>
  </si>
  <si>
    <t xml:space="preserve">  ------------------</t>
  </si>
  <si>
    <t>CATEGORY</t>
  </si>
  <si>
    <t>Total</t>
  </si>
  <si>
    <t>Northeast</t>
  </si>
  <si>
    <t>Midwest</t>
  </si>
  <si>
    <t>South</t>
  </si>
  <si>
    <t>West</t>
  </si>
  <si>
    <t>units</t>
  </si>
  <si>
    <t>OWNER OCCUPIED UNITS</t>
  </si>
  <si>
    <t xml:space="preserve">    Total</t>
  </si>
  <si>
    <t>Monthly housing costs:</t>
  </si>
  <si>
    <t xml:space="preserve">  Less than $300</t>
  </si>
  <si>
    <t xml:space="preserve">  $300 to $399</t>
  </si>
  <si>
    <t xml:space="preserve">  $400 to $499</t>
  </si>
  <si>
    <t xml:space="preserve">  $500 to $599</t>
  </si>
  <si>
    <t xml:space="preserve">  $600 to $699</t>
  </si>
  <si>
    <t xml:space="preserve">  $700 to $799</t>
  </si>
  <si>
    <t xml:space="preserve">  $800 to $999</t>
  </si>
  <si>
    <t xml:space="preserve">  $1,000 to $1,249</t>
  </si>
  <si>
    <t xml:space="preserve">  $1,250 to $1,499</t>
  </si>
  <si>
    <t xml:space="preserve">  $1,500 or more</t>
  </si>
  <si>
    <t xml:space="preserve">  Median (dol.) \1</t>
  </si>
  <si>
    <t>(X)</t>
  </si>
  <si>
    <t xml:space="preserve">(X) </t>
  </si>
  <si>
    <t>RENTER OCCUPIED UNITS</t>
  </si>
  <si>
    <t xml:space="preserve">  No cash rent</t>
  </si>
  <si>
    <t>X  Not applicable.</t>
  </si>
  <si>
    <t>\1 For explanation of median, see Guide to Tabular Presentation.</t>
  </si>
  <si>
    <t>Source: U.S. Census Bureau, Current Housing Reports,</t>
  </si>
  <si>
    <t>http://www.census.gov/hhes/www/housing.html</t>
  </si>
  <si>
    <t>Occupied Housing Units--Costs</t>
  </si>
  <si>
    <t xml:space="preserve">  Less than $100</t>
  </si>
  <si>
    <t xml:space="preserve">  $100 to $199</t>
  </si>
  <si>
    <t xml:space="preserve">  $200 to $249</t>
  </si>
  <si>
    <t xml:space="preserve">  $250 to $299</t>
  </si>
  <si>
    <t xml:space="preserve">  $300 to $349</t>
  </si>
  <si>
    <t xml:space="preserve">  $350 to $399</t>
  </si>
  <si>
    <t xml:space="preserve">  $400 to $449</t>
  </si>
  <si>
    <t xml:space="preserve">  $450 to $499</t>
  </si>
  <si>
    <t>Value:</t>
  </si>
  <si>
    <t xml:space="preserve">  Less than $10,000</t>
  </si>
  <si>
    <t xml:space="preserve">  $10,000 to $19,999</t>
  </si>
  <si>
    <t xml:space="preserve">  $20,000 to $29,999</t>
  </si>
  <si>
    <t xml:space="preserve">  $30,000 to $39,999</t>
  </si>
  <si>
    <t xml:space="preserve">  $40,000 to $49,999</t>
  </si>
  <si>
    <t xml:space="preserve">  $50,000 to $59,999</t>
  </si>
  <si>
    <t xml:space="preserve">  $60,000 to $69,999</t>
  </si>
  <si>
    <t xml:space="preserve">  $70,000 to $79,999</t>
  </si>
  <si>
    <t xml:space="preserve">  $80,000 to $99,999</t>
  </si>
  <si>
    <t xml:space="preserve">  $100,000 to $119,999</t>
  </si>
  <si>
    <t xml:space="preserve">  $120,000 to $149,999</t>
  </si>
  <si>
    <t xml:space="preserve">  $150,000 to $199,999</t>
  </si>
  <si>
    <t xml:space="preserve">  $200,000 to $249,999</t>
  </si>
  <si>
    <t xml:space="preserve">  $250,000 to $299,999</t>
  </si>
  <si>
    <t xml:space="preserve">  $300,000 or more</t>
  </si>
  <si>
    <t xml:space="preserve">  Median value (dol.) \1</t>
  </si>
  <si>
    <t>&lt;http://www.census.gov/hhes/www/ahs.html&gt;</t>
  </si>
  <si>
    <t>2001</t>
  </si>
  <si>
    <t>Series H150/01. See Internet site:</t>
  </si>
  <si>
    <t xml:space="preserve"> by Region: 2003</t>
  </si>
  <si>
    <t>2003</t>
  </si>
  <si>
    <t>Series H150/03. See Internet site:</t>
  </si>
  <si>
    <t>SYMBOL</t>
  </si>
  <si>
    <t>FOOTNOTE</t>
  </si>
  <si>
    <t xml:space="preserve">  Median (dollars) \1</t>
  </si>
  <si>
    <t xml:space="preserve">  Median value (dollars) \1</t>
  </si>
  <si>
    <t>RENTER-OCCUPIED UNITS</t>
  </si>
  <si>
    <t>OWNER-OCCUPIED UNITS</t>
  </si>
  <si>
    <t xml:space="preserve">explanation of housing costs. Based on the American Housing Survey; see Appendix III. </t>
  </si>
  <si>
    <t>Series H150/05, American Housing Survey for the United States.</t>
  </si>
  <si>
    <t xml:space="preserve">    300,000+</t>
  </si>
  <si>
    <t>Category</t>
  </si>
  <si>
    <t>Number (1,000)</t>
  </si>
  <si>
    <t>Percent distribution</t>
  </si>
  <si>
    <r>
      <t>[</t>
    </r>
    <r>
      <rPr>
        <b/>
        <sz val="12"/>
        <rFont val="Courier New"/>
        <family val="3"/>
      </rPr>
      <t>74,931 represents 74,931,000. As of fall.</t>
    </r>
  </si>
  <si>
    <t xml:space="preserve">See source for an </t>
  </si>
  <si>
    <t>[As of fall. (72,265 represents 72,265,000).</t>
  </si>
  <si>
    <t>[72,238 represents 72,238,000. As of fall.</t>
  </si>
  <si>
    <t xml:space="preserve"> by Region: 2001</t>
  </si>
  <si>
    <t>Unit</t>
  </si>
  <si>
    <t>Dollars</t>
  </si>
  <si>
    <t>Total units</t>
  </si>
  <si>
    <r>
      <t>Table 952.</t>
    </r>
    <r>
      <rPr>
        <b/>
        <sz val="12"/>
        <rFont val="Courier New"/>
        <family val="3"/>
      </rPr>
      <t xml:space="preserve"> Occupied Housing Units--Costs by Region: 2005</t>
    </r>
  </si>
  <si>
    <t xml:space="preserve">See headnote, Table 953, for an </t>
  </si>
  <si>
    <t>&lt;nr&gt;For composition of regions, see map inside front cover]</t>
  </si>
  <si>
    <t>See Notes</t>
  </si>
  <si>
    <t>Back to Data</t>
  </si>
  <si>
    <t>HEADNOTE</t>
  </si>
  <si>
    <t>For more information:</t>
  </si>
  <si>
    <t>http://www.census.gov/hhes/www/housing/ahs/nationaldata.html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</si>
</sst>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&quot;$&quot;#,##0.0"/>
    <numFmt numFmtId="175" formatCode="0.000"/>
    <numFmt numFmtId="176" formatCode="0.0%"/>
  </numFmts>
  <fonts count="10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Courier New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b/>
      <sz val="12"/>
      <color indexed="8"/>
      <name val="Courier New"/>
      <family val="3"/>
    </font>
    <font>
      <u val="single"/>
      <sz val="10.45"/>
      <color indexed="36"/>
      <name val="Courier New"/>
      <family val="0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fill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173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3" fontId="7" fillId="0" borderId="1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172" fontId="7" fillId="0" borderId="1" xfId="0" applyNumberFormat="1" applyFont="1" applyBorder="1" applyAlignment="1">
      <alignment/>
    </xf>
    <xf numFmtId="172" fontId="7" fillId="0" borderId="0" xfId="0" applyNumberFormat="1" applyFont="1" applyAlignment="1">
      <alignment/>
    </xf>
    <xf numFmtId="0" fontId="5" fillId="0" borderId="0" xfId="0" applyFont="1" applyAlignment="1">
      <alignment/>
    </xf>
    <xf numFmtId="173" fontId="5" fillId="0" borderId="1" xfId="0" applyNumberFormat="1" applyFont="1" applyBorder="1" applyAlignment="1">
      <alignment horizontal="right"/>
    </xf>
    <xf numFmtId="173" fontId="5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7" fillId="0" borderId="2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9" fillId="0" borderId="0" xfId="16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2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72" fontId="4" fillId="0" borderId="1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2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4" fillId="0" borderId="2" xfId="0" applyNumberFormat="1" applyFont="1" applyBorder="1" applyAlignment="1">
      <alignment horizontal="left"/>
    </xf>
    <xf numFmtId="3" fontId="4" fillId="0" borderId="1" xfId="0" applyNumberFormat="1" applyFont="1" applyBorder="1" applyAlignment="1">
      <alignment/>
    </xf>
    <xf numFmtId="173" fontId="0" fillId="0" borderId="1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172" fontId="4" fillId="0" borderId="1" xfId="0" applyNumberFormat="1" applyFont="1" applyBorder="1" applyAlignment="1">
      <alignment horizontal="right"/>
    </xf>
    <xf numFmtId="172" fontId="0" fillId="0" borderId="1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172" fontId="0" fillId="0" borderId="1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172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3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/>
    </xf>
    <xf numFmtId="0" fontId="0" fillId="0" borderId="5" xfId="0" applyNumberFormat="1" applyFont="1" applyBorder="1" applyAlignment="1">
      <alignment horizontal="fill"/>
    </xf>
    <xf numFmtId="0" fontId="9" fillId="0" borderId="0" xfId="16" applyFont="1" applyAlignment="1">
      <alignment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3" xfId="0" applyFont="1" applyBorder="1" applyAlignment="1">
      <alignment horizontal="right" vertical="center" wrapText="1"/>
    </xf>
    <xf numFmtId="0" fontId="0" fillId="0" borderId="7" xfId="0" applyNumberFormat="1" applyFont="1" applyBorder="1" applyAlignment="1">
      <alignment horizontal="right" vertical="center" wrapText="1"/>
    </xf>
    <xf numFmtId="0" fontId="0" fillId="0" borderId="8" xfId="0" applyFont="1" applyBorder="1" applyAlignment="1">
      <alignment horizontal="right" vertical="center" wrapText="1"/>
    </xf>
    <xf numFmtId="0" fontId="0" fillId="0" borderId="9" xfId="0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hhes/www/housing/ahs/nationaldata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showGridLines="0" tabSelected="1" showOutlineSymbols="0" zoomScale="75" zoomScaleNormal="7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29.09765625" defaultRowHeight="15.75"/>
  <cols>
    <col min="1" max="1" width="50.296875" style="25" customWidth="1"/>
    <col min="2" max="19" width="12.69921875" style="25" customWidth="1"/>
    <col min="20" max="16384" width="29.09765625" style="25" customWidth="1"/>
  </cols>
  <sheetData>
    <row r="1" spans="1:12" ht="16.5">
      <c r="A1" s="23" t="s">
        <v>99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6.5">
      <c r="A2" s="11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5.75">
      <c r="A3" s="26" t="s">
        <v>102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5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5.75" customHeight="1">
      <c r="A5" s="56" t="s">
        <v>88</v>
      </c>
      <c r="B5" s="74" t="s">
        <v>96</v>
      </c>
      <c r="C5" s="65" t="s">
        <v>89</v>
      </c>
      <c r="D5" s="66"/>
      <c r="E5" s="66"/>
      <c r="F5" s="66"/>
      <c r="G5" s="67"/>
      <c r="H5" s="65" t="s">
        <v>90</v>
      </c>
      <c r="I5" s="66"/>
      <c r="J5" s="66"/>
      <c r="K5" s="66"/>
      <c r="L5" s="66"/>
    </row>
    <row r="6" spans="1:12" ht="15.75">
      <c r="A6" s="69"/>
      <c r="B6" s="75"/>
      <c r="C6" s="68"/>
      <c r="D6" s="69"/>
      <c r="E6" s="69"/>
      <c r="F6" s="69"/>
      <c r="G6" s="70"/>
      <c r="H6" s="68"/>
      <c r="I6" s="69"/>
      <c r="J6" s="69"/>
      <c r="K6" s="69"/>
      <c r="L6" s="69"/>
    </row>
    <row r="7" spans="1:12" ht="15.75">
      <c r="A7" s="69"/>
      <c r="B7" s="75"/>
      <c r="C7" s="71"/>
      <c r="D7" s="72"/>
      <c r="E7" s="72"/>
      <c r="F7" s="72"/>
      <c r="G7" s="73"/>
      <c r="H7" s="71"/>
      <c r="I7" s="72"/>
      <c r="J7" s="72"/>
      <c r="K7" s="72"/>
      <c r="L7" s="72"/>
    </row>
    <row r="8" spans="1:12" ht="15.75">
      <c r="A8" s="69"/>
      <c r="B8" s="75"/>
      <c r="C8" s="65" t="s">
        <v>98</v>
      </c>
      <c r="D8" s="56" t="s">
        <v>20</v>
      </c>
      <c r="E8" s="56" t="s">
        <v>21</v>
      </c>
      <c r="F8" s="56" t="s">
        <v>22</v>
      </c>
      <c r="G8" s="79" t="s">
        <v>23</v>
      </c>
      <c r="H8" s="65" t="s">
        <v>98</v>
      </c>
      <c r="I8" s="56" t="s">
        <v>20</v>
      </c>
      <c r="J8" s="56" t="s">
        <v>21</v>
      </c>
      <c r="K8" s="59" t="s">
        <v>22</v>
      </c>
      <c r="L8" s="62" t="s">
        <v>23</v>
      </c>
    </row>
    <row r="9" spans="1:12" ht="15.75">
      <c r="A9" s="69"/>
      <c r="B9" s="75"/>
      <c r="C9" s="77"/>
      <c r="D9" s="57"/>
      <c r="E9" s="57"/>
      <c r="F9" s="57"/>
      <c r="G9" s="80"/>
      <c r="H9" s="77"/>
      <c r="I9" s="57"/>
      <c r="J9" s="57"/>
      <c r="K9" s="60"/>
      <c r="L9" s="63"/>
    </row>
    <row r="10" spans="1:12" ht="15.75">
      <c r="A10" s="72"/>
      <c r="B10" s="76"/>
      <c r="C10" s="78"/>
      <c r="D10" s="58"/>
      <c r="E10" s="58"/>
      <c r="F10" s="58"/>
      <c r="G10" s="81"/>
      <c r="H10" s="78"/>
      <c r="I10" s="58"/>
      <c r="J10" s="58"/>
      <c r="K10" s="61"/>
      <c r="L10" s="64"/>
    </row>
    <row r="11" spans="1:12" ht="15.75">
      <c r="A11" s="27" t="s">
        <v>84</v>
      </c>
      <c r="B11" s="28"/>
      <c r="C11" s="29"/>
      <c r="D11" s="30"/>
      <c r="E11" s="30"/>
      <c r="F11" s="30"/>
      <c r="G11" s="30"/>
      <c r="H11" s="31"/>
      <c r="I11" s="32"/>
      <c r="J11" s="32"/>
      <c r="K11" s="32"/>
      <c r="L11" s="32"/>
    </row>
    <row r="12" spans="1:12" s="17" customFormat="1" ht="16.5">
      <c r="A12" s="12" t="s">
        <v>26</v>
      </c>
      <c r="B12" s="24">
        <v>1000</v>
      </c>
      <c r="C12" s="13">
        <v>74931</v>
      </c>
      <c r="D12" s="14">
        <v>13217</v>
      </c>
      <c r="E12" s="14">
        <v>18360</v>
      </c>
      <c r="F12" s="14">
        <v>28003</v>
      </c>
      <c r="G12" s="14">
        <v>15350</v>
      </c>
      <c r="H12" s="15">
        <v>100</v>
      </c>
      <c r="I12" s="16">
        <v>100</v>
      </c>
      <c r="J12" s="16">
        <v>100</v>
      </c>
      <c r="K12" s="16">
        <v>100</v>
      </c>
      <c r="L12" s="16">
        <v>100</v>
      </c>
    </row>
    <row r="13" spans="1:8" ht="15.75">
      <c r="A13" s="33" t="s">
        <v>27</v>
      </c>
      <c r="B13" s="34"/>
      <c r="C13" s="35"/>
      <c r="H13" s="35"/>
    </row>
    <row r="14" spans="1:12" ht="15.75">
      <c r="A14" s="33" t="s">
        <v>48</v>
      </c>
      <c r="B14" s="36">
        <v>1000</v>
      </c>
      <c r="C14" s="37">
        <v>711</v>
      </c>
      <c r="D14" s="30">
        <v>112</v>
      </c>
      <c r="E14" s="30">
        <v>99</v>
      </c>
      <c r="F14" s="30">
        <v>397</v>
      </c>
      <c r="G14" s="30">
        <v>102</v>
      </c>
      <c r="H14" s="38">
        <v>0.948872963126076</v>
      </c>
      <c r="I14" s="39">
        <v>0.8473935083604448</v>
      </c>
      <c r="J14" s="39">
        <v>0.5392156862745098</v>
      </c>
      <c r="K14" s="39">
        <v>1.4177052458665143</v>
      </c>
      <c r="L14" s="39">
        <v>0.6644951140065146</v>
      </c>
    </row>
    <row r="15" spans="1:12" ht="15.75">
      <c r="A15" s="33" t="s">
        <v>49</v>
      </c>
      <c r="B15" s="36">
        <v>1000</v>
      </c>
      <c r="C15" s="37">
        <v>4499</v>
      </c>
      <c r="D15" s="30">
        <v>257</v>
      </c>
      <c r="E15" s="30">
        <v>701</v>
      </c>
      <c r="F15" s="30">
        <v>2897</v>
      </c>
      <c r="G15" s="30">
        <v>644</v>
      </c>
      <c r="H15" s="38">
        <v>6.004190521946858</v>
      </c>
      <c r="I15" s="39">
        <v>1.9444654611485208</v>
      </c>
      <c r="J15" s="39">
        <v>3.818082788671024</v>
      </c>
      <c r="K15" s="39">
        <v>10.345320144270257</v>
      </c>
      <c r="L15" s="39">
        <v>4.195439739413681</v>
      </c>
    </row>
    <row r="16" spans="1:12" ht="15.75">
      <c r="A16" s="33" t="s">
        <v>50</v>
      </c>
      <c r="B16" s="36">
        <v>1000</v>
      </c>
      <c r="C16" s="37">
        <v>3539</v>
      </c>
      <c r="D16" s="30">
        <v>294</v>
      </c>
      <c r="E16" s="30">
        <v>833</v>
      </c>
      <c r="F16" s="30">
        <v>1946</v>
      </c>
      <c r="G16" s="30">
        <v>466</v>
      </c>
      <c r="H16" s="38">
        <v>4.72301183755722</v>
      </c>
      <c r="I16" s="39">
        <v>2.2244079594461676</v>
      </c>
      <c r="J16" s="39">
        <v>4.537037037037037</v>
      </c>
      <c r="K16" s="39">
        <v>6.949255436917473</v>
      </c>
      <c r="L16" s="39">
        <v>3.035830618892508</v>
      </c>
    </row>
    <row r="17" spans="1:12" ht="15.75">
      <c r="A17" s="33" t="s">
        <v>51</v>
      </c>
      <c r="B17" s="36">
        <v>1000</v>
      </c>
      <c r="C17" s="37">
        <v>3677</v>
      </c>
      <c r="D17" s="30">
        <v>364</v>
      </c>
      <c r="E17" s="30">
        <v>1019</v>
      </c>
      <c r="F17" s="30">
        <v>1702</v>
      </c>
      <c r="G17" s="30">
        <v>592</v>
      </c>
      <c r="H17" s="38">
        <v>4.90718127343823</v>
      </c>
      <c r="I17" s="39">
        <v>2.754028902171446</v>
      </c>
      <c r="J17" s="39">
        <v>5.550108932461874</v>
      </c>
      <c r="K17" s="39">
        <v>6.077920222833268</v>
      </c>
      <c r="L17" s="39">
        <v>3.8566775244299674</v>
      </c>
    </row>
    <row r="18" spans="1:12" ht="15.75">
      <c r="A18" s="33" t="s">
        <v>52</v>
      </c>
      <c r="B18" s="36">
        <v>1000</v>
      </c>
      <c r="C18" s="37">
        <v>3488</v>
      </c>
      <c r="D18" s="30">
        <v>418</v>
      </c>
      <c r="E18" s="30">
        <v>1056</v>
      </c>
      <c r="F18" s="30">
        <v>1354</v>
      </c>
      <c r="G18" s="30">
        <v>660</v>
      </c>
      <c r="H18" s="38">
        <v>4.65494921994902</v>
      </c>
      <c r="I18" s="39">
        <v>3.1625936294166603</v>
      </c>
      <c r="J18" s="39">
        <v>5.751633986928105</v>
      </c>
      <c r="K18" s="39">
        <v>4.835196228975467</v>
      </c>
      <c r="L18" s="39">
        <v>4.299674267100977</v>
      </c>
    </row>
    <row r="19" spans="1:12" ht="15.75">
      <c r="A19" s="33" t="s">
        <v>53</v>
      </c>
      <c r="B19" s="36">
        <v>1000</v>
      </c>
      <c r="C19" s="37">
        <v>3275</v>
      </c>
      <c r="D19" s="30">
        <v>579</v>
      </c>
      <c r="E19" s="30">
        <v>952</v>
      </c>
      <c r="F19" s="30">
        <v>1184</v>
      </c>
      <c r="G19" s="30">
        <v>560</v>
      </c>
      <c r="H19" s="38">
        <v>4.370687699350069</v>
      </c>
      <c r="I19" s="39">
        <v>4.3807217976848</v>
      </c>
      <c r="J19" s="39">
        <v>5.185185185185185</v>
      </c>
      <c r="K19" s="39">
        <v>4.228118415884012</v>
      </c>
      <c r="L19" s="39">
        <v>3.6482084690553744</v>
      </c>
    </row>
    <row r="20" spans="1:12" ht="15.75">
      <c r="A20" s="33" t="s">
        <v>54</v>
      </c>
      <c r="B20" s="36">
        <v>1000</v>
      </c>
      <c r="C20" s="37">
        <v>2719</v>
      </c>
      <c r="D20" s="30">
        <v>438</v>
      </c>
      <c r="E20" s="30">
        <v>848</v>
      </c>
      <c r="F20" s="30">
        <v>987</v>
      </c>
      <c r="G20" s="30">
        <v>447</v>
      </c>
      <c r="H20" s="38">
        <v>3.6286717113077365</v>
      </c>
      <c r="I20" s="39">
        <v>3.3139138987667396</v>
      </c>
      <c r="J20" s="39">
        <v>4.618736383442266</v>
      </c>
      <c r="K20" s="39">
        <v>3.5246223618897976</v>
      </c>
      <c r="L20" s="39">
        <v>2.9120521172638436</v>
      </c>
    </row>
    <row r="21" spans="1:12" ht="15.75">
      <c r="A21" s="33" t="s">
        <v>55</v>
      </c>
      <c r="B21" s="36">
        <v>1000</v>
      </c>
      <c r="C21" s="37">
        <v>2377</v>
      </c>
      <c r="D21" s="30">
        <v>539</v>
      </c>
      <c r="E21" s="30">
        <v>608</v>
      </c>
      <c r="F21" s="30">
        <v>857</v>
      </c>
      <c r="G21" s="30">
        <v>372</v>
      </c>
      <c r="H21" s="38">
        <v>3.172251804993928</v>
      </c>
      <c r="I21" s="39">
        <v>4.078081258984641</v>
      </c>
      <c r="J21" s="39">
        <v>3.3115468409586053</v>
      </c>
      <c r="K21" s="39">
        <v>3.060386387172803</v>
      </c>
      <c r="L21" s="39">
        <v>2.4234527687296414</v>
      </c>
    </row>
    <row r="22" spans="1:12" ht="15.75">
      <c r="A22" s="33" t="s">
        <v>31</v>
      </c>
      <c r="B22" s="36">
        <v>1000</v>
      </c>
      <c r="C22" s="37">
        <v>4704</v>
      </c>
      <c r="D22" s="30">
        <v>1059</v>
      </c>
      <c r="E22" s="30">
        <v>1235</v>
      </c>
      <c r="F22" s="30">
        <v>1756</v>
      </c>
      <c r="G22" s="30">
        <v>654</v>
      </c>
      <c r="H22" s="38">
        <v>6.277775553509228</v>
      </c>
      <c r="I22" s="39">
        <v>8.012408262086707</v>
      </c>
      <c r="J22" s="39">
        <v>6.726579520697168</v>
      </c>
      <c r="K22" s="39">
        <v>6.270756704638789</v>
      </c>
      <c r="L22" s="39">
        <v>4.260586319218241</v>
      </c>
    </row>
    <row r="23" spans="1:12" ht="15.75">
      <c r="A23" s="33" t="s">
        <v>32</v>
      </c>
      <c r="B23" s="36">
        <v>1000</v>
      </c>
      <c r="C23" s="37">
        <v>4192</v>
      </c>
      <c r="D23" s="30">
        <v>847</v>
      </c>
      <c r="E23" s="30">
        <v>1118</v>
      </c>
      <c r="F23" s="30">
        <v>1636</v>
      </c>
      <c r="G23" s="30">
        <v>591</v>
      </c>
      <c r="H23" s="38">
        <v>5.5944802551680874</v>
      </c>
      <c r="I23" s="39">
        <v>6.408413406975864</v>
      </c>
      <c r="J23" s="39">
        <v>6.089324618736383</v>
      </c>
      <c r="K23" s="39">
        <v>5.842231189515409</v>
      </c>
      <c r="L23" s="39">
        <v>3.8501628664495113</v>
      </c>
    </row>
    <row r="24" spans="1:12" ht="15.75">
      <c r="A24" s="33" t="s">
        <v>33</v>
      </c>
      <c r="B24" s="36">
        <v>1000</v>
      </c>
      <c r="C24" s="37">
        <v>3933</v>
      </c>
      <c r="D24" s="30">
        <v>763</v>
      </c>
      <c r="E24" s="30">
        <v>1105</v>
      </c>
      <c r="F24" s="30">
        <v>1436</v>
      </c>
      <c r="G24" s="30">
        <v>629</v>
      </c>
      <c r="H24" s="38">
        <v>5.2488289226088005</v>
      </c>
      <c r="I24" s="39">
        <v>5.772868275705531</v>
      </c>
      <c r="J24" s="39">
        <v>6.018518518518518</v>
      </c>
      <c r="K24" s="39">
        <v>5.12802199764311</v>
      </c>
      <c r="L24" s="39">
        <v>4.09771986970684</v>
      </c>
    </row>
    <row r="25" spans="1:12" ht="15.75">
      <c r="A25" s="33" t="s">
        <v>34</v>
      </c>
      <c r="B25" s="36">
        <v>1000</v>
      </c>
      <c r="C25" s="37">
        <v>7632</v>
      </c>
      <c r="D25" s="30">
        <v>1336</v>
      </c>
      <c r="E25" s="30">
        <v>2089</v>
      </c>
      <c r="F25" s="30">
        <v>2885</v>
      </c>
      <c r="G25" s="30">
        <v>1322</v>
      </c>
      <c r="H25" s="38">
        <v>10.185370540897626</v>
      </c>
      <c r="I25" s="39">
        <v>10.108193992585306</v>
      </c>
      <c r="J25" s="39">
        <v>11.377995642701524</v>
      </c>
      <c r="K25" s="39">
        <v>10.30246759275792</v>
      </c>
      <c r="L25" s="39">
        <v>8.612377850162867</v>
      </c>
    </row>
    <row r="26" spans="1:12" ht="15.75">
      <c r="A26" s="30" t="s">
        <v>35</v>
      </c>
      <c r="B26" s="36">
        <v>1000</v>
      </c>
      <c r="C26" s="37">
        <v>8031</v>
      </c>
      <c r="D26" s="30">
        <v>1249</v>
      </c>
      <c r="E26" s="30">
        <v>2272</v>
      </c>
      <c r="F26" s="30">
        <v>2821</v>
      </c>
      <c r="G26" s="30">
        <v>1689</v>
      </c>
      <c r="H26" s="38">
        <v>10.71786043159707</v>
      </c>
      <c r="I26" s="39">
        <v>9.449950820912461</v>
      </c>
      <c r="J26" s="39">
        <v>12.374727668845315</v>
      </c>
      <c r="K26" s="39">
        <v>10.073920651358783</v>
      </c>
      <c r="L26" s="39">
        <v>11.003257328990228</v>
      </c>
    </row>
    <row r="27" spans="1:12" ht="15.75">
      <c r="A27" s="30" t="s">
        <v>36</v>
      </c>
      <c r="B27" s="36">
        <v>1000</v>
      </c>
      <c r="C27" s="37">
        <v>6184</v>
      </c>
      <c r="D27" s="30">
        <v>1213</v>
      </c>
      <c r="E27" s="30">
        <v>1595</v>
      </c>
      <c r="F27" s="30">
        <v>1884</v>
      </c>
      <c r="G27" s="30">
        <v>1492</v>
      </c>
      <c r="H27" s="38">
        <v>8.252926025276588</v>
      </c>
      <c r="I27" s="39">
        <v>9.17757433608232</v>
      </c>
      <c r="J27" s="39">
        <v>8.687363834422658</v>
      </c>
      <c r="K27" s="39">
        <v>6.727850587437061</v>
      </c>
      <c r="L27" s="39">
        <v>9.719869706840392</v>
      </c>
    </row>
    <row r="28" spans="1:12" ht="15.75">
      <c r="A28" s="30" t="s">
        <v>37</v>
      </c>
      <c r="B28" s="36">
        <v>1000</v>
      </c>
      <c r="C28" s="37">
        <v>15971</v>
      </c>
      <c r="D28" s="30">
        <v>3749</v>
      </c>
      <c r="E28" s="30">
        <v>2830</v>
      </c>
      <c r="F28" s="30">
        <v>4261</v>
      </c>
      <c r="G28" s="30">
        <v>5130</v>
      </c>
      <c r="H28" s="38">
        <v>21.31427580040304</v>
      </c>
      <c r="I28" s="39">
        <v>28.36498448967239</v>
      </c>
      <c r="J28" s="39">
        <v>15.413943355119825</v>
      </c>
      <c r="K28" s="39">
        <v>15.216226832839338</v>
      </c>
      <c r="L28" s="39">
        <v>33.420195439739416</v>
      </c>
    </row>
    <row r="29" spans="1:12" ht="15.75">
      <c r="A29" s="33" t="s">
        <v>81</v>
      </c>
      <c r="B29" s="28" t="s">
        <v>97</v>
      </c>
      <c r="C29" s="37">
        <v>809</v>
      </c>
      <c r="D29" s="30">
        <v>941</v>
      </c>
      <c r="E29" s="30">
        <v>764</v>
      </c>
      <c r="F29" s="30">
        <v>656</v>
      </c>
      <c r="G29" s="30">
        <v>1094</v>
      </c>
      <c r="H29" s="40"/>
      <c r="I29" s="39"/>
      <c r="J29" s="39"/>
      <c r="K29" s="39"/>
      <c r="L29" s="39"/>
    </row>
    <row r="30" spans="1:12" ht="15.75">
      <c r="A30" s="30"/>
      <c r="B30" s="28"/>
      <c r="C30" s="37"/>
      <c r="D30" s="30"/>
      <c r="E30" s="30"/>
      <c r="F30" s="30"/>
      <c r="G30" s="30"/>
      <c r="H30" s="31"/>
      <c r="I30" s="32"/>
      <c r="J30" s="32"/>
      <c r="K30" s="32"/>
      <c r="L30" s="32"/>
    </row>
    <row r="31" spans="1:12" ht="15.75">
      <c r="A31" s="33" t="s">
        <v>28</v>
      </c>
      <c r="B31" s="36">
        <v>1000</v>
      </c>
      <c r="C31" s="37">
        <v>12426</v>
      </c>
      <c r="D31" s="30">
        <v>1027</v>
      </c>
      <c r="E31" s="30">
        <v>2652</v>
      </c>
      <c r="F31" s="30">
        <v>6942</v>
      </c>
      <c r="G31" s="30">
        <v>1804</v>
      </c>
      <c r="H31" s="41">
        <v>16.58325659606838</v>
      </c>
      <c r="I31" s="42">
        <v>7.770295831126579</v>
      </c>
      <c r="J31" s="42">
        <v>14.444444444444443</v>
      </c>
      <c r="K31" s="42">
        <v>24.79020104988751</v>
      </c>
      <c r="L31" s="42">
        <v>11.752442996742671</v>
      </c>
    </row>
    <row r="32" spans="1:12" ht="15.75">
      <c r="A32" s="33" t="s">
        <v>29</v>
      </c>
      <c r="B32" s="36">
        <v>1000</v>
      </c>
      <c r="C32" s="37">
        <v>6763</v>
      </c>
      <c r="D32" s="30">
        <v>997</v>
      </c>
      <c r="E32" s="30">
        <v>2008</v>
      </c>
      <c r="F32" s="30">
        <v>2538</v>
      </c>
      <c r="G32" s="30">
        <v>1220</v>
      </c>
      <c r="H32" s="41">
        <v>9.025636919299089</v>
      </c>
      <c r="I32" s="42">
        <v>7.54331542710146</v>
      </c>
      <c r="J32" s="42">
        <v>10.936819172113289</v>
      </c>
      <c r="K32" s="42">
        <v>9.06331464485948</v>
      </c>
      <c r="L32" s="42">
        <v>7.947882736156352</v>
      </c>
    </row>
    <row r="33" spans="1:12" ht="15.75">
      <c r="A33" s="33" t="s">
        <v>30</v>
      </c>
      <c r="B33" s="36">
        <v>1000</v>
      </c>
      <c r="C33" s="37">
        <v>5096</v>
      </c>
      <c r="D33" s="30">
        <v>977</v>
      </c>
      <c r="E33" s="30">
        <v>1456</v>
      </c>
      <c r="F33" s="30">
        <v>1844</v>
      </c>
      <c r="G33" s="30">
        <v>819</v>
      </c>
      <c r="H33" s="41">
        <v>6.800923516301665</v>
      </c>
      <c r="I33" s="42">
        <v>7.391995157751381</v>
      </c>
      <c r="J33" s="42">
        <v>7.930283224400872</v>
      </c>
      <c r="K33" s="42">
        <v>6.5850087490626</v>
      </c>
      <c r="L33" s="42">
        <v>5.335504885993485</v>
      </c>
    </row>
    <row r="34" spans="1:12" ht="15.75">
      <c r="A34" s="33" t="s">
        <v>31</v>
      </c>
      <c r="B34" s="36">
        <v>1000</v>
      </c>
      <c r="C34" s="37">
        <v>4704</v>
      </c>
      <c r="D34" s="30">
        <v>1059</v>
      </c>
      <c r="E34" s="30">
        <v>1235</v>
      </c>
      <c r="F34" s="30">
        <v>1756</v>
      </c>
      <c r="G34" s="30">
        <v>654</v>
      </c>
      <c r="H34" s="41">
        <v>6.277775553509228</v>
      </c>
      <c r="I34" s="42">
        <v>8.012408262086707</v>
      </c>
      <c r="J34" s="42">
        <v>6.726579520697168</v>
      </c>
      <c r="K34" s="42">
        <v>6.270756704638789</v>
      </c>
      <c r="L34" s="42">
        <v>4.260586319218241</v>
      </c>
    </row>
    <row r="35" spans="1:12" ht="15.75">
      <c r="A35" s="33" t="s">
        <v>32</v>
      </c>
      <c r="B35" s="36">
        <v>1000</v>
      </c>
      <c r="C35" s="37">
        <v>4192</v>
      </c>
      <c r="D35" s="30">
        <v>847</v>
      </c>
      <c r="E35" s="30">
        <v>1118</v>
      </c>
      <c r="F35" s="30">
        <v>1636</v>
      </c>
      <c r="G35" s="30">
        <v>591</v>
      </c>
      <c r="H35" s="41">
        <v>5.5944802551680874</v>
      </c>
      <c r="I35" s="42">
        <v>6.408413406975864</v>
      </c>
      <c r="J35" s="42">
        <v>6.089324618736383</v>
      </c>
      <c r="K35" s="42">
        <v>5.842231189515409</v>
      </c>
      <c r="L35" s="42">
        <v>3.8501628664495113</v>
      </c>
    </row>
    <row r="36" spans="1:12" ht="15.75">
      <c r="A36" s="33" t="s">
        <v>33</v>
      </c>
      <c r="B36" s="36">
        <v>1000</v>
      </c>
      <c r="C36" s="37">
        <v>3933</v>
      </c>
      <c r="D36" s="30">
        <v>763</v>
      </c>
      <c r="E36" s="30">
        <v>1105</v>
      </c>
      <c r="F36" s="30">
        <v>1436</v>
      </c>
      <c r="G36" s="30">
        <v>629</v>
      </c>
      <c r="H36" s="41">
        <v>5.2488289226088005</v>
      </c>
      <c r="I36" s="42">
        <v>5.772868275705531</v>
      </c>
      <c r="J36" s="42">
        <v>6.018518518518518</v>
      </c>
      <c r="K36" s="42">
        <v>5.12802199764311</v>
      </c>
      <c r="L36" s="42">
        <v>4.09771986970684</v>
      </c>
    </row>
    <row r="37" spans="1:12" ht="15.75">
      <c r="A37" s="33" t="s">
        <v>34</v>
      </c>
      <c r="B37" s="36">
        <v>1000</v>
      </c>
      <c r="C37" s="37">
        <v>7632</v>
      </c>
      <c r="D37" s="30">
        <v>1336</v>
      </c>
      <c r="E37" s="30">
        <v>2089</v>
      </c>
      <c r="F37" s="30">
        <v>2885</v>
      </c>
      <c r="G37" s="30">
        <v>1322</v>
      </c>
      <c r="H37" s="41">
        <v>10.185370540897626</v>
      </c>
      <c r="I37" s="42">
        <v>10.108193992585306</v>
      </c>
      <c r="J37" s="42">
        <v>11.377995642701524</v>
      </c>
      <c r="K37" s="42">
        <v>10.30246759275792</v>
      </c>
      <c r="L37" s="42">
        <v>8.612377850162867</v>
      </c>
    </row>
    <row r="38" spans="1:12" ht="15.75">
      <c r="A38" s="30" t="s">
        <v>35</v>
      </c>
      <c r="B38" s="36">
        <v>1000</v>
      </c>
      <c r="C38" s="37">
        <v>8031</v>
      </c>
      <c r="D38" s="30">
        <v>1249</v>
      </c>
      <c r="E38" s="30">
        <v>2272</v>
      </c>
      <c r="F38" s="30">
        <v>2821</v>
      </c>
      <c r="G38" s="30">
        <v>1689</v>
      </c>
      <c r="H38" s="41">
        <v>10.71786043159707</v>
      </c>
      <c r="I38" s="42">
        <v>9.449950820912461</v>
      </c>
      <c r="J38" s="42">
        <v>12.374727668845315</v>
      </c>
      <c r="K38" s="42">
        <v>10.073920651358783</v>
      </c>
      <c r="L38" s="42">
        <v>11.003257328990228</v>
      </c>
    </row>
    <row r="39" spans="1:12" ht="15.75">
      <c r="A39" s="30" t="s">
        <v>36</v>
      </c>
      <c r="B39" s="36">
        <v>1000</v>
      </c>
      <c r="C39" s="37">
        <v>6184</v>
      </c>
      <c r="D39" s="30">
        <v>1213</v>
      </c>
      <c r="E39" s="30">
        <v>1595</v>
      </c>
      <c r="F39" s="30">
        <v>1884</v>
      </c>
      <c r="G39" s="30">
        <v>1492</v>
      </c>
      <c r="H39" s="41">
        <v>8.252926025276588</v>
      </c>
      <c r="I39" s="42">
        <v>9.17757433608232</v>
      </c>
      <c r="J39" s="42">
        <v>8.687363834422658</v>
      </c>
      <c r="K39" s="42">
        <v>6.727850587437061</v>
      </c>
      <c r="L39" s="42">
        <v>9.719869706840392</v>
      </c>
    </row>
    <row r="40" spans="1:12" ht="15.75">
      <c r="A40" s="30" t="s">
        <v>37</v>
      </c>
      <c r="B40" s="36">
        <v>1000</v>
      </c>
      <c r="C40" s="37">
        <v>15971</v>
      </c>
      <c r="D40" s="30">
        <v>3749</v>
      </c>
      <c r="E40" s="30">
        <v>2830</v>
      </c>
      <c r="F40" s="30">
        <v>4261</v>
      </c>
      <c r="G40" s="30">
        <v>5130</v>
      </c>
      <c r="H40" s="41">
        <v>21.31427580040304</v>
      </c>
      <c r="I40" s="42">
        <v>28.36498448967239</v>
      </c>
      <c r="J40" s="42">
        <v>15.413943355119825</v>
      </c>
      <c r="K40" s="42">
        <v>15.216226832839338</v>
      </c>
      <c r="L40" s="42">
        <v>33.420195439739416</v>
      </c>
    </row>
    <row r="41" spans="1:12" ht="15.75">
      <c r="A41" s="33" t="s">
        <v>38</v>
      </c>
      <c r="B41" s="28" t="s">
        <v>97</v>
      </c>
      <c r="C41" s="43">
        <v>809</v>
      </c>
      <c r="D41" s="20">
        <v>941</v>
      </c>
      <c r="E41" s="20">
        <v>764</v>
      </c>
      <c r="F41" s="20">
        <v>656</v>
      </c>
      <c r="G41" s="20">
        <v>1094</v>
      </c>
      <c r="H41" s="44" t="s">
        <v>39</v>
      </c>
      <c r="I41" s="45" t="s">
        <v>40</v>
      </c>
      <c r="J41" s="45" t="s">
        <v>39</v>
      </c>
      <c r="K41" s="45" t="s">
        <v>39</v>
      </c>
      <c r="L41" s="45" t="s">
        <v>39</v>
      </c>
    </row>
    <row r="42" spans="1:12" ht="15.75">
      <c r="A42" s="33" t="s">
        <v>82</v>
      </c>
      <c r="B42" s="28"/>
      <c r="C42" s="43">
        <v>165344</v>
      </c>
      <c r="D42" s="20">
        <v>210840</v>
      </c>
      <c r="E42" s="20">
        <v>138398</v>
      </c>
      <c r="F42" s="20">
        <v>131346</v>
      </c>
      <c r="G42" s="20" t="s">
        <v>87</v>
      </c>
      <c r="H42" s="44" t="s">
        <v>39</v>
      </c>
      <c r="I42" s="45" t="s">
        <v>40</v>
      </c>
      <c r="J42" s="45" t="s">
        <v>39</v>
      </c>
      <c r="K42" s="45" t="s">
        <v>39</v>
      </c>
      <c r="L42" s="45" t="s">
        <v>39</v>
      </c>
    </row>
    <row r="43" spans="1:8" ht="15.75">
      <c r="A43" s="33"/>
      <c r="B43" s="28"/>
      <c r="C43" s="43"/>
      <c r="D43" s="20"/>
      <c r="E43" s="20"/>
      <c r="F43" s="20"/>
      <c r="G43" s="20"/>
      <c r="H43" s="35"/>
    </row>
    <row r="44" spans="1:8" ht="15.75">
      <c r="A44" s="33"/>
      <c r="B44" s="28"/>
      <c r="C44" s="43"/>
      <c r="D44" s="20"/>
      <c r="E44" s="20"/>
      <c r="F44" s="20"/>
      <c r="G44" s="20"/>
      <c r="H44" s="35"/>
    </row>
    <row r="45" spans="1:8" ht="15.75">
      <c r="A45" s="27" t="s">
        <v>83</v>
      </c>
      <c r="B45" s="28"/>
      <c r="C45" s="43"/>
      <c r="D45" s="20"/>
      <c r="E45" s="20"/>
      <c r="F45" s="20"/>
      <c r="G45" s="20"/>
      <c r="H45" s="35"/>
    </row>
    <row r="46" spans="1:12" s="17" customFormat="1" ht="16.5">
      <c r="A46" s="12" t="s">
        <v>26</v>
      </c>
      <c r="B46" s="24">
        <v>1000</v>
      </c>
      <c r="C46" s="21">
        <v>33940</v>
      </c>
      <c r="D46" s="22">
        <v>7120</v>
      </c>
      <c r="E46" s="22">
        <v>6595</v>
      </c>
      <c r="F46" s="22">
        <v>11719</v>
      </c>
      <c r="G46" s="22">
        <v>8507</v>
      </c>
      <c r="H46" s="18">
        <v>100</v>
      </c>
      <c r="I46" s="19">
        <v>100</v>
      </c>
      <c r="J46" s="19">
        <v>100</v>
      </c>
      <c r="K46" s="19">
        <v>100</v>
      </c>
      <c r="L46" s="19">
        <v>100</v>
      </c>
    </row>
    <row r="47" spans="1:8" ht="15.75">
      <c r="A47" s="33" t="s">
        <v>27</v>
      </c>
      <c r="B47" s="34"/>
      <c r="C47" s="35"/>
      <c r="H47" s="35"/>
    </row>
    <row r="48" spans="1:12" ht="15.75">
      <c r="A48" s="33" t="s">
        <v>48</v>
      </c>
      <c r="B48" s="36">
        <v>1000</v>
      </c>
      <c r="C48" s="43">
        <v>306</v>
      </c>
      <c r="D48" s="20">
        <v>62</v>
      </c>
      <c r="E48" s="20">
        <v>59</v>
      </c>
      <c r="F48" s="20">
        <v>123</v>
      </c>
      <c r="G48" s="20">
        <v>62</v>
      </c>
      <c r="H48" s="38">
        <v>0.901591043017089</v>
      </c>
      <c r="I48" s="39">
        <v>0.8707865168539325</v>
      </c>
      <c r="J48" s="39">
        <v>0.89461713419257</v>
      </c>
      <c r="K48" s="39">
        <v>1.0495776090110078</v>
      </c>
      <c r="L48" s="39">
        <v>0.7288115669448689</v>
      </c>
    </row>
    <row r="49" spans="1:12" ht="15.75">
      <c r="A49" s="33" t="s">
        <v>49</v>
      </c>
      <c r="B49" s="36">
        <v>1000</v>
      </c>
      <c r="C49" s="43">
        <v>1228</v>
      </c>
      <c r="D49" s="20">
        <v>293</v>
      </c>
      <c r="E49" s="20">
        <v>311</v>
      </c>
      <c r="F49" s="20">
        <v>435</v>
      </c>
      <c r="G49" s="20">
        <v>190</v>
      </c>
      <c r="H49" s="38">
        <v>3.6181496758986444</v>
      </c>
      <c r="I49" s="39">
        <v>4.115168539325842</v>
      </c>
      <c r="J49" s="39">
        <v>4.715693707354056</v>
      </c>
      <c r="K49" s="39">
        <v>3.711920812356003</v>
      </c>
      <c r="L49" s="39">
        <v>2.233454801927824</v>
      </c>
    </row>
    <row r="50" spans="1:12" ht="15.75">
      <c r="A50" s="33" t="s">
        <v>50</v>
      </c>
      <c r="B50" s="36">
        <v>1000</v>
      </c>
      <c r="C50" s="43">
        <v>748</v>
      </c>
      <c r="D50" s="20">
        <v>234</v>
      </c>
      <c r="E50" s="20">
        <v>151</v>
      </c>
      <c r="F50" s="20">
        <v>206</v>
      </c>
      <c r="G50" s="20">
        <v>157</v>
      </c>
      <c r="H50" s="38">
        <v>2.2038892162639954</v>
      </c>
      <c r="I50" s="39">
        <v>3.286516853932584</v>
      </c>
      <c r="J50" s="39">
        <v>2.2896133434420016</v>
      </c>
      <c r="K50" s="39">
        <v>1.7578291663111187</v>
      </c>
      <c r="L50" s="39">
        <v>1.845538967908781</v>
      </c>
    </row>
    <row r="51" spans="1:12" ht="15.75">
      <c r="A51" s="33" t="s">
        <v>51</v>
      </c>
      <c r="B51" s="36">
        <v>1000</v>
      </c>
      <c r="C51" s="43">
        <v>640</v>
      </c>
      <c r="D51" s="20">
        <v>147</v>
      </c>
      <c r="E51" s="20">
        <v>116</v>
      </c>
      <c r="F51" s="20">
        <v>272</v>
      </c>
      <c r="G51" s="20">
        <v>105</v>
      </c>
      <c r="H51" s="38">
        <v>1.8856806128461991</v>
      </c>
      <c r="I51" s="39">
        <v>2.0646067415730336</v>
      </c>
      <c r="J51" s="39">
        <v>1.7589082638362397</v>
      </c>
      <c r="K51" s="39">
        <v>2.3210171516340985</v>
      </c>
      <c r="L51" s="39">
        <v>1.2342776536969553</v>
      </c>
    </row>
    <row r="52" spans="1:12" ht="15.75">
      <c r="A52" s="33" t="s">
        <v>52</v>
      </c>
      <c r="B52" s="36">
        <v>1000</v>
      </c>
      <c r="C52" s="43">
        <v>811</v>
      </c>
      <c r="D52" s="20">
        <v>161</v>
      </c>
      <c r="E52" s="20">
        <v>202</v>
      </c>
      <c r="F52" s="20">
        <v>332</v>
      </c>
      <c r="G52" s="20">
        <v>116</v>
      </c>
      <c r="H52" s="38">
        <v>2.389510901591043</v>
      </c>
      <c r="I52" s="39">
        <v>2.2612359550561796</v>
      </c>
      <c r="J52" s="39">
        <v>3.062926459438969</v>
      </c>
      <c r="K52" s="39">
        <v>2.8330062292004436</v>
      </c>
      <c r="L52" s="39">
        <v>1.3635829317033032</v>
      </c>
    </row>
    <row r="53" spans="1:12" ht="15.75">
      <c r="A53" s="33" t="s">
        <v>53</v>
      </c>
      <c r="B53" s="36">
        <v>1000</v>
      </c>
      <c r="C53" s="43">
        <v>1048</v>
      </c>
      <c r="D53" s="20">
        <v>155</v>
      </c>
      <c r="E53" s="20">
        <v>291</v>
      </c>
      <c r="F53" s="20">
        <v>433</v>
      </c>
      <c r="G53" s="20">
        <v>169</v>
      </c>
      <c r="H53" s="38">
        <v>3.0878020035356513</v>
      </c>
      <c r="I53" s="39">
        <v>2.1769662921348316</v>
      </c>
      <c r="J53" s="39">
        <v>4.412433661865049</v>
      </c>
      <c r="K53" s="39">
        <v>3.694854509770458</v>
      </c>
      <c r="L53" s="39">
        <v>1.9865992711884333</v>
      </c>
    </row>
    <row r="54" spans="1:12" ht="15.75">
      <c r="A54" s="33" t="s">
        <v>54</v>
      </c>
      <c r="B54" s="36">
        <v>1000</v>
      </c>
      <c r="C54" s="43">
        <v>1512</v>
      </c>
      <c r="D54" s="20">
        <v>230</v>
      </c>
      <c r="E54" s="20">
        <v>447</v>
      </c>
      <c r="F54" s="20">
        <v>576</v>
      </c>
      <c r="G54" s="20">
        <v>259</v>
      </c>
      <c r="H54" s="38">
        <v>4.454920447849146</v>
      </c>
      <c r="I54" s="39">
        <v>3.2303370786516856</v>
      </c>
      <c r="J54" s="39">
        <v>6.777862016679302</v>
      </c>
      <c r="K54" s="39">
        <v>4.915095144636914</v>
      </c>
      <c r="L54" s="39">
        <v>3.0445515457858234</v>
      </c>
    </row>
    <row r="55" spans="1:12" ht="15.75">
      <c r="A55" s="33" t="s">
        <v>55</v>
      </c>
      <c r="B55" s="36">
        <v>1000</v>
      </c>
      <c r="C55" s="43">
        <v>1841</v>
      </c>
      <c r="D55" s="20">
        <v>285</v>
      </c>
      <c r="E55" s="20">
        <v>443</v>
      </c>
      <c r="F55" s="20">
        <v>804</v>
      </c>
      <c r="G55" s="20">
        <v>309</v>
      </c>
      <c r="H55" s="38">
        <v>5.424278137890394</v>
      </c>
      <c r="I55" s="39">
        <v>4.002808988764045</v>
      </c>
      <c r="J55" s="39">
        <v>6.7172100075815</v>
      </c>
      <c r="K55" s="39">
        <v>6.860653639389026</v>
      </c>
      <c r="L55" s="39">
        <v>3.63230280945104</v>
      </c>
    </row>
    <row r="56" spans="1:12" ht="15.75">
      <c r="A56" s="33" t="s">
        <v>31</v>
      </c>
      <c r="B56" s="36">
        <v>1000</v>
      </c>
      <c r="C56" s="43">
        <v>3897</v>
      </c>
      <c r="D56" s="20">
        <v>625</v>
      </c>
      <c r="E56" s="20">
        <v>927</v>
      </c>
      <c r="F56" s="20">
        <v>1648</v>
      </c>
      <c r="G56" s="20">
        <v>698</v>
      </c>
      <c r="H56" s="38">
        <v>11.48202710665881</v>
      </c>
      <c r="I56" s="39">
        <v>8.77808988764045</v>
      </c>
      <c r="J56" s="39">
        <v>14.056103108415465</v>
      </c>
      <c r="K56" s="39">
        <v>14.06263333048895</v>
      </c>
      <c r="L56" s="39">
        <v>8.205007640766429</v>
      </c>
    </row>
    <row r="57" spans="1:12" ht="15.75">
      <c r="A57" s="33" t="s">
        <v>32</v>
      </c>
      <c r="B57" s="36">
        <v>1000</v>
      </c>
      <c r="C57" s="43">
        <v>4099</v>
      </c>
      <c r="D57" s="20">
        <v>723</v>
      </c>
      <c r="E57" s="20">
        <v>952</v>
      </c>
      <c r="F57" s="20">
        <v>1488</v>
      </c>
      <c r="G57" s="20">
        <v>936</v>
      </c>
      <c r="H57" s="38">
        <v>12.07719505008839</v>
      </c>
      <c r="I57" s="39">
        <v>10.154494382022472</v>
      </c>
      <c r="J57" s="39">
        <v>14.435178165276724</v>
      </c>
      <c r="K57" s="39">
        <v>12.697329123645362</v>
      </c>
      <c r="L57" s="39">
        <v>11.002703655812859</v>
      </c>
    </row>
    <row r="58" spans="1:12" ht="15.75">
      <c r="A58" s="33" t="s">
        <v>33</v>
      </c>
      <c r="B58" s="36">
        <v>1000</v>
      </c>
      <c r="C58" s="43">
        <v>3694</v>
      </c>
      <c r="D58" s="20">
        <v>703</v>
      </c>
      <c r="E58" s="20">
        <v>721</v>
      </c>
      <c r="F58" s="20">
        <v>1317</v>
      </c>
      <c r="G58" s="20">
        <v>953</v>
      </c>
      <c r="H58" s="38">
        <v>10.883912787271656</v>
      </c>
      <c r="I58" s="39">
        <v>9.873595505617978</v>
      </c>
      <c r="J58" s="39">
        <v>10.932524639878697</v>
      </c>
      <c r="K58" s="39">
        <v>11.238160252581277</v>
      </c>
      <c r="L58" s="39">
        <v>11.202539085459033</v>
      </c>
    </row>
    <row r="59" spans="1:12" ht="15.75">
      <c r="A59" s="33" t="s">
        <v>34</v>
      </c>
      <c r="B59" s="36">
        <v>1000</v>
      </c>
      <c r="C59" s="43">
        <v>5273</v>
      </c>
      <c r="D59" s="20">
        <v>1274</v>
      </c>
      <c r="E59" s="20">
        <v>817</v>
      </c>
      <c r="F59" s="20">
        <v>1643</v>
      </c>
      <c r="G59" s="20">
        <v>1540</v>
      </c>
      <c r="H59" s="38">
        <v>15.53624042427814</v>
      </c>
      <c r="I59" s="39">
        <v>17.89325842696629</v>
      </c>
      <c r="J59" s="39">
        <v>12.388172858225929</v>
      </c>
      <c r="K59" s="39">
        <v>14.019967574025088</v>
      </c>
      <c r="L59" s="39">
        <v>18.10273892088868</v>
      </c>
    </row>
    <row r="60" spans="1:12" ht="15.75">
      <c r="A60" s="30" t="s">
        <v>35</v>
      </c>
      <c r="B60" s="36">
        <v>1000</v>
      </c>
      <c r="C60" s="43">
        <v>3178</v>
      </c>
      <c r="D60" s="20">
        <v>816</v>
      </c>
      <c r="E60" s="20">
        <v>360</v>
      </c>
      <c r="F60" s="20">
        <v>847</v>
      </c>
      <c r="G60" s="20">
        <v>1154</v>
      </c>
      <c r="H60" s="38">
        <v>9.363582793164408</v>
      </c>
      <c r="I60" s="39">
        <v>11.46067415730337</v>
      </c>
      <c r="J60" s="39">
        <v>5.458680818802123</v>
      </c>
      <c r="K60" s="39">
        <v>7.22757914497824</v>
      </c>
      <c r="L60" s="39">
        <v>13.565299165393204</v>
      </c>
    </row>
    <row r="61" spans="1:12" ht="15.75">
      <c r="A61" s="30" t="s">
        <v>36</v>
      </c>
      <c r="B61" s="36">
        <v>1000</v>
      </c>
      <c r="C61" s="43">
        <v>1644</v>
      </c>
      <c r="D61" s="20">
        <v>421</v>
      </c>
      <c r="E61" s="20">
        <v>146</v>
      </c>
      <c r="F61" s="20">
        <v>343</v>
      </c>
      <c r="G61" s="20">
        <v>733</v>
      </c>
      <c r="H61" s="38">
        <v>4.843842074248674</v>
      </c>
      <c r="I61" s="39">
        <v>5.912921348314606</v>
      </c>
      <c r="J61" s="39">
        <v>2.21379833206975</v>
      </c>
      <c r="K61" s="39">
        <v>2.9268708934209404</v>
      </c>
      <c r="L61" s="39">
        <v>8.616433525332079</v>
      </c>
    </row>
    <row r="62" spans="1:12" ht="15.75">
      <c r="A62" s="30" t="s">
        <v>37</v>
      </c>
      <c r="B62" s="36">
        <v>1000</v>
      </c>
      <c r="C62" s="43">
        <v>1886</v>
      </c>
      <c r="D62" s="20">
        <v>576</v>
      </c>
      <c r="E62" s="20">
        <v>201</v>
      </c>
      <c r="F62" s="20">
        <v>350</v>
      </c>
      <c r="G62" s="20">
        <v>760</v>
      </c>
      <c r="H62" s="38">
        <v>5.556865055981143</v>
      </c>
      <c r="I62" s="39">
        <v>8.089887640449438</v>
      </c>
      <c r="J62" s="39">
        <v>3.0477634571645185</v>
      </c>
      <c r="K62" s="39">
        <v>2.9866029524703475</v>
      </c>
      <c r="L62" s="39">
        <v>8.933819207711297</v>
      </c>
    </row>
    <row r="63" spans="1:12" ht="15.75">
      <c r="A63" s="33" t="s">
        <v>42</v>
      </c>
      <c r="B63" s="36">
        <v>1000</v>
      </c>
      <c r="C63" s="43">
        <v>2134</v>
      </c>
      <c r="D63" s="20">
        <v>415</v>
      </c>
      <c r="E63" s="20">
        <v>449</v>
      </c>
      <c r="F63" s="20">
        <v>904</v>
      </c>
      <c r="G63" s="20">
        <v>366</v>
      </c>
      <c r="H63" s="38">
        <v>6.2875662934590455</v>
      </c>
      <c r="I63" s="39">
        <v>5.828651685393258</v>
      </c>
      <c r="J63" s="39">
        <v>6.8081880212282035</v>
      </c>
      <c r="K63" s="39">
        <v>7.713968768666268</v>
      </c>
      <c r="L63" s="39">
        <v>4.302339250029387</v>
      </c>
    </row>
    <row r="64" spans="1:12" ht="15.75">
      <c r="A64" s="33" t="s">
        <v>81</v>
      </c>
      <c r="B64" s="28" t="s">
        <v>97</v>
      </c>
      <c r="C64" s="43">
        <v>694</v>
      </c>
      <c r="D64" s="20">
        <v>762</v>
      </c>
      <c r="E64" s="20">
        <v>613</v>
      </c>
      <c r="F64" s="20">
        <v>639</v>
      </c>
      <c r="G64" s="20">
        <v>915</v>
      </c>
      <c r="H64" s="46" t="s">
        <v>39</v>
      </c>
      <c r="I64" s="47" t="s">
        <v>39</v>
      </c>
      <c r="J64" s="47" t="s">
        <v>39</v>
      </c>
      <c r="K64" s="47" t="s">
        <v>39</v>
      </c>
      <c r="L64" s="47" t="s">
        <v>39</v>
      </c>
    </row>
    <row r="65" spans="1:12" ht="15.75">
      <c r="A65" s="33"/>
      <c r="B65" s="36"/>
      <c r="C65" s="43"/>
      <c r="D65" s="20"/>
      <c r="E65" s="20"/>
      <c r="F65" s="20"/>
      <c r="G65" s="20"/>
      <c r="H65" s="41"/>
      <c r="I65" s="48"/>
      <c r="J65" s="48"/>
      <c r="K65" s="48"/>
      <c r="L65" s="48"/>
    </row>
    <row r="66" spans="1:12" ht="15.75">
      <c r="A66" s="33" t="s">
        <v>28</v>
      </c>
      <c r="B66" s="36">
        <v>1000</v>
      </c>
      <c r="C66" s="43">
        <v>2922</v>
      </c>
      <c r="D66" s="49">
        <v>736</v>
      </c>
      <c r="E66" s="20">
        <v>637</v>
      </c>
      <c r="F66" s="20">
        <v>1036</v>
      </c>
      <c r="G66" s="20">
        <v>514</v>
      </c>
      <c r="H66" s="41">
        <v>8.609310548025928</v>
      </c>
      <c r="I66" s="42">
        <v>10.337078651685392</v>
      </c>
      <c r="J66" s="42">
        <v>9.658832448824867</v>
      </c>
      <c r="K66" s="42">
        <v>8.840344739312227</v>
      </c>
      <c r="L66" s="42">
        <v>6.04208299047843</v>
      </c>
    </row>
    <row r="67" spans="1:12" ht="15.75">
      <c r="A67" s="33" t="s">
        <v>29</v>
      </c>
      <c r="B67" s="36">
        <v>1000</v>
      </c>
      <c r="C67" s="43">
        <v>1859</v>
      </c>
      <c r="D67" s="49">
        <v>316</v>
      </c>
      <c r="E67" s="20">
        <v>493</v>
      </c>
      <c r="F67" s="20">
        <v>765</v>
      </c>
      <c r="G67" s="20">
        <v>285</v>
      </c>
      <c r="H67" s="41">
        <v>5.477312905126694</v>
      </c>
      <c r="I67" s="42">
        <v>4.438202247191011</v>
      </c>
      <c r="J67" s="42">
        <v>7.475360121304019</v>
      </c>
      <c r="K67" s="42">
        <v>6.527860738970902</v>
      </c>
      <c r="L67" s="42">
        <v>3.350182202891736</v>
      </c>
    </row>
    <row r="68" spans="1:12" ht="15.75">
      <c r="A68" s="33" t="s">
        <v>30</v>
      </c>
      <c r="B68" s="36">
        <v>1000</v>
      </c>
      <c r="C68" s="43">
        <v>3353</v>
      </c>
      <c r="D68" s="49">
        <v>515</v>
      </c>
      <c r="E68" s="20">
        <v>890</v>
      </c>
      <c r="F68" s="20">
        <v>1380</v>
      </c>
      <c r="G68" s="20">
        <v>568</v>
      </c>
      <c r="H68" s="41">
        <v>9.879198585739541</v>
      </c>
      <c r="I68" s="42">
        <v>7.2331460674157295</v>
      </c>
      <c r="J68" s="42">
        <v>13.495072024260804</v>
      </c>
      <c r="K68" s="42">
        <v>11.775748784025941</v>
      </c>
      <c r="L68" s="42">
        <v>6.6768543552368635</v>
      </c>
    </row>
    <row r="69" spans="1:12" ht="15.75">
      <c r="A69" s="33" t="s">
        <v>31</v>
      </c>
      <c r="B69" s="36">
        <v>1000</v>
      </c>
      <c r="C69" s="43">
        <v>3897</v>
      </c>
      <c r="D69" s="49">
        <v>625</v>
      </c>
      <c r="E69" s="20">
        <v>927</v>
      </c>
      <c r="F69" s="20">
        <v>1648</v>
      </c>
      <c r="G69" s="20">
        <v>698</v>
      </c>
      <c r="H69" s="41">
        <v>11.48202710665881</v>
      </c>
      <c r="I69" s="42">
        <v>8.77808988764045</v>
      </c>
      <c r="J69" s="42">
        <v>14.056103108415465</v>
      </c>
      <c r="K69" s="42">
        <v>14.06263333048895</v>
      </c>
      <c r="L69" s="42">
        <v>8.205007640766429</v>
      </c>
    </row>
    <row r="70" spans="1:12" ht="15.75">
      <c r="A70" s="33" t="s">
        <v>32</v>
      </c>
      <c r="B70" s="36">
        <v>1000</v>
      </c>
      <c r="C70" s="43">
        <v>4099</v>
      </c>
      <c r="D70" s="49">
        <v>723</v>
      </c>
      <c r="E70" s="20">
        <v>952</v>
      </c>
      <c r="F70" s="20">
        <v>1488</v>
      </c>
      <c r="G70" s="20">
        <v>936</v>
      </c>
      <c r="H70" s="41">
        <v>12.07719505008839</v>
      </c>
      <c r="I70" s="42">
        <v>10.154494382022472</v>
      </c>
      <c r="J70" s="42">
        <v>14.435178165276724</v>
      </c>
      <c r="K70" s="42">
        <v>12.697329123645362</v>
      </c>
      <c r="L70" s="42">
        <v>11.002703655812859</v>
      </c>
    </row>
    <row r="71" spans="1:12" ht="15.75">
      <c r="A71" s="33" t="s">
        <v>33</v>
      </c>
      <c r="B71" s="36">
        <v>1000</v>
      </c>
      <c r="C71" s="43">
        <v>3694</v>
      </c>
      <c r="D71" s="49">
        <v>703</v>
      </c>
      <c r="E71" s="20">
        <v>721</v>
      </c>
      <c r="F71" s="20">
        <v>1317</v>
      </c>
      <c r="G71" s="20">
        <v>953</v>
      </c>
      <c r="H71" s="41">
        <v>10.883912787271656</v>
      </c>
      <c r="I71" s="42">
        <v>9.873595505617978</v>
      </c>
      <c r="J71" s="42">
        <v>10.932524639878697</v>
      </c>
      <c r="K71" s="42">
        <v>11.238160252581277</v>
      </c>
      <c r="L71" s="42">
        <v>11.202539085459033</v>
      </c>
    </row>
    <row r="72" spans="1:12" ht="15.75">
      <c r="A72" s="33" t="s">
        <v>34</v>
      </c>
      <c r="B72" s="36">
        <v>1000</v>
      </c>
      <c r="C72" s="43">
        <v>5273</v>
      </c>
      <c r="D72" s="49">
        <v>1274</v>
      </c>
      <c r="E72" s="20">
        <v>817</v>
      </c>
      <c r="F72" s="20">
        <v>1643</v>
      </c>
      <c r="G72" s="20">
        <v>1540</v>
      </c>
      <c r="H72" s="41">
        <v>15.53624042427814</v>
      </c>
      <c r="I72" s="42">
        <v>17.89325842696629</v>
      </c>
      <c r="J72" s="42">
        <v>12.388172858225929</v>
      </c>
      <c r="K72" s="42">
        <v>14.019967574025088</v>
      </c>
      <c r="L72" s="42">
        <v>18.10273892088868</v>
      </c>
    </row>
    <row r="73" spans="1:12" ht="15.75">
      <c r="A73" s="30" t="s">
        <v>35</v>
      </c>
      <c r="B73" s="36">
        <v>1000</v>
      </c>
      <c r="C73" s="43">
        <v>3178</v>
      </c>
      <c r="D73" s="49">
        <v>816</v>
      </c>
      <c r="E73" s="20">
        <v>360</v>
      </c>
      <c r="F73" s="20">
        <v>847</v>
      </c>
      <c r="G73" s="20">
        <v>1154</v>
      </c>
      <c r="H73" s="41">
        <v>9.363582793164408</v>
      </c>
      <c r="I73" s="42">
        <v>11.46067415730337</v>
      </c>
      <c r="J73" s="42">
        <v>5.458680818802123</v>
      </c>
      <c r="K73" s="42">
        <v>7.22757914497824</v>
      </c>
      <c r="L73" s="42">
        <v>13.565299165393204</v>
      </c>
    </row>
    <row r="74" spans="1:12" ht="15.75">
      <c r="A74" s="30" t="s">
        <v>36</v>
      </c>
      <c r="B74" s="36">
        <v>1000</v>
      </c>
      <c r="C74" s="43">
        <v>1644</v>
      </c>
      <c r="D74" s="49">
        <v>421</v>
      </c>
      <c r="E74" s="20">
        <v>146</v>
      </c>
      <c r="F74" s="20">
        <v>343</v>
      </c>
      <c r="G74" s="20">
        <v>733</v>
      </c>
      <c r="H74" s="41">
        <v>4.843842074248674</v>
      </c>
      <c r="I74" s="42">
        <v>5.912921348314606</v>
      </c>
      <c r="J74" s="42">
        <v>2.21379833206975</v>
      </c>
      <c r="K74" s="42">
        <v>2.9268708934209404</v>
      </c>
      <c r="L74" s="42">
        <v>8.616433525332079</v>
      </c>
    </row>
    <row r="75" spans="1:12" ht="15.75">
      <c r="A75" s="30" t="s">
        <v>37</v>
      </c>
      <c r="B75" s="36">
        <v>1000</v>
      </c>
      <c r="C75" s="43">
        <v>1886</v>
      </c>
      <c r="D75" s="49">
        <v>576</v>
      </c>
      <c r="E75" s="20">
        <v>201</v>
      </c>
      <c r="F75" s="20">
        <v>350</v>
      </c>
      <c r="G75" s="20">
        <v>760</v>
      </c>
      <c r="H75" s="41">
        <v>5.556865055981143</v>
      </c>
      <c r="I75" s="42">
        <v>8.089887640449438</v>
      </c>
      <c r="J75" s="42">
        <v>3.0477634571645185</v>
      </c>
      <c r="K75" s="42">
        <v>2.9866029524703475</v>
      </c>
      <c r="L75" s="42">
        <v>8.933819207711297</v>
      </c>
    </row>
    <row r="76" spans="1:12" ht="15.75">
      <c r="A76" s="33" t="s">
        <v>42</v>
      </c>
      <c r="B76" s="36">
        <v>1000</v>
      </c>
      <c r="C76" s="43">
        <v>2134</v>
      </c>
      <c r="D76" s="49">
        <v>415</v>
      </c>
      <c r="E76" s="20">
        <v>449</v>
      </c>
      <c r="F76" s="20">
        <v>904</v>
      </c>
      <c r="G76" s="20">
        <v>366</v>
      </c>
      <c r="H76" s="41">
        <v>6.2875662934590455</v>
      </c>
      <c r="I76" s="42">
        <v>5.828651685393258</v>
      </c>
      <c r="J76" s="42">
        <v>6.8081880212282035</v>
      </c>
      <c r="K76" s="42">
        <v>7.713968768666268</v>
      </c>
      <c r="L76" s="42">
        <v>4.302339250029387</v>
      </c>
    </row>
    <row r="77" spans="1:12" ht="15.75">
      <c r="A77" s="33" t="s">
        <v>38</v>
      </c>
      <c r="B77" s="28" t="s">
        <v>97</v>
      </c>
      <c r="C77" s="43">
        <v>694</v>
      </c>
      <c r="D77" s="20">
        <v>762</v>
      </c>
      <c r="E77" s="20">
        <v>613</v>
      </c>
      <c r="F77" s="20">
        <v>639</v>
      </c>
      <c r="G77" s="20">
        <v>915</v>
      </c>
      <c r="H77" s="50" t="s">
        <v>39</v>
      </c>
      <c r="I77" s="51" t="s">
        <v>39</v>
      </c>
      <c r="J77" s="51" t="s">
        <v>39</v>
      </c>
      <c r="K77" s="51" t="s">
        <v>39</v>
      </c>
      <c r="L77" s="51" t="s">
        <v>39</v>
      </c>
    </row>
    <row r="78" spans="1:12" ht="15.75">
      <c r="A78" s="52"/>
      <c r="B78" s="53"/>
      <c r="C78" s="54"/>
      <c r="D78" s="52"/>
      <c r="E78" s="52"/>
      <c r="F78" s="52"/>
      <c r="G78" s="52"/>
      <c r="H78" s="54"/>
      <c r="I78" s="52"/>
      <c r="J78" s="52"/>
      <c r="K78" s="52"/>
      <c r="L78" s="52"/>
    </row>
    <row r="79" spans="1:12" ht="24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</row>
    <row r="80" spans="1:12" ht="15.75">
      <c r="A80" s="23" t="s">
        <v>45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</row>
    <row r="81" spans="1:12" ht="15.75">
      <c r="A81" s="23" t="s">
        <v>86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</row>
  </sheetData>
  <mergeCells count="14">
    <mergeCell ref="C5:G7"/>
    <mergeCell ref="A5:A10"/>
    <mergeCell ref="B5:B10"/>
    <mergeCell ref="H5:L7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L8:L10"/>
  </mergeCells>
  <hyperlinks>
    <hyperlink ref="A3" location="notes!A1" display="See Notes"/>
  </hyperlinks>
  <printOptions/>
  <pageMargins left="0.5" right="0.5" top="0.5" bottom="0.5" header="0.5" footer="0.5"/>
  <pageSetup horizontalDpi="600" verticalDpi="600" orientation="landscape" paperSize="17" scale="65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showGridLines="0" zoomScale="75" zoomScaleNormal="75" workbookViewId="0" topLeftCell="A1">
      <selection activeCell="A3" sqref="A3"/>
    </sheetView>
  </sheetViews>
  <sheetFormatPr defaultColWidth="8.796875" defaultRowHeight="15.75"/>
  <cols>
    <col min="1" max="16384" width="8.796875" style="25" customWidth="1"/>
  </cols>
  <sheetData>
    <row r="1" ht="16.5">
      <c r="A1" s="23" t="s">
        <v>99</v>
      </c>
    </row>
    <row r="3" ht="15.75">
      <c r="A3" s="55" t="s">
        <v>103</v>
      </c>
    </row>
    <row r="5" ht="15.75">
      <c r="A5" s="25" t="s">
        <v>104</v>
      </c>
    </row>
    <row r="6" ht="16.5">
      <c r="A6" s="23" t="s">
        <v>91</v>
      </c>
    </row>
    <row r="7" ht="15.75">
      <c r="A7" s="23" t="s">
        <v>100</v>
      </c>
    </row>
    <row r="8" ht="15.75">
      <c r="A8" s="23" t="s">
        <v>85</v>
      </c>
    </row>
    <row r="9" ht="15.75">
      <c r="A9" s="23" t="s">
        <v>101</v>
      </c>
    </row>
    <row r="11" ht="15.75">
      <c r="A11" s="25" t="s">
        <v>79</v>
      </c>
    </row>
    <row r="12" ht="15.75">
      <c r="A12" s="23" t="s">
        <v>43</v>
      </c>
    </row>
    <row r="14" ht="15.75">
      <c r="A14" s="25" t="s">
        <v>80</v>
      </c>
    </row>
    <row r="15" ht="15.75">
      <c r="A15" s="23" t="s">
        <v>44</v>
      </c>
    </row>
    <row r="16" ht="15.75">
      <c r="A16" s="23" t="s">
        <v>45</v>
      </c>
    </row>
    <row r="17" ht="15.75">
      <c r="A17" s="23" t="s">
        <v>86</v>
      </c>
    </row>
    <row r="19" ht="15.75">
      <c r="A19" s="25" t="s">
        <v>105</v>
      </c>
    </row>
    <row r="20" ht="15.75">
      <c r="A20" s="55" t="s">
        <v>106</v>
      </c>
    </row>
  </sheetData>
  <hyperlinks>
    <hyperlink ref="A3" location="Data!A1" display="Back to Data"/>
    <hyperlink ref="A20" r:id="rId1" display="http://www.census.gov/hhes/www/housing/ahs/nationaldata.html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showGridLines="0"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33.296875" style="0" customWidth="1"/>
    <col min="2" max="2" width="9.69921875" style="0" customWidth="1"/>
    <col min="3" max="3" width="11.3984375" style="0" customWidth="1"/>
    <col min="4" max="4" width="11.296875" style="0" customWidth="1"/>
    <col min="5" max="5" width="12" style="0" customWidth="1"/>
    <col min="6" max="6" width="11.69921875" style="0" customWidth="1"/>
    <col min="7" max="16384" width="9.69921875" style="0" customWidth="1"/>
  </cols>
  <sheetData>
    <row r="1" spans="1:11" ht="15.75">
      <c r="A1" s="5" t="s">
        <v>47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.75">
      <c r="A2" s="5" t="s">
        <v>76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.75">
      <c r="A4" s="5" t="s">
        <v>94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5.75">
      <c r="A5" s="5" t="s">
        <v>92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.75">
      <c r="A6" s="5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5.75">
      <c r="A7" s="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5.75">
      <c r="A8" s="5" t="s">
        <v>2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5.75">
      <c r="A9" s="5" t="s">
        <v>3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5" t="s">
        <v>4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.75">
      <c r="A11" s="5" t="s">
        <v>5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5.75">
      <c r="A12" s="5" t="s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5.75">
      <c r="A13" s="5" t="s">
        <v>7</v>
      </c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5.75">
      <c r="A14" s="5" t="s">
        <v>8</v>
      </c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5.75">
      <c r="A15" s="5" t="s">
        <v>9</v>
      </c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5.75">
      <c r="A16" s="5" t="s">
        <v>10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5.75">
      <c r="A17" s="5" t="s">
        <v>11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5.75">
      <c r="A18" s="5" t="s">
        <v>12</v>
      </c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5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2:11" ht="15.75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5.75">
      <c r="A21" s="3" t="s">
        <v>13</v>
      </c>
      <c r="B21" s="3" t="s">
        <v>13</v>
      </c>
      <c r="C21" s="3" t="s">
        <v>13</v>
      </c>
      <c r="D21" s="3" t="s">
        <v>13</v>
      </c>
      <c r="E21" s="3" t="s">
        <v>13</v>
      </c>
      <c r="F21" s="3" t="s">
        <v>13</v>
      </c>
      <c r="G21" s="3" t="s">
        <v>13</v>
      </c>
      <c r="H21" s="3" t="s">
        <v>13</v>
      </c>
      <c r="I21" s="3" t="s">
        <v>13</v>
      </c>
      <c r="J21" s="3" t="s">
        <v>13</v>
      </c>
      <c r="K21" s="3" t="s">
        <v>13</v>
      </c>
    </row>
    <row r="22" spans="1:11" ht="15.75">
      <c r="A22" s="5"/>
      <c r="B22" s="5"/>
      <c r="C22" s="5"/>
      <c r="D22" s="4" t="s">
        <v>77</v>
      </c>
      <c r="E22" s="5"/>
      <c r="F22" s="5"/>
      <c r="G22" s="5"/>
      <c r="H22" s="5"/>
      <c r="I22" s="4" t="s">
        <v>77</v>
      </c>
      <c r="J22" s="5"/>
      <c r="K22" s="5"/>
    </row>
    <row r="23" spans="1:11" ht="15.75">
      <c r="A23" s="4" t="s">
        <v>18</v>
      </c>
      <c r="B23" s="9" t="s">
        <v>14</v>
      </c>
      <c r="C23" s="3" t="s">
        <v>13</v>
      </c>
      <c r="D23" s="3" t="s">
        <v>13</v>
      </c>
      <c r="E23" s="3" t="s">
        <v>13</v>
      </c>
      <c r="F23" s="3" t="s">
        <v>13</v>
      </c>
      <c r="G23" s="3" t="s">
        <v>13</v>
      </c>
      <c r="H23" s="3" t="s">
        <v>13</v>
      </c>
      <c r="I23" s="3" t="s">
        <v>13</v>
      </c>
      <c r="J23" s="3" t="s">
        <v>13</v>
      </c>
      <c r="K23" s="3" t="s">
        <v>13</v>
      </c>
    </row>
    <row r="24" spans="1:11" ht="15.75">
      <c r="A24" s="5"/>
      <c r="B24" s="5"/>
      <c r="C24" s="5"/>
      <c r="D24" s="4" t="s">
        <v>15</v>
      </c>
      <c r="E24" s="5"/>
      <c r="F24" s="5"/>
      <c r="G24" s="5"/>
      <c r="H24" s="5" t="s">
        <v>16</v>
      </c>
      <c r="I24" s="5"/>
      <c r="J24" s="5"/>
      <c r="K24" s="5"/>
    </row>
    <row r="25" spans="1:11" ht="15.75">
      <c r="A25" s="5"/>
      <c r="B25" s="9" t="s">
        <v>14</v>
      </c>
      <c r="C25" s="3" t="s">
        <v>13</v>
      </c>
      <c r="D25" s="3" t="s">
        <v>13</v>
      </c>
      <c r="E25" s="3" t="s">
        <v>13</v>
      </c>
      <c r="F25" s="3" t="s">
        <v>13</v>
      </c>
      <c r="G25" s="5" t="s">
        <v>17</v>
      </c>
      <c r="H25" s="3" t="s">
        <v>13</v>
      </c>
      <c r="I25" s="3" t="s">
        <v>13</v>
      </c>
      <c r="J25" s="3" t="s">
        <v>13</v>
      </c>
      <c r="K25" s="3" t="s">
        <v>13</v>
      </c>
    </row>
    <row r="26" spans="1:11" ht="15.75">
      <c r="A26" s="5"/>
      <c r="B26" s="2" t="s">
        <v>19</v>
      </c>
      <c r="C26" s="2" t="s">
        <v>20</v>
      </c>
      <c r="D26" s="2" t="s">
        <v>21</v>
      </c>
      <c r="E26" s="2" t="s">
        <v>22</v>
      </c>
      <c r="F26" s="2" t="s">
        <v>23</v>
      </c>
      <c r="G26" s="2" t="s">
        <v>19</v>
      </c>
      <c r="H26" s="2" t="s">
        <v>20</v>
      </c>
      <c r="I26" s="2" t="s">
        <v>21</v>
      </c>
      <c r="J26" s="2" t="s">
        <v>22</v>
      </c>
      <c r="K26" s="2" t="s">
        <v>23</v>
      </c>
    </row>
    <row r="27" spans="1:11" ht="15.75">
      <c r="A27" s="5"/>
      <c r="B27" s="2" t="s">
        <v>24</v>
      </c>
      <c r="C27" s="2"/>
      <c r="D27" s="2"/>
      <c r="E27" s="1"/>
      <c r="F27" s="1"/>
      <c r="G27" s="2" t="s">
        <v>24</v>
      </c>
      <c r="H27" s="2"/>
      <c r="I27" s="2"/>
      <c r="J27" s="1"/>
      <c r="K27" s="1"/>
    </row>
    <row r="28" spans="1:11" ht="15.75">
      <c r="A28" s="5"/>
      <c r="B28" s="2"/>
      <c r="C28" s="2"/>
      <c r="D28" s="2"/>
      <c r="E28" s="1"/>
      <c r="F28" s="1"/>
      <c r="G28" s="2"/>
      <c r="H28" s="2"/>
      <c r="I28" s="2"/>
      <c r="J28" s="1"/>
      <c r="K28" s="1"/>
    </row>
    <row r="29" spans="1:11" ht="15.75">
      <c r="A29" s="5"/>
      <c r="B29" s="2"/>
      <c r="C29" s="2"/>
      <c r="D29" s="2"/>
      <c r="E29" s="1"/>
      <c r="F29" s="1"/>
      <c r="G29" s="2"/>
      <c r="H29" s="2"/>
      <c r="I29" s="2"/>
      <c r="J29" s="1"/>
      <c r="K29" s="1"/>
    </row>
    <row r="30" spans="1:11" ht="15.75">
      <c r="A30" s="3" t="s">
        <v>13</v>
      </c>
      <c r="B30" s="3" t="s">
        <v>13</v>
      </c>
      <c r="C30" s="3" t="s">
        <v>13</v>
      </c>
      <c r="D30" s="3" t="s">
        <v>13</v>
      </c>
      <c r="E30" s="3" t="s">
        <v>13</v>
      </c>
      <c r="F30" s="3" t="s">
        <v>13</v>
      </c>
      <c r="G30" s="3" t="s">
        <v>13</v>
      </c>
      <c r="H30" s="3" t="s">
        <v>13</v>
      </c>
      <c r="I30" s="3" t="s">
        <v>13</v>
      </c>
      <c r="J30" s="3" t="s">
        <v>13</v>
      </c>
      <c r="K30" s="3" t="s">
        <v>13</v>
      </c>
    </row>
    <row r="31" ht="15.75">
      <c r="A31" s="4" t="s">
        <v>25</v>
      </c>
    </row>
    <row r="32" spans="1:11" ht="15.75">
      <c r="A32" s="5" t="s">
        <v>26</v>
      </c>
      <c r="B32" s="5"/>
      <c r="C32" s="5"/>
      <c r="D32" s="5"/>
      <c r="E32" s="5"/>
      <c r="F32" s="5"/>
      <c r="G32" s="7"/>
      <c r="H32" s="7"/>
      <c r="I32" s="7"/>
      <c r="J32" s="7"/>
      <c r="K32" s="7"/>
    </row>
    <row r="33" spans="1:11" ht="15.75">
      <c r="A33" s="5" t="s">
        <v>27</v>
      </c>
      <c r="B33" s="6">
        <v>72238</v>
      </c>
      <c r="C33" s="6">
        <v>12964</v>
      </c>
      <c r="D33" s="6">
        <v>17889</v>
      </c>
      <c r="E33" s="6">
        <v>26699</v>
      </c>
      <c r="F33" s="6">
        <v>14686</v>
      </c>
      <c r="G33" s="7">
        <v>100</v>
      </c>
      <c r="H33" s="7">
        <v>100</v>
      </c>
      <c r="I33" s="7">
        <v>100</v>
      </c>
      <c r="J33" s="7">
        <v>100</v>
      </c>
      <c r="K33" s="7">
        <v>100</v>
      </c>
    </row>
    <row r="34" spans="1:11" ht="15.75">
      <c r="A34" s="5" t="s">
        <v>48</v>
      </c>
      <c r="B34" s="6">
        <v>985</v>
      </c>
      <c r="C34" s="6">
        <v>53</v>
      </c>
      <c r="D34" s="6">
        <v>109</v>
      </c>
      <c r="E34" s="6">
        <v>709</v>
      </c>
      <c r="F34" s="6">
        <v>113</v>
      </c>
      <c r="G34" s="7">
        <f>(B34/$B$33)*100</f>
        <v>1.3635482709931062</v>
      </c>
      <c r="H34" s="7">
        <f>(C34/$C$33)*100</f>
        <v>0.4088244369021907</v>
      </c>
      <c r="I34" s="7">
        <f>(D34/$D$33)*100</f>
        <v>0.6093129856336297</v>
      </c>
      <c r="J34" s="7">
        <f>(E34/$E$33)*100</f>
        <v>2.6555301696692757</v>
      </c>
      <c r="K34" s="7">
        <f>(F34/$F$33)*100</f>
        <v>0.7694402832629715</v>
      </c>
    </row>
    <row r="35" spans="1:11" ht="15.75">
      <c r="A35" s="5" t="s">
        <v>49</v>
      </c>
      <c r="B35" s="6">
        <v>5928</v>
      </c>
      <c r="C35" s="6">
        <v>374</v>
      </c>
      <c r="D35" s="6">
        <v>1051</v>
      </c>
      <c r="E35" s="6">
        <v>3647</v>
      </c>
      <c r="F35" s="6">
        <v>856</v>
      </c>
      <c r="G35" s="7">
        <f aca="true" t="shared" si="0" ref="G35:G48">(B35/$B$33)*100</f>
        <v>8.20620725933719</v>
      </c>
      <c r="H35" s="7">
        <f aca="true" t="shared" si="1" ref="H35:H48">(C35/$C$33)*100</f>
        <v>2.884912064177723</v>
      </c>
      <c r="I35" s="7">
        <f aca="true" t="shared" si="2" ref="I35:I48">(D35/$D$33)*100</f>
        <v>5.8751187880820614</v>
      </c>
      <c r="J35" s="7">
        <f aca="true" t="shared" si="3" ref="J35:J48">(E35/$E$33)*100</f>
        <v>13.659687628750142</v>
      </c>
      <c r="K35" s="7">
        <f aca="true" t="shared" si="4" ref="K35:K48">(F35/$F$33)*100</f>
        <v>5.828680375868174</v>
      </c>
    </row>
    <row r="36" spans="1:11" ht="15.75">
      <c r="A36" s="5" t="s">
        <v>50</v>
      </c>
      <c r="B36" s="6">
        <v>4171</v>
      </c>
      <c r="C36" s="6">
        <v>410</v>
      </c>
      <c r="D36" s="6">
        <v>1110</v>
      </c>
      <c r="E36" s="6">
        <v>1950</v>
      </c>
      <c r="F36" s="6">
        <v>701</v>
      </c>
      <c r="G36" s="7">
        <f t="shared" si="0"/>
        <v>5.7739693789972035</v>
      </c>
      <c r="H36" s="7">
        <f t="shared" si="1"/>
        <v>3.1626041345263802</v>
      </c>
      <c r="I36" s="7">
        <f t="shared" si="2"/>
        <v>6.20493040415898</v>
      </c>
      <c r="J36" s="7">
        <f t="shared" si="3"/>
        <v>7.303644331248361</v>
      </c>
      <c r="K36" s="7">
        <f t="shared" si="4"/>
        <v>4.7732534386490535</v>
      </c>
    </row>
    <row r="37" spans="1:11" ht="15.75">
      <c r="A37" s="5" t="s">
        <v>51</v>
      </c>
      <c r="B37" s="6">
        <v>3983</v>
      </c>
      <c r="C37" s="6">
        <v>530</v>
      </c>
      <c r="D37" s="6">
        <v>1192</v>
      </c>
      <c r="E37" s="6">
        <v>1592</v>
      </c>
      <c r="F37" s="6">
        <v>669</v>
      </c>
      <c r="G37" s="7">
        <f t="shared" si="0"/>
        <v>5.51371854148786</v>
      </c>
      <c r="H37" s="7">
        <f t="shared" si="1"/>
        <v>4.088244369021907</v>
      </c>
      <c r="I37" s="7">
        <f t="shared" si="2"/>
        <v>6.663312650231987</v>
      </c>
      <c r="J37" s="7">
        <f t="shared" si="3"/>
        <v>5.96277014120379</v>
      </c>
      <c r="K37" s="7">
        <f t="shared" si="4"/>
        <v>4.555358845158654</v>
      </c>
    </row>
    <row r="38" spans="1:11" ht="15.75">
      <c r="A38" s="5" t="s">
        <v>52</v>
      </c>
      <c r="B38" s="6">
        <v>3591</v>
      </c>
      <c r="C38" s="6">
        <v>561</v>
      </c>
      <c r="D38" s="6">
        <v>1101</v>
      </c>
      <c r="E38" s="6">
        <v>1307</v>
      </c>
      <c r="F38" s="6">
        <v>622</v>
      </c>
      <c r="G38" s="7">
        <f t="shared" si="0"/>
        <v>4.971067859021567</v>
      </c>
      <c r="H38" s="7">
        <f t="shared" si="1"/>
        <v>4.327368096266585</v>
      </c>
      <c r="I38" s="7">
        <f t="shared" si="2"/>
        <v>6.154620157638773</v>
      </c>
      <c r="J38" s="7">
        <f t="shared" si="3"/>
        <v>4.895314431252107</v>
      </c>
      <c r="K38" s="7">
        <f t="shared" si="4"/>
        <v>4.235326160969631</v>
      </c>
    </row>
    <row r="39" spans="1:11" ht="15.75">
      <c r="A39" s="5" t="s">
        <v>53</v>
      </c>
      <c r="B39" s="6">
        <v>2902</v>
      </c>
      <c r="C39" s="6">
        <v>568</v>
      </c>
      <c r="D39" s="6">
        <v>879</v>
      </c>
      <c r="E39" s="6">
        <v>996</v>
      </c>
      <c r="F39" s="6">
        <v>459</v>
      </c>
      <c r="G39" s="7">
        <f t="shared" si="0"/>
        <v>4.01727622580913</v>
      </c>
      <c r="H39" s="7">
        <f t="shared" si="1"/>
        <v>4.381363776612156</v>
      </c>
      <c r="I39" s="7">
        <f t="shared" si="2"/>
        <v>4.913634076806976</v>
      </c>
      <c r="J39" s="7">
        <f t="shared" si="3"/>
        <v>3.7304767968837784</v>
      </c>
      <c r="K39" s="7">
        <f t="shared" si="4"/>
        <v>3.125425575377911</v>
      </c>
    </row>
    <row r="40" spans="1:11" ht="15.75">
      <c r="A40" s="5" t="s">
        <v>54</v>
      </c>
      <c r="B40" s="6">
        <v>2837</v>
      </c>
      <c r="C40" s="6">
        <v>629</v>
      </c>
      <c r="D40" s="6">
        <v>814</v>
      </c>
      <c r="E40" s="6">
        <v>913</v>
      </c>
      <c r="F40" s="6">
        <v>481</v>
      </c>
      <c r="G40" s="7">
        <f t="shared" si="0"/>
        <v>3.9272958830532403</v>
      </c>
      <c r="H40" s="7">
        <f t="shared" si="1"/>
        <v>4.8518975624807155</v>
      </c>
      <c r="I40" s="7">
        <f t="shared" si="2"/>
        <v>4.550282296383252</v>
      </c>
      <c r="J40" s="7">
        <f t="shared" si="3"/>
        <v>3.4196037304767968</v>
      </c>
      <c r="K40" s="7">
        <f t="shared" si="4"/>
        <v>3.27522810840256</v>
      </c>
    </row>
    <row r="41" spans="1:11" ht="15.75">
      <c r="A41" s="5" t="s">
        <v>55</v>
      </c>
      <c r="B41" s="6">
        <v>2354</v>
      </c>
      <c r="C41" s="6">
        <v>502</v>
      </c>
      <c r="D41" s="6">
        <v>639</v>
      </c>
      <c r="E41" s="6">
        <v>841</v>
      </c>
      <c r="F41" s="6">
        <v>372</v>
      </c>
      <c r="G41" s="7">
        <f t="shared" si="0"/>
        <v>3.2586727207287023</v>
      </c>
      <c r="H41" s="7">
        <f t="shared" si="1"/>
        <v>3.8722616476396174</v>
      </c>
      <c r="I41" s="7">
        <f t="shared" si="2"/>
        <v>3.5720275029347643</v>
      </c>
      <c r="J41" s="7">
        <f t="shared" si="3"/>
        <v>3.149930709015319</v>
      </c>
      <c r="K41" s="7">
        <f t="shared" si="4"/>
        <v>2.5330246493258888</v>
      </c>
    </row>
    <row r="42" spans="1:11" ht="15.75">
      <c r="A42" s="5" t="s">
        <v>31</v>
      </c>
      <c r="B42" s="6">
        <v>4414</v>
      </c>
      <c r="C42" s="6">
        <v>932</v>
      </c>
      <c r="D42" s="6">
        <v>1230</v>
      </c>
      <c r="E42" s="6">
        <v>1578</v>
      </c>
      <c r="F42" s="6">
        <v>674</v>
      </c>
      <c r="G42" s="7">
        <f t="shared" si="0"/>
        <v>6.110357429607686</v>
      </c>
      <c r="H42" s="7">
        <f t="shared" si="1"/>
        <v>7.18913915458192</v>
      </c>
      <c r="I42" s="7">
        <f t="shared" si="2"/>
        <v>6.8757336910950855</v>
      </c>
      <c r="J42" s="7">
        <f t="shared" si="3"/>
        <v>5.910333720364058</v>
      </c>
      <c r="K42" s="7">
        <f t="shared" si="4"/>
        <v>4.589404875391529</v>
      </c>
    </row>
    <row r="43" spans="1:11" ht="15.75">
      <c r="A43" s="5" t="s">
        <v>32</v>
      </c>
      <c r="B43" s="6">
        <v>4219</v>
      </c>
      <c r="C43" s="6">
        <v>809</v>
      </c>
      <c r="D43" s="6">
        <v>1242</v>
      </c>
      <c r="E43" s="6">
        <v>1608</v>
      </c>
      <c r="F43" s="6">
        <v>560</v>
      </c>
      <c r="G43" s="7">
        <f t="shared" si="0"/>
        <v>5.840416401340015</v>
      </c>
      <c r="H43" s="7">
        <f t="shared" si="1"/>
        <v>6.240357914224004</v>
      </c>
      <c r="I43" s="7">
        <f t="shared" si="2"/>
        <v>6.942814019788697</v>
      </c>
      <c r="J43" s="7">
        <f t="shared" si="3"/>
        <v>6.022697479306341</v>
      </c>
      <c r="K43" s="7">
        <f t="shared" si="4"/>
        <v>3.813155386081983</v>
      </c>
    </row>
    <row r="44" spans="1:11" ht="15.75">
      <c r="A44" s="5" t="s">
        <v>33</v>
      </c>
      <c r="B44" s="6">
        <v>4121</v>
      </c>
      <c r="C44" s="6">
        <v>788</v>
      </c>
      <c r="D44" s="6">
        <v>1099</v>
      </c>
      <c r="E44" s="6">
        <v>1629</v>
      </c>
      <c r="F44" s="6">
        <v>605</v>
      </c>
      <c r="G44" s="7">
        <f t="shared" si="0"/>
        <v>5.704753730723442</v>
      </c>
      <c r="H44" s="7">
        <f t="shared" si="1"/>
        <v>6.078370873187288</v>
      </c>
      <c r="I44" s="7">
        <f t="shared" si="2"/>
        <v>6.143440102856504</v>
      </c>
      <c r="J44" s="7">
        <f t="shared" si="3"/>
        <v>6.101352110565939</v>
      </c>
      <c r="K44" s="7">
        <f t="shared" si="4"/>
        <v>4.1195696581778565</v>
      </c>
    </row>
    <row r="45" spans="1:11" ht="15.75">
      <c r="A45" s="5" t="s">
        <v>34</v>
      </c>
      <c r="B45" s="6">
        <v>7399</v>
      </c>
      <c r="C45" s="6">
        <v>1367</v>
      </c>
      <c r="D45" s="6">
        <v>2048</v>
      </c>
      <c r="E45" s="6">
        <v>2642</v>
      </c>
      <c r="F45" s="6">
        <v>1342</v>
      </c>
      <c r="G45" s="7">
        <f t="shared" si="0"/>
        <v>10.24253163155126</v>
      </c>
      <c r="H45" s="7">
        <f t="shared" si="1"/>
        <v>10.544585004628201</v>
      </c>
      <c r="I45" s="7">
        <f t="shared" si="2"/>
        <v>11.448376097042875</v>
      </c>
      <c r="J45" s="7">
        <f t="shared" si="3"/>
        <v>9.895501704183678</v>
      </c>
      <c r="K45" s="7">
        <f t="shared" si="4"/>
        <v>9.137954514503608</v>
      </c>
    </row>
    <row r="46" spans="1:11" ht="15.75">
      <c r="A46" s="6" t="s">
        <v>35</v>
      </c>
      <c r="B46" s="6">
        <v>7381</v>
      </c>
      <c r="C46" s="6">
        <v>1299</v>
      </c>
      <c r="D46" s="6">
        <v>1895</v>
      </c>
      <c r="E46" s="6">
        <v>2510</v>
      </c>
      <c r="F46" s="6">
        <v>1676</v>
      </c>
      <c r="G46" s="7">
        <f t="shared" si="0"/>
        <v>10.217613998172707</v>
      </c>
      <c r="H46" s="7">
        <f t="shared" si="1"/>
        <v>10.02005553841407</v>
      </c>
      <c r="I46" s="7">
        <f t="shared" si="2"/>
        <v>10.59310190619934</v>
      </c>
      <c r="J46" s="7">
        <f t="shared" si="3"/>
        <v>9.401101164837634</v>
      </c>
      <c r="K46" s="7">
        <f t="shared" si="4"/>
        <v>11.412229334059647</v>
      </c>
    </row>
    <row r="47" spans="1:11" ht="15.75">
      <c r="A47" s="6" t="s">
        <v>36</v>
      </c>
      <c r="B47" s="6">
        <v>5462</v>
      </c>
      <c r="C47" s="6">
        <v>1077</v>
      </c>
      <c r="D47" s="6">
        <v>1383</v>
      </c>
      <c r="E47" s="6">
        <v>1596</v>
      </c>
      <c r="F47" s="6">
        <v>1406</v>
      </c>
      <c r="G47" s="7">
        <f t="shared" si="0"/>
        <v>7.561117417425732</v>
      </c>
      <c r="H47" s="7">
        <f t="shared" si="1"/>
        <v>8.307621104597345</v>
      </c>
      <c r="I47" s="7">
        <f t="shared" si="2"/>
        <v>7.731007881938622</v>
      </c>
      <c r="J47" s="7">
        <f t="shared" si="3"/>
        <v>5.977751975729428</v>
      </c>
      <c r="K47" s="7">
        <f t="shared" si="4"/>
        <v>9.573743701484407</v>
      </c>
    </row>
    <row r="48" spans="1:11" ht="15.75">
      <c r="A48" s="6" t="s">
        <v>37</v>
      </c>
      <c r="B48" s="6">
        <v>12492</v>
      </c>
      <c r="C48" s="6">
        <v>3065</v>
      </c>
      <c r="D48" s="6">
        <v>2096</v>
      </c>
      <c r="E48" s="6">
        <v>3180</v>
      </c>
      <c r="F48" s="6">
        <v>4150</v>
      </c>
      <c r="G48" s="7">
        <f t="shared" si="0"/>
        <v>17.29283756471663</v>
      </c>
      <c r="H48" s="7">
        <f t="shared" si="1"/>
        <v>23.642394322739896</v>
      </c>
      <c r="I48" s="7">
        <f t="shared" si="2"/>
        <v>11.716697411817318</v>
      </c>
      <c r="J48" s="7">
        <f t="shared" si="3"/>
        <v>11.910558447881943</v>
      </c>
      <c r="K48" s="7">
        <f t="shared" si="4"/>
        <v>28.258205093286122</v>
      </c>
    </row>
    <row r="49" spans="1:11" ht="15.75">
      <c r="A49" s="5" t="s">
        <v>38</v>
      </c>
      <c r="B49" s="6">
        <v>718</v>
      </c>
      <c r="C49" s="6">
        <v>848</v>
      </c>
      <c r="D49" s="6">
        <v>666</v>
      </c>
      <c r="E49" s="6">
        <v>588</v>
      </c>
      <c r="F49" s="6">
        <v>984</v>
      </c>
      <c r="G49" s="8" t="s">
        <v>39</v>
      </c>
      <c r="H49" s="8" t="s">
        <v>39</v>
      </c>
      <c r="I49" s="8" t="s">
        <v>39</v>
      </c>
      <c r="J49" s="8" t="s">
        <v>39</v>
      </c>
      <c r="K49" s="8" t="s">
        <v>39</v>
      </c>
    </row>
    <row r="50" spans="1:11" ht="15.75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5.75">
      <c r="A51" s="5" t="s">
        <v>28</v>
      </c>
      <c r="B51" s="6">
        <f aca="true" t="shared" si="5" ref="B51:K51">SUM(B34:B37)</f>
        <v>15067</v>
      </c>
      <c r="C51" s="6">
        <f t="shared" si="5"/>
        <v>1367</v>
      </c>
      <c r="D51" s="6">
        <f t="shared" si="5"/>
        <v>3462</v>
      </c>
      <c r="E51" s="6">
        <f t="shared" si="5"/>
        <v>7898</v>
      </c>
      <c r="F51" s="6">
        <f t="shared" si="5"/>
        <v>2339</v>
      </c>
      <c r="G51" s="10">
        <f t="shared" si="5"/>
        <v>20.85744345081536</v>
      </c>
      <c r="H51" s="10">
        <f t="shared" si="5"/>
        <v>10.5445850046282</v>
      </c>
      <c r="I51" s="10">
        <f t="shared" si="5"/>
        <v>19.352674828106657</v>
      </c>
      <c r="J51" s="10">
        <f t="shared" si="5"/>
        <v>29.58163227087157</v>
      </c>
      <c r="K51" s="10">
        <f t="shared" si="5"/>
        <v>15.926732942938854</v>
      </c>
    </row>
    <row r="52" spans="1:11" ht="15.75">
      <c r="A52" s="5" t="s">
        <v>29</v>
      </c>
      <c r="B52" s="6">
        <f>+B38+B39</f>
        <v>6493</v>
      </c>
      <c r="C52" s="6">
        <f aca="true" t="shared" si="6" ref="C52:K52">+C38+C39</f>
        <v>1129</v>
      </c>
      <c r="D52" s="6">
        <f t="shared" si="6"/>
        <v>1980</v>
      </c>
      <c r="E52" s="6">
        <f t="shared" si="6"/>
        <v>2303</v>
      </c>
      <c r="F52" s="6">
        <f t="shared" si="6"/>
        <v>1081</v>
      </c>
      <c r="G52" s="10">
        <f t="shared" si="6"/>
        <v>8.988344084830697</v>
      </c>
      <c r="H52" s="10">
        <f t="shared" si="6"/>
        <v>8.70873187287874</v>
      </c>
      <c r="I52" s="10">
        <f t="shared" si="6"/>
        <v>11.06825423444575</v>
      </c>
      <c r="J52" s="10">
        <f t="shared" si="6"/>
        <v>8.625791228135885</v>
      </c>
      <c r="K52" s="10">
        <f t="shared" si="6"/>
        <v>7.360751736347542</v>
      </c>
    </row>
    <row r="53" spans="1:11" ht="15.75">
      <c r="A53" s="5" t="s">
        <v>30</v>
      </c>
      <c r="B53" s="6">
        <f>B40+B41</f>
        <v>5191</v>
      </c>
      <c r="C53" s="6">
        <f aca="true" t="shared" si="7" ref="C53:K53">C40+C41</f>
        <v>1131</v>
      </c>
      <c r="D53" s="6">
        <f t="shared" si="7"/>
        <v>1453</v>
      </c>
      <c r="E53" s="6">
        <f t="shared" si="7"/>
        <v>1754</v>
      </c>
      <c r="F53" s="6">
        <f t="shared" si="7"/>
        <v>853</v>
      </c>
      <c r="G53" s="10">
        <f t="shared" si="7"/>
        <v>7.185968603781943</v>
      </c>
      <c r="H53" s="10">
        <f t="shared" si="7"/>
        <v>8.724159210120334</v>
      </c>
      <c r="I53" s="10">
        <f t="shared" si="7"/>
        <v>8.122309799318018</v>
      </c>
      <c r="J53" s="10">
        <f t="shared" si="7"/>
        <v>6.569534439492116</v>
      </c>
      <c r="K53" s="10">
        <f t="shared" si="7"/>
        <v>5.808252757728448</v>
      </c>
    </row>
    <row r="54" spans="1:11" ht="15.75">
      <c r="A54" s="5" t="s">
        <v>31</v>
      </c>
      <c r="B54" s="6">
        <f aca="true" t="shared" si="8" ref="B54:B61">+B42</f>
        <v>4414</v>
      </c>
      <c r="C54" s="6">
        <f aca="true" t="shared" si="9" ref="C54:K54">+C42</f>
        <v>932</v>
      </c>
      <c r="D54" s="6">
        <f t="shared" si="9"/>
        <v>1230</v>
      </c>
      <c r="E54" s="6">
        <f t="shared" si="9"/>
        <v>1578</v>
      </c>
      <c r="F54" s="6">
        <f t="shared" si="9"/>
        <v>674</v>
      </c>
      <c r="G54" s="10">
        <f t="shared" si="9"/>
        <v>6.110357429607686</v>
      </c>
      <c r="H54" s="10">
        <f t="shared" si="9"/>
        <v>7.18913915458192</v>
      </c>
      <c r="I54" s="10">
        <f t="shared" si="9"/>
        <v>6.8757336910950855</v>
      </c>
      <c r="J54" s="10">
        <f t="shared" si="9"/>
        <v>5.910333720364058</v>
      </c>
      <c r="K54" s="10">
        <f t="shared" si="9"/>
        <v>4.589404875391529</v>
      </c>
    </row>
    <row r="55" spans="1:11" ht="15.75">
      <c r="A55" s="5" t="s">
        <v>32</v>
      </c>
      <c r="B55" s="6">
        <f t="shared" si="8"/>
        <v>4219</v>
      </c>
      <c r="C55" s="6">
        <f aca="true" t="shared" si="10" ref="C55:K55">+C43</f>
        <v>809</v>
      </c>
      <c r="D55" s="6">
        <f t="shared" si="10"/>
        <v>1242</v>
      </c>
      <c r="E55" s="6">
        <f t="shared" si="10"/>
        <v>1608</v>
      </c>
      <c r="F55" s="6">
        <f t="shared" si="10"/>
        <v>560</v>
      </c>
      <c r="G55" s="10">
        <f t="shared" si="10"/>
        <v>5.840416401340015</v>
      </c>
      <c r="H55" s="10">
        <f t="shared" si="10"/>
        <v>6.240357914224004</v>
      </c>
      <c r="I55" s="10">
        <f t="shared" si="10"/>
        <v>6.942814019788697</v>
      </c>
      <c r="J55" s="10">
        <f t="shared" si="10"/>
        <v>6.022697479306341</v>
      </c>
      <c r="K55" s="10">
        <f t="shared" si="10"/>
        <v>3.813155386081983</v>
      </c>
    </row>
    <row r="56" spans="1:11" ht="15.75">
      <c r="A56" s="5" t="s">
        <v>33</v>
      </c>
      <c r="B56" s="6">
        <f t="shared" si="8"/>
        <v>4121</v>
      </c>
      <c r="C56" s="6">
        <f aca="true" t="shared" si="11" ref="C56:K56">+C44</f>
        <v>788</v>
      </c>
      <c r="D56" s="6">
        <f t="shared" si="11"/>
        <v>1099</v>
      </c>
      <c r="E56" s="6">
        <f t="shared" si="11"/>
        <v>1629</v>
      </c>
      <c r="F56" s="6">
        <f t="shared" si="11"/>
        <v>605</v>
      </c>
      <c r="G56" s="10">
        <f t="shared" si="11"/>
        <v>5.704753730723442</v>
      </c>
      <c r="H56" s="10">
        <f t="shared" si="11"/>
        <v>6.078370873187288</v>
      </c>
      <c r="I56" s="10">
        <f t="shared" si="11"/>
        <v>6.143440102856504</v>
      </c>
      <c r="J56" s="10">
        <f t="shared" si="11"/>
        <v>6.101352110565939</v>
      </c>
      <c r="K56" s="10">
        <f t="shared" si="11"/>
        <v>4.1195696581778565</v>
      </c>
    </row>
    <row r="57" spans="1:11" ht="15.75">
      <c r="A57" s="5" t="s">
        <v>34</v>
      </c>
      <c r="B57" s="6">
        <f t="shared" si="8"/>
        <v>7399</v>
      </c>
      <c r="C57" s="6">
        <f aca="true" t="shared" si="12" ref="C57:K57">+C45</f>
        <v>1367</v>
      </c>
      <c r="D57" s="6">
        <f t="shared" si="12"/>
        <v>2048</v>
      </c>
      <c r="E57" s="6">
        <f t="shared" si="12"/>
        <v>2642</v>
      </c>
      <c r="F57" s="6">
        <f t="shared" si="12"/>
        <v>1342</v>
      </c>
      <c r="G57" s="10">
        <f t="shared" si="12"/>
        <v>10.24253163155126</v>
      </c>
      <c r="H57" s="10">
        <f t="shared" si="12"/>
        <v>10.544585004628201</v>
      </c>
      <c r="I57" s="10">
        <f t="shared" si="12"/>
        <v>11.448376097042875</v>
      </c>
      <c r="J57" s="10">
        <f t="shared" si="12"/>
        <v>9.895501704183678</v>
      </c>
      <c r="K57" s="10">
        <f t="shared" si="12"/>
        <v>9.137954514503608</v>
      </c>
    </row>
    <row r="58" spans="1:11" ht="15.75">
      <c r="A58" s="6" t="s">
        <v>35</v>
      </c>
      <c r="B58" s="6">
        <f t="shared" si="8"/>
        <v>7381</v>
      </c>
      <c r="C58" s="6">
        <f aca="true" t="shared" si="13" ref="C58:K58">+C46</f>
        <v>1299</v>
      </c>
      <c r="D58" s="6">
        <f t="shared" si="13"/>
        <v>1895</v>
      </c>
      <c r="E58" s="6">
        <f t="shared" si="13"/>
        <v>2510</v>
      </c>
      <c r="F58" s="6">
        <f t="shared" si="13"/>
        <v>1676</v>
      </c>
      <c r="G58" s="10">
        <f t="shared" si="13"/>
        <v>10.217613998172707</v>
      </c>
      <c r="H58" s="10">
        <f t="shared" si="13"/>
        <v>10.02005553841407</v>
      </c>
      <c r="I58" s="10">
        <f t="shared" si="13"/>
        <v>10.59310190619934</v>
      </c>
      <c r="J58" s="10">
        <f t="shared" si="13"/>
        <v>9.401101164837634</v>
      </c>
      <c r="K58" s="10">
        <f t="shared" si="13"/>
        <v>11.412229334059647</v>
      </c>
    </row>
    <row r="59" spans="1:11" ht="15.75">
      <c r="A59" s="6" t="s">
        <v>36</v>
      </c>
      <c r="B59" s="6">
        <f t="shared" si="8"/>
        <v>5462</v>
      </c>
      <c r="C59" s="6">
        <f aca="true" t="shared" si="14" ref="C59:K59">+C47</f>
        <v>1077</v>
      </c>
      <c r="D59" s="6">
        <f t="shared" si="14"/>
        <v>1383</v>
      </c>
      <c r="E59" s="6">
        <f t="shared" si="14"/>
        <v>1596</v>
      </c>
      <c r="F59" s="6">
        <f t="shared" si="14"/>
        <v>1406</v>
      </c>
      <c r="G59" s="10">
        <f t="shared" si="14"/>
        <v>7.561117417425732</v>
      </c>
      <c r="H59" s="10">
        <f t="shared" si="14"/>
        <v>8.307621104597345</v>
      </c>
      <c r="I59" s="10">
        <f t="shared" si="14"/>
        <v>7.731007881938622</v>
      </c>
      <c r="J59" s="10">
        <f t="shared" si="14"/>
        <v>5.977751975729428</v>
      </c>
      <c r="K59" s="10">
        <f t="shared" si="14"/>
        <v>9.573743701484407</v>
      </c>
    </row>
    <row r="60" spans="1:11" ht="15.75">
      <c r="A60" s="6" t="s">
        <v>37</v>
      </c>
      <c r="B60" s="6">
        <f t="shared" si="8"/>
        <v>12492</v>
      </c>
      <c r="C60" s="6">
        <f aca="true" t="shared" si="15" ref="C60:K60">+C48</f>
        <v>3065</v>
      </c>
      <c r="D60" s="6">
        <f t="shared" si="15"/>
        <v>2096</v>
      </c>
      <c r="E60" s="6">
        <f t="shared" si="15"/>
        <v>3180</v>
      </c>
      <c r="F60" s="6">
        <f t="shared" si="15"/>
        <v>4150</v>
      </c>
      <c r="G60" s="10">
        <f t="shared" si="15"/>
        <v>17.29283756471663</v>
      </c>
      <c r="H60" s="10">
        <f t="shared" si="15"/>
        <v>23.642394322739896</v>
      </c>
      <c r="I60" s="10">
        <f t="shared" si="15"/>
        <v>11.716697411817318</v>
      </c>
      <c r="J60" s="10">
        <f t="shared" si="15"/>
        <v>11.910558447881943</v>
      </c>
      <c r="K60" s="10">
        <f t="shared" si="15"/>
        <v>28.258205093286122</v>
      </c>
    </row>
    <row r="61" spans="1:11" ht="15.75">
      <c r="A61" s="5" t="s">
        <v>38</v>
      </c>
      <c r="B61" s="6">
        <f t="shared" si="8"/>
        <v>718</v>
      </c>
      <c r="C61" s="6">
        <f>+C49</f>
        <v>848</v>
      </c>
      <c r="D61" s="6">
        <f>+D49</f>
        <v>666</v>
      </c>
      <c r="E61" s="6">
        <f>+E49</f>
        <v>588</v>
      </c>
      <c r="F61" s="6">
        <f>+F49</f>
        <v>984</v>
      </c>
      <c r="G61" s="8" t="s">
        <v>39</v>
      </c>
      <c r="H61" s="8" t="s">
        <v>40</v>
      </c>
      <c r="I61" s="8" t="s">
        <v>39</v>
      </c>
      <c r="J61" s="8" t="s">
        <v>39</v>
      </c>
      <c r="K61" s="8" t="s">
        <v>39</v>
      </c>
    </row>
    <row r="62" spans="1:11" ht="15.75">
      <c r="A62" s="5"/>
      <c r="B62" s="6"/>
      <c r="C62" s="5"/>
      <c r="D62" s="5"/>
      <c r="E62" s="5"/>
      <c r="F62" s="5"/>
      <c r="G62" s="5"/>
      <c r="H62" s="5"/>
      <c r="I62" s="5"/>
      <c r="J62" s="5"/>
      <c r="K62" s="5"/>
    </row>
    <row r="63" spans="1:11" ht="15.75">
      <c r="A63" s="5" t="s">
        <v>56</v>
      </c>
      <c r="B63" s="5"/>
      <c r="C63" s="5"/>
      <c r="D63" s="5"/>
      <c r="E63" s="5"/>
      <c r="F63" s="5"/>
      <c r="G63" s="7"/>
      <c r="H63" s="7"/>
      <c r="I63" s="7"/>
      <c r="J63" s="7"/>
      <c r="K63" s="7"/>
    </row>
    <row r="64" spans="1:11" ht="15.75">
      <c r="A64" s="5" t="s">
        <v>57</v>
      </c>
      <c r="B64" s="6">
        <v>1880</v>
      </c>
      <c r="C64" s="6">
        <v>157</v>
      </c>
      <c r="D64" s="6">
        <v>415</v>
      </c>
      <c r="E64" s="6">
        <v>1020</v>
      </c>
      <c r="F64" s="6">
        <v>288</v>
      </c>
      <c r="G64" s="7">
        <f>(B64/$B$33)*100</f>
        <v>2.6025083750934415</v>
      </c>
      <c r="H64" s="7">
        <f>(C64/$C$33)*100</f>
        <v>1.2110459734649799</v>
      </c>
      <c r="I64" s="7">
        <f>(D64/$D$33)*100</f>
        <v>2.3198613673207</v>
      </c>
      <c r="J64" s="7">
        <f>(E64/$E$33)*100</f>
        <v>3.820367804037604</v>
      </c>
      <c r="K64" s="7">
        <f>(F64/$F$33)*100</f>
        <v>1.9610513414135913</v>
      </c>
    </row>
    <row r="65" spans="1:11" ht="15.75">
      <c r="A65" s="5" t="s">
        <v>58</v>
      </c>
      <c r="B65" s="6">
        <v>1359</v>
      </c>
      <c r="C65" s="6">
        <v>155</v>
      </c>
      <c r="D65" s="6">
        <v>279</v>
      </c>
      <c r="E65" s="6">
        <v>756</v>
      </c>
      <c r="F65" s="6">
        <v>168</v>
      </c>
      <c r="G65" s="7">
        <f aca="true" t="shared" si="16" ref="G65:G78">(B65/$B$33)*100</f>
        <v>1.881281320080844</v>
      </c>
      <c r="H65" s="7">
        <f aca="true" t="shared" si="17" ref="H65:H78">(C65/$C$33)*100</f>
        <v>1.1956186362233878</v>
      </c>
      <c r="I65" s="7">
        <f aca="true" t="shared" si="18" ref="I65:I78">(D65/$D$33)*100</f>
        <v>1.5596176421264465</v>
      </c>
      <c r="J65" s="7">
        <f aca="true" t="shared" si="19" ref="J65:J78">(E65/$E$33)*100</f>
        <v>2.831566725345519</v>
      </c>
      <c r="K65" s="7">
        <f aca="true" t="shared" si="20" ref="K65:K78">(F65/$F$33)*100</f>
        <v>1.1439466158245948</v>
      </c>
    </row>
    <row r="66" spans="1:11" ht="15.75">
      <c r="A66" s="5" t="s">
        <v>59</v>
      </c>
      <c r="B66" s="6">
        <v>1475</v>
      </c>
      <c r="C66" s="6">
        <v>186</v>
      </c>
      <c r="D66" s="6">
        <v>338</v>
      </c>
      <c r="E66" s="6">
        <v>788</v>
      </c>
      <c r="F66" s="6">
        <v>164</v>
      </c>
      <c r="G66" s="7">
        <f t="shared" si="16"/>
        <v>2.0418616240759713</v>
      </c>
      <c r="H66" s="7">
        <f t="shared" si="17"/>
        <v>1.4347423634680654</v>
      </c>
      <c r="I66" s="7">
        <f t="shared" si="18"/>
        <v>1.8894292582033652</v>
      </c>
      <c r="J66" s="7">
        <f t="shared" si="19"/>
        <v>2.9514214015506197</v>
      </c>
      <c r="K66" s="7">
        <f t="shared" si="20"/>
        <v>1.1167097916382949</v>
      </c>
    </row>
    <row r="67" spans="1:11" ht="15.75">
      <c r="A67" s="5" t="s">
        <v>60</v>
      </c>
      <c r="B67" s="6">
        <v>1627</v>
      </c>
      <c r="C67" s="6">
        <v>231</v>
      </c>
      <c r="D67" s="6">
        <v>298</v>
      </c>
      <c r="E67" s="6">
        <v>894</v>
      </c>
      <c r="F67" s="6">
        <v>204</v>
      </c>
      <c r="G67" s="7">
        <f t="shared" si="16"/>
        <v>2.2522771948282068</v>
      </c>
      <c r="H67" s="7">
        <f t="shared" si="17"/>
        <v>1.7818574514038878</v>
      </c>
      <c r="I67" s="7">
        <f t="shared" si="18"/>
        <v>1.6658281625579967</v>
      </c>
      <c r="J67" s="7">
        <f t="shared" si="19"/>
        <v>3.348440016480018</v>
      </c>
      <c r="K67" s="7">
        <f t="shared" si="20"/>
        <v>1.3890780335012938</v>
      </c>
    </row>
    <row r="68" spans="1:11" ht="15.75">
      <c r="A68" s="5" t="s">
        <v>61</v>
      </c>
      <c r="B68" s="6">
        <v>1936</v>
      </c>
      <c r="C68" s="6">
        <v>298</v>
      </c>
      <c r="D68" s="6">
        <v>477</v>
      </c>
      <c r="E68" s="6">
        <v>1007</v>
      </c>
      <c r="F68" s="6">
        <v>154</v>
      </c>
      <c r="G68" s="7">
        <f t="shared" si="16"/>
        <v>2.6800299011600544</v>
      </c>
      <c r="H68" s="7">
        <f t="shared" si="17"/>
        <v>2.2986732489972233</v>
      </c>
      <c r="I68" s="7">
        <f t="shared" si="18"/>
        <v>2.6664430655710216</v>
      </c>
      <c r="J68" s="7">
        <f t="shared" si="19"/>
        <v>3.771676841829282</v>
      </c>
      <c r="K68" s="7">
        <f t="shared" si="20"/>
        <v>1.0486177311725453</v>
      </c>
    </row>
    <row r="69" spans="1:11" ht="15.75">
      <c r="A69" s="5" t="s">
        <v>62</v>
      </c>
      <c r="B69" s="6">
        <v>2486</v>
      </c>
      <c r="C69" s="6">
        <v>346</v>
      </c>
      <c r="D69" s="6">
        <v>726</v>
      </c>
      <c r="E69" s="6">
        <v>1191</v>
      </c>
      <c r="F69" s="6">
        <v>222</v>
      </c>
      <c r="G69" s="7">
        <f t="shared" si="16"/>
        <v>3.441402032171433</v>
      </c>
      <c r="H69" s="7">
        <f t="shared" si="17"/>
        <v>2.6689293427954333</v>
      </c>
      <c r="I69" s="7">
        <f t="shared" si="18"/>
        <v>4.058359885963441</v>
      </c>
      <c r="J69" s="7">
        <f t="shared" si="19"/>
        <v>4.460841230008614</v>
      </c>
      <c r="K69" s="7">
        <f t="shared" si="20"/>
        <v>1.5116437423396432</v>
      </c>
    </row>
    <row r="70" spans="1:11" ht="15.75">
      <c r="A70" s="5" t="s">
        <v>63</v>
      </c>
      <c r="B70" s="6">
        <v>2821</v>
      </c>
      <c r="C70" s="6">
        <v>369</v>
      </c>
      <c r="D70" s="6">
        <v>887</v>
      </c>
      <c r="E70" s="6">
        <v>1354</v>
      </c>
      <c r="F70" s="6">
        <v>211</v>
      </c>
      <c r="G70" s="7">
        <f t="shared" si="16"/>
        <v>3.905146875605637</v>
      </c>
      <c r="H70" s="7">
        <f t="shared" si="17"/>
        <v>2.8463437210737426</v>
      </c>
      <c r="I70" s="7">
        <f t="shared" si="18"/>
        <v>4.95835429593605</v>
      </c>
      <c r="J70" s="7">
        <f t="shared" si="19"/>
        <v>5.0713509869283495</v>
      </c>
      <c r="K70" s="7">
        <f t="shared" si="20"/>
        <v>1.4367424758273186</v>
      </c>
    </row>
    <row r="71" spans="1:11" ht="15.75">
      <c r="A71" s="5" t="s">
        <v>64</v>
      </c>
      <c r="B71" s="6">
        <v>3606</v>
      </c>
      <c r="C71" s="6">
        <v>602</v>
      </c>
      <c r="D71" s="6">
        <v>1035</v>
      </c>
      <c r="E71" s="6">
        <v>1689</v>
      </c>
      <c r="F71" s="6">
        <v>280</v>
      </c>
      <c r="G71" s="7">
        <f t="shared" si="16"/>
        <v>4.991832553503696</v>
      </c>
      <c r="H71" s="7">
        <f t="shared" si="17"/>
        <v>4.643628509719223</v>
      </c>
      <c r="I71" s="7">
        <f t="shared" si="18"/>
        <v>5.785678349823914</v>
      </c>
      <c r="J71" s="7">
        <f t="shared" si="19"/>
        <v>6.326079628450504</v>
      </c>
      <c r="K71" s="7">
        <f t="shared" si="20"/>
        <v>1.9065776930409915</v>
      </c>
    </row>
    <row r="72" spans="1:11" ht="15.75">
      <c r="A72" s="5" t="s">
        <v>65</v>
      </c>
      <c r="B72" s="6">
        <v>7440</v>
      </c>
      <c r="C72" s="6">
        <v>1078</v>
      </c>
      <c r="D72" s="6">
        <v>2386</v>
      </c>
      <c r="E72" s="6">
        <v>3259</v>
      </c>
      <c r="F72" s="6">
        <v>717</v>
      </c>
      <c r="G72" s="7">
        <f t="shared" si="16"/>
        <v>10.299288463135746</v>
      </c>
      <c r="H72" s="7">
        <f t="shared" si="17"/>
        <v>8.315334773218144</v>
      </c>
      <c r="I72" s="7">
        <f t="shared" si="18"/>
        <v>13.33780535524624</v>
      </c>
      <c r="J72" s="7">
        <f t="shared" si="19"/>
        <v>12.206449679763287</v>
      </c>
      <c r="K72" s="7">
        <f t="shared" si="20"/>
        <v>4.882200735394253</v>
      </c>
    </row>
    <row r="73" spans="1:11" ht="15.75">
      <c r="A73" s="5" t="s">
        <v>66</v>
      </c>
      <c r="B73" s="6">
        <v>5766</v>
      </c>
      <c r="C73" s="6">
        <v>816</v>
      </c>
      <c r="D73" s="6">
        <v>1702</v>
      </c>
      <c r="E73" s="6">
        <v>2463</v>
      </c>
      <c r="F73" s="6">
        <v>785</v>
      </c>
      <c r="G73" s="7">
        <f t="shared" si="16"/>
        <v>7.9819485589302035</v>
      </c>
      <c r="H73" s="7">
        <f t="shared" si="17"/>
        <v>6.294353594569577</v>
      </c>
      <c r="I73" s="7">
        <f t="shared" si="18"/>
        <v>9.514226619710437</v>
      </c>
      <c r="J73" s="7">
        <f t="shared" si="19"/>
        <v>9.225064609161391</v>
      </c>
      <c r="K73" s="7">
        <f t="shared" si="20"/>
        <v>5.345226746561351</v>
      </c>
    </row>
    <row r="74" spans="1:11" ht="15.75">
      <c r="A74" s="5" t="s">
        <v>67</v>
      </c>
      <c r="B74" s="6">
        <v>8500</v>
      </c>
      <c r="C74" s="6">
        <v>1160</v>
      </c>
      <c r="D74" s="6">
        <v>2664</v>
      </c>
      <c r="E74" s="6">
        <v>3402</v>
      </c>
      <c r="F74" s="6">
        <v>1273</v>
      </c>
      <c r="G74" s="7">
        <f t="shared" si="16"/>
        <v>11.766660206539495</v>
      </c>
      <c r="H74" s="7">
        <f t="shared" si="17"/>
        <v>8.947855600123418</v>
      </c>
      <c r="I74" s="7">
        <f t="shared" si="18"/>
        <v>14.891832969981552</v>
      </c>
      <c r="J74" s="7">
        <f t="shared" si="19"/>
        <v>12.742050264054832</v>
      </c>
      <c r="K74" s="7">
        <f t="shared" si="20"/>
        <v>8.668119297289936</v>
      </c>
    </row>
    <row r="75" spans="1:11" ht="15.75">
      <c r="A75" s="5" t="s">
        <v>68</v>
      </c>
      <c r="B75" s="6">
        <v>9989</v>
      </c>
      <c r="C75" s="6">
        <v>1733</v>
      </c>
      <c r="D75" s="6">
        <v>2832</v>
      </c>
      <c r="E75" s="6">
        <v>3383</v>
      </c>
      <c r="F75" s="6">
        <v>2041</v>
      </c>
      <c r="G75" s="7">
        <f t="shared" si="16"/>
        <v>13.827902212132118</v>
      </c>
      <c r="H75" s="7">
        <f t="shared" si="17"/>
        <v>13.367787719839555</v>
      </c>
      <c r="I75" s="7">
        <f t="shared" si="18"/>
        <v>15.8309575716921</v>
      </c>
      <c r="J75" s="7">
        <f t="shared" si="19"/>
        <v>12.670886550058055</v>
      </c>
      <c r="K75" s="7">
        <f t="shared" si="20"/>
        <v>13.897589541059514</v>
      </c>
    </row>
    <row r="76" spans="1:11" ht="15.75">
      <c r="A76" s="5" t="s">
        <v>69</v>
      </c>
      <c r="B76" s="6">
        <v>6358</v>
      </c>
      <c r="C76" s="6">
        <v>1228</v>
      </c>
      <c r="D76" s="6">
        <v>1585</v>
      </c>
      <c r="E76" s="6">
        <v>1842</v>
      </c>
      <c r="F76" s="6">
        <v>1703</v>
      </c>
      <c r="G76" s="7">
        <f t="shared" si="16"/>
        <v>8.801461834491542</v>
      </c>
      <c r="H76" s="7">
        <f t="shared" si="17"/>
        <v>9.47238506633755</v>
      </c>
      <c r="I76" s="7">
        <f t="shared" si="18"/>
        <v>8.860193414947732</v>
      </c>
      <c r="J76" s="7">
        <f t="shared" si="19"/>
        <v>6.899134799056145</v>
      </c>
      <c r="K76" s="7">
        <f t="shared" si="20"/>
        <v>11.596077897317173</v>
      </c>
    </row>
    <row r="77" spans="1:11" ht="15.75">
      <c r="A77" s="5" t="s">
        <v>70</v>
      </c>
      <c r="B77" s="6">
        <v>4561</v>
      </c>
      <c r="C77" s="6">
        <v>1117</v>
      </c>
      <c r="D77" s="6">
        <v>906</v>
      </c>
      <c r="E77" s="6">
        <v>1139</v>
      </c>
      <c r="F77" s="6">
        <v>1399</v>
      </c>
      <c r="G77" s="7">
        <f t="shared" si="16"/>
        <v>6.313851435532546</v>
      </c>
      <c r="H77" s="7">
        <f t="shared" si="17"/>
        <v>8.61616784942919</v>
      </c>
      <c r="I77" s="7">
        <f t="shared" si="18"/>
        <v>5.0645648163676</v>
      </c>
      <c r="J77" s="7">
        <f t="shared" si="19"/>
        <v>4.266077381175324</v>
      </c>
      <c r="K77" s="7">
        <f t="shared" si="20"/>
        <v>9.526079259158383</v>
      </c>
    </row>
    <row r="78" spans="1:11" ht="15.75">
      <c r="A78" s="5" t="s">
        <v>71</v>
      </c>
      <c r="B78" s="6">
        <v>12434</v>
      </c>
      <c r="C78" s="6">
        <v>3488</v>
      </c>
      <c r="D78" s="6">
        <v>1359</v>
      </c>
      <c r="E78" s="6">
        <v>2511</v>
      </c>
      <c r="F78" s="6">
        <v>5077</v>
      </c>
      <c r="G78" s="7">
        <f t="shared" si="16"/>
        <v>17.21254741271907</v>
      </c>
      <c r="H78" s="7">
        <f t="shared" si="17"/>
        <v>26.905276149336625</v>
      </c>
      <c r="I78" s="7">
        <f t="shared" si="18"/>
        <v>7.596847224551401</v>
      </c>
      <c r="J78" s="7">
        <f t="shared" si="19"/>
        <v>9.404846623469043</v>
      </c>
      <c r="K78" s="7">
        <f t="shared" si="20"/>
        <v>34.57033909846112</v>
      </c>
    </row>
    <row r="79" spans="1:11" ht="15.75">
      <c r="A79" s="5" t="s">
        <v>72</v>
      </c>
      <c r="B79" s="6">
        <v>140201</v>
      </c>
      <c r="C79" s="6">
        <v>181263</v>
      </c>
      <c r="D79" s="6">
        <v>124526</v>
      </c>
      <c r="E79" s="6">
        <v>111298</v>
      </c>
      <c r="F79" s="6">
        <v>224529</v>
      </c>
      <c r="G79" s="8" t="s">
        <v>39</v>
      </c>
      <c r="H79" s="8" t="s">
        <v>39</v>
      </c>
      <c r="I79" s="8" t="s">
        <v>39</v>
      </c>
      <c r="J79" s="8" t="s">
        <v>39</v>
      </c>
      <c r="K79" s="8" t="s">
        <v>39</v>
      </c>
    </row>
    <row r="80" spans="1:11" ht="15.75">
      <c r="A80" s="5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5.75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5.75">
      <c r="A82" s="4" t="s">
        <v>41</v>
      </c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5.75">
      <c r="A83" s="5" t="s">
        <v>26</v>
      </c>
      <c r="B83" s="6">
        <v>33604</v>
      </c>
      <c r="C83" s="6">
        <v>7169</v>
      </c>
      <c r="D83" s="6">
        <v>6599</v>
      </c>
      <c r="E83" s="6">
        <v>11446</v>
      </c>
      <c r="F83" s="6">
        <v>8390</v>
      </c>
      <c r="G83" s="7">
        <v>100</v>
      </c>
      <c r="H83" s="7">
        <v>100</v>
      </c>
      <c r="I83" s="7">
        <v>100</v>
      </c>
      <c r="J83" s="7">
        <v>100</v>
      </c>
      <c r="K83" s="7">
        <v>100</v>
      </c>
    </row>
    <row r="84" spans="1:11" ht="15.75">
      <c r="A84" s="5" t="s">
        <v>27</v>
      </c>
      <c r="B84" s="5"/>
      <c r="C84" s="5"/>
      <c r="D84" s="5"/>
      <c r="E84" s="5"/>
      <c r="F84" s="5"/>
      <c r="G84" s="7"/>
      <c r="H84" s="7"/>
      <c r="I84" s="7"/>
      <c r="J84" s="7"/>
      <c r="K84" s="7"/>
    </row>
    <row r="85" spans="1:11" ht="15.75">
      <c r="A85" s="5" t="s">
        <v>48</v>
      </c>
      <c r="B85" s="6">
        <v>298</v>
      </c>
      <c r="C85" s="6">
        <v>64</v>
      </c>
      <c r="D85" s="6">
        <v>47</v>
      </c>
      <c r="E85" s="6">
        <v>127</v>
      </c>
      <c r="F85" s="6">
        <v>60</v>
      </c>
      <c r="G85" s="7">
        <f aca="true" t="shared" si="21" ref="G85:G100">(B85/$B$83)*100</f>
        <v>0.8867991905725509</v>
      </c>
      <c r="H85" s="7">
        <f aca="true" t="shared" si="22" ref="H85:H100">(C85/$C$83)*100</f>
        <v>0.892732598688799</v>
      </c>
      <c r="I85" s="7">
        <f aca="true" t="shared" si="23" ref="I85:I100">(D85/$D$83)*100</f>
        <v>0.7122291256250947</v>
      </c>
      <c r="J85" s="7">
        <f aca="true" t="shared" si="24" ref="J85:J100">(E85/$E$83)*100</f>
        <v>1.1095579241656475</v>
      </c>
      <c r="K85" s="7">
        <f aca="true" t="shared" si="25" ref="K85:K100">(F85/$F$83)*100</f>
        <v>0.7151370679380215</v>
      </c>
    </row>
    <row r="86" spans="1:11" ht="15.75">
      <c r="A86" s="5" t="s">
        <v>49</v>
      </c>
      <c r="B86" s="6">
        <v>1283</v>
      </c>
      <c r="C86" s="6">
        <v>382</v>
      </c>
      <c r="D86" s="6">
        <v>242</v>
      </c>
      <c r="E86" s="6">
        <v>462</v>
      </c>
      <c r="F86" s="6">
        <v>197</v>
      </c>
      <c r="G86" s="7">
        <f t="shared" si="21"/>
        <v>3.817997857397929</v>
      </c>
      <c r="H86" s="7">
        <f t="shared" si="22"/>
        <v>5.328497698423769</v>
      </c>
      <c r="I86" s="7">
        <f t="shared" si="23"/>
        <v>3.6672223064100624</v>
      </c>
      <c r="J86" s="7">
        <f t="shared" si="24"/>
        <v>4.036344574523851</v>
      </c>
      <c r="K86" s="7">
        <f t="shared" si="25"/>
        <v>2.34803337306317</v>
      </c>
    </row>
    <row r="87" spans="1:11" ht="15.75">
      <c r="A87" s="5" t="s">
        <v>50</v>
      </c>
      <c r="B87" s="6">
        <v>829</v>
      </c>
      <c r="C87" s="6">
        <v>175</v>
      </c>
      <c r="D87" s="6">
        <v>196</v>
      </c>
      <c r="E87" s="6">
        <v>261</v>
      </c>
      <c r="F87" s="6">
        <v>198</v>
      </c>
      <c r="G87" s="7">
        <f t="shared" si="21"/>
        <v>2.4669682180692774</v>
      </c>
      <c r="H87" s="7">
        <f t="shared" si="22"/>
        <v>2.441065699539685</v>
      </c>
      <c r="I87" s="7">
        <f t="shared" si="23"/>
        <v>2.97014699196848</v>
      </c>
      <c r="J87" s="7">
        <f t="shared" si="24"/>
        <v>2.280272584308929</v>
      </c>
      <c r="K87" s="7">
        <f t="shared" si="25"/>
        <v>2.3599523241954707</v>
      </c>
    </row>
    <row r="88" spans="1:11" ht="15.75">
      <c r="A88" s="5" t="s">
        <v>51</v>
      </c>
      <c r="B88" s="6">
        <v>772</v>
      </c>
      <c r="C88" s="6">
        <v>200</v>
      </c>
      <c r="D88" s="6">
        <v>162</v>
      </c>
      <c r="E88" s="6">
        <v>292</v>
      </c>
      <c r="F88" s="6">
        <v>118</v>
      </c>
      <c r="G88" s="7">
        <f t="shared" si="21"/>
        <v>2.2973455541007026</v>
      </c>
      <c r="H88" s="7">
        <f t="shared" si="22"/>
        <v>2.7897893709024966</v>
      </c>
      <c r="I88" s="7">
        <f t="shared" si="23"/>
        <v>2.45491741172905</v>
      </c>
      <c r="J88" s="7">
        <f t="shared" si="24"/>
        <v>2.5511095579241654</v>
      </c>
      <c r="K88" s="7">
        <f t="shared" si="25"/>
        <v>1.4064362336114422</v>
      </c>
    </row>
    <row r="89" spans="1:11" ht="15.75">
      <c r="A89" s="5" t="s">
        <v>52</v>
      </c>
      <c r="B89" s="6">
        <v>968</v>
      </c>
      <c r="C89" s="6">
        <v>207</v>
      </c>
      <c r="D89" s="6">
        <v>216</v>
      </c>
      <c r="E89" s="6">
        <v>405</v>
      </c>
      <c r="F89" s="6">
        <v>140</v>
      </c>
      <c r="G89" s="7">
        <f t="shared" si="21"/>
        <v>2.8806094512558027</v>
      </c>
      <c r="H89" s="7">
        <f t="shared" si="22"/>
        <v>2.887431998884084</v>
      </c>
      <c r="I89" s="7">
        <f t="shared" si="23"/>
        <v>3.2732232156387333</v>
      </c>
      <c r="J89" s="7">
        <f t="shared" si="24"/>
        <v>3.538354010134545</v>
      </c>
      <c r="K89" s="7">
        <f t="shared" si="25"/>
        <v>1.66865315852205</v>
      </c>
    </row>
    <row r="90" spans="1:11" ht="15.75">
      <c r="A90" s="5" t="s">
        <v>53</v>
      </c>
      <c r="B90" s="6">
        <v>1276</v>
      </c>
      <c r="C90" s="6">
        <v>164</v>
      </c>
      <c r="D90" s="6">
        <v>387</v>
      </c>
      <c r="E90" s="6">
        <v>532</v>
      </c>
      <c r="F90" s="6">
        <v>194</v>
      </c>
      <c r="G90" s="7">
        <f t="shared" si="21"/>
        <v>3.7971670039281036</v>
      </c>
      <c r="H90" s="7">
        <f t="shared" si="22"/>
        <v>2.287627284140047</v>
      </c>
      <c r="I90" s="7">
        <f t="shared" si="23"/>
        <v>5.864524928019397</v>
      </c>
      <c r="J90" s="7">
        <f t="shared" si="24"/>
        <v>4.6479119343001924</v>
      </c>
      <c r="K90" s="7">
        <f t="shared" si="25"/>
        <v>2.3122765196662693</v>
      </c>
    </row>
    <row r="91" spans="1:11" ht="15.75">
      <c r="A91" s="5" t="s">
        <v>54</v>
      </c>
      <c r="B91" s="6">
        <v>1629</v>
      </c>
      <c r="C91" s="6">
        <v>319</v>
      </c>
      <c r="D91" s="6">
        <v>471</v>
      </c>
      <c r="E91" s="6">
        <v>570</v>
      </c>
      <c r="F91" s="6">
        <v>270</v>
      </c>
      <c r="G91" s="7">
        <f t="shared" si="21"/>
        <v>4.84763718604928</v>
      </c>
      <c r="H91" s="7">
        <f t="shared" si="22"/>
        <v>4.449714046589483</v>
      </c>
      <c r="I91" s="7">
        <f t="shared" si="23"/>
        <v>7.13744506743446</v>
      </c>
      <c r="J91" s="7">
        <f t="shared" si="24"/>
        <v>4.979905643893063</v>
      </c>
      <c r="K91" s="7">
        <f t="shared" si="25"/>
        <v>3.2181168057210967</v>
      </c>
    </row>
    <row r="92" spans="1:11" ht="15.75">
      <c r="A92" s="5" t="s">
        <v>55</v>
      </c>
      <c r="B92" s="6">
        <v>2095</v>
      </c>
      <c r="C92" s="6">
        <v>374</v>
      </c>
      <c r="D92" s="6">
        <v>459</v>
      </c>
      <c r="E92" s="6">
        <v>903</v>
      </c>
      <c r="F92" s="6">
        <v>360</v>
      </c>
      <c r="G92" s="7">
        <f t="shared" si="21"/>
        <v>6.2343768598976315</v>
      </c>
      <c r="H92" s="7">
        <f t="shared" si="22"/>
        <v>5.216906123587669</v>
      </c>
      <c r="I92" s="7">
        <f t="shared" si="23"/>
        <v>6.955599333232308</v>
      </c>
      <c r="J92" s="7">
        <f t="shared" si="24"/>
        <v>7.889218941114801</v>
      </c>
      <c r="K92" s="7">
        <f t="shared" si="25"/>
        <v>4.290822407628129</v>
      </c>
    </row>
    <row r="93" spans="1:11" ht="15.75">
      <c r="A93" s="5" t="s">
        <v>31</v>
      </c>
      <c r="B93" s="6">
        <v>4366</v>
      </c>
      <c r="C93" s="6">
        <v>793</v>
      </c>
      <c r="D93" s="6">
        <v>1096</v>
      </c>
      <c r="E93" s="6">
        <v>1605</v>
      </c>
      <c r="F93" s="6">
        <v>872</v>
      </c>
      <c r="G93" s="7">
        <f t="shared" si="21"/>
        <v>12.992500892750863</v>
      </c>
      <c r="H93" s="7">
        <f t="shared" si="22"/>
        <v>11.0615148556284</v>
      </c>
      <c r="I93" s="7">
        <f t="shared" si="23"/>
        <v>16.608577057129867</v>
      </c>
      <c r="J93" s="7">
        <f t="shared" si="24"/>
        <v>14.022365892014676</v>
      </c>
      <c r="K93" s="7">
        <f t="shared" si="25"/>
        <v>10.393325387365913</v>
      </c>
    </row>
    <row r="94" spans="1:11" ht="15.75">
      <c r="A94" s="5" t="s">
        <v>32</v>
      </c>
      <c r="B94" s="6">
        <v>4252</v>
      </c>
      <c r="C94" s="6">
        <v>824</v>
      </c>
      <c r="D94" s="6">
        <v>890</v>
      </c>
      <c r="E94" s="6">
        <v>1522</v>
      </c>
      <c r="F94" s="6">
        <v>1016</v>
      </c>
      <c r="G94" s="7">
        <f t="shared" si="21"/>
        <v>12.653255564813712</v>
      </c>
      <c r="H94" s="7">
        <f t="shared" si="22"/>
        <v>11.493932208118288</v>
      </c>
      <c r="I94" s="7">
        <f t="shared" si="23"/>
        <v>13.48689195332626</v>
      </c>
      <c r="J94" s="7">
        <f t="shared" si="24"/>
        <v>13.297221736851302</v>
      </c>
      <c r="K94" s="7">
        <f t="shared" si="25"/>
        <v>12.109654350417163</v>
      </c>
    </row>
    <row r="95" spans="1:11" ht="15.75">
      <c r="A95" s="5" t="s">
        <v>33</v>
      </c>
      <c r="B95" s="6">
        <v>3762</v>
      </c>
      <c r="C95" s="6">
        <v>828</v>
      </c>
      <c r="D95" s="6">
        <v>714</v>
      </c>
      <c r="E95" s="6">
        <v>1274</v>
      </c>
      <c r="F95" s="6">
        <v>945</v>
      </c>
      <c r="G95" s="7">
        <f t="shared" si="21"/>
        <v>11.195095821925962</v>
      </c>
      <c r="H95" s="7">
        <f t="shared" si="22"/>
        <v>11.549727995536337</v>
      </c>
      <c r="I95" s="7">
        <f t="shared" si="23"/>
        <v>10.819821185028035</v>
      </c>
      <c r="J95" s="7">
        <f t="shared" si="24"/>
        <v>11.130525947929408</v>
      </c>
      <c r="K95" s="7">
        <f t="shared" si="25"/>
        <v>11.263408820023837</v>
      </c>
    </row>
    <row r="96" spans="1:11" ht="15.75">
      <c r="A96" s="5" t="s">
        <v>34</v>
      </c>
      <c r="B96" s="6">
        <v>4612</v>
      </c>
      <c r="C96" s="6">
        <v>1058</v>
      </c>
      <c r="D96" s="6">
        <v>711</v>
      </c>
      <c r="E96" s="6">
        <v>1354</v>
      </c>
      <c r="F96" s="6">
        <v>1488</v>
      </c>
      <c r="G96" s="7">
        <f t="shared" si="21"/>
        <v>13.724556600404714</v>
      </c>
      <c r="H96" s="7">
        <f t="shared" si="22"/>
        <v>14.757985772074209</v>
      </c>
      <c r="I96" s="7">
        <f t="shared" si="23"/>
        <v>10.774359751477498</v>
      </c>
      <c r="J96" s="7">
        <f t="shared" si="24"/>
        <v>11.829460073388082</v>
      </c>
      <c r="K96" s="7">
        <f t="shared" si="25"/>
        <v>17.735399284862932</v>
      </c>
    </row>
    <row r="97" spans="1:11" ht="15.75">
      <c r="A97" s="6" t="s">
        <v>35</v>
      </c>
      <c r="B97" s="6">
        <v>2787</v>
      </c>
      <c r="C97" s="6">
        <v>697</v>
      </c>
      <c r="D97" s="6">
        <v>332</v>
      </c>
      <c r="E97" s="6">
        <v>669</v>
      </c>
      <c r="F97" s="6">
        <v>1089</v>
      </c>
      <c r="G97" s="7">
        <f t="shared" si="21"/>
        <v>8.293655517200333</v>
      </c>
      <c r="H97" s="7">
        <f t="shared" si="22"/>
        <v>9.722415957595201</v>
      </c>
      <c r="I97" s="7">
        <f t="shared" si="23"/>
        <v>5.0310653129262</v>
      </c>
      <c r="J97" s="7">
        <f t="shared" si="24"/>
        <v>5.844836624148174</v>
      </c>
      <c r="K97" s="7">
        <f t="shared" si="25"/>
        <v>12.979737783075091</v>
      </c>
    </row>
    <row r="98" spans="1:11" ht="15.75">
      <c r="A98" s="6" t="s">
        <v>36</v>
      </c>
      <c r="B98" s="6">
        <v>1167</v>
      </c>
      <c r="C98" s="6">
        <v>303</v>
      </c>
      <c r="D98" s="6">
        <v>117</v>
      </c>
      <c r="E98" s="6">
        <v>245</v>
      </c>
      <c r="F98" s="6">
        <v>502</v>
      </c>
      <c r="G98" s="7">
        <f t="shared" si="21"/>
        <v>3.472800857040829</v>
      </c>
      <c r="H98" s="7">
        <f t="shared" si="22"/>
        <v>4.226530896917283</v>
      </c>
      <c r="I98" s="7">
        <f t="shared" si="23"/>
        <v>1.7729959084709805</v>
      </c>
      <c r="J98" s="7">
        <f t="shared" si="24"/>
        <v>2.140485759217194</v>
      </c>
      <c r="K98" s="7">
        <f t="shared" si="25"/>
        <v>5.98331346841478</v>
      </c>
    </row>
    <row r="99" spans="1:11" ht="15.75">
      <c r="A99" s="6" t="s">
        <v>37</v>
      </c>
      <c r="B99" s="6">
        <v>1291</v>
      </c>
      <c r="C99" s="6">
        <v>393</v>
      </c>
      <c r="D99" s="6">
        <v>85</v>
      </c>
      <c r="E99" s="6">
        <v>249</v>
      </c>
      <c r="F99" s="6">
        <v>564</v>
      </c>
      <c r="G99" s="7">
        <f t="shared" si="21"/>
        <v>3.841804547077729</v>
      </c>
      <c r="H99" s="7">
        <f t="shared" si="22"/>
        <v>5.481936113823406</v>
      </c>
      <c r="I99" s="7">
        <f t="shared" si="23"/>
        <v>1.2880739505985757</v>
      </c>
      <c r="J99" s="7">
        <f t="shared" si="24"/>
        <v>2.1754324654901276</v>
      </c>
      <c r="K99" s="7">
        <f t="shared" si="25"/>
        <v>6.722288438617402</v>
      </c>
    </row>
    <row r="100" spans="1:11" ht="15.75">
      <c r="A100" s="5" t="s">
        <v>42</v>
      </c>
      <c r="B100" s="6">
        <v>2218</v>
      </c>
      <c r="C100" s="6">
        <v>389</v>
      </c>
      <c r="D100" s="6">
        <v>476</v>
      </c>
      <c r="E100" s="6">
        <v>976</v>
      </c>
      <c r="F100" s="6">
        <v>378</v>
      </c>
      <c r="G100" s="7">
        <f t="shared" si="21"/>
        <v>6.600404713724557</v>
      </c>
      <c r="H100" s="7">
        <f t="shared" si="22"/>
        <v>5.426140326405356</v>
      </c>
      <c r="I100" s="7">
        <f t="shared" si="23"/>
        <v>7.213214123352023</v>
      </c>
      <c r="J100" s="7">
        <f t="shared" si="24"/>
        <v>8.526996330595841</v>
      </c>
      <c r="K100" s="7">
        <f t="shared" si="25"/>
        <v>4.505363528009535</v>
      </c>
    </row>
    <row r="101" spans="1:11" ht="15.75">
      <c r="A101" s="5" t="s">
        <v>38</v>
      </c>
      <c r="B101" s="6">
        <v>651</v>
      </c>
      <c r="C101" s="6">
        <v>686</v>
      </c>
      <c r="D101" s="6">
        <v>581</v>
      </c>
      <c r="E101" s="6">
        <v>605</v>
      </c>
      <c r="F101" s="6">
        <v>762</v>
      </c>
      <c r="G101" s="8" t="s">
        <v>39</v>
      </c>
      <c r="H101" s="8" t="s">
        <v>39</v>
      </c>
      <c r="I101" s="8" t="s">
        <v>39</v>
      </c>
      <c r="J101" s="8" t="s">
        <v>39</v>
      </c>
      <c r="K101" s="8" t="s">
        <v>39</v>
      </c>
    </row>
    <row r="102" spans="1:11" ht="15.75">
      <c r="A102" s="5"/>
      <c r="B102" s="5"/>
      <c r="C102" s="5"/>
      <c r="D102" s="5"/>
      <c r="E102" s="5"/>
      <c r="F102" s="5"/>
      <c r="G102" s="10"/>
      <c r="H102" s="10"/>
      <c r="I102" s="10"/>
      <c r="J102" s="10"/>
      <c r="K102" s="10"/>
    </row>
    <row r="103" spans="1:11" ht="15.75">
      <c r="A103" s="5" t="s">
        <v>28</v>
      </c>
      <c r="B103" s="6">
        <f aca="true" t="shared" si="26" ref="B103:K103">SUM(B85:B88)</f>
        <v>3182</v>
      </c>
      <c r="C103" s="6">
        <f t="shared" si="26"/>
        <v>821</v>
      </c>
      <c r="D103" s="6">
        <f t="shared" si="26"/>
        <v>647</v>
      </c>
      <c r="E103" s="6">
        <f t="shared" si="26"/>
        <v>1142</v>
      </c>
      <c r="F103" s="6">
        <f t="shared" si="26"/>
        <v>573</v>
      </c>
      <c r="G103" s="10">
        <f t="shared" si="26"/>
        <v>9.469110820140461</v>
      </c>
      <c r="H103" s="10">
        <f t="shared" si="26"/>
        <v>11.45208536755475</v>
      </c>
      <c r="I103" s="10">
        <f t="shared" si="26"/>
        <v>9.804515835732687</v>
      </c>
      <c r="J103" s="10">
        <f t="shared" si="26"/>
        <v>9.977284640922594</v>
      </c>
      <c r="K103" s="10">
        <f t="shared" si="26"/>
        <v>6.829558998808105</v>
      </c>
    </row>
    <row r="104" spans="1:11" ht="15.75">
      <c r="A104" s="5" t="s">
        <v>29</v>
      </c>
      <c r="B104" s="6">
        <f>+B89+B90</f>
        <v>2244</v>
      </c>
      <c r="C104" s="6">
        <f aca="true" t="shared" si="27" ref="C104:K104">+C89+C90</f>
        <v>371</v>
      </c>
      <c r="D104" s="6">
        <f t="shared" si="27"/>
        <v>603</v>
      </c>
      <c r="E104" s="6">
        <f t="shared" si="27"/>
        <v>937</v>
      </c>
      <c r="F104" s="6">
        <f t="shared" si="27"/>
        <v>334</v>
      </c>
      <c r="G104" s="10">
        <f t="shared" si="27"/>
        <v>6.677776455183906</v>
      </c>
      <c r="H104" s="10">
        <f t="shared" si="27"/>
        <v>5.175059283024131</v>
      </c>
      <c r="I104" s="10">
        <f t="shared" si="27"/>
        <v>9.13774814365813</v>
      </c>
      <c r="J104" s="10">
        <f t="shared" si="27"/>
        <v>8.186265944434737</v>
      </c>
      <c r="K104" s="10">
        <f t="shared" si="27"/>
        <v>3.9809296781883194</v>
      </c>
    </row>
    <row r="105" spans="1:11" ht="15.75">
      <c r="A105" s="5" t="s">
        <v>30</v>
      </c>
      <c r="B105" s="6">
        <f>+B91+B92</f>
        <v>3724</v>
      </c>
      <c r="C105" s="6">
        <f aca="true" t="shared" si="28" ref="C105:K105">+C91+C92</f>
        <v>693</v>
      </c>
      <c r="D105" s="6">
        <f t="shared" si="28"/>
        <v>930</v>
      </c>
      <c r="E105" s="6">
        <f t="shared" si="28"/>
        <v>1473</v>
      </c>
      <c r="F105" s="6">
        <f t="shared" si="28"/>
        <v>630</v>
      </c>
      <c r="G105" s="10">
        <f t="shared" si="28"/>
        <v>11.082014045946911</v>
      </c>
      <c r="H105" s="10">
        <f t="shared" si="28"/>
        <v>9.66662017017715</v>
      </c>
      <c r="I105" s="10">
        <f t="shared" si="28"/>
        <v>14.093044400666768</v>
      </c>
      <c r="J105" s="10">
        <f t="shared" si="28"/>
        <v>12.869124585007864</v>
      </c>
      <c r="K105" s="10">
        <f t="shared" si="28"/>
        <v>7.508939213349226</v>
      </c>
    </row>
    <row r="106" spans="1:11" ht="15.75">
      <c r="A106" s="5" t="s">
        <v>31</v>
      </c>
      <c r="B106" s="6">
        <f aca="true" t="shared" si="29" ref="B106:B114">+B93</f>
        <v>4366</v>
      </c>
      <c r="C106" s="6">
        <f aca="true" t="shared" si="30" ref="C106:K106">+C93</f>
        <v>793</v>
      </c>
      <c r="D106" s="6">
        <f t="shared" si="30"/>
        <v>1096</v>
      </c>
      <c r="E106" s="6">
        <f t="shared" si="30"/>
        <v>1605</v>
      </c>
      <c r="F106" s="6">
        <f t="shared" si="30"/>
        <v>872</v>
      </c>
      <c r="G106" s="10">
        <f t="shared" si="30"/>
        <v>12.992500892750863</v>
      </c>
      <c r="H106" s="10">
        <f t="shared" si="30"/>
        <v>11.0615148556284</v>
      </c>
      <c r="I106" s="10">
        <f t="shared" si="30"/>
        <v>16.608577057129867</v>
      </c>
      <c r="J106" s="10">
        <f t="shared" si="30"/>
        <v>14.022365892014676</v>
      </c>
      <c r="K106" s="10">
        <f t="shared" si="30"/>
        <v>10.393325387365913</v>
      </c>
    </row>
    <row r="107" spans="1:11" ht="15.75">
      <c r="A107" s="5" t="s">
        <v>32</v>
      </c>
      <c r="B107" s="6">
        <f t="shared" si="29"/>
        <v>4252</v>
      </c>
      <c r="C107" s="6">
        <f aca="true" t="shared" si="31" ref="C107:K107">+C94</f>
        <v>824</v>
      </c>
      <c r="D107" s="6">
        <f t="shared" si="31"/>
        <v>890</v>
      </c>
      <c r="E107" s="6">
        <f t="shared" si="31"/>
        <v>1522</v>
      </c>
      <c r="F107" s="6">
        <f t="shared" si="31"/>
        <v>1016</v>
      </c>
      <c r="G107" s="10">
        <f t="shared" si="31"/>
        <v>12.653255564813712</v>
      </c>
      <c r="H107" s="10">
        <f t="shared" si="31"/>
        <v>11.493932208118288</v>
      </c>
      <c r="I107" s="10">
        <f t="shared" si="31"/>
        <v>13.48689195332626</v>
      </c>
      <c r="J107" s="10">
        <f t="shared" si="31"/>
        <v>13.297221736851302</v>
      </c>
      <c r="K107" s="10">
        <f t="shared" si="31"/>
        <v>12.109654350417163</v>
      </c>
    </row>
    <row r="108" spans="1:11" ht="15.75">
      <c r="A108" s="5" t="s">
        <v>33</v>
      </c>
      <c r="B108" s="6">
        <f t="shared" si="29"/>
        <v>3762</v>
      </c>
      <c r="C108" s="6">
        <f aca="true" t="shared" si="32" ref="C108:K108">+C95</f>
        <v>828</v>
      </c>
      <c r="D108" s="6">
        <f t="shared" si="32"/>
        <v>714</v>
      </c>
      <c r="E108" s="6">
        <f t="shared" si="32"/>
        <v>1274</v>
      </c>
      <c r="F108" s="6">
        <f t="shared" si="32"/>
        <v>945</v>
      </c>
      <c r="G108" s="10">
        <f t="shared" si="32"/>
        <v>11.195095821925962</v>
      </c>
      <c r="H108" s="10">
        <f t="shared" si="32"/>
        <v>11.549727995536337</v>
      </c>
      <c r="I108" s="10">
        <f t="shared" si="32"/>
        <v>10.819821185028035</v>
      </c>
      <c r="J108" s="10">
        <f t="shared" si="32"/>
        <v>11.130525947929408</v>
      </c>
      <c r="K108" s="10">
        <f t="shared" si="32"/>
        <v>11.263408820023837</v>
      </c>
    </row>
    <row r="109" spans="1:11" ht="15.75">
      <c r="A109" s="5" t="s">
        <v>34</v>
      </c>
      <c r="B109" s="6">
        <f t="shared" si="29"/>
        <v>4612</v>
      </c>
      <c r="C109" s="6">
        <f aca="true" t="shared" si="33" ref="C109:K109">+C96</f>
        <v>1058</v>
      </c>
      <c r="D109" s="6">
        <f t="shared" si="33"/>
        <v>711</v>
      </c>
      <c r="E109" s="6">
        <f t="shared" si="33"/>
        <v>1354</v>
      </c>
      <c r="F109" s="6">
        <f t="shared" si="33"/>
        <v>1488</v>
      </c>
      <c r="G109" s="10">
        <f t="shared" si="33"/>
        <v>13.724556600404714</v>
      </c>
      <c r="H109" s="10">
        <f t="shared" si="33"/>
        <v>14.757985772074209</v>
      </c>
      <c r="I109" s="10">
        <f t="shared" si="33"/>
        <v>10.774359751477498</v>
      </c>
      <c r="J109" s="10">
        <f t="shared" si="33"/>
        <v>11.829460073388082</v>
      </c>
      <c r="K109" s="10">
        <f t="shared" si="33"/>
        <v>17.735399284862932</v>
      </c>
    </row>
    <row r="110" spans="1:11" ht="15.75">
      <c r="A110" s="6" t="s">
        <v>35</v>
      </c>
      <c r="B110" s="6">
        <f t="shared" si="29"/>
        <v>2787</v>
      </c>
      <c r="C110" s="6">
        <f aca="true" t="shared" si="34" ref="C110:K110">+C97</f>
        <v>697</v>
      </c>
      <c r="D110" s="6">
        <f t="shared" si="34"/>
        <v>332</v>
      </c>
      <c r="E110" s="6">
        <f t="shared" si="34"/>
        <v>669</v>
      </c>
      <c r="F110" s="6">
        <f t="shared" si="34"/>
        <v>1089</v>
      </c>
      <c r="G110" s="10">
        <f t="shared" si="34"/>
        <v>8.293655517200333</v>
      </c>
      <c r="H110" s="10">
        <f t="shared" si="34"/>
        <v>9.722415957595201</v>
      </c>
      <c r="I110" s="10">
        <f t="shared" si="34"/>
        <v>5.0310653129262</v>
      </c>
      <c r="J110" s="10">
        <f t="shared" si="34"/>
        <v>5.844836624148174</v>
      </c>
      <c r="K110" s="10">
        <f t="shared" si="34"/>
        <v>12.979737783075091</v>
      </c>
    </row>
    <row r="111" spans="1:11" ht="15.75">
      <c r="A111" s="6" t="s">
        <v>36</v>
      </c>
      <c r="B111" s="6">
        <f t="shared" si="29"/>
        <v>1167</v>
      </c>
      <c r="C111" s="6">
        <f aca="true" t="shared" si="35" ref="C111:K111">+C98</f>
        <v>303</v>
      </c>
      <c r="D111" s="6">
        <f t="shared" si="35"/>
        <v>117</v>
      </c>
      <c r="E111" s="6">
        <f t="shared" si="35"/>
        <v>245</v>
      </c>
      <c r="F111" s="6">
        <f t="shared" si="35"/>
        <v>502</v>
      </c>
      <c r="G111" s="10">
        <f t="shared" si="35"/>
        <v>3.472800857040829</v>
      </c>
      <c r="H111" s="10">
        <f t="shared" si="35"/>
        <v>4.226530896917283</v>
      </c>
      <c r="I111" s="10">
        <f t="shared" si="35"/>
        <v>1.7729959084709805</v>
      </c>
      <c r="J111" s="10">
        <f t="shared" si="35"/>
        <v>2.140485759217194</v>
      </c>
      <c r="K111" s="10">
        <f t="shared" si="35"/>
        <v>5.98331346841478</v>
      </c>
    </row>
    <row r="112" spans="1:11" ht="15.75">
      <c r="A112" s="6" t="s">
        <v>37</v>
      </c>
      <c r="B112" s="6">
        <f t="shared" si="29"/>
        <v>1291</v>
      </c>
      <c r="C112" s="6">
        <f aca="true" t="shared" si="36" ref="C112:K112">+C99</f>
        <v>393</v>
      </c>
      <c r="D112" s="6">
        <f t="shared" si="36"/>
        <v>85</v>
      </c>
      <c r="E112" s="6">
        <f t="shared" si="36"/>
        <v>249</v>
      </c>
      <c r="F112" s="6">
        <f t="shared" si="36"/>
        <v>564</v>
      </c>
      <c r="G112" s="10">
        <f t="shared" si="36"/>
        <v>3.841804547077729</v>
      </c>
      <c r="H112" s="10">
        <f t="shared" si="36"/>
        <v>5.481936113823406</v>
      </c>
      <c r="I112" s="10">
        <f t="shared" si="36"/>
        <v>1.2880739505985757</v>
      </c>
      <c r="J112" s="10">
        <f t="shared" si="36"/>
        <v>2.1754324654901276</v>
      </c>
      <c r="K112" s="10">
        <f t="shared" si="36"/>
        <v>6.722288438617402</v>
      </c>
    </row>
    <row r="113" spans="1:11" ht="15.75">
      <c r="A113" s="5" t="s">
        <v>42</v>
      </c>
      <c r="B113" s="6">
        <f t="shared" si="29"/>
        <v>2218</v>
      </c>
      <c r="C113" s="6">
        <f aca="true" t="shared" si="37" ref="C113:K113">+C100</f>
        <v>389</v>
      </c>
      <c r="D113" s="6">
        <f t="shared" si="37"/>
        <v>476</v>
      </c>
      <c r="E113" s="6">
        <f t="shared" si="37"/>
        <v>976</v>
      </c>
      <c r="F113" s="6">
        <f t="shared" si="37"/>
        <v>378</v>
      </c>
      <c r="G113" s="10">
        <f t="shared" si="37"/>
        <v>6.600404713724557</v>
      </c>
      <c r="H113" s="10">
        <f t="shared" si="37"/>
        <v>5.426140326405356</v>
      </c>
      <c r="I113" s="10">
        <f t="shared" si="37"/>
        <v>7.213214123352023</v>
      </c>
      <c r="J113" s="10">
        <f t="shared" si="37"/>
        <v>8.526996330595841</v>
      </c>
      <c r="K113" s="10">
        <f t="shared" si="37"/>
        <v>4.505363528009535</v>
      </c>
    </row>
    <row r="114" spans="1:11" ht="15.75">
      <c r="A114" s="5" t="s">
        <v>38</v>
      </c>
      <c r="B114" s="6">
        <f t="shared" si="29"/>
        <v>651</v>
      </c>
      <c r="C114" s="6">
        <f>+C101</f>
        <v>686</v>
      </c>
      <c r="D114" s="6">
        <f>+D101</f>
        <v>581</v>
      </c>
      <c r="E114" s="6">
        <f>+E101</f>
        <v>605</v>
      </c>
      <c r="F114" s="6">
        <f>+F101</f>
        <v>762</v>
      </c>
      <c r="G114" s="8" t="s">
        <v>39</v>
      </c>
      <c r="H114" s="8" t="s">
        <v>39</v>
      </c>
      <c r="I114" s="8" t="s">
        <v>39</v>
      </c>
      <c r="J114" s="8" t="s">
        <v>39</v>
      </c>
      <c r="K114" s="8" t="s">
        <v>39</v>
      </c>
    </row>
    <row r="115" spans="1:11" ht="15.75">
      <c r="A115" s="3" t="s">
        <v>13</v>
      </c>
      <c r="B115" s="3" t="s">
        <v>13</v>
      </c>
      <c r="C115" s="3" t="s">
        <v>13</v>
      </c>
      <c r="D115" s="3" t="s">
        <v>13</v>
      </c>
      <c r="E115" s="3" t="s">
        <v>13</v>
      </c>
      <c r="F115" s="3" t="s">
        <v>13</v>
      </c>
      <c r="G115" s="3" t="s">
        <v>13</v>
      </c>
      <c r="H115" s="3" t="s">
        <v>13</v>
      </c>
      <c r="I115" s="3" t="s">
        <v>13</v>
      </c>
      <c r="J115" s="3" t="s">
        <v>13</v>
      </c>
      <c r="K115" s="3" t="s">
        <v>13</v>
      </c>
    </row>
    <row r="116" ht="15.75">
      <c r="A116" s="5"/>
    </row>
    <row r="117" spans="1:11" ht="15.75">
      <c r="A117" s="5" t="s">
        <v>43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ht="15.75">
      <c r="A118" s="5" t="s">
        <v>44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ht="15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ht="15.75">
      <c r="A120" s="5" t="s">
        <v>45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ht="15.75">
      <c r="A121" s="5" t="s">
        <v>78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ht="15.75">
      <c r="A122" s="5" t="s">
        <v>73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ht="15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 ht="15.75">
      <c r="A124" s="5" t="s">
        <v>46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 ht="15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 ht="15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 ht="15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2:11" ht="15.75">
      <c r="B128" s="5"/>
      <c r="C128" s="5"/>
      <c r="D128" s="5"/>
      <c r="E128" s="5"/>
      <c r="F128" s="5"/>
      <c r="G128" s="5"/>
      <c r="H128" s="5"/>
      <c r="I128" s="5"/>
      <c r="J128" s="5"/>
      <c r="K128" s="5"/>
    </row>
  </sheetData>
  <printOptions/>
  <pageMargins left="0.5" right="0.5" top="0.5" bottom="0.5" header="0.5" footer="0.5"/>
  <pageSetup fitToHeight="1" fitToWidth="1" horizontalDpi="600" verticalDpi="600" orientation="portrait" paperSize="17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3"/>
  <sheetViews>
    <sheetView showGridLines="0"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35.69921875" style="0" customWidth="1"/>
    <col min="2" max="16384" width="9.69921875" style="0" customWidth="1"/>
  </cols>
  <sheetData>
    <row r="1" spans="1:11" ht="15.75">
      <c r="A1" s="5" t="s">
        <v>47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.75">
      <c r="A2" s="5" t="s">
        <v>95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.75">
      <c r="A4" s="5" t="s">
        <v>93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5.75">
      <c r="A5" s="5" t="s">
        <v>92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.75">
      <c r="A6" s="5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5.75">
      <c r="A7" s="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5.75">
      <c r="A8" s="5" t="s">
        <v>2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5.75">
      <c r="A9" s="5" t="s">
        <v>3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5" t="s">
        <v>4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.75">
      <c r="A11" s="5" t="s">
        <v>5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5.75">
      <c r="A12" s="5" t="s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5.75">
      <c r="A13" s="5" t="s">
        <v>7</v>
      </c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5.75">
      <c r="A14" s="5" t="s">
        <v>8</v>
      </c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5.75">
      <c r="A15" s="5" t="s">
        <v>9</v>
      </c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5.75">
      <c r="A16" s="5" t="s">
        <v>10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5.75">
      <c r="A17" s="5" t="s">
        <v>11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5.75">
      <c r="A18" s="5" t="s">
        <v>12</v>
      </c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5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5.75">
      <c r="A20" s="3" t="s">
        <v>13</v>
      </c>
      <c r="B20" s="3" t="s">
        <v>13</v>
      </c>
      <c r="C20" s="3" t="s">
        <v>13</v>
      </c>
      <c r="D20" s="3" t="s">
        <v>13</v>
      </c>
      <c r="E20" s="3" t="s">
        <v>13</v>
      </c>
      <c r="F20" s="3" t="s">
        <v>13</v>
      </c>
      <c r="G20" s="3" t="s">
        <v>13</v>
      </c>
      <c r="H20" s="3" t="s">
        <v>13</v>
      </c>
      <c r="I20" s="3" t="s">
        <v>13</v>
      </c>
      <c r="J20" s="3" t="s">
        <v>13</v>
      </c>
      <c r="K20" s="3" t="s">
        <v>13</v>
      </c>
    </row>
    <row r="21" spans="1:11" ht="15.75">
      <c r="A21" s="5"/>
      <c r="B21" s="5"/>
      <c r="C21" s="5"/>
      <c r="D21" s="4" t="s">
        <v>74</v>
      </c>
      <c r="E21" s="5"/>
      <c r="F21" s="5"/>
      <c r="G21" s="5"/>
      <c r="H21" s="5"/>
      <c r="I21" s="4" t="s">
        <v>74</v>
      </c>
      <c r="J21" s="5"/>
      <c r="K21" s="5"/>
    </row>
    <row r="22" spans="1:11" ht="15.75">
      <c r="A22" s="5"/>
      <c r="B22" s="9" t="s">
        <v>14</v>
      </c>
      <c r="C22" s="3" t="s">
        <v>13</v>
      </c>
      <c r="D22" s="3" t="s">
        <v>13</v>
      </c>
      <c r="E22" s="3" t="s">
        <v>13</v>
      </c>
      <c r="F22" s="3" t="s">
        <v>13</v>
      </c>
      <c r="G22" s="3" t="s">
        <v>13</v>
      </c>
      <c r="H22" s="3" t="s">
        <v>13</v>
      </c>
      <c r="I22" s="3" t="s">
        <v>13</v>
      </c>
      <c r="J22" s="3" t="s">
        <v>13</v>
      </c>
      <c r="K22" s="3" t="s">
        <v>13</v>
      </c>
    </row>
    <row r="23" spans="1:11" ht="15.75">
      <c r="A23" s="4" t="s">
        <v>18</v>
      </c>
      <c r="B23" s="5"/>
      <c r="C23" s="5"/>
      <c r="D23" s="4" t="s">
        <v>15</v>
      </c>
      <c r="E23" s="5"/>
      <c r="F23" s="5"/>
      <c r="G23" s="5"/>
      <c r="H23" s="5" t="s">
        <v>16</v>
      </c>
      <c r="I23" s="5"/>
      <c r="J23" s="5"/>
      <c r="K23" s="5"/>
    </row>
    <row r="24" spans="1:11" ht="15.75">
      <c r="A24" s="5"/>
      <c r="B24" s="9" t="s">
        <v>14</v>
      </c>
      <c r="C24" s="3" t="s">
        <v>13</v>
      </c>
      <c r="D24" s="3" t="s">
        <v>13</v>
      </c>
      <c r="E24" s="3" t="s">
        <v>13</v>
      </c>
      <c r="F24" s="3" t="s">
        <v>13</v>
      </c>
      <c r="G24" s="5" t="s">
        <v>17</v>
      </c>
      <c r="H24" s="3" t="s">
        <v>13</v>
      </c>
      <c r="I24" s="3" t="s">
        <v>13</v>
      </c>
      <c r="J24" s="3" t="s">
        <v>13</v>
      </c>
      <c r="K24" s="3" t="s">
        <v>13</v>
      </c>
    </row>
    <row r="25" spans="1:11" ht="15.75">
      <c r="A25" s="5"/>
      <c r="B25" s="2" t="s">
        <v>19</v>
      </c>
      <c r="C25" s="2" t="s">
        <v>20</v>
      </c>
      <c r="D25" s="2" t="s">
        <v>21</v>
      </c>
      <c r="E25" s="2" t="s">
        <v>22</v>
      </c>
      <c r="F25" s="2" t="s">
        <v>23</v>
      </c>
      <c r="G25" s="2" t="s">
        <v>19</v>
      </c>
      <c r="H25" s="2" t="s">
        <v>20</v>
      </c>
      <c r="I25" s="2" t="s">
        <v>21</v>
      </c>
      <c r="J25" s="2" t="s">
        <v>22</v>
      </c>
      <c r="K25" s="2" t="s">
        <v>23</v>
      </c>
    </row>
    <row r="26" spans="1:11" ht="15.75">
      <c r="A26" s="5"/>
      <c r="B26" s="2" t="s">
        <v>24</v>
      </c>
      <c r="C26" s="2"/>
      <c r="D26" s="2"/>
      <c r="E26" s="1"/>
      <c r="F26" s="1"/>
      <c r="G26" s="2" t="s">
        <v>24</v>
      </c>
      <c r="H26" s="2"/>
      <c r="I26" s="2"/>
      <c r="J26" s="1"/>
      <c r="K26" s="1"/>
    </row>
    <row r="27" spans="1:11" ht="15.75">
      <c r="A27" s="3" t="s">
        <v>13</v>
      </c>
      <c r="B27" s="3" t="s">
        <v>13</v>
      </c>
      <c r="C27" s="3" t="s">
        <v>13</v>
      </c>
      <c r="D27" s="3" t="s">
        <v>13</v>
      </c>
      <c r="E27" s="3" t="s">
        <v>13</v>
      </c>
      <c r="F27" s="3" t="s">
        <v>13</v>
      </c>
      <c r="G27" s="3" t="s">
        <v>13</v>
      </c>
      <c r="H27" s="3" t="s">
        <v>13</v>
      </c>
      <c r="I27" s="3" t="s">
        <v>13</v>
      </c>
      <c r="J27" s="3" t="s">
        <v>13</v>
      </c>
      <c r="K27" s="3" t="s">
        <v>13</v>
      </c>
    </row>
    <row r="28" spans="1:11" ht="15.75">
      <c r="A28" s="4" t="s">
        <v>25</v>
      </c>
      <c r="B28" s="5"/>
      <c r="C28" s="5"/>
      <c r="D28" s="5"/>
      <c r="E28" s="5"/>
      <c r="F28" s="5"/>
      <c r="G28" s="7"/>
      <c r="H28" s="7"/>
      <c r="I28" s="7"/>
      <c r="J28" s="7"/>
      <c r="K28" s="7"/>
    </row>
    <row r="29" spans="1:11" ht="15.75">
      <c r="A29" s="5" t="s">
        <v>26</v>
      </c>
      <c r="B29" s="6">
        <v>72265</v>
      </c>
      <c r="C29" s="6">
        <v>12987</v>
      </c>
      <c r="D29" s="6">
        <v>18049</v>
      </c>
      <c r="E29" s="6">
        <v>26715</v>
      </c>
      <c r="F29" s="6">
        <v>14514</v>
      </c>
      <c r="G29" s="7">
        <v>100</v>
      </c>
      <c r="H29" s="7">
        <v>100</v>
      </c>
      <c r="I29" s="7">
        <v>100</v>
      </c>
      <c r="J29" s="7">
        <v>100</v>
      </c>
      <c r="K29" s="7">
        <v>100</v>
      </c>
    </row>
    <row r="30" spans="1:11" ht="15.75">
      <c r="A30" s="5" t="s">
        <v>27</v>
      </c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5.75">
      <c r="A31" s="5" t="s">
        <v>48</v>
      </c>
      <c r="B31" s="6">
        <v>995</v>
      </c>
      <c r="C31" s="6">
        <v>99</v>
      </c>
      <c r="D31" s="6">
        <v>121</v>
      </c>
      <c r="E31" s="6">
        <v>651</v>
      </c>
      <c r="F31" s="6">
        <v>125</v>
      </c>
      <c r="G31" s="7">
        <v>1.4</v>
      </c>
      <c r="H31" s="7">
        <v>0.8</v>
      </c>
      <c r="I31" s="7">
        <v>0.7</v>
      </c>
      <c r="J31" s="7">
        <v>2.4</v>
      </c>
      <c r="K31" s="7">
        <v>0.9</v>
      </c>
    </row>
    <row r="32" spans="1:11" ht="15.75">
      <c r="A32" s="5" t="s">
        <v>49</v>
      </c>
      <c r="B32" s="6">
        <v>6058</v>
      </c>
      <c r="C32" s="6">
        <v>411</v>
      </c>
      <c r="D32" s="6">
        <v>1251</v>
      </c>
      <c r="E32" s="6">
        <v>3558</v>
      </c>
      <c r="F32" s="6">
        <v>838</v>
      </c>
      <c r="G32" s="7">
        <v>8.4</v>
      </c>
      <c r="H32" s="7">
        <v>3.2</v>
      </c>
      <c r="I32" s="7">
        <v>6.9</v>
      </c>
      <c r="J32" s="7">
        <v>13.3</v>
      </c>
      <c r="K32" s="7">
        <v>5.8</v>
      </c>
    </row>
    <row r="33" spans="1:11" ht="15.75">
      <c r="A33" s="5" t="s">
        <v>50</v>
      </c>
      <c r="B33" s="6">
        <v>4448</v>
      </c>
      <c r="C33" s="6">
        <v>468</v>
      </c>
      <c r="D33" s="6">
        <v>1166</v>
      </c>
      <c r="E33" s="6">
        <v>2144</v>
      </c>
      <c r="F33" s="6">
        <v>670</v>
      </c>
      <c r="G33" s="7">
        <v>6.2</v>
      </c>
      <c r="H33" s="7">
        <v>3.6</v>
      </c>
      <c r="I33" s="7">
        <v>6.5</v>
      </c>
      <c r="J33" s="7">
        <v>8</v>
      </c>
      <c r="K33" s="7">
        <v>4.6</v>
      </c>
    </row>
    <row r="34" spans="1:11" ht="15.75">
      <c r="A34" s="5" t="s">
        <v>51</v>
      </c>
      <c r="B34" s="6">
        <v>4132</v>
      </c>
      <c r="C34" s="6">
        <v>528</v>
      </c>
      <c r="D34" s="6">
        <v>1201</v>
      </c>
      <c r="E34" s="6">
        <v>1773</v>
      </c>
      <c r="F34" s="6">
        <v>630</v>
      </c>
      <c r="G34" s="7">
        <v>5.7</v>
      </c>
      <c r="H34" s="7">
        <v>4.1</v>
      </c>
      <c r="I34" s="7">
        <v>6.7</v>
      </c>
      <c r="J34" s="7">
        <v>6.6</v>
      </c>
      <c r="K34" s="7">
        <v>4.3</v>
      </c>
    </row>
    <row r="35" spans="1:11" ht="15.75">
      <c r="A35" s="5" t="s">
        <v>52</v>
      </c>
      <c r="B35" s="6">
        <v>3749</v>
      </c>
      <c r="C35" s="6">
        <v>697</v>
      </c>
      <c r="D35" s="6">
        <v>1067</v>
      </c>
      <c r="E35" s="6">
        <v>1284</v>
      </c>
      <c r="F35" s="6">
        <v>701</v>
      </c>
      <c r="G35" s="7">
        <v>5.2</v>
      </c>
      <c r="H35" s="7">
        <v>5.4</v>
      </c>
      <c r="I35" s="7">
        <v>5.9</v>
      </c>
      <c r="J35" s="7">
        <v>4.8</v>
      </c>
      <c r="K35" s="7">
        <v>4.8</v>
      </c>
    </row>
    <row r="36" spans="1:11" ht="15.75">
      <c r="A36" s="5" t="s">
        <v>53</v>
      </c>
      <c r="B36" s="6">
        <v>3101</v>
      </c>
      <c r="C36" s="6">
        <v>590</v>
      </c>
      <c r="D36" s="6">
        <v>924</v>
      </c>
      <c r="E36" s="6">
        <v>1054</v>
      </c>
      <c r="F36" s="6">
        <v>533</v>
      </c>
      <c r="G36" s="7">
        <v>4.3</v>
      </c>
      <c r="H36" s="7">
        <v>4.5</v>
      </c>
      <c r="I36" s="7">
        <v>5.1</v>
      </c>
      <c r="J36" s="7">
        <v>3.9</v>
      </c>
      <c r="K36" s="7">
        <v>3.7</v>
      </c>
    </row>
    <row r="37" spans="1:11" ht="15.75">
      <c r="A37" s="5" t="s">
        <v>54</v>
      </c>
      <c r="B37" s="6">
        <v>2570</v>
      </c>
      <c r="C37" s="6">
        <v>591</v>
      </c>
      <c r="D37" s="6">
        <v>715</v>
      </c>
      <c r="E37" s="6">
        <v>879</v>
      </c>
      <c r="F37" s="6">
        <v>385</v>
      </c>
      <c r="G37" s="7">
        <v>3.6</v>
      </c>
      <c r="H37" s="7">
        <v>4.6</v>
      </c>
      <c r="I37" s="7">
        <v>4</v>
      </c>
      <c r="J37" s="7">
        <v>3.3</v>
      </c>
      <c r="K37" s="7">
        <v>2.7</v>
      </c>
    </row>
    <row r="38" spans="1:11" ht="15.75">
      <c r="A38" s="5" t="s">
        <v>55</v>
      </c>
      <c r="B38" s="6">
        <v>2576</v>
      </c>
      <c r="C38" s="6">
        <v>547</v>
      </c>
      <c r="D38" s="6">
        <v>701</v>
      </c>
      <c r="E38" s="6">
        <v>900</v>
      </c>
      <c r="F38" s="6">
        <v>427</v>
      </c>
      <c r="G38" s="7">
        <v>3.6</v>
      </c>
      <c r="H38" s="7">
        <v>4.2</v>
      </c>
      <c r="I38" s="7">
        <v>3.9</v>
      </c>
      <c r="J38" s="7">
        <v>3.4</v>
      </c>
      <c r="K38" s="7">
        <v>2.9</v>
      </c>
    </row>
    <row r="39" spans="1:11" ht="15.75">
      <c r="A39" s="5" t="s">
        <v>31</v>
      </c>
      <c r="B39" s="6">
        <v>4856</v>
      </c>
      <c r="C39" s="6">
        <v>1054</v>
      </c>
      <c r="D39" s="6">
        <v>1313</v>
      </c>
      <c r="E39" s="6">
        <v>1862</v>
      </c>
      <c r="F39" s="6">
        <v>627</v>
      </c>
      <c r="G39" s="7">
        <v>6.7</v>
      </c>
      <c r="H39" s="7">
        <v>8.1</v>
      </c>
      <c r="I39" s="7">
        <v>7.3</v>
      </c>
      <c r="J39" s="7">
        <v>7</v>
      </c>
      <c r="K39" s="7">
        <v>4.3</v>
      </c>
    </row>
    <row r="40" spans="1:11" ht="15.75">
      <c r="A40" s="5" t="s">
        <v>32</v>
      </c>
      <c r="B40" s="6">
        <v>4261</v>
      </c>
      <c r="C40" s="6">
        <v>777</v>
      </c>
      <c r="D40" s="6">
        <v>1263</v>
      </c>
      <c r="E40" s="6">
        <v>1600</v>
      </c>
      <c r="F40" s="6">
        <v>620</v>
      </c>
      <c r="G40" s="7">
        <v>5.9</v>
      </c>
      <c r="H40" s="7">
        <v>6</v>
      </c>
      <c r="I40" s="7">
        <v>7</v>
      </c>
      <c r="J40" s="7">
        <v>6</v>
      </c>
      <c r="K40" s="7">
        <v>4.3</v>
      </c>
    </row>
    <row r="41" spans="1:11" ht="15.75">
      <c r="A41" s="5" t="s">
        <v>33</v>
      </c>
      <c r="B41" s="6">
        <v>4110</v>
      </c>
      <c r="C41" s="6">
        <v>698</v>
      </c>
      <c r="D41" s="6">
        <v>1235</v>
      </c>
      <c r="E41" s="6">
        <v>1510</v>
      </c>
      <c r="F41" s="6">
        <v>667</v>
      </c>
      <c r="G41" s="7">
        <v>5.7</v>
      </c>
      <c r="H41" s="7">
        <v>5.4</v>
      </c>
      <c r="I41" s="7">
        <v>6.8</v>
      </c>
      <c r="J41" s="7">
        <v>5.7</v>
      </c>
      <c r="K41" s="7">
        <v>4.6</v>
      </c>
    </row>
    <row r="42" spans="1:11" ht="15.75">
      <c r="A42" s="5" t="s">
        <v>34</v>
      </c>
      <c r="B42" s="6">
        <v>7813</v>
      </c>
      <c r="C42" s="6">
        <v>1352</v>
      </c>
      <c r="D42" s="6">
        <v>2110</v>
      </c>
      <c r="E42" s="6">
        <v>2858</v>
      </c>
      <c r="F42" s="6">
        <v>1493</v>
      </c>
      <c r="G42" s="7">
        <v>10.8</v>
      </c>
      <c r="H42" s="7">
        <v>10.4</v>
      </c>
      <c r="I42" s="7">
        <v>11.7</v>
      </c>
      <c r="J42" s="7">
        <v>10.7</v>
      </c>
      <c r="K42" s="7">
        <v>10.3</v>
      </c>
    </row>
    <row r="43" spans="1:11" ht="15.75">
      <c r="A43" s="6" t="s">
        <v>35</v>
      </c>
      <c r="B43" s="6">
        <v>7214</v>
      </c>
      <c r="C43" s="6">
        <v>1424</v>
      </c>
      <c r="D43" s="6">
        <v>1798</v>
      </c>
      <c r="E43" s="6">
        <v>2385</v>
      </c>
      <c r="F43" s="6">
        <v>1608</v>
      </c>
      <c r="G43" s="7">
        <v>10</v>
      </c>
      <c r="H43" s="7">
        <v>11</v>
      </c>
      <c r="I43" s="7">
        <v>10</v>
      </c>
      <c r="J43" s="7">
        <v>8.9</v>
      </c>
      <c r="K43" s="7">
        <v>11.1</v>
      </c>
    </row>
    <row r="44" spans="1:11" ht="15.75">
      <c r="A44" s="6" t="s">
        <v>36</v>
      </c>
      <c r="B44" s="6">
        <v>5245</v>
      </c>
      <c r="C44" s="6">
        <v>1027</v>
      </c>
      <c r="D44" s="6">
        <v>1203</v>
      </c>
      <c r="E44" s="6">
        <v>1576</v>
      </c>
      <c r="F44" s="6">
        <v>1439</v>
      </c>
      <c r="G44" s="7">
        <v>7.3</v>
      </c>
      <c r="H44" s="7">
        <v>7.9</v>
      </c>
      <c r="I44" s="7">
        <v>6.7</v>
      </c>
      <c r="J44" s="7">
        <v>5.9</v>
      </c>
      <c r="K44" s="7">
        <v>9.9</v>
      </c>
    </row>
    <row r="45" spans="1:11" ht="15.75">
      <c r="A45" s="6" t="s">
        <v>37</v>
      </c>
      <c r="B45" s="6">
        <v>11137</v>
      </c>
      <c r="C45" s="6">
        <v>2722</v>
      </c>
      <c r="D45" s="6">
        <v>1982</v>
      </c>
      <c r="E45" s="6">
        <v>2682</v>
      </c>
      <c r="F45" s="6">
        <v>3751</v>
      </c>
      <c r="G45" s="7">
        <v>15.4</v>
      </c>
      <c r="H45" s="7">
        <v>21</v>
      </c>
      <c r="I45" s="7">
        <v>11</v>
      </c>
      <c r="J45" s="7">
        <v>10</v>
      </c>
      <c r="K45" s="7">
        <v>25.8</v>
      </c>
    </row>
    <row r="46" spans="1:11" ht="15.75">
      <c r="A46" s="5" t="s">
        <v>38</v>
      </c>
      <c r="B46" s="6">
        <v>686</v>
      </c>
      <c r="C46" s="6">
        <v>805</v>
      </c>
      <c r="D46" s="6">
        <v>645</v>
      </c>
      <c r="E46" s="6">
        <v>560</v>
      </c>
      <c r="F46" s="6">
        <v>938</v>
      </c>
      <c r="G46" s="8" t="s">
        <v>39</v>
      </c>
      <c r="H46" s="8" t="s">
        <v>39</v>
      </c>
      <c r="I46" s="8" t="s">
        <v>39</v>
      </c>
      <c r="J46" s="8" t="s">
        <v>39</v>
      </c>
      <c r="K46" s="8" t="s">
        <v>39</v>
      </c>
    </row>
    <row r="47" spans="1:11" ht="15.75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5.75">
      <c r="A48" s="5" t="s">
        <v>28</v>
      </c>
      <c r="B48" s="6">
        <f>SUM(B31:B34)</f>
        <v>15633</v>
      </c>
      <c r="C48" s="6">
        <f>SUM(C31:C34)</f>
        <v>1506</v>
      </c>
      <c r="D48" s="6">
        <f>SUM(D31:D34)</f>
        <v>3739</v>
      </c>
      <c r="E48" s="6">
        <f>SUM(E31:E34)</f>
        <v>8126</v>
      </c>
      <c r="F48" s="6">
        <f>SUM(F31:F34)</f>
        <v>2263</v>
      </c>
      <c r="G48" s="7">
        <v>21.6</v>
      </c>
      <c r="H48" s="7">
        <v>11.6</v>
      </c>
      <c r="I48" s="7">
        <v>20.7</v>
      </c>
      <c r="J48" s="7">
        <v>30.4</v>
      </c>
      <c r="K48" s="7">
        <f>SUM(K31:K34)</f>
        <v>15.600000000000001</v>
      </c>
    </row>
    <row r="49" spans="1:11" ht="15.75">
      <c r="A49" s="5" t="s">
        <v>29</v>
      </c>
      <c r="B49" s="6">
        <f aca="true" t="shared" si="0" ref="B49:I49">B35+B36</f>
        <v>6850</v>
      </c>
      <c r="C49" s="6">
        <f t="shared" si="0"/>
        <v>1287</v>
      </c>
      <c r="D49" s="6">
        <f t="shared" si="0"/>
        <v>1991</v>
      </c>
      <c r="E49" s="6">
        <f t="shared" si="0"/>
        <v>2338</v>
      </c>
      <c r="F49" s="6">
        <f t="shared" si="0"/>
        <v>1234</v>
      </c>
      <c r="G49" s="7">
        <f t="shared" si="0"/>
        <v>9.5</v>
      </c>
      <c r="H49" s="7">
        <f t="shared" si="0"/>
        <v>9.9</v>
      </c>
      <c r="I49" s="7">
        <f t="shared" si="0"/>
        <v>11</v>
      </c>
      <c r="J49" s="7">
        <v>8.8</v>
      </c>
      <c r="K49" s="7">
        <f>K35+K36</f>
        <v>8.5</v>
      </c>
    </row>
    <row r="50" spans="1:11" ht="15.75">
      <c r="A50" s="5" t="s">
        <v>30</v>
      </c>
      <c r="B50" s="6">
        <f>B37+B38</f>
        <v>5146</v>
      </c>
      <c r="C50" s="6">
        <f>C37+C38</f>
        <v>1138</v>
      </c>
      <c r="D50" s="6">
        <f>D37+D38</f>
        <v>1416</v>
      </c>
      <c r="E50" s="6">
        <f>E37+E38</f>
        <v>1779</v>
      </c>
      <c r="F50" s="6">
        <f>F37+F38</f>
        <v>812</v>
      </c>
      <c r="G50" s="7">
        <v>7.1</v>
      </c>
      <c r="H50" s="7">
        <f>H37+H38</f>
        <v>8.8</v>
      </c>
      <c r="I50" s="7">
        <v>7.8</v>
      </c>
      <c r="J50" s="7">
        <f>J37+J38</f>
        <v>6.699999999999999</v>
      </c>
      <c r="K50" s="7">
        <f>K37+K38</f>
        <v>5.6</v>
      </c>
    </row>
    <row r="51" spans="1:11" ht="15.75">
      <c r="A51" s="5" t="s">
        <v>31</v>
      </c>
      <c r="B51" s="6">
        <f aca="true" t="shared" si="1" ref="B51:K51">B39</f>
        <v>4856</v>
      </c>
      <c r="C51" s="6">
        <f t="shared" si="1"/>
        <v>1054</v>
      </c>
      <c r="D51" s="6">
        <f t="shared" si="1"/>
        <v>1313</v>
      </c>
      <c r="E51" s="6">
        <f t="shared" si="1"/>
        <v>1862</v>
      </c>
      <c r="F51" s="6">
        <f t="shared" si="1"/>
        <v>627</v>
      </c>
      <c r="G51" s="7">
        <f t="shared" si="1"/>
        <v>6.7</v>
      </c>
      <c r="H51" s="7">
        <f t="shared" si="1"/>
        <v>8.1</v>
      </c>
      <c r="I51" s="7">
        <f t="shared" si="1"/>
        <v>7.3</v>
      </c>
      <c r="J51" s="7">
        <f t="shared" si="1"/>
        <v>7</v>
      </c>
      <c r="K51" s="7">
        <f t="shared" si="1"/>
        <v>4.3</v>
      </c>
    </row>
    <row r="52" spans="1:11" ht="15.75">
      <c r="A52" s="5" t="s">
        <v>32</v>
      </c>
      <c r="B52" s="6">
        <f aca="true" t="shared" si="2" ref="B52:K52">B40</f>
        <v>4261</v>
      </c>
      <c r="C52" s="6">
        <f t="shared" si="2"/>
        <v>777</v>
      </c>
      <c r="D52" s="6">
        <f t="shared" si="2"/>
        <v>1263</v>
      </c>
      <c r="E52" s="6">
        <f t="shared" si="2"/>
        <v>1600</v>
      </c>
      <c r="F52" s="6">
        <f t="shared" si="2"/>
        <v>620</v>
      </c>
      <c r="G52" s="7">
        <f t="shared" si="2"/>
        <v>5.9</v>
      </c>
      <c r="H52" s="7">
        <f t="shared" si="2"/>
        <v>6</v>
      </c>
      <c r="I52" s="7">
        <f t="shared" si="2"/>
        <v>7</v>
      </c>
      <c r="J52" s="7">
        <f t="shared" si="2"/>
        <v>6</v>
      </c>
      <c r="K52" s="7">
        <f t="shared" si="2"/>
        <v>4.3</v>
      </c>
    </row>
    <row r="53" spans="1:11" ht="15.75">
      <c r="A53" s="5" t="s">
        <v>33</v>
      </c>
      <c r="B53" s="6">
        <f aca="true" t="shared" si="3" ref="B53:K53">B41</f>
        <v>4110</v>
      </c>
      <c r="C53" s="6">
        <f t="shared" si="3"/>
        <v>698</v>
      </c>
      <c r="D53" s="6">
        <f t="shared" si="3"/>
        <v>1235</v>
      </c>
      <c r="E53" s="6">
        <f t="shared" si="3"/>
        <v>1510</v>
      </c>
      <c r="F53" s="6">
        <f t="shared" si="3"/>
        <v>667</v>
      </c>
      <c r="G53" s="7">
        <f t="shared" si="3"/>
        <v>5.7</v>
      </c>
      <c r="H53" s="7">
        <f t="shared" si="3"/>
        <v>5.4</v>
      </c>
      <c r="I53" s="7">
        <f t="shared" si="3"/>
        <v>6.8</v>
      </c>
      <c r="J53" s="7">
        <f t="shared" si="3"/>
        <v>5.7</v>
      </c>
      <c r="K53" s="7">
        <f t="shared" si="3"/>
        <v>4.6</v>
      </c>
    </row>
    <row r="54" spans="1:11" ht="15.75">
      <c r="A54" s="5" t="s">
        <v>34</v>
      </c>
      <c r="B54" s="6">
        <f aca="true" t="shared" si="4" ref="B54:K54">B42</f>
        <v>7813</v>
      </c>
      <c r="C54" s="6">
        <f t="shared" si="4"/>
        <v>1352</v>
      </c>
      <c r="D54" s="6">
        <f t="shared" si="4"/>
        <v>2110</v>
      </c>
      <c r="E54" s="6">
        <f t="shared" si="4"/>
        <v>2858</v>
      </c>
      <c r="F54" s="6">
        <f t="shared" si="4"/>
        <v>1493</v>
      </c>
      <c r="G54" s="7">
        <f t="shared" si="4"/>
        <v>10.8</v>
      </c>
      <c r="H54" s="7">
        <f t="shared" si="4"/>
        <v>10.4</v>
      </c>
      <c r="I54" s="7">
        <f t="shared" si="4"/>
        <v>11.7</v>
      </c>
      <c r="J54" s="7">
        <f t="shared" si="4"/>
        <v>10.7</v>
      </c>
      <c r="K54" s="7">
        <f t="shared" si="4"/>
        <v>10.3</v>
      </c>
    </row>
    <row r="55" spans="1:11" ht="15.75">
      <c r="A55" s="6" t="s">
        <v>35</v>
      </c>
      <c r="B55" s="6">
        <f aca="true" t="shared" si="5" ref="B55:K55">B43</f>
        <v>7214</v>
      </c>
      <c r="C55" s="6">
        <f t="shared" si="5"/>
        <v>1424</v>
      </c>
      <c r="D55" s="6">
        <f t="shared" si="5"/>
        <v>1798</v>
      </c>
      <c r="E55" s="6">
        <f t="shared" si="5"/>
        <v>2385</v>
      </c>
      <c r="F55" s="6">
        <f t="shared" si="5"/>
        <v>1608</v>
      </c>
      <c r="G55" s="7">
        <f t="shared" si="5"/>
        <v>10</v>
      </c>
      <c r="H55" s="7">
        <f t="shared" si="5"/>
        <v>11</v>
      </c>
      <c r="I55" s="7">
        <f t="shared" si="5"/>
        <v>10</v>
      </c>
      <c r="J55" s="7">
        <f t="shared" si="5"/>
        <v>8.9</v>
      </c>
      <c r="K55" s="7">
        <f t="shared" si="5"/>
        <v>11.1</v>
      </c>
    </row>
    <row r="56" spans="1:11" ht="15.75">
      <c r="A56" s="6" t="s">
        <v>36</v>
      </c>
      <c r="B56" s="6">
        <f aca="true" t="shared" si="6" ref="B56:K56">B44</f>
        <v>5245</v>
      </c>
      <c r="C56" s="6">
        <f t="shared" si="6"/>
        <v>1027</v>
      </c>
      <c r="D56" s="6">
        <f t="shared" si="6"/>
        <v>1203</v>
      </c>
      <c r="E56" s="6">
        <f t="shared" si="6"/>
        <v>1576</v>
      </c>
      <c r="F56" s="6">
        <f t="shared" si="6"/>
        <v>1439</v>
      </c>
      <c r="G56" s="7">
        <f t="shared" si="6"/>
        <v>7.3</v>
      </c>
      <c r="H56" s="7">
        <f t="shared" si="6"/>
        <v>7.9</v>
      </c>
      <c r="I56" s="7">
        <f t="shared" si="6"/>
        <v>6.7</v>
      </c>
      <c r="J56" s="7">
        <f t="shared" si="6"/>
        <v>5.9</v>
      </c>
      <c r="K56" s="7">
        <f t="shared" si="6"/>
        <v>9.9</v>
      </c>
    </row>
    <row r="57" spans="1:11" ht="15.75">
      <c r="A57" s="6" t="s">
        <v>37</v>
      </c>
      <c r="B57" s="6">
        <f aca="true" t="shared" si="7" ref="B57:K57">B45</f>
        <v>11137</v>
      </c>
      <c r="C57" s="6">
        <f t="shared" si="7"/>
        <v>2722</v>
      </c>
      <c r="D57" s="6">
        <f t="shared" si="7"/>
        <v>1982</v>
      </c>
      <c r="E57" s="6">
        <f t="shared" si="7"/>
        <v>2682</v>
      </c>
      <c r="F57" s="6">
        <f t="shared" si="7"/>
        <v>3751</v>
      </c>
      <c r="G57" s="7">
        <f t="shared" si="7"/>
        <v>15.4</v>
      </c>
      <c r="H57" s="7">
        <f t="shared" si="7"/>
        <v>21</v>
      </c>
      <c r="I57" s="7">
        <f t="shared" si="7"/>
        <v>11</v>
      </c>
      <c r="J57" s="7">
        <f t="shared" si="7"/>
        <v>10</v>
      </c>
      <c r="K57" s="7">
        <f t="shared" si="7"/>
        <v>25.8</v>
      </c>
    </row>
    <row r="58" spans="1:11" ht="15.75">
      <c r="A58" s="5" t="s">
        <v>38</v>
      </c>
      <c r="B58" s="6">
        <f>B46</f>
        <v>686</v>
      </c>
      <c r="C58" s="6">
        <f>C46</f>
        <v>805</v>
      </c>
      <c r="D58" s="6">
        <f>D46</f>
        <v>645</v>
      </c>
      <c r="E58" s="6">
        <f>E46</f>
        <v>560</v>
      </c>
      <c r="F58" s="6">
        <f>F46</f>
        <v>938</v>
      </c>
      <c r="G58" s="8" t="s">
        <v>39</v>
      </c>
      <c r="H58" s="8" t="s">
        <v>39</v>
      </c>
      <c r="I58" s="8" t="s">
        <v>39</v>
      </c>
      <c r="J58" s="8" t="s">
        <v>39</v>
      </c>
      <c r="K58" s="8" t="s">
        <v>39</v>
      </c>
    </row>
    <row r="59" spans="1:11" ht="15.75">
      <c r="A59" s="5"/>
      <c r="B59" s="6"/>
      <c r="C59" s="5"/>
      <c r="D59" s="5"/>
      <c r="E59" s="5"/>
      <c r="F59" s="5"/>
      <c r="G59" s="5"/>
      <c r="H59" s="5"/>
      <c r="I59" s="5"/>
      <c r="J59" s="5"/>
      <c r="K59" s="5"/>
    </row>
    <row r="60" spans="1:11" ht="15.75">
      <c r="A60" s="5" t="s">
        <v>56</v>
      </c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5.75">
      <c r="A61" s="5" t="s">
        <v>57</v>
      </c>
      <c r="B61" s="6">
        <v>1613</v>
      </c>
      <c r="C61" s="6">
        <v>197</v>
      </c>
      <c r="D61" s="6">
        <v>295</v>
      </c>
      <c r="E61" s="6">
        <v>801</v>
      </c>
      <c r="F61" s="6">
        <v>319</v>
      </c>
      <c r="G61" s="7">
        <v>2.2</v>
      </c>
      <c r="H61" s="7">
        <v>1.5</v>
      </c>
      <c r="I61" s="7">
        <v>1.6</v>
      </c>
      <c r="J61" s="7">
        <v>3</v>
      </c>
      <c r="K61" s="7">
        <v>2.2</v>
      </c>
    </row>
    <row r="62" spans="1:11" ht="15.75">
      <c r="A62" s="5" t="s">
        <v>58</v>
      </c>
      <c r="B62" s="6">
        <v>1502</v>
      </c>
      <c r="C62" s="6">
        <v>164</v>
      </c>
      <c r="D62" s="6">
        <v>310</v>
      </c>
      <c r="E62" s="6">
        <v>819</v>
      </c>
      <c r="F62" s="6">
        <v>210</v>
      </c>
      <c r="G62" s="7">
        <v>2.1</v>
      </c>
      <c r="H62" s="7">
        <v>1.3</v>
      </c>
      <c r="I62" s="7">
        <v>1.7</v>
      </c>
      <c r="J62" s="7">
        <v>3.1</v>
      </c>
      <c r="K62" s="7">
        <v>1.4</v>
      </c>
    </row>
    <row r="63" spans="1:11" ht="15.75">
      <c r="A63" s="5" t="s">
        <v>59</v>
      </c>
      <c r="B63" s="6">
        <v>1721</v>
      </c>
      <c r="C63" s="6">
        <v>240</v>
      </c>
      <c r="D63" s="6">
        <v>400</v>
      </c>
      <c r="E63" s="6">
        <v>865</v>
      </c>
      <c r="F63" s="6">
        <v>215</v>
      </c>
      <c r="G63" s="7">
        <v>2.4</v>
      </c>
      <c r="H63" s="7">
        <v>1.8</v>
      </c>
      <c r="I63" s="7">
        <v>2.2</v>
      </c>
      <c r="J63" s="7">
        <v>3.2</v>
      </c>
      <c r="K63" s="7">
        <v>1.5</v>
      </c>
    </row>
    <row r="64" spans="1:11" ht="15.75">
      <c r="A64" s="5" t="s">
        <v>60</v>
      </c>
      <c r="B64" s="6">
        <v>1821</v>
      </c>
      <c r="C64" s="6">
        <v>275</v>
      </c>
      <c r="D64" s="6">
        <v>436</v>
      </c>
      <c r="E64" s="6">
        <v>931</v>
      </c>
      <c r="F64" s="6">
        <v>179</v>
      </c>
      <c r="G64" s="7">
        <v>2.5</v>
      </c>
      <c r="H64" s="7">
        <v>2.1</v>
      </c>
      <c r="I64" s="7">
        <v>2.4</v>
      </c>
      <c r="J64" s="7">
        <v>3.5</v>
      </c>
      <c r="K64" s="7">
        <v>1.2</v>
      </c>
    </row>
    <row r="65" spans="1:11" ht="15.75">
      <c r="A65" s="5" t="s">
        <v>61</v>
      </c>
      <c r="B65" s="6">
        <v>2355</v>
      </c>
      <c r="C65" s="6">
        <v>333</v>
      </c>
      <c r="D65" s="6">
        <v>568</v>
      </c>
      <c r="E65" s="6">
        <v>1232</v>
      </c>
      <c r="F65" s="6">
        <v>222</v>
      </c>
      <c r="G65" s="7">
        <v>3.3</v>
      </c>
      <c r="H65" s="7">
        <v>2.6</v>
      </c>
      <c r="I65" s="7">
        <v>3.1</v>
      </c>
      <c r="J65" s="7">
        <v>4.6</v>
      </c>
      <c r="K65" s="7">
        <v>1.5</v>
      </c>
    </row>
    <row r="66" spans="1:11" ht="15.75">
      <c r="A66" s="5" t="s">
        <v>62</v>
      </c>
      <c r="B66" s="6">
        <v>2886</v>
      </c>
      <c r="C66" s="6">
        <v>422</v>
      </c>
      <c r="D66" s="6">
        <v>841</v>
      </c>
      <c r="E66" s="6">
        <v>1387</v>
      </c>
      <c r="F66" s="6">
        <v>236</v>
      </c>
      <c r="G66" s="7">
        <v>4</v>
      </c>
      <c r="H66" s="7">
        <v>3.2</v>
      </c>
      <c r="I66" s="7">
        <v>4.7</v>
      </c>
      <c r="J66" s="7">
        <v>5.2</v>
      </c>
      <c r="K66" s="7">
        <v>1.6</v>
      </c>
    </row>
    <row r="67" spans="1:11" ht="15.75">
      <c r="A67" s="5" t="s">
        <v>63</v>
      </c>
      <c r="B67" s="6">
        <v>3762</v>
      </c>
      <c r="C67" s="6">
        <v>532</v>
      </c>
      <c r="D67" s="6">
        <v>1195</v>
      </c>
      <c r="E67" s="6">
        <v>1706</v>
      </c>
      <c r="F67" s="6">
        <v>330</v>
      </c>
      <c r="G67" s="7">
        <v>5.2</v>
      </c>
      <c r="H67" s="7">
        <v>4.1</v>
      </c>
      <c r="I67" s="7">
        <v>6.6</v>
      </c>
      <c r="J67" s="7">
        <v>6.4</v>
      </c>
      <c r="K67" s="7">
        <v>2.3</v>
      </c>
    </row>
    <row r="68" spans="1:11" ht="15.75">
      <c r="A68" s="5" t="s">
        <v>64</v>
      </c>
      <c r="B68" s="6">
        <v>4282</v>
      </c>
      <c r="C68" s="6">
        <v>667</v>
      </c>
      <c r="D68" s="6">
        <v>1288</v>
      </c>
      <c r="E68" s="6">
        <v>1977</v>
      </c>
      <c r="F68" s="6">
        <v>349</v>
      </c>
      <c r="G68" s="7">
        <v>5.9</v>
      </c>
      <c r="H68" s="7">
        <v>5.1</v>
      </c>
      <c r="I68" s="7">
        <v>7.1</v>
      </c>
      <c r="J68" s="7">
        <v>7.4</v>
      </c>
      <c r="K68" s="7">
        <v>2.4</v>
      </c>
    </row>
    <row r="69" spans="1:11" ht="15.75">
      <c r="A69" s="5" t="s">
        <v>65</v>
      </c>
      <c r="B69" s="6">
        <v>8501</v>
      </c>
      <c r="C69" s="6">
        <v>1294</v>
      </c>
      <c r="D69" s="6">
        <v>2614</v>
      </c>
      <c r="E69" s="6">
        <v>3701</v>
      </c>
      <c r="F69" s="6">
        <v>892</v>
      </c>
      <c r="G69" s="7">
        <v>11.8</v>
      </c>
      <c r="H69" s="7">
        <v>10</v>
      </c>
      <c r="I69" s="7">
        <v>14.5</v>
      </c>
      <c r="J69" s="7">
        <v>13.9</v>
      </c>
      <c r="K69" s="7">
        <v>6.1</v>
      </c>
    </row>
    <row r="70" spans="1:11" ht="15.75">
      <c r="A70" s="5" t="s">
        <v>66</v>
      </c>
      <c r="B70" s="6">
        <v>6511</v>
      </c>
      <c r="C70" s="6">
        <v>961</v>
      </c>
      <c r="D70" s="6">
        <v>1914</v>
      </c>
      <c r="E70" s="6">
        <v>2713</v>
      </c>
      <c r="F70" s="6">
        <v>923</v>
      </c>
      <c r="G70" s="7">
        <v>9</v>
      </c>
      <c r="H70" s="7">
        <v>7.4</v>
      </c>
      <c r="I70" s="7">
        <v>10.6</v>
      </c>
      <c r="J70" s="7">
        <v>10.2</v>
      </c>
      <c r="K70" s="7">
        <v>6.4</v>
      </c>
    </row>
    <row r="71" spans="1:11" ht="15.75">
      <c r="A71" s="5" t="s">
        <v>67</v>
      </c>
      <c r="B71" s="6">
        <v>9104</v>
      </c>
      <c r="C71" s="6">
        <v>1656</v>
      </c>
      <c r="D71" s="6">
        <v>2610</v>
      </c>
      <c r="E71" s="6">
        <v>3192</v>
      </c>
      <c r="F71" s="6">
        <v>1646</v>
      </c>
      <c r="G71" s="7">
        <v>12.6</v>
      </c>
      <c r="H71" s="7">
        <v>12.8</v>
      </c>
      <c r="I71" s="7">
        <v>14.5</v>
      </c>
      <c r="J71" s="7">
        <v>11.9</v>
      </c>
      <c r="K71" s="7">
        <v>11.3</v>
      </c>
    </row>
    <row r="72" spans="1:11" ht="15.75">
      <c r="A72" s="5" t="s">
        <v>68</v>
      </c>
      <c r="B72" s="6">
        <v>10169</v>
      </c>
      <c r="C72" s="6">
        <v>1924</v>
      </c>
      <c r="D72" s="6">
        <v>2662</v>
      </c>
      <c r="E72" s="6">
        <v>3137</v>
      </c>
      <c r="F72" s="6">
        <v>2446</v>
      </c>
      <c r="G72" s="7">
        <v>14.1</v>
      </c>
      <c r="H72" s="7">
        <v>14.8</v>
      </c>
      <c r="I72" s="7">
        <v>14.7</v>
      </c>
      <c r="J72" s="7">
        <v>11.7</v>
      </c>
      <c r="K72" s="7">
        <v>16.9</v>
      </c>
    </row>
    <row r="73" spans="1:11" ht="15.75">
      <c r="A73" s="5" t="s">
        <v>69</v>
      </c>
      <c r="B73" s="6">
        <v>5743</v>
      </c>
      <c r="C73" s="6">
        <v>1320</v>
      </c>
      <c r="D73" s="6">
        <v>1290</v>
      </c>
      <c r="E73" s="6">
        <v>1543</v>
      </c>
      <c r="F73" s="6">
        <v>1590</v>
      </c>
      <c r="G73" s="7">
        <v>7.9</v>
      </c>
      <c r="H73" s="7">
        <v>10.2</v>
      </c>
      <c r="I73" s="7">
        <v>7.1</v>
      </c>
      <c r="J73" s="7">
        <v>5.8</v>
      </c>
      <c r="K73" s="7">
        <v>11</v>
      </c>
    </row>
    <row r="74" spans="1:11" ht="15.75">
      <c r="A74" s="5" t="s">
        <v>70</v>
      </c>
      <c r="B74" s="6">
        <v>3749</v>
      </c>
      <c r="C74" s="6">
        <v>891</v>
      </c>
      <c r="D74" s="6">
        <v>616</v>
      </c>
      <c r="E74" s="6">
        <v>929</v>
      </c>
      <c r="F74" s="6">
        <v>1313</v>
      </c>
      <c r="G74" s="7">
        <v>5.2</v>
      </c>
      <c r="H74" s="7">
        <v>6.9</v>
      </c>
      <c r="I74" s="7">
        <v>3.4</v>
      </c>
      <c r="J74" s="7">
        <v>3.5</v>
      </c>
      <c r="K74" s="7">
        <v>9</v>
      </c>
    </row>
    <row r="75" spans="1:11" ht="15.75">
      <c r="A75" s="5" t="s">
        <v>71</v>
      </c>
      <c r="B75" s="6">
        <v>8546</v>
      </c>
      <c r="C75" s="6">
        <v>2110</v>
      </c>
      <c r="D75" s="6">
        <v>1010</v>
      </c>
      <c r="E75" s="6">
        <v>1782</v>
      </c>
      <c r="F75" s="6">
        <v>3644</v>
      </c>
      <c r="G75" s="7">
        <v>11.8</v>
      </c>
      <c r="H75" s="7">
        <v>16.2</v>
      </c>
      <c r="I75" s="7">
        <v>5.6</v>
      </c>
      <c r="J75" s="7">
        <v>6.7</v>
      </c>
      <c r="K75" s="7">
        <v>25.1</v>
      </c>
    </row>
    <row r="76" spans="1:11" ht="15.75">
      <c r="A76" s="5" t="s">
        <v>72</v>
      </c>
      <c r="B76" s="6">
        <v>123887</v>
      </c>
      <c r="C76" s="6">
        <v>145504</v>
      </c>
      <c r="D76" s="6">
        <v>111265</v>
      </c>
      <c r="E76" s="6">
        <v>99661</v>
      </c>
      <c r="F76" s="6">
        <v>185488</v>
      </c>
      <c r="G76" s="8" t="s">
        <v>39</v>
      </c>
      <c r="H76" s="8" t="s">
        <v>39</v>
      </c>
      <c r="I76" s="8" t="s">
        <v>39</v>
      </c>
      <c r="J76" s="8" t="s">
        <v>39</v>
      </c>
      <c r="K76" s="8" t="s">
        <v>39</v>
      </c>
    </row>
    <row r="77" spans="1:11" ht="15.75">
      <c r="A77" s="5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15.75">
      <c r="A78" s="5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5.75">
      <c r="A79" s="4" t="s">
        <v>41</v>
      </c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5.75">
      <c r="A80" s="5" t="s">
        <v>26</v>
      </c>
      <c r="B80" s="6">
        <v>33996</v>
      </c>
      <c r="C80" s="6">
        <v>7334</v>
      </c>
      <c r="D80" s="6">
        <v>6709</v>
      </c>
      <c r="E80" s="6">
        <v>11353</v>
      </c>
      <c r="F80" s="6">
        <v>8600</v>
      </c>
      <c r="G80" s="7">
        <v>100</v>
      </c>
      <c r="H80" s="7">
        <v>100</v>
      </c>
      <c r="I80" s="7">
        <v>100</v>
      </c>
      <c r="J80" s="7">
        <v>100</v>
      </c>
      <c r="K80" s="7">
        <v>100</v>
      </c>
    </row>
    <row r="81" spans="1:11" ht="15.75">
      <c r="A81" s="5" t="s">
        <v>27</v>
      </c>
      <c r="B81" s="5"/>
      <c r="C81" s="5"/>
      <c r="D81" s="5"/>
      <c r="E81" s="5"/>
      <c r="F81" s="5"/>
      <c r="G81" s="7"/>
      <c r="H81" s="7"/>
      <c r="I81" s="7"/>
      <c r="J81" s="7"/>
      <c r="K81" s="7"/>
    </row>
    <row r="82" spans="1:11" ht="15.75">
      <c r="A82" s="5" t="s">
        <v>48</v>
      </c>
      <c r="B82" s="6">
        <v>453</v>
      </c>
      <c r="C82" s="6">
        <v>95</v>
      </c>
      <c r="D82" s="6">
        <v>135</v>
      </c>
      <c r="E82" s="6">
        <v>160</v>
      </c>
      <c r="F82" s="6">
        <v>62</v>
      </c>
      <c r="G82" s="7">
        <v>1.3</v>
      </c>
      <c r="H82" s="7">
        <v>1.3</v>
      </c>
      <c r="I82" s="7">
        <v>2</v>
      </c>
      <c r="J82" s="7">
        <v>1.4</v>
      </c>
      <c r="K82" s="7">
        <v>0.7</v>
      </c>
    </row>
    <row r="83" spans="1:11" ht="15.75">
      <c r="A83" s="5" t="s">
        <v>49</v>
      </c>
      <c r="B83" s="6">
        <v>1272</v>
      </c>
      <c r="C83" s="6">
        <v>326</v>
      </c>
      <c r="D83" s="6">
        <v>321</v>
      </c>
      <c r="E83" s="6">
        <v>418</v>
      </c>
      <c r="F83" s="6">
        <v>208</v>
      </c>
      <c r="G83" s="7">
        <v>3.7</v>
      </c>
      <c r="H83" s="7">
        <v>4.4</v>
      </c>
      <c r="I83" s="7">
        <v>4.8</v>
      </c>
      <c r="J83" s="7">
        <v>3.7</v>
      </c>
      <c r="K83" s="7">
        <v>2.4</v>
      </c>
    </row>
    <row r="84" spans="1:11" ht="15.75">
      <c r="A84" s="5" t="s">
        <v>50</v>
      </c>
      <c r="B84" s="6">
        <v>804</v>
      </c>
      <c r="C84" s="6">
        <v>215</v>
      </c>
      <c r="D84" s="6">
        <v>182</v>
      </c>
      <c r="E84" s="6">
        <v>265</v>
      </c>
      <c r="F84" s="6">
        <v>143</v>
      </c>
      <c r="G84" s="7">
        <v>2.4</v>
      </c>
      <c r="H84" s="7">
        <v>2.9</v>
      </c>
      <c r="I84" s="7">
        <v>2.7</v>
      </c>
      <c r="J84" s="7">
        <v>2.3</v>
      </c>
      <c r="K84" s="7">
        <v>1.7</v>
      </c>
    </row>
    <row r="85" spans="1:11" ht="15.75">
      <c r="A85" s="5" t="s">
        <v>51</v>
      </c>
      <c r="B85" s="6">
        <v>841</v>
      </c>
      <c r="C85" s="6">
        <v>229</v>
      </c>
      <c r="D85" s="6">
        <v>169</v>
      </c>
      <c r="E85" s="6">
        <v>298</v>
      </c>
      <c r="F85" s="6">
        <v>145</v>
      </c>
      <c r="G85" s="7">
        <v>2.5</v>
      </c>
      <c r="H85" s="7">
        <v>3.1</v>
      </c>
      <c r="I85" s="7">
        <v>2.5</v>
      </c>
      <c r="J85" s="7">
        <v>2.6</v>
      </c>
      <c r="K85" s="7">
        <v>1.7</v>
      </c>
    </row>
    <row r="86" spans="1:11" ht="15.75">
      <c r="A86" s="5" t="s">
        <v>52</v>
      </c>
      <c r="B86" s="6">
        <v>1057</v>
      </c>
      <c r="C86" s="6">
        <v>189</v>
      </c>
      <c r="D86" s="6">
        <v>296</v>
      </c>
      <c r="E86" s="6">
        <v>397</v>
      </c>
      <c r="F86" s="6">
        <v>175</v>
      </c>
      <c r="G86" s="7">
        <v>3.1</v>
      </c>
      <c r="H86" s="7">
        <v>2.6</v>
      </c>
      <c r="I86" s="7">
        <v>4.4</v>
      </c>
      <c r="J86" s="7">
        <v>3.5</v>
      </c>
      <c r="K86" s="7">
        <v>2</v>
      </c>
    </row>
    <row r="87" spans="1:11" ht="15.75">
      <c r="A87" s="5" t="s">
        <v>53</v>
      </c>
      <c r="B87" s="6">
        <v>1385</v>
      </c>
      <c r="C87" s="6">
        <v>227</v>
      </c>
      <c r="D87" s="6">
        <v>317</v>
      </c>
      <c r="E87" s="6">
        <v>574</v>
      </c>
      <c r="F87" s="6">
        <v>267</v>
      </c>
      <c r="G87" s="7">
        <v>4.1</v>
      </c>
      <c r="H87" s="7">
        <v>3.1</v>
      </c>
      <c r="I87" s="7">
        <v>4.7</v>
      </c>
      <c r="J87" s="7">
        <v>5.1</v>
      </c>
      <c r="K87" s="7">
        <v>3.1</v>
      </c>
    </row>
    <row r="88" spans="1:11" ht="15.75">
      <c r="A88" s="5" t="s">
        <v>54</v>
      </c>
      <c r="B88" s="6">
        <v>1859</v>
      </c>
      <c r="C88" s="6">
        <v>348</v>
      </c>
      <c r="D88" s="6">
        <v>531</v>
      </c>
      <c r="E88" s="6">
        <v>689</v>
      </c>
      <c r="F88" s="6">
        <v>290</v>
      </c>
      <c r="G88" s="7">
        <v>5.5</v>
      </c>
      <c r="H88" s="7">
        <v>4.7</v>
      </c>
      <c r="I88" s="7">
        <v>7.9</v>
      </c>
      <c r="J88" s="7">
        <v>6.1</v>
      </c>
      <c r="K88" s="7">
        <v>3.4</v>
      </c>
    </row>
    <row r="89" spans="1:11" ht="15.75">
      <c r="A89" s="5" t="s">
        <v>55</v>
      </c>
      <c r="B89" s="6">
        <v>2052</v>
      </c>
      <c r="C89" s="6">
        <v>348</v>
      </c>
      <c r="D89" s="6">
        <v>545</v>
      </c>
      <c r="E89" s="6">
        <v>769</v>
      </c>
      <c r="F89" s="6">
        <v>390</v>
      </c>
      <c r="G89" s="7">
        <v>6</v>
      </c>
      <c r="H89" s="7">
        <v>4.7</v>
      </c>
      <c r="I89" s="7">
        <v>8.1</v>
      </c>
      <c r="J89" s="7">
        <v>6.8</v>
      </c>
      <c r="K89" s="7">
        <v>4.5</v>
      </c>
    </row>
    <row r="90" spans="1:11" ht="15.75">
      <c r="A90" s="5" t="s">
        <v>31</v>
      </c>
      <c r="B90" s="6">
        <v>4686</v>
      </c>
      <c r="C90" s="6">
        <v>881</v>
      </c>
      <c r="D90" s="6">
        <v>1147</v>
      </c>
      <c r="E90" s="6">
        <v>1657</v>
      </c>
      <c r="F90" s="6">
        <v>1001</v>
      </c>
      <c r="G90" s="7">
        <v>13.8</v>
      </c>
      <c r="H90" s="7">
        <v>12</v>
      </c>
      <c r="I90" s="7">
        <v>17.1</v>
      </c>
      <c r="J90" s="7">
        <v>14.6</v>
      </c>
      <c r="K90" s="7">
        <v>11.6</v>
      </c>
    </row>
    <row r="91" spans="1:11" ht="15.75">
      <c r="A91" s="5" t="s">
        <v>32</v>
      </c>
      <c r="B91" s="6">
        <v>4559</v>
      </c>
      <c r="C91" s="6">
        <v>1023</v>
      </c>
      <c r="D91" s="6">
        <v>878</v>
      </c>
      <c r="E91" s="6">
        <v>1471</v>
      </c>
      <c r="F91" s="6">
        <v>1188</v>
      </c>
      <c r="G91" s="7">
        <v>13.4</v>
      </c>
      <c r="H91" s="7">
        <v>13.9</v>
      </c>
      <c r="I91" s="7">
        <v>13.1</v>
      </c>
      <c r="J91" s="7">
        <v>13</v>
      </c>
      <c r="K91" s="7">
        <v>13.8</v>
      </c>
    </row>
    <row r="92" spans="1:11" ht="15.75">
      <c r="A92" s="5" t="s">
        <v>33</v>
      </c>
      <c r="B92" s="6">
        <v>3682</v>
      </c>
      <c r="C92" s="6">
        <v>815</v>
      </c>
      <c r="D92" s="6">
        <v>614</v>
      </c>
      <c r="E92" s="6">
        <v>1237</v>
      </c>
      <c r="F92" s="6">
        <v>1017</v>
      </c>
      <c r="G92" s="7">
        <v>10.8</v>
      </c>
      <c r="H92" s="7">
        <v>11.1</v>
      </c>
      <c r="I92" s="7">
        <v>9.2</v>
      </c>
      <c r="J92" s="7">
        <v>10.9</v>
      </c>
      <c r="K92" s="7">
        <v>11.8</v>
      </c>
    </row>
    <row r="93" spans="1:11" ht="15.75">
      <c r="A93" s="5" t="s">
        <v>34</v>
      </c>
      <c r="B93" s="6">
        <v>4526</v>
      </c>
      <c r="C93" s="6">
        <v>1117</v>
      </c>
      <c r="D93" s="6">
        <v>651</v>
      </c>
      <c r="E93" s="6">
        <v>1343</v>
      </c>
      <c r="F93" s="6">
        <v>1416</v>
      </c>
      <c r="G93" s="7">
        <v>13.3</v>
      </c>
      <c r="H93" s="7">
        <v>15.2</v>
      </c>
      <c r="I93" s="7">
        <v>9.7</v>
      </c>
      <c r="J93" s="7">
        <v>11.8</v>
      </c>
      <c r="K93" s="7">
        <v>16.5</v>
      </c>
    </row>
    <row r="94" spans="1:11" ht="15.75">
      <c r="A94" s="6" t="s">
        <v>35</v>
      </c>
      <c r="B94" s="6">
        <v>2363</v>
      </c>
      <c r="C94" s="6">
        <v>559</v>
      </c>
      <c r="D94" s="6">
        <v>276</v>
      </c>
      <c r="E94" s="6">
        <v>641</v>
      </c>
      <c r="F94" s="6">
        <v>888</v>
      </c>
      <c r="G94" s="7">
        <v>7</v>
      </c>
      <c r="H94" s="7">
        <v>7.6</v>
      </c>
      <c r="I94" s="7">
        <v>4.1</v>
      </c>
      <c r="J94" s="7">
        <v>5.6</v>
      </c>
      <c r="K94" s="7">
        <v>10.3</v>
      </c>
    </row>
    <row r="95" spans="1:11" ht="15.75">
      <c r="A95" s="6" t="s">
        <v>36</v>
      </c>
      <c r="B95" s="6">
        <v>1046</v>
      </c>
      <c r="C95" s="6">
        <v>247</v>
      </c>
      <c r="D95" s="6">
        <v>105</v>
      </c>
      <c r="E95" s="6">
        <v>202</v>
      </c>
      <c r="F95" s="6">
        <v>493</v>
      </c>
      <c r="G95" s="7">
        <v>3.1</v>
      </c>
      <c r="H95" s="7">
        <v>3.4</v>
      </c>
      <c r="I95" s="7">
        <v>1.6</v>
      </c>
      <c r="J95" s="7">
        <v>1.8</v>
      </c>
      <c r="K95" s="7">
        <v>5.7</v>
      </c>
    </row>
    <row r="96" spans="1:11" ht="15.75">
      <c r="A96" s="6" t="s">
        <v>37</v>
      </c>
      <c r="B96" s="6">
        <v>1209</v>
      </c>
      <c r="C96" s="6">
        <v>336</v>
      </c>
      <c r="D96" s="6">
        <v>118</v>
      </c>
      <c r="E96" s="6">
        <v>217</v>
      </c>
      <c r="F96" s="6">
        <v>538</v>
      </c>
      <c r="G96" s="7">
        <v>3.6</v>
      </c>
      <c r="H96" s="7">
        <v>4.6</v>
      </c>
      <c r="I96" s="7">
        <v>1.8</v>
      </c>
      <c r="J96" s="7">
        <v>1.9</v>
      </c>
      <c r="K96" s="7">
        <v>6.3</v>
      </c>
    </row>
    <row r="97" spans="1:11" ht="15.75">
      <c r="A97" s="5" t="s">
        <v>42</v>
      </c>
      <c r="B97" s="6">
        <v>2201</v>
      </c>
      <c r="C97" s="6">
        <v>380</v>
      </c>
      <c r="D97" s="6">
        <v>426</v>
      </c>
      <c r="E97" s="6">
        <v>1016</v>
      </c>
      <c r="F97" s="6">
        <v>380</v>
      </c>
      <c r="G97" s="7">
        <v>6.5</v>
      </c>
      <c r="H97" s="7">
        <v>5.2</v>
      </c>
      <c r="I97" s="7">
        <v>6.3</v>
      </c>
      <c r="J97" s="7">
        <v>8.9</v>
      </c>
      <c r="K97" s="7">
        <v>4.4</v>
      </c>
    </row>
    <row r="98" spans="1:11" ht="15.75">
      <c r="A98" s="5" t="s">
        <v>38</v>
      </c>
      <c r="B98" s="6">
        <v>633</v>
      </c>
      <c r="C98" s="6">
        <v>661</v>
      </c>
      <c r="D98" s="6">
        <v>556</v>
      </c>
      <c r="E98" s="6">
        <v>596</v>
      </c>
      <c r="F98" s="6">
        <v>724</v>
      </c>
      <c r="G98" s="8" t="s">
        <v>39</v>
      </c>
      <c r="H98" s="8" t="s">
        <v>39</v>
      </c>
      <c r="I98" s="8" t="s">
        <v>39</v>
      </c>
      <c r="J98" s="8" t="s">
        <v>39</v>
      </c>
      <c r="K98" s="8" t="s">
        <v>39</v>
      </c>
    </row>
    <row r="99" spans="1:11" ht="15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5.75">
      <c r="A100" s="5" t="s">
        <v>28</v>
      </c>
      <c r="B100" s="6">
        <f aca="true" t="shared" si="8" ref="B100:G100">SUM(B82:B85)</f>
        <v>3370</v>
      </c>
      <c r="C100" s="6">
        <f t="shared" si="8"/>
        <v>865</v>
      </c>
      <c r="D100" s="6">
        <f t="shared" si="8"/>
        <v>807</v>
      </c>
      <c r="E100" s="6">
        <f t="shared" si="8"/>
        <v>1141</v>
      </c>
      <c r="F100" s="6">
        <f t="shared" si="8"/>
        <v>558</v>
      </c>
      <c r="G100" s="7">
        <f t="shared" si="8"/>
        <v>9.9</v>
      </c>
      <c r="H100" s="7">
        <v>11.8</v>
      </c>
      <c r="I100" s="7">
        <f>SUM(I82:I85)</f>
        <v>12</v>
      </c>
      <c r="J100" s="7">
        <v>10.1</v>
      </c>
      <c r="K100" s="7">
        <f>SUM(K82:K85)</f>
        <v>6.5</v>
      </c>
    </row>
    <row r="101" spans="1:11" ht="15.75">
      <c r="A101" s="5" t="s">
        <v>29</v>
      </c>
      <c r="B101" s="6">
        <f aca="true" t="shared" si="9" ref="B101:K101">B86+B87</f>
        <v>2442</v>
      </c>
      <c r="C101" s="6">
        <f t="shared" si="9"/>
        <v>416</v>
      </c>
      <c r="D101" s="6">
        <f t="shared" si="9"/>
        <v>613</v>
      </c>
      <c r="E101" s="6">
        <f t="shared" si="9"/>
        <v>971</v>
      </c>
      <c r="F101" s="6">
        <f t="shared" si="9"/>
        <v>442</v>
      </c>
      <c r="G101" s="7">
        <f t="shared" si="9"/>
        <v>7.199999999999999</v>
      </c>
      <c r="H101" s="7">
        <f t="shared" si="9"/>
        <v>5.7</v>
      </c>
      <c r="I101" s="7">
        <f t="shared" si="9"/>
        <v>9.100000000000001</v>
      </c>
      <c r="J101" s="7">
        <f t="shared" si="9"/>
        <v>8.6</v>
      </c>
      <c r="K101" s="7">
        <f t="shared" si="9"/>
        <v>5.1</v>
      </c>
    </row>
    <row r="102" spans="1:11" ht="15.75">
      <c r="A102" s="5" t="s">
        <v>30</v>
      </c>
      <c r="B102" s="6">
        <f aca="true" t="shared" si="10" ref="B102:G102">B88+B89</f>
        <v>3911</v>
      </c>
      <c r="C102" s="6">
        <f t="shared" si="10"/>
        <v>696</v>
      </c>
      <c r="D102" s="6">
        <f t="shared" si="10"/>
        <v>1076</v>
      </c>
      <c r="E102" s="6">
        <f t="shared" si="10"/>
        <v>1458</v>
      </c>
      <c r="F102" s="6">
        <f t="shared" si="10"/>
        <v>680</v>
      </c>
      <c r="G102" s="7">
        <f t="shared" si="10"/>
        <v>11.5</v>
      </c>
      <c r="H102" s="7">
        <v>9.5</v>
      </c>
      <c r="I102" s="7">
        <f>I88+I89</f>
        <v>16</v>
      </c>
      <c r="J102" s="7">
        <v>12.8</v>
      </c>
      <c r="K102" s="7">
        <f>K88+K89</f>
        <v>7.9</v>
      </c>
    </row>
    <row r="103" spans="1:11" ht="15.75">
      <c r="A103" s="5" t="s">
        <v>31</v>
      </c>
      <c r="B103" s="6">
        <f aca="true" t="shared" si="11" ref="B103:K103">B90</f>
        <v>4686</v>
      </c>
      <c r="C103" s="6">
        <f t="shared" si="11"/>
        <v>881</v>
      </c>
      <c r="D103" s="6">
        <f t="shared" si="11"/>
        <v>1147</v>
      </c>
      <c r="E103" s="6">
        <f t="shared" si="11"/>
        <v>1657</v>
      </c>
      <c r="F103" s="6">
        <f t="shared" si="11"/>
        <v>1001</v>
      </c>
      <c r="G103" s="7">
        <f t="shared" si="11"/>
        <v>13.8</v>
      </c>
      <c r="H103" s="7">
        <f t="shared" si="11"/>
        <v>12</v>
      </c>
      <c r="I103" s="7">
        <f t="shared" si="11"/>
        <v>17.1</v>
      </c>
      <c r="J103" s="7">
        <f t="shared" si="11"/>
        <v>14.6</v>
      </c>
      <c r="K103" s="7">
        <f t="shared" si="11"/>
        <v>11.6</v>
      </c>
    </row>
    <row r="104" spans="1:11" ht="15.75">
      <c r="A104" s="5" t="s">
        <v>32</v>
      </c>
      <c r="B104" s="6">
        <f aca="true" t="shared" si="12" ref="B104:K104">B91</f>
        <v>4559</v>
      </c>
      <c r="C104" s="6">
        <f t="shared" si="12"/>
        <v>1023</v>
      </c>
      <c r="D104" s="6">
        <f t="shared" si="12"/>
        <v>878</v>
      </c>
      <c r="E104" s="6">
        <f t="shared" si="12"/>
        <v>1471</v>
      </c>
      <c r="F104" s="6">
        <f t="shared" si="12"/>
        <v>1188</v>
      </c>
      <c r="G104" s="7">
        <f t="shared" si="12"/>
        <v>13.4</v>
      </c>
      <c r="H104" s="7">
        <f t="shared" si="12"/>
        <v>13.9</v>
      </c>
      <c r="I104" s="7">
        <f t="shared" si="12"/>
        <v>13.1</v>
      </c>
      <c r="J104" s="7">
        <f t="shared" si="12"/>
        <v>13</v>
      </c>
      <c r="K104" s="7">
        <f t="shared" si="12"/>
        <v>13.8</v>
      </c>
    </row>
    <row r="105" spans="1:11" ht="15.75">
      <c r="A105" s="5" t="s">
        <v>33</v>
      </c>
      <c r="B105" s="6">
        <f aca="true" t="shared" si="13" ref="B105:K105">B92</f>
        <v>3682</v>
      </c>
      <c r="C105" s="6">
        <f t="shared" si="13"/>
        <v>815</v>
      </c>
      <c r="D105" s="6">
        <f t="shared" si="13"/>
        <v>614</v>
      </c>
      <c r="E105" s="6">
        <f t="shared" si="13"/>
        <v>1237</v>
      </c>
      <c r="F105" s="6">
        <f t="shared" si="13"/>
        <v>1017</v>
      </c>
      <c r="G105" s="7">
        <f t="shared" si="13"/>
        <v>10.8</v>
      </c>
      <c r="H105" s="7">
        <f t="shared" si="13"/>
        <v>11.1</v>
      </c>
      <c r="I105" s="7">
        <f t="shared" si="13"/>
        <v>9.2</v>
      </c>
      <c r="J105" s="7">
        <f t="shared" si="13"/>
        <v>10.9</v>
      </c>
      <c r="K105" s="7">
        <f t="shared" si="13"/>
        <v>11.8</v>
      </c>
    </row>
    <row r="106" spans="1:11" ht="15.75">
      <c r="A106" s="5" t="s">
        <v>34</v>
      </c>
      <c r="B106" s="6">
        <f aca="true" t="shared" si="14" ref="B106:K106">B93</f>
        <v>4526</v>
      </c>
      <c r="C106" s="6">
        <f t="shared" si="14"/>
        <v>1117</v>
      </c>
      <c r="D106" s="6">
        <f t="shared" si="14"/>
        <v>651</v>
      </c>
      <c r="E106" s="6">
        <f t="shared" si="14"/>
        <v>1343</v>
      </c>
      <c r="F106" s="6">
        <f t="shared" si="14"/>
        <v>1416</v>
      </c>
      <c r="G106" s="7">
        <f t="shared" si="14"/>
        <v>13.3</v>
      </c>
      <c r="H106" s="7">
        <f t="shared" si="14"/>
        <v>15.2</v>
      </c>
      <c r="I106" s="7">
        <f t="shared" si="14"/>
        <v>9.7</v>
      </c>
      <c r="J106" s="7">
        <f t="shared" si="14"/>
        <v>11.8</v>
      </c>
      <c r="K106" s="7">
        <f t="shared" si="14"/>
        <v>16.5</v>
      </c>
    </row>
    <row r="107" spans="1:11" ht="15.75">
      <c r="A107" s="6" t="s">
        <v>35</v>
      </c>
      <c r="B107" s="6">
        <f aca="true" t="shared" si="15" ref="B107:K107">B94</f>
        <v>2363</v>
      </c>
      <c r="C107" s="6">
        <f t="shared" si="15"/>
        <v>559</v>
      </c>
      <c r="D107" s="6">
        <f t="shared" si="15"/>
        <v>276</v>
      </c>
      <c r="E107" s="6">
        <f t="shared" si="15"/>
        <v>641</v>
      </c>
      <c r="F107" s="6">
        <f t="shared" si="15"/>
        <v>888</v>
      </c>
      <c r="G107" s="7">
        <f t="shared" si="15"/>
        <v>7</v>
      </c>
      <c r="H107" s="7">
        <f t="shared" si="15"/>
        <v>7.6</v>
      </c>
      <c r="I107" s="7">
        <f t="shared" si="15"/>
        <v>4.1</v>
      </c>
      <c r="J107" s="7">
        <f t="shared" si="15"/>
        <v>5.6</v>
      </c>
      <c r="K107" s="7">
        <f t="shared" si="15"/>
        <v>10.3</v>
      </c>
    </row>
    <row r="108" spans="1:11" ht="15.75">
      <c r="A108" s="6" t="s">
        <v>36</v>
      </c>
      <c r="B108" s="6">
        <f aca="true" t="shared" si="16" ref="B108:K108">B95</f>
        <v>1046</v>
      </c>
      <c r="C108" s="6">
        <f t="shared" si="16"/>
        <v>247</v>
      </c>
      <c r="D108" s="6">
        <f t="shared" si="16"/>
        <v>105</v>
      </c>
      <c r="E108" s="6">
        <f t="shared" si="16"/>
        <v>202</v>
      </c>
      <c r="F108" s="6">
        <f t="shared" si="16"/>
        <v>493</v>
      </c>
      <c r="G108" s="7">
        <f t="shared" si="16"/>
        <v>3.1</v>
      </c>
      <c r="H108" s="7">
        <f t="shared" si="16"/>
        <v>3.4</v>
      </c>
      <c r="I108" s="7">
        <f t="shared" si="16"/>
        <v>1.6</v>
      </c>
      <c r="J108" s="7">
        <f t="shared" si="16"/>
        <v>1.8</v>
      </c>
      <c r="K108" s="7">
        <f t="shared" si="16"/>
        <v>5.7</v>
      </c>
    </row>
    <row r="109" spans="1:11" ht="15.75">
      <c r="A109" s="6" t="s">
        <v>37</v>
      </c>
      <c r="B109" s="6">
        <f aca="true" t="shared" si="17" ref="B109:K109">B96</f>
        <v>1209</v>
      </c>
      <c r="C109" s="6">
        <f t="shared" si="17"/>
        <v>336</v>
      </c>
      <c r="D109" s="6">
        <f t="shared" si="17"/>
        <v>118</v>
      </c>
      <c r="E109" s="6">
        <f t="shared" si="17"/>
        <v>217</v>
      </c>
      <c r="F109" s="6">
        <f t="shared" si="17"/>
        <v>538</v>
      </c>
      <c r="G109" s="7">
        <f t="shared" si="17"/>
        <v>3.6</v>
      </c>
      <c r="H109" s="7">
        <f t="shared" si="17"/>
        <v>4.6</v>
      </c>
      <c r="I109" s="7">
        <f t="shared" si="17"/>
        <v>1.8</v>
      </c>
      <c r="J109" s="7">
        <f t="shared" si="17"/>
        <v>1.9</v>
      </c>
      <c r="K109" s="7">
        <f t="shared" si="17"/>
        <v>6.3</v>
      </c>
    </row>
    <row r="110" spans="1:11" ht="15.75">
      <c r="A110" s="5" t="s">
        <v>42</v>
      </c>
      <c r="B110" s="6">
        <f aca="true" t="shared" si="18" ref="B110:K110">B97</f>
        <v>2201</v>
      </c>
      <c r="C110" s="6">
        <f t="shared" si="18"/>
        <v>380</v>
      </c>
      <c r="D110" s="6">
        <f t="shared" si="18"/>
        <v>426</v>
      </c>
      <c r="E110" s="6">
        <f t="shared" si="18"/>
        <v>1016</v>
      </c>
      <c r="F110" s="6">
        <f t="shared" si="18"/>
        <v>380</v>
      </c>
      <c r="G110" s="7">
        <f t="shared" si="18"/>
        <v>6.5</v>
      </c>
      <c r="H110" s="7">
        <f t="shared" si="18"/>
        <v>5.2</v>
      </c>
      <c r="I110" s="7">
        <f t="shared" si="18"/>
        <v>6.3</v>
      </c>
      <c r="J110" s="7">
        <f t="shared" si="18"/>
        <v>8.9</v>
      </c>
      <c r="K110" s="7">
        <f t="shared" si="18"/>
        <v>4.4</v>
      </c>
    </row>
    <row r="111" spans="1:11" ht="15.75">
      <c r="A111" s="5" t="s">
        <v>38</v>
      </c>
      <c r="B111" s="6">
        <f>B98</f>
        <v>633</v>
      </c>
      <c r="C111" s="6">
        <f>C98</f>
        <v>661</v>
      </c>
      <c r="D111" s="6">
        <f>D98</f>
        <v>556</v>
      </c>
      <c r="E111" s="6">
        <f>E98</f>
        <v>596</v>
      </c>
      <c r="F111" s="6">
        <f>F98</f>
        <v>724</v>
      </c>
      <c r="G111" s="8" t="s">
        <v>39</v>
      </c>
      <c r="H111" s="8" t="s">
        <v>39</v>
      </c>
      <c r="I111" s="8" t="s">
        <v>39</v>
      </c>
      <c r="J111" s="8" t="s">
        <v>39</v>
      </c>
      <c r="K111" s="8" t="s">
        <v>39</v>
      </c>
    </row>
    <row r="112" spans="1:11" ht="15.75">
      <c r="A112" s="3" t="s">
        <v>13</v>
      </c>
      <c r="B112" s="3" t="s">
        <v>13</v>
      </c>
      <c r="C112" s="3" t="s">
        <v>13</v>
      </c>
      <c r="D112" s="3" t="s">
        <v>13</v>
      </c>
      <c r="E112" s="3" t="s">
        <v>13</v>
      </c>
      <c r="F112" s="3" t="s">
        <v>13</v>
      </c>
      <c r="G112" s="3" t="s">
        <v>13</v>
      </c>
      <c r="H112" s="3" t="s">
        <v>13</v>
      </c>
      <c r="I112" s="3" t="s">
        <v>13</v>
      </c>
      <c r="J112" s="3" t="s">
        <v>13</v>
      </c>
      <c r="K112" s="3" t="s">
        <v>13</v>
      </c>
    </row>
    <row r="113" spans="1:11" ht="15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ht="15.75">
      <c r="A114" s="5" t="s">
        <v>43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ht="15.75">
      <c r="A115" s="5" t="s">
        <v>44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ht="15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5.75">
      <c r="A117" s="5" t="s">
        <v>45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ht="15.75">
      <c r="A118" s="5" t="s">
        <v>75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ht="15.75">
      <c r="A119" s="5" t="s">
        <v>73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ht="15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ht="15.75">
      <c r="A121" s="5" t="s">
        <v>46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ht="15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ht="15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Occupied Housing Units--Costs by Region</dc:title>
  <dc:subject/>
  <dc:creator>US Census Bureau</dc:creator>
  <cp:keywords/>
  <dc:description/>
  <cp:lastModifiedBy>obrie014</cp:lastModifiedBy>
  <cp:lastPrinted>2008-06-09T15:35:24Z</cp:lastPrinted>
  <dcterms:created xsi:type="dcterms:W3CDTF">2004-10-27T14:20:24Z</dcterms:created>
  <dcterms:modified xsi:type="dcterms:W3CDTF">2008-11-25T14:05:54Z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