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285" windowWidth="12120" windowHeight="9090" activeTab="0"/>
  </bookViews>
  <sheets>
    <sheet name="Data" sheetId="1" r:id="rId1"/>
    <sheet name="Notes" sheetId="2" r:id="rId2"/>
  </sheets>
  <definedNames>
    <definedName name="INTERNET">'Data'!$A$65:$A$65</definedName>
    <definedName name="_xlnm.Print_Area" localSheetId="0">'Data'!$A$1:$AD$63</definedName>
    <definedName name="SOURCE">'Data'!$A$64:$A$64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<sst xmlns="http://schemas.openxmlformats.org/spreadsheetml/2006/main" count="139" uniqueCount="90">
  <si>
    <t>Item</t>
  </si>
  <si>
    <t>Unit</t>
  </si>
  <si>
    <t>1970</t>
  </si>
  <si>
    <t>1980</t>
  </si>
  <si>
    <t>1982</t>
  </si>
  <si>
    <t>1983</t>
  </si>
  <si>
    <t>1984</t>
  </si>
  <si>
    <t>1985</t>
  </si>
  <si>
    <t>1986</t>
  </si>
  <si>
    <t>1987</t>
  </si>
  <si>
    <t>1988</t>
  </si>
  <si>
    <t xml:space="preserve"> 1989</t>
  </si>
  <si>
    <t xml:space="preserve"> 1990</t>
  </si>
  <si>
    <t xml:space="preserve"> 1991</t>
  </si>
  <si>
    <t xml:space="preserve"> 1992</t>
  </si>
  <si>
    <t xml:space="preserve"> 1993</t>
  </si>
  <si>
    <t xml:space="preserve"> 1994</t>
  </si>
  <si>
    <t xml:space="preserve"> 1995</t>
  </si>
  <si>
    <t xml:space="preserve"> 1996</t>
  </si>
  <si>
    <t xml:space="preserve"> 1997</t>
  </si>
  <si>
    <t>POPULATION</t>
  </si>
  <si>
    <t>Total \1</t>
  </si>
  <si>
    <t>1,000</t>
  </si>
  <si>
    <t>Persons per family</t>
  </si>
  <si>
    <t>Number</t>
  </si>
  <si>
    <t>EDUCATION \2</t>
  </si>
  <si>
    <t>Enrollment, total</t>
  </si>
  <si>
    <t xml:space="preserve">  Public (except public colleges or universities)</t>
  </si>
  <si>
    <t xml:space="preserve">  Private schools</t>
  </si>
  <si>
    <t xml:space="preserve">  College and university</t>
  </si>
  <si>
    <t>Expenses</t>
  </si>
  <si>
    <t xml:space="preserve">    As percent of GNP</t>
  </si>
  <si>
    <t>Percent</t>
  </si>
  <si>
    <t xml:space="preserve">  Public</t>
  </si>
  <si>
    <t xml:space="preserve">  Private</t>
  </si>
  <si>
    <t>LABOR FORCE \3</t>
  </si>
  <si>
    <t>Total \4</t>
  </si>
  <si>
    <t xml:space="preserve">  Employed \5</t>
  </si>
  <si>
    <t xml:space="preserve">    Agriculture \6</t>
  </si>
  <si>
    <t xml:space="preserve">    Manufacturing</t>
  </si>
  <si>
    <t xml:space="preserve">    Trade</t>
  </si>
  <si>
    <t xml:space="preserve">    Government</t>
  </si>
  <si>
    <t xml:space="preserve">  Unemployed</t>
  </si>
  <si>
    <t xml:space="preserve">    Unemployment rate \7</t>
  </si>
  <si>
    <t>Rate</t>
  </si>
  <si>
    <t>Compensation of employees</t>
  </si>
  <si>
    <t xml:space="preserve">  Avg compensation</t>
  </si>
  <si>
    <t xml:space="preserve">  Salary and wages</t>
  </si>
  <si>
    <t>INCOME \8</t>
  </si>
  <si>
    <t>Personal income:</t>
  </si>
  <si>
    <t xml:space="preserve">  Current dollars</t>
  </si>
  <si>
    <t xml:space="preserve">  Constant (1954) dollars</t>
  </si>
  <si>
    <t>Disposable personal income:</t>
  </si>
  <si>
    <t>Average family income:</t>
  </si>
  <si>
    <t>BANKING \9</t>
  </si>
  <si>
    <t>Assets</t>
  </si>
  <si>
    <t>TOURISM \8</t>
  </si>
  <si>
    <t>Number of visitors</t>
  </si>
  <si>
    <t>Visitor expenditures</t>
  </si>
  <si>
    <t xml:space="preserve">  Average per visitor</t>
  </si>
  <si>
    <t>Net income from tourism</t>
  </si>
  <si>
    <t>\2 Enrollment for the first school month. Expenses for school year</t>
  </si>
  <si>
    <t>ending in year shown.</t>
  </si>
  <si>
    <t xml:space="preserve">Public High School, Public Post-High School, Public Technological, Public Adult </t>
  </si>
  <si>
    <t>Education, Public Vocational Education, and Public Special Education.</t>
  </si>
  <si>
    <t>"College and university" includes both public and private colleges and universities.</t>
  </si>
  <si>
    <t>\3 Annual average of monthly figures. For fiscal years.</t>
  </si>
  <si>
    <t>\5 Includes other employment not shown separately.</t>
  </si>
  <si>
    <t>\6 Includes forestry and fisheries.</t>
  </si>
  <si>
    <t>\7 Percent unemployed of the labor force.</t>
  </si>
  <si>
    <t>\8 For fiscal years.</t>
  </si>
  <si>
    <t>\9 As of June 30. Does not include Federal savings banks and international banking entities.</t>
  </si>
  <si>
    <t xml:space="preserve">"Public" includes: Public Preschool, Public Elementary, Public Intermediate, </t>
  </si>
  <si>
    <t>FOOTNOTES</t>
  </si>
  <si>
    <t>\4 For population 16 years old and over.</t>
  </si>
  <si>
    <t>Million dollars</t>
  </si>
  <si>
    <t>(NA)</t>
  </si>
  <si>
    <t xml:space="preserve">\1 1980, 1990, and 2000 enumerated as of April 1; all other years </t>
  </si>
  <si>
    <t>Dollars</t>
  </si>
  <si>
    <t>estimated as of July 1.</t>
  </si>
  <si>
    <t xml:space="preserve">Source: Puerto Rico Planning Board, San Juan, PR, Economic </t>
  </si>
  <si>
    <t xml:space="preserve">Report of the Governor, annual. </t>
  </si>
  <si>
    <t>http://www.gobierno.pr/gprportal/inicio</t>
  </si>
  <si>
    <t>NA Not available.</t>
  </si>
  <si>
    <t>Back to data.</t>
  </si>
  <si>
    <t>HEADNOTE</t>
  </si>
  <si>
    <t>SYMBOL</t>
  </si>
  <si>
    <t>See notes</t>
  </si>
  <si>
    <r>
      <t>Table 1280.</t>
    </r>
    <r>
      <rPr>
        <b/>
        <sz val="12"/>
        <rFont val="Courier New"/>
        <family val="3"/>
      </rPr>
      <t xml:space="preserve"> Puerto Rico--Summary</t>
    </r>
  </si>
  <si>
    <t>[2,722.0 represents 2,722,000]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</si>
</sst>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#,##0.000"/>
    <numFmt numFmtId="175" formatCode="0.000"/>
    <numFmt numFmtId="176" formatCode="&quot;$&quot;#,##0.0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>
      <alignment/>
      <protection/>
    </xf>
    <xf numFmtId="176" fontId="0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0" fontId="0" fillId="0" borderId="0">
      <alignment/>
      <protection/>
    </xf>
  </cellStyleXfs>
  <cellXfs count="5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15" applyNumberFormat="1" applyFont="1">
      <alignment/>
      <protection/>
    </xf>
    <xf numFmtId="172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3" fontId="0" fillId="0" borderId="0" xfId="15" applyFont="1">
      <alignment/>
      <protection/>
    </xf>
    <xf numFmtId="172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4" fontId="0" fillId="0" borderId="0" xfId="15" applyNumberFormat="1" applyFont="1">
      <alignment/>
      <protection/>
    </xf>
    <xf numFmtId="0" fontId="0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/>
    </xf>
    <xf numFmtId="173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2" xfId="15" applyFont="1" applyBorder="1">
      <alignment/>
      <protection/>
    </xf>
    <xf numFmtId="0" fontId="0" fillId="0" borderId="1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15" applyFont="1" applyFill="1">
      <alignment/>
      <protection/>
    </xf>
    <xf numFmtId="0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2" xfId="0" applyNumberForma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5" fillId="0" borderId="0" xfId="18" applyAlignment="1">
      <alignment/>
    </xf>
    <xf numFmtId="172" fontId="0" fillId="0" borderId="0" xfId="0" applyNumberFormat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4" fillId="0" borderId="1" xfId="0" applyNumberFormat="1" applyFont="1" applyFill="1" applyBorder="1" applyAlignment="1">
      <alignment/>
    </xf>
    <xf numFmtId="0" fontId="0" fillId="0" borderId="4" xfId="0" applyNumberFormat="1" applyFont="1" applyBorder="1" applyAlignment="1">
      <alignment horizontal="right"/>
    </xf>
    <xf numFmtId="3" fontId="0" fillId="0" borderId="4" xfId="15" applyNumberFormat="1" applyBorder="1" applyAlignment="1">
      <alignment horizontal="left"/>
      <protection/>
    </xf>
    <xf numFmtId="0" fontId="0" fillId="0" borderId="4" xfId="0" applyNumberFormat="1" applyFont="1" applyBorder="1" applyAlignment="1">
      <alignment horizontal="left"/>
    </xf>
    <xf numFmtId="3" fontId="0" fillId="0" borderId="4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left"/>
    </xf>
    <xf numFmtId="0" fontId="5" fillId="0" borderId="0" xfId="18" applyNumberFormat="1" applyAlignment="1">
      <alignment/>
    </xf>
    <xf numFmtId="0" fontId="0" fillId="0" borderId="3" xfId="0" applyNumberFormat="1" applyFont="1" applyBorder="1" applyAlignment="1">
      <alignment/>
    </xf>
    <xf numFmtId="0" fontId="0" fillId="0" borderId="6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ierno.pr/gprportal/inici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5"/>
  <sheetViews>
    <sheetView showGridLines="0" tabSelected="1" showOutlineSymbols="0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5.75"/>
  <cols>
    <col min="1" max="1" width="53" style="0" customWidth="1"/>
    <col min="2" max="2" width="16.5" style="0" customWidth="1"/>
    <col min="4" max="4" width="12" style="0" customWidth="1"/>
    <col min="11" max="11" width="10" style="0" customWidth="1"/>
    <col min="12" max="12" width="11.09765625" style="0" customWidth="1"/>
    <col min="13" max="29" width="12" style="0" customWidth="1"/>
    <col min="30" max="16384" width="9.69921875" style="0" customWidth="1"/>
  </cols>
  <sheetData>
    <row r="1" spans="1:24" ht="16.5">
      <c r="A1" s="34" t="s">
        <v>88</v>
      </c>
      <c r="B1" s="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5.75">
      <c r="A2" s="34"/>
      <c r="B2" s="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5.75">
      <c r="A3" s="48" t="s">
        <v>87</v>
      </c>
      <c r="B3" s="1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7" ht="15.75">
      <c r="A4" s="32"/>
      <c r="B4" s="33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30" ht="16.5">
      <c r="A5" s="27" t="s">
        <v>0</v>
      </c>
      <c r="B5" s="50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1" t="s">
        <v>8</v>
      </c>
      <c r="J5" s="21" t="s">
        <v>9</v>
      </c>
      <c r="K5" s="21" t="s">
        <v>10</v>
      </c>
      <c r="L5" s="21" t="s">
        <v>11</v>
      </c>
      <c r="M5" s="21" t="s">
        <v>12</v>
      </c>
      <c r="N5" s="21" t="s">
        <v>13</v>
      </c>
      <c r="O5" s="21" t="s">
        <v>14</v>
      </c>
      <c r="P5" s="21" t="s">
        <v>15</v>
      </c>
      <c r="Q5" s="21" t="s">
        <v>16</v>
      </c>
      <c r="R5" s="21" t="s">
        <v>17</v>
      </c>
      <c r="S5" s="21" t="s">
        <v>18</v>
      </c>
      <c r="T5" s="21" t="s">
        <v>19</v>
      </c>
      <c r="U5" s="22">
        <v>1998</v>
      </c>
      <c r="V5" s="22">
        <v>1999</v>
      </c>
      <c r="W5" s="22">
        <v>2000</v>
      </c>
      <c r="X5" s="22">
        <v>2001</v>
      </c>
      <c r="Y5" s="22">
        <v>2002</v>
      </c>
      <c r="Z5" s="22">
        <v>2003</v>
      </c>
      <c r="AA5" s="22">
        <v>2004</v>
      </c>
      <c r="AB5" s="22">
        <v>2005</v>
      </c>
      <c r="AC5" s="22">
        <v>2006</v>
      </c>
      <c r="AD5" s="42">
        <v>2007</v>
      </c>
    </row>
    <row r="6" spans="1:26" ht="15.75">
      <c r="A6" s="2"/>
      <c r="B6" s="4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4" ht="15.75">
      <c r="A7" s="3" t="s">
        <v>20</v>
      </c>
      <c r="B7" s="4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5.75">
      <c r="A8" s="8"/>
      <c r="B8" s="43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30" ht="16.5">
      <c r="A9" s="9" t="s">
        <v>21</v>
      </c>
      <c r="B9" s="44" t="s">
        <v>22</v>
      </c>
      <c r="C9" s="7">
        <v>2722</v>
      </c>
      <c r="D9" s="7">
        <v>3184</v>
      </c>
      <c r="E9" s="7">
        <v>3255</v>
      </c>
      <c r="F9" s="7">
        <v>3322</v>
      </c>
      <c r="G9" s="7">
        <v>3349</v>
      </c>
      <c r="H9" s="7">
        <v>3378</v>
      </c>
      <c r="I9" s="7">
        <v>3406</v>
      </c>
      <c r="J9" s="7">
        <v>3433</v>
      </c>
      <c r="K9" s="7">
        <v>3461</v>
      </c>
      <c r="L9" s="7">
        <v>3497</v>
      </c>
      <c r="M9" s="7">
        <v>3512.44</v>
      </c>
      <c r="N9" s="7">
        <v>3547</v>
      </c>
      <c r="O9" s="7">
        <v>3580</v>
      </c>
      <c r="P9" s="7">
        <v>3622</v>
      </c>
      <c r="Q9" s="7">
        <v>3686</v>
      </c>
      <c r="R9" s="7">
        <v>3641.121</v>
      </c>
      <c r="S9" s="7">
        <v>3670</v>
      </c>
      <c r="T9" s="7">
        <v>3742</v>
      </c>
      <c r="U9" s="7">
        <v>3770.3</v>
      </c>
      <c r="V9" s="7">
        <v>3790.6</v>
      </c>
      <c r="W9" s="7">
        <v>3807.995</v>
      </c>
      <c r="X9" s="7">
        <v>3827.514</v>
      </c>
      <c r="Y9" s="14">
        <v>3849.321</v>
      </c>
      <c r="Z9" s="12">
        <v>3869.0275</v>
      </c>
      <c r="AA9" s="12">
        <v>3886.6935</v>
      </c>
      <c r="AB9" s="12">
        <v>3903.4545</v>
      </c>
      <c r="AC9" s="12">
        <v>3919.793</v>
      </c>
      <c r="AD9" s="12">
        <v>3934.6175</v>
      </c>
    </row>
    <row r="10" spans="1:30" ht="15.75">
      <c r="A10" s="1" t="s">
        <v>23</v>
      </c>
      <c r="B10" s="45" t="s">
        <v>24</v>
      </c>
      <c r="C10" s="7">
        <v>4.6</v>
      </c>
      <c r="D10" s="7">
        <v>4.3</v>
      </c>
      <c r="E10" s="7">
        <v>4.2</v>
      </c>
      <c r="F10" s="7">
        <v>3.9</v>
      </c>
      <c r="G10" s="7">
        <v>3.9</v>
      </c>
      <c r="H10" s="7">
        <v>3.9</v>
      </c>
      <c r="I10" s="7">
        <v>3.8</v>
      </c>
      <c r="J10" s="7">
        <v>3.8</v>
      </c>
      <c r="K10" s="7">
        <v>3.8</v>
      </c>
      <c r="L10" s="8">
        <v>3.7</v>
      </c>
      <c r="M10" s="8">
        <v>3.7</v>
      </c>
      <c r="N10" s="8">
        <v>3.7</v>
      </c>
      <c r="O10" s="5">
        <v>3.6</v>
      </c>
      <c r="P10" s="5">
        <v>3.6</v>
      </c>
      <c r="Q10" s="5">
        <v>3.6</v>
      </c>
      <c r="R10" s="7">
        <v>3.5</v>
      </c>
      <c r="S10" s="7">
        <v>3.5</v>
      </c>
      <c r="T10" s="7">
        <v>3.5</v>
      </c>
      <c r="U10" s="7">
        <v>3.4</v>
      </c>
      <c r="V10" s="7">
        <v>3.4</v>
      </c>
      <c r="W10" s="7">
        <v>3.4</v>
      </c>
      <c r="X10" s="7">
        <v>3.4</v>
      </c>
      <c r="Y10" s="11">
        <v>3.4</v>
      </c>
      <c r="Z10" s="12">
        <v>3.3</v>
      </c>
      <c r="AA10" s="12">
        <v>3.3</v>
      </c>
      <c r="AB10" s="12">
        <v>3.3</v>
      </c>
      <c r="AC10" s="12">
        <v>3.2</v>
      </c>
      <c r="AD10" s="12">
        <v>3.2</v>
      </c>
    </row>
    <row r="11" spans="1:29" ht="15.75">
      <c r="A11" s="8"/>
      <c r="B11" s="4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11"/>
      <c r="Z11" s="12"/>
      <c r="AA11" s="12"/>
      <c r="AB11" s="12"/>
      <c r="AC11" s="12"/>
    </row>
    <row r="12" spans="1:29" ht="15.75">
      <c r="A12" s="3" t="s">
        <v>25</v>
      </c>
      <c r="B12" s="4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11"/>
      <c r="Z12" s="12"/>
      <c r="AA12" s="12"/>
      <c r="AB12" s="12"/>
      <c r="AC12" s="12"/>
    </row>
    <row r="13" spans="1:29" ht="15.75">
      <c r="A13" s="8"/>
      <c r="B13" s="45"/>
      <c r="C13" s="8"/>
      <c r="D13" s="8"/>
      <c r="E13" s="8"/>
      <c r="F13" s="8"/>
      <c r="G13" s="8"/>
      <c r="H13" s="8"/>
      <c r="I13" s="8"/>
      <c r="J13" s="8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11"/>
      <c r="Z13" s="12"/>
      <c r="AA13" s="12"/>
      <c r="AB13" s="12"/>
      <c r="AC13" s="12"/>
    </row>
    <row r="14" spans="1:30" ht="15.75">
      <c r="A14" s="1" t="s">
        <v>26</v>
      </c>
      <c r="B14" s="45" t="s">
        <v>22</v>
      </c>
      <c r="C14" s="7">
        <v>818.7</v>
      </c>
      <c r="D14" s="7">
        <v>941.4</v>
      </c>
      <c r="E14" s="7">
        <v>968.5</v>
      </c>
      <c r="F14" s="7">
        <v>965.5</v>
      </c>
      <c r="G14" s="7">
        <v>957.5</v>
      </c>
      <c r="H14" s="7">
        <v>951.1</v>
      </c>
      <c r="I14" s="7">
        <v>974.1</v>
      </c>
      <c r="J14" s="7">
        <v>959.9</v>
      </c>
      <c r="K14" s="7">
        <v>957.7</v>
      </c>
      <c r="L14" s="7">
        <v>955.5</v>
      </c>
      <c r="M14" s="7">
        <v>953</v>
      </c>
      <c r="N14" s="7">
        <v>936.2</v>
      </c>
      <c r="O14" s="7">
        <v>928.6</v>
      </c>
      <c r="P14" s="7">
        <v>915.4</v>
      </c>
      <c r="Q14" s="7">
        <v>933.1</v>
      </c>
      <c r="R14" s="7">
        <v>932.7</v>
      </c>
      <c r="S14" s="7">
        <v>944.039</v>
      </c>
      <c r="T14" s="7">
        <v>934.202</v>
      </c>
      <c r="U14" s="7">
        <v>929.854</v>
      </c>
      <c r="V14" s="7">
        <v>903.913</v>
      </c>
      <c r="W14" s="7">
        <v>971.453</v>
      </c>
      <c r="X14" s="7">
        <v>993.315</v>
      </c>
      <c r="Y14" s="7">
        <v>1067.176</v>
      </c>
      <c r="Z14" s="7">
        <v>1172.342</v>
      </c>
      <c r="AA14" s="39" t="s">
        <v>76</v>
      </c>
      <c r="AB14" s="39" t="s">
        <v>76</v>
      </c>
      <c r="AC14" s="39" t="s">
        <v>76</v>
      </c>
      <c r="AD14" s="39" t="s">
        <v>76</v>
      </c>
    </row>
    <row r="15" spans="1:2" ht="15.75">
      <c r="A15" s="1" t="s">
        <v>27</v>
      </c>
      <c r="B15" s="41"/>
    </row>
    <row r="16" spans="1:30" ht="15.75">
      <c r="A16" s="1"/>
      <c r="B16" s="45" t="s">
        <v>22</v>
      </c>
      <c r="C16" s="7">
        <v>672.3</v>
      </c>
      <c r="D16" s="7">
        <v>716.1</v>
      </c>
      <c r="E16" s="7">
        <v>708.7</v>
      </c>
      <c r="F16" s="7">
        <v>708.7</v>
      </c>
      <c r="G16" s="7">
        <v>701.9</v>
      </c>
      <c r="H16" s="7">
        <v>692.9</v>
      </c>
      <c r="I16" s="7">
        <v>686.9</v>
      </c>
      <c r="J16" s="7">
        <v>679.5</v>
      </c>
      <c r="K16" s="7">
        <v>672.8</v>
      </c>
      <c r="L16" s="7">
        <v>661.5</v>
      </c>
      <c r="M16" s="7">
        <v>651.2</v>
      </c>
      <c r="N16" s="7">
        <v>644.7</v>
      </c>
      <c r="O16" s="7">
        <v>642.3</v>
      </c>
      <c r="P16" s="7">
        <v>637</v>
      </c>
      <c r="Q16" s="7">
        <v>631.4</v>
      </c>
      <c r="R16" s="7">
        <v>621.4</v>
      </c>
      <c r="S16" s="7">
        <v>627.6</v>
      </c>
      <c r="T16" s="7">
        <v>618.9</v>
      </c>
      <c r="U16" s="7">
        <v>617.2</v>
      </c>
      <c r="V16" s="7">
        <v>613.9</v>
      </c>
      <c r="W16" s="7">
        <v>612.3</v>
      </c>
      <c r="X16" s="7">
        <v>610.8</v>
      </c>
      <c r="Y16" s="11">
        <v>603.5</v>
      </c>
      <c r="Z16" s="12">
        <v>596.3</v>
      </c>
      <c r="AA16" s="12">
        <v>584.9</v>
      </c>
      <c r="AB16" s="12">
        <v>575.9</v>
      </c>
      <c r="AC16" s="39">
        <v>563.49</v>
      </c>
      <c r="AD16" s="39">
        <v>548.072</v>
      </c>
    </row>
    <row r="17" spans="1:30" ht="15.75">
      <c r="A17" s="1" t="s">
        <v>28</v>
      </c>
      <c r="B17" s="45" t="s">
        <v>22</v>
      </c>
      <c r="C17" s="7">
        <v>89.1</v>
      </c>
      <c r="D17" s="7">
        <v>95.2</v>
      </c>
      <c r="E17" s="7">
        <v>107.9</v>
      </c>
      <c r="F17" s="7">
        <v>104.9</v>
      </c>
      <c r="G17" s="7">
        <v>95.4</v>
      </c>
      <c r="H17" s="7">
        <v>102.7</v>
      </c>
      <c r="I17" s="7">
        <v>130.4</v>
      </c>
      <c r="J17" s="7">
        <v>121.8</v>
      </c>
      <c r="K17" s="7">
        <v>129.2</v>
      </c>
      <c r="L17" s="7">
        <v>137.2</v>
      </c>
      <c r="M17" s="7">
        <v>145.8</v>
      </c>
      <c r="N17" s="7">
        <v>134.2</v>
      </c>
      <c r="O17" s="7">
        <v>125.4</v>
      </c>
      <c r="P17" s="7">
        <v>117.4</v>
      </c>
      <c r="Q17" s="7">
        <v>140</v>
      </c>
      <c r="R17" s="7">
        <v>145.9</v>
      </c>
      <c r="S17" s="7">
        <v>143.1</v>
      </c>
      <c r="T17" s="7">
        <v>143.1</v>
      </c>
      <c r="U17" s="7">
        <v>144.1</v>
      </c>
      <c r="V17" s="7">
        <v>118.7</v>
      </c>
      <c r="W17" s="7">
        <v>183.7</v>
      </c>
      <c r="X17" s="7">
        <v>197.5</v>
      </c>
      <c r="Y17" s="11">
        <v>272.9</v>
      </c>
      <c r="Z17" s="12">
        <v>376.2</v>
      </c>
      <c r="AA17" s="39" t="s">
        <v>76</v>
      </c>
      <c r="AB17" s="39" t="s">
        <v>76</v>
      </c>
      <c r="AC17" s="39" t="s">
        <v>76</v>
      </c>
      <c r="AD17" s="39" t="s">
        <v>76</v>
      </c>
    </row>
    <row r="18" spans="1:30" ht="15.75">
      <c r="A18" s="1" t="s">
        <v>29</v>
      </c>
      <c r="B18" s="45" t="s">
        <v>22</v>
      </c>
      <c r="C18" s="7">
        <v>57.3</v>
      </c>
      <c r="D18" s="7">
        <v>130.1</v>
      </c>
      <c r="E18" s="7">
        <v>151.9</v>
      </c>
      <c r="F18" s="7">
        <v>151.9</v>
      </c>
      <c r="G18" s="7">
        <v>160.2</v>
      </c>
      <c r="H18" s="7">
        <v>155.5</v>
      </c>
      <c r="I18" s="7">
        <v>156.8</v>
      </c>
      <c r="J18" s="7">
        <v>158.6</v>
      </c>
      <c r="K18" s="7">
        <v>155.7</v>
      </c>
      <c r="L18" s="7">
        <v>156.8</v>
      </c>
      <c r="M18" s="7">
        <v>156</v>
      </c>
      <c r="N18" s="7">
        <v>157.3</v>
      </c>
      <c r="O18" s="7">
        <v>160.9</v>
      </c>
      <c r="P18" s="7">
        <v>161</v>
      </c>
      <c r="Q18" s="7">
        <v>161.7</v>
      </c>
      <c r="R18" s="7">
        <v>165.4</v>
      </c>
      <c r="S18" s="7">
        <v>173.339</v>
      </c>
      <c r="T18" s="7">
        <v>172.202</v>
      </c>
      <c r="U18" s="7">
        <v>168.554</v>
      </c>
      <c r="V18" s="7">
        <v>171.313</v>
      </c>
      <c r="W18" s="7">
        <v>175.453</v>
      </c>
      <c r="X18" s="7">
        <v>185.015</v>
      </c>
      <c r="Y18" s="13">
        <v>190.776</v>
      </c>
      <c r="Z18" s="12">
        <v>199.842</v>
      </c>
      <c r="AA18" s="12">
        <v>207.074</v>
      </c>
      <c r="AB18" s="12">
        <v>208.032</v>
      </c>
      <c r="AC18" s="39">
        <v>209.5</v>
      </c>
      <c r="AD18" s="39" t="s">
        <v>76</v>
      </c>
    </row>
    <row r="19" spans="1:30" ht="15.75">
      <c r="A19" s="1" t="s">
        <v>30</v>
      </c>
      <c r="B19" s="45" t="s">
        <v>75</v>
      </c>
      <c r="C19" s="7">
        <v>288.8</v>
      </c>
      <c r="D19" s="7">
        <v>825</v>
      </c>
      <c r="E19" s="7">
        <v>995.3</v>
      </c>
      <c r="F19" s="7">
        <v>1043</v>
      </c>
      <c r="G19" s="7">
        <v>1117</v>
      </c>
      <c r="H19" s="7">
        <v>1171.8</v>
      </c>
      <c r="I19" s="7">
        <v>1212.9</v>
      </c>
      <c r="J19" s="7">
        <v>1282.3</v>
      </c>
      <c r="K19" s="7">
        <v>1434</v>
      </c>
      <c r="L19" s="7">
        <v>1564.2</v>
      </c>
      <c r="M19" s="7">
        <v>1686.4</v>
      </c>
      <c r="N19" s="7">
        <v>1759.7</v>
      </c>
      <c r="O19" s="7">
        <v>2039</v>
      </c>
      <c r="P19" s="7">
        <v>2214</v>
      </c>
      <c r="Q19" s="7">
        <v>2251.4</v>
      </c>
      <c r="R19" s="7">
        <v>2555.8</v>
      </c>
      <c r="S19" s="7">
        <v>3564.2</v>
      </c>
      <c r="T19" s="7">
        <v>3629.1</v>
      </c>
      <c r="U19" s="7">
        <v>3748.7</v>
      </c>
      <c r="V19" s="7">
        <v>3950.6</v>
      </c>
      <c r="W19" s="7">
        <v>4254.1</v>
      </c>
      <c r="X19" s="7">
        <v>4646.6</v>
      </c>
      <c r="Y19" s="14">
        <v>4740.6</v>
      </c>
      <c r="Z19" s="12">
        <v>4962.3</v>
      </c>
      <c r="AA19" s="12">
        <f>AA21+AA22</f>
        <v>5534.8</v>
      </c>
      <c r="AB19" s="12">
        <v>6017.3</v>
      </c>
      <c r="AC19" s="39" t="s">
        <v>76</v>
      </c>
      <c r="AD19" s="39" t="s">
        <v>76</v>
      </c>
    </row>
    <row r="20" spans="1:30" ht="15.75">
      <c r="A20" s="1" t="s">
        <v>31</v>
      </c>
      <c r="B20" s="45" t="s">
        <v>32</v>
      </c>
      <c r="C20" s="7">
        <v>6.2</v>
      </c>
      <c r="D20" s="7">
        <v>7.5</v>
      </c>
      <c r="E20" s="7">
        <v>7.8</v>
      </c>
      <c r="F20" s="7">
        <v>8</v>
      </c>
      <c r="G20" s="7">
        <v>7.9</v>
      </c>
      <c r="H20" s="7">
        <v>7.8</v>
      </c>
      <c r="I20" s="7">
        <v>7.6</v>
      </c>
      <c r="J20" s="7">
        <v>7.5</v>
      </c>
      <c r="K20" s="7">
        <v>7.7</v>
      </c>
      <c r="L20" s="7">
        <v>7.8</v>
      </c>
      <c r="M20" s="7">
        <v>7.8</v>
      </c>
      <c r="N20" s="7">
        <v>7.7</v>
      </c>
      <c r="O20" s="7">
        <v>8.6</v>
      </c>
      <c r="P20" s="7">
        <v>8.8</v>
      </c>
      <c r="Q20" s="7">
        <v>8.5</v>
      </c>
      <c r="R20" s="7">
        <v>9</v>
      </c>
      <c r="S20" s="7">
        <f>0.0786090507596519*100</f>
        <v>7.8609050759651895</v>
      </c>
      <c r="T20" s="7">
        <f>0.0753127827588659*100</f>
        <v>7.5312782758865895</v>
      </c>
      <c r="U20" s="7">
        <v>10.6768150001632</v>
      </c>
      <c r="V20" s="7">
        <v>10.3</v>
      </c>
      <c r="W20" s="7">
        <v>10.3</v>
      </c>
      <c r="X20" s="7">
        <v>10.549292674534934</v>
      </c>
      <c r="Y20" s="15">
        <v>10.5</v>
      </c>
      <c r="Z20" s="12">
        <v>10.5</v>
      </c>
      <c r="AA20" s="12">
        <v>10.914894468778428</v>
      </c>
      <c r="AB20" s="12">
        <v>11.226109722671453</v>
      </c>
      <c r="AC20" s="39" t="s">
        <v>76</v>
      </c>
      <c r="AD20" s="39" t="s">
        <v>76</v>
      </c>
    </row>
    <row r="21" spans="1:30" ht="15.75">
      <c r="A21" s="1" t="s">
        <v>33</v>
      </c>
      <c r="B21" s="45" t="s">
        <v>75</v>
      </c>
      <c r="C21" s="7">
        <v>254.6</v>
      </c>
      <c r="D21" s="7">
        <v>612.2</v>
      </c>
      <c r="E21" s="7">
        <v>728.6</v>
      </c>
      <c r="F21" s="7">
        <v>737.9</v>
      </c>
      <c r="G21" s="7">
        <v>782.2</v>
      </c>
      <c r="H21" s="7">
        <v>810.2</v>
      </c>
      <c r="I21" s="7">
        <v>814.4</v>
      </c>
      <c r="J21" s="7">
        <v>847.9</v>
      </c>
      <c r="K21" s="7">
        <v>932.7</v>
      </c>
      <c r="L21" s="7">
        <v>990.8</v>
      </c>
      <c r="M21" s="7">
        <v>1054.2</v>
      </c>
      <c r="N21" s="7">
        <v>1081.9</v>
      </c>
      <c r="O21" s="7">
        <v>1328</v>
      </c>
      <c r="P21" s="7">
        <v>1456.8</v>
      </c>
      <c r="Q21" s="7">
        <v>1467.9</v>
      </c>
      <c r="R21" s="7">
        <v>1689.4</v>
      </c>
      <c r="S21" s="7">
        <v>2682.9</v>
      </c>
      <c r="T21" s="7">
        <v>2747.8</v>
      </c>
      <c r="U21" s="7">
        <v>2857.9</v>
      </c>
      <c r="V21" s="7">
        <v>2970</v>
      </c>
      <c r="W21" s="7">
        <v>3160.355</v>
      </c>
      <c r="X21" s="7">
        <v>3298.91</v>
      </c>
      <c r="Y21" s="14">
        <v>3429.6</v>
      </c>
      <c r="Z21" s="12">
        <v>3617</v>
      </c>
      <c r="AA21" s="12">
        <v>3945.5</v>
      </c>
      <c r="AB21" s="12">
        <v>4389.5</v>
      </c>
      <c r="AC21" s="39" t="s">
        <v>76</v>
      </c>
      <c r="AD21" s="39" t="s">
        <v>76</v>
      </c>
    </row>
    <row r="22" spans="1:30" ht="15.75">
      <c r="A22" s="1" t="s">
        <v>34</v>
      </c>
      <c r="B22" s="45" t="s">
        <v>75</v>
      </c>
      <c r="C22" s="7">
        <v>34.2</v>
      </c>
      <c r="D22" s="7">
        <v>212.8</v>
      </c>
      <c r="E22" s="7">
        <v>266.7</v>
      </c>
      <c r="F22" s="7">
        <v>305.2</v>
      </c>
      <c r="G22" s="7">
        <v>334.8</v>
      </c>
      <c r="H22" s="7">
        <v>361.6</v>
      </c>
      <c r="I22" s="7">
        <v>398.5</v>
      </c>
      <c r="J22" s="7">
        <v>434.4</v>
      </c>
      <c r="K22" s="7">
        <v>501.3</v>
      </c>
      <c r="L22" s="7">
        <v>573.4</v>
      </c>
      <c r="M22" s="7">
        <v>644.2</v>
      </c>
      <c r="N22" s="7">
        <v>677</v>
      </c>
      <c r="O22" s="7">
        <v>726.1</v>
      </c>
      <c r="P22" s="7">
        <v>757.2</v>
      </c>
      <c r="Q22" s="7">
        <v>783.5</v>
      </c>
      <c r="R22" s="7">
        <v>866.4</v>
      </c>
      <c r="S22" s="7">
        <v>881.3</v>
      </c>
      <c r="T22" s="7">
        <v>881.3</v>
      </c>
      <c r="U22" s="7">
        <v>890.8</v>
      </c>
      <c r="V22" s="7">
        <v>980.6</v>
      </c>
      <c r="W22" s="7">
        <v>1093.7</v>
      </c>
      <c r="X22" s="7">
        <v>1105.1</v>
      </c>
      <c r="Y22" s="14">
        <v>1311</v>
      </c>
      <c r="Z22" s="12">
        <v>1345.3</v>
      </c>
      <c r="AA22" s="12">
        <v>1589.3</v>
      </c>
      <c r="AB22" s="12">
        <v>1627.8</v>
      </c>
      <c r="AC22" s="12">
        <v>1686.3</v>
      </c>
      <c r="AD22" s="12">
        <v>1709.3</v>
      </c>
    </row>
    <row r="23" spans="1:25" ht="15.75">
      <c r="A23" s="8"/>
      <c r="B23" s="4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11"/>
    </row>
    <row r="24" spans="1:29" ht="15.75">
      <c r="A24" s="3" t="s">
        <v>35</v>
      </c>
      <c r="B24" s="4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17"/>
      <c r="Z24" s="16"/>
      <c r="AA24" s="16"/>
      <c r="AB24" s="16"/>
      <c r="AC24" s="16"/>
    </row>
    <row r="25" spans="1:29" ht="15.75">
      <c r="A25" s="8"/>
      <c r="B25" s="4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8"/>
      <c r="Z25" s="19"/>
      <c r="AA25" s="19"/>
      <c r="AB25" s="19"/>
      <c r="AC25" s="19"/>
    </row>
    <row r="26" spans="1:30" ht="15.75">
      <c r="A26" s="1" t="s">
        <v>36</v>
      </c>
      <c r="B26" s="45" t="s">
        <v>22</v>
      </c>
      <c r="C26" s="6">
        <v>765</v>
      </c>
      <c r="D26" s="6">
        <v>907</v>
      </c>
      <c r="E26" s="6">
        <v>918</v>
      </c>
      <c r="F26" s="6">
        <v>919</v>
      </c>
      <c r="G26" s="6">
        <v>952</v>
      </c>
      <c r="H26" s="6">
        <v>985</v>
      </c>
      <c r="I26" s="6">
        <v>1004</v>
      </c>
      <c r="J26" s="6">
        <v>1048</v>
      </c>
      <c r="K26" s="6">
        <v>1081</v>
      </c>
      <c r="L26" s="6">
        <v>1108</v>
      </c>
      <c r="M26" s="6">
        <v>1124</v>
      </c>
      <c r="N26" s="6">
        <v>1152</v>
      </c>
      <c r="O26" s="6">
        <v>1170</v>
      </c>
      <c r="P26" s="6">
        <v>1201</v>
      </c>
      <c r="Q26" s="6">
        <v>1203</v>
      </c>
      <c r="R26" s="6">
        <v>1219</v>
      </c>
      <c r="S26" s="6">
        <v>1268</v>
      </c>
      <c r="T26" s="6">
        <v>1298</v>
      </c>
      <c r="U26" s="6">
        <v>1317</v>
      </c>
      <c r="V26" s="6">
        <v>1310</v>
      </c>
      <c r="W26" s="6">
        <v>1303</v>
      </c>
      <c r="X26" s="6">
        <v>1293</v>
      </c>
      <c r="Y26" s="10">
        <v>1330</v>
      </c>
      <c r="Z26" s="16">
        <v>1352</v>
      </c>
      <c r="AA26" s="16">
        <v>1360</v>
      </c>
      <c r="AB26" s="16">
        <v>1385</v>
      </c>
      <c r="AC26" s="16">
        <v>1422</v>
      </c>
      <c r="AD26" s="16">
        <v>1409</v>
      </c>
    </row>
    <row r="27" spans="1:30" ht="15.75">
      <c r="A27" s="1" t="s">
        <v>37</v>
      </c>
      <c r="B27" s="45" t="s">
        <v>22</v>
      </c>
      <c r="C27" s="6">
        <v>686</v>
      </c>
      <c r="D27" s="6">
        <v>753</v>
      </c>
      <c r="E27" s="6">
        <v>719</v>
      </c>
      <c r="F27" s="6">
        <v>703</v>
      </c>
      <c r="G27" s="6">
        <v>743</v>
      </c>
      <c r="H27" s="6">
        <v>774</v>
      </c>
      <c r="I27" s="6">
        <v>798</v>
      </c>
      <c r="J27" s="6">
        <v>863</v>
      </c>
      <c r="K27" s="6">
        <v>909</v>
      </c>
      <c r="L27" s="8">
        <v>948</v>
      </c>
      <c r="M27" s="8">
        <v>963</v>
      </c>
      <c r="N27" s="8">
        <v>977</v>
      </c>
      <c r="O27" s="6">
        <v>977</v>
      </c>
      <c r="P27" s="6">
        <v>999</v>
      </c>
      <c r="Q27" s="6">
        <v>1011</v>
      </c>
      <c r="R27" s="6">
        <v>1051</v>
      </c>
      <c r="S27" s="6">
        <v>1092</v>
      </c>
      <c r="T27" s="6">
        <v>1128</v>
      </c>
      <c r="U27" s="6">
        <v>1137</v>
      </c>
      <c r="V27" s="6">
        <v>1147</v>
      </c>
      <c r="W27" s="6">
        <v>1159</v>
      </c>
      <c r="X27" s="6">
        <v>1158</v>
      </c>
      <c r="Y27" s="10">
        <v>1170</v>
      </c>
      <c r="Z27" s="16">
        <v>1188</v>
      </c>
      <c r="AA27" s="16">
        <v>1206</v>
      </c>
      <c r="AB27" s="16">
        <v>1238</v>
      </c>
      <c r="AC27" s="16">
        <v>1256</v>
      </c>
      <c r="AD27" s="16">
        <v>1263</v>
      </c>
    </row>
    <row r="28" spans="1:30" ht="15.75">
      <c r="A28" s="1" t="s">
        <v>38</v>
      </c>
      <c r="B28" s="45" t="s">
        <v>22</v>
      </c>
      <c r="C28" s="6">
        <v>68</v>
      </c>
      <c r="D28" s="6">
        <v>38</v>
      </c>
      <c r="E28" s="6">
        <v>34</v>
      </c>
      <c r="F28" s="6">
        <v>36</v>
      </c>
      <c r="G28" s="6">
        <v>40</v>
      </c>
      <c r="H28" s="6">
        <v>39</v>
      </c>
      <c r="I28" s="6">
        <v>41</v>
      </c>
      <c r="J28" s="6">
        <v>36</v>
      </c>
      <c r="K28" s="6">
        <v>32</v>
      </c>
      <c r="L28" s="8">
        <v>37</v>
      </c>
      <c r="M28" s="8">
        <v>36</v>
      </c>
      <c r="N28" s="8">
        <v>35</v>
      </c>
      <c r="O28" s="6">
        <v>34</v>
      </c>
      <c r="P28" s="6">
        <v>34</v>
      </c>
      <c r="Q28" s="6">
        <v>34</v>
      </c>
      <c r="R28" s="8">
        <v>34</v>
      </c>
      <c r="S28" s="6">
        <v>32</v>
      </c>
      <c r="T28" s="6">
        <v>31</v>
      </c>
      <c r="U28" s="6">
        <v>31</v>
      </c>
      <c r="V28" s="6">
        <v>27</v>
      </c>
      <c r="W28" s="6">
        <v>24</v>
      </c>
      <c r="X28" s="6">
        <v>22</v>
      </c>
      <c r="Y28" s="11">
        <v>23</v>
      </c>
      <c r="Z28" s="16">
        <v>24</v>
      </c>
      <c r="AA28" s="16">
        <v>25</v>
      </c>
      <c r="AB28" s="16">
        <v>26</v>
      </c>
      <c r="AC28" s="16">
        <v>22</v>
      </c>
      <c r="AD28" s="16">
        <v>16</v>
      </c>
    </row>
    <row r="29" spans="1:30" ht="15.75">
      <c r="A29" s="1" t="s">
        <v>39</v>
      </c>
      <c r="B29" s="45" t="s">
        <v>22</v>
      </c>
      <c r="C29" s="6">
        <v>132</v>
      </c>
      <c r="D29" s="6">
        <v>143</v>
      </c>
      <c r="E29" s="6">
        <v>134</v>
      </c>
      <c r="F29" s="6">
        <v>131</v>
      </c>
      <c r="G29" s="6">
        <v>142</v>
      </c>
      <c r="H29" s="6">
        <v>141</v>
      </c>
      <c r="I29" s="6">
        <v>144</v>
      </c>
      <c r="J29" s="6">
        <v>157</v>
      </c>
      <c r="K29" s="6">
        <v>163</v>
      </c>
      <c r="L29" s="8">
        <v>165</v>
      </c>
      <c r="M29" s="8">
        <v>168</v>
      </c>
      <c r="N29" s="8">
        <v>164</v>
      </c>
      <c r="O29" s="6">
        <v>164</v>
      </c>
      <c r="P29" s="6">
        <v>168</v>
      </c>
      <c r="Q29" s="6">
        <v>166</v>
      </c>
      <c r="R29" s="8">
        <v>172</v>
      </c>
      <c r="S29" s="6">
        <v>167</v>
      </c>
      <c r="T29" s="6">
        <v>162</v>
      </c>
      <c r="U29" s="6">
        <v>161</v>
      </c>
      <c r="V29" s="6">
        <v>159</v>
      </c>
      <c r="W29" s="6">
        <v>159</v>
      </c>
      <c r="X29" s="6">
        <v>159</v>
      </c>
      <c r="Y29" s="11">
        <v>139</v>
      </c>
      <c r="Z29" s="16">
        <v>134</v>
      </c>
      <c r="AA29" s="16">
        <v>136</v>
      </c>
      <c r="AB29" s="16">
        <v>138</v>
      </c>
      <c r="AC29" s="16">
        <v>136</v>
      </c>
      <c r="AD29" s="16">
        <v>135</v>
      </c>
    </row>
    <row r="30" spans="1:30" ht="15.75">
      <c r="A30" s="1" t="s">
        <v>40</v>
      </c>
      <c r="B30" s="45" t="s">
        <v>22</v>
      </c>
      <c r="C30" s="6">
        <v>128</v>
      </c>
      <c r="D30" s="6">
        <v>138</v>
      </c>
      <c r="E30" s="6">
        <v>141</v>
      </c>
      <c r="F30" s="6">
        <v>136</v>
      </c>
      <c r="G30" s="6">
        <v>145</v>
      </c>
      <c r="H30" s="6">
        <v>150</v>
      </c>
      <c r="I30" s="6">
        <v>153</v>
      </c>
      <c r="J30" s="6">
        <v>165</v>
      </c>
      <c r="K30" s="6">
        <v>180</v>
      </c>
      <c r="L30" s="8">
        <v>186</v>
      </c>
      <c r="M30" s="8">
        <v>185</v>
      </c>
      <c r="N30" s="8">
        <v>195</v>
      </c>
      <c r="O30" s="6">
        <v>193</v>
      </c>
      <c r="P30" s="6">
        <v>201</v>
      </c>
      <c r="Q30" s="6">
        <v>201</v>
      </c>
      <c r="R30" s="8">
        <v>211</v>
      </c>
      <c r="S30" s="6">
        <v>218</v>
      </c>
      <c r="T30" s="6">
        <v>228</v>
      </c>
      <c r="U30" s="6">
        <v>236</v>
      </c>
      <c r="V30" s="6">
        <v>229</v>
      </c>
      <c r="W30" s="6">
        <v>239</v>
      </c>
      <c r="X30" s="6">
        <v>242</v>
      </c>
      <c r="Y30" s="11">
        <v>240</v>
      </c>
      <c r="Z30" s="16">
        <v>252</v>
      </c>
      <c r="AA30" s="16">
        <v>253</v>
      </c>
      <c r="AB30" s="16">
        <v>261</v>
      </c>
      <c r="AC30" s="16">
        <v>271</v>
      </c>
      <c r="AD30" s="16">
        <v>260</v>
      </c>
    </row>
    <row r="31" spans="1:30" ht="15.75">
      <c r="A31" s="1" t="s">
        <v>41</v>
      </c>
      <c r="B31" s="45" t="s">
        <v>22</v>
      </c>
      <c r="C31" s="6">
        <v>106</v>
      </c>
      <c r="D31" s="6">
        <v>184</v>
      </c>
      <c r="E31" s="6">
        <v>171</v>
      </c>
      <c r="F31" s="6">
        <v>170</v>
      </c>
      <c r="G31" s="6">
        <v>177</v>
      </c>
      <c r="H31" s="6">
        <v>183</v>
      </c>
      <c r="I31" s="6">
        <v>185</v>
      </c>
      <c r="J31" s="6">
        <v>204</v>
      </c>
      <c r="K31" s="6">
        <v>209</v>
      </c>
      <c r="L31" s="8">
        <v>219</v>
      </c>
      <c r="M31" s="8">
        <v>222</v>
      </c>
      <c r="N31" s="8">
        <v>217</v>
      </c>
      <c r="O31" s="6">
        <v>219</v>
      </c>
      <c r="P31" s="6">
        <v>217</v>
      </c>
      <c r="Q31" s="6">
        <v>224</v>
      </c>
      <c r="R31" s="6">
        <v>232</v>
      </c>
      <c r="S31" s="6">
        <v>246</v>
      </c>
      <c r="T31" s="6">
        <v>261</v>
      </c>
      <c r="U31" s="6">
        <v>244</v>
      </c>
      <c r="V31" s="6">
        <v>246</v>
      </c>
      <c r="W31" s="6">
        <v>249</v>
      </c>
      <c r="X31" s="6">
        <v>251</v>
      </c>
      <c r="Y31" s="11">
        <v>261</v>
      </c>
      <c r="Z31" s="16">
        <v>269</v>
      </c>
      <c r="AA31" s="16">
        <v>268</v>
      </c>
      <c r="AB31" s="16">
        <v>274</v>
      </c>
      <c r="AC31" s="16">
        <v>280</v>
      </c>
      <c r="AD31" s="16">
        <v>296</v>
      </c>
    </row>
    <row r="32" spans="1:30" ht="15.75">
      <c r="A32" s="1" t="s">
        <v>42</v>
      </c>
      <c r="B32" s="45" t="s">
        <v>22</v>
      </c>
      <c r="C32" s="6">
        <v>79</v>
      </c>
      <c r="D32" s="6">
        <v>154</v>
      </c>
      <c r="E32" s="6">
        <v>199</v>
      </c>
      <c r="F32" s="6">
        <v>216</v>
      </c>
      <c r="G32" s="6">
        <v>209</v>
      </c>
      <c r="H32" s="6">
        <v>211</v>
      </c>
      <c r="I32" s="6">
        <v>206</v>
      </c>
      <c r="J32" s="6">
        <v>185</v>
      </c>
      <c r="K32" s="6">
        <v>172</v>
      </c>
      <c r="L32" s="8">
        <v>160</v>
      </c>
      <c r="M32" s="8">
        <v>161</v>
      </c>
      <c r="N32" s="8">
        <v>175</v>
      </c>
      <c r="O32" s="6">
        <v>193</v>
      </c>
      <c r="P32" s="6">
        <v>202</v>
      </c>
      <c r="Q32" s="6">
        <v>192</v>
      </c>
      <c r="R32" s="8">
        <v>168</v>
      </c>
      <c r="S32" s="6">
        <v>175</v>
      </c>
      <c r="T32" s="6">
        <v>170</v>
      </c>
      <c r="U32" s="6">
        <v>179</v>
      </c>
      <c r="V32" s="6">
        <v>163</v>
      </c>
      <c r="W32" s="6">
        <v>143</v>
      </c>
      <c r="X32" s="6">
        <v>135</v>
      </c>
      <c r="Y32" s="20">
        <v>160</v>
      </c>
      <c r="Z32" s="16">
        <v>164</v>
      </c>
      <c r="AA32" s="16">
        <v>155</v>
      </c>
      <c r="AB32" s="16">
        <v>147</v>
      </c>
      <c r="AC32" s="16">
        <v>166</v>
      </c>
      <c r="AD32" s="16">
        <v>147</v>
      </c>
    </row>
    <row r="33" spans="1:30" ht="15.75">
      <c r="A33" s="1" t="s">
        <v>43</v>
      </c>
      <c r="B33" s="45" t="s">
        <v>44</v>
      </c>
      <c r="C33" s="6">
        <v>10</v>
      </c>
      <c r="D33" s="7">
        <v>17</v>
      </c>
      <c r="E33" s="7">
        <v>22</v>
      </c>
      <c r="F33" s="7">
        <v>23</v>
      </c>
      <c r="G33" s="7">
        <v>22</v>
      </c>
      <c r="H33" s="7">
        <v>21</v>
      </c>
      <c r="I33" s="7">
        <v>21</v>
      </c>
      <c r="J33" s="7">
        <v>18</v>
      </c>
      <c r="K33" s="7">
        <v>16</v>
      </c>
      <c r="L33" s="7">
        <v>14</v>
      </c>
      <c r="M33" s="7">
        <v>14</v>
      </c>
      <c r="N33" s="7">
        <v>15</v>
      </c>
      <c r="O33" s="7">
        <v>17</v>
      </c>
      <c r="P33" s="7">
        <v>17</v>
      </c>
      <c r="Q33" s="7">
        <v>16</v>
      </c>
      <c r="R33" s="7">
        <v>14</v>
      </c>
      <c r="S33" s="7">
        <v>14</v>
      </c>
      <c r="T33" s="7">
        <v>13.1</v>
      </c>
      <c r="U33" s="7">
        <v>13.6</v>
      </c>
      <c r="V33" s="7">
        <v>12.5</v>
      </c>
      <c r="W33" s="7">
        <v>11</v>
      </c>
      <c r="X33" s="7">
        <v>10.5</v>
      </c>
      <c r="Y33" s="15">
        <v>12</v>
      </c>
      <c r="Z33" s="12">
        <v>12.1</v>
      </c>
      <c r="AA33" s="12">
        <v>11.4</v>
      </c>
      <c r="AB33" s="12">
        <v>10.6137184115523</v>
      </c>
      <c r="AC33" s="12">
        <v>11.7</v>
      </c>
      <c r="AD33" s="12">
        <v>10.4</v>
      </c>
    </row>
    <row r="34" spans="1:29" ht="15.75">
      <c r="A34" s="8"/>
      <c r="B34" s="45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6"/>
      <c r="Y34" s="20"/>
      <c r="Z34" s="16"/>
      <c r="AA34" s="16"/>
      <c r="AB34" s="16"/>
      <c r="AC34" s="16"/>
    </row>
    <row r="35" spans="1:30" ht="15.75">
      <c r="A35" s="1" t="s">
        <v>45</v>
      </c>
      <c r="B35" s="45" t="s">
        <v>75</v>
      </c>
      <c r="C35" s="6">
        <v>2800.2</v>
      </c>
      <c r="D35" s="6">
        <v>7200</v>
      </c>
      <c r="E35" s="6">
        <v>7990</v>
      </c>
      <c r="F35" s="6">
        <v>8177.9</v>
      </c>
      <c r="G35" s="6">
        <v>8891.3</v>
      </c>
      <c r="H35" s="6">
        <v>9441.8</v>
      </c>
      <c r="I35" s="6">
        <v>9929</v>
      </c>
      <c r="J35" s="6">
        <v>10680.5</v>
      </c>
      <c r="K35" s="6">
        <v>11786.4</v>
      </c>
      <c r="L35" s="6">
        <v>12817</v>
      </c>
      <c r="M35" s="6">
        <v>13639</v>
      </c>
      <c r="N35" s="6">
        <v>14277</v>
      </c>
      <c r="O35" s="6">
        <v>14997</v>
      </c>
      <c r="P35" s="6">
        <v>16042</v>
      </c>
      <c r="Q35" s="6">
        <v>16764</v>
      </c>
      <c r="R35" s="6">
        <v>17773</v>
      </c>
      <c r="S35" s="6">
        <v>18957.9</v>
      </c>
      <c r="T35" s="6">
        <v>20261.5</v>
      </c>
      <c r="U35" s="6">
        <v>21155.8</v>
      </c>
      <c r="V35" s="6">
        <v>22098.1</v>
      </c>
      <c r="W35" s="6">
        <v>23504</v>
      </c>
      <c r="X35" s="6">
        <v>24389</v>
      </c>
      <c r="Y35" s="10">
        <v>25080</v>
      </c>
      <c r="Z35" s="16">
        <v>26182.8</v>
      </c>
      <c r="AA35" s="16">
        <v>27768.9294315125</v>
      </c>
      <c r="AB35" s="16">
        <v>29371.5</v>
      </c>
      <c r="AC35" s="16">
        <v>30342.2</v>
      </c>
      <c r="AD35" s="16">
        <v>31050.2</v>
      </c>
    </row>
    <row r="36" spans="1:30" ht="15.75">
      <c r="A36" s="1" t="s">
        <v>46</v>
      </c>
      <c r="B36" s="45" t="s">
        <v>78</v>
      </c>
      <c r="C36" s="6">
        <v>4082</v>
      </c>
      <c r="D36" s="6">
        <v>9563</v>
      </c>
      <c r="E36" s="6">
        <v>11113</v>
      </c>
      <c r="F36" s="6">
        <v>11633</v>
      </c>
      <c r="G36" s="6">
        <v>11967</v>
      </c>
      <c r="H36" s="6">
        <v>12456</v>
      </c>
      <c r="I36" s="6">
        <v>12779</v>
      </c>
      <c r="J36" s="6">
        <v>12806</v>
      </c>
      <c r="K36" s="6">
        <v>13447</v>
      </c>
      <c r="L36" s="6">
        <v>14131</v>
      </c>
      <c r="M36" s="6">
        <v>14854</v>
      </c>
      <c r="N36" s="6">
        <v>14613</v>
      </c>
      <c r="O36" s="6">
        <v>15350</v>
      </c>
      <c r="P36" s="6">
        <v>16058</v>
      </c>
      <c r="Q36" s="6">
        <v>16582</v>
      </c>
      <c r="R36" s="6">
        <v>16911</v>
      </c>
      <c r="S36" s="6">
        <v>17361</v>
      </c>
      <c r="T36" s="6">
        <v>17962</v>
      </c>
      <c r="U36" s="6">
        <v>18606.68425681618</v>
      </c>
      <c r="V36" s="6">
        <v>19265.99825632084</v>
      </c>
      <c r="W36" s="6">
        <v>20280</v>
      </c>
      <c r="X36" s="6">
        <v>21061.312607944732</v>
      </c>
      <c r="Y36" s="28">
        <f>(+Y35/Y27)*1000</f>
        <v>21435.897435897434</v>
      </c>
      <c r="Z36" s="28">
        <f>(+Z35/Z27)*1000</f>
        <v>22039.39393939394</v>
      </c>
      <c r="AA36" s="28">
        <v>23025.646294786486</v>
      </c>
      <c r="AB36" s="28">
        <v>23724.959612277868</v>
      </c>
      <c r="AC36" s="28">
        <v>24157.8025477707</v>
      </c>
      <c r="AD36" s="28">
        <v>24584.481393507525</v>
      </c>
    </row>
    <row r="37" spans="1:30" ht="15.75">
      <c r="A37" s="1" t="s">
        <v>47</v>
      </c>
      <c r="B37" s="45" t="s">
        <v>75</v>
      </c>
      <c r="C37" s="6">
        <v>2554.5</v>
      </c>
      <c r="D37" s="6">
        <v>7200</v>
      </c>
      <c r="E37" s="6">
        <v>7990</v>
      </c>
      <c r="F37" s="6">
        <v>8177.9</v>
      </c>
      <c r="G37" s="6">
        <v>8891.3</v>
      </c>
      <c r="H37" s="6">
        <v>9441.8</v>
      </c>
      <c r="I37" s="6">
        <v>9929</v>
      </c>
      <c r="J37" s="6">
        <v>10680.5</v>
      </c>
      <c r="K37" s="6">
        <v>11786.4</v>
      </c>
      <c r="L37" s="6">
        <v>12817</v>
      </c>
      <c r="M37" s="6">
        <v>13639</v>
      </c>
      <c r="N37" s="6">
        <v>14277</v>
      </c>
      <c r="O37" s="6">
        <v>14997</v>
      </c>
      <c r="P37" s="6">
        <v>16042</v>
      </c>
      <c r="Q37" s="6">
        <v>16764</v>
      </c>
      <c r="R37" s="6">
        <v>17773</v>
      </c>
      <c r="S37" s="6">
        <v>18957.9</v>
      </c>
      <c r="T37" s="6">
        <v>20261.5</v>
      </c>
      <c r="U37" s="6">
        <v>21155.8</v>
      </c>
      <c r="V37" s="6">
        <v>22098.1</v>
      </c>
      <c r="W37" s="6">
        <v>23504</v>
      </c>
      <c r="X37" s="6">
        <v>24389</v>
      </c>
      <c r="Y37" s="28">
        <v>21858.6</v>
      </c>
      <c r="Z37" s="29">
        <v>22670.2</v>
      </c>
      <c r="AA37" s="29">
        <v>24016.07143151254</v>
      </c>
      <c r="AB37" s="16">
        <v>25393.13891721805</v>
      </c>
      <c r="AC37" s="16">
        <v>26181.40772351044</v>
      </c>
      <c r="AD37" s="16">
        <v>26894.108928013735</v>
      </c>
    </row>
    <row r="38" spans="1:29" ht="15.75">
      <c r="A38" s="8"/>
      <c r="B38" s="45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30"/>
      <c r="Z38" s="29"/>
      <c r="AA38" s="29"/>
      <c r="AB38" s="29"/>
      <c r="AC38" s="29"/>
    </row>
    <row r="39" spans="1:29" ht="15.75">
      <c r="A39" s="3" t="s">
        <v>48</v>
      </c>
      <c r="B39" s="45"/>
      <c r="Y39" s="31"/>
      <c r="Z39" s="31"/>
      <c r="AA39" s="31"/>
      <c r="AB39" s="31"/>
      <c r="AC39" s="31"/>
    </row>
    <row r="40" spans="1:29" ht="15.75">
      <c r="A40" s="8"/>
      <c r="B40" s="45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20"/>
      <c r="Z40" s="16"/>
      <c r="AA40" s="16"/>
      <c r="AB40" s="16"/>
      <c r="AC40" s="16"/>
    </row>
    <row r="41" spans="1:29" ht="15.75">
      <c r="A41" s="1" t="s">
        <v>49</v>
      </c>
      <c r="B41" s="45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20"/>
      <c r="Z41" s="16"/>
      <c r="AA41" s="16"/>
      <c r="AB41" s="16"/>
      <c r="AC41" s="16"/>
    </row>
    <row r="42" spans="1:30" ht="15.75">
      <c r="A42" s="1" t="s">
        <v>50</v>
      </c>
      <c r="B42" s="45" t="s">
        <v>75</v>
      </c>
      <c r="C42" s="6">
        <v>3753</v>
      </c>
      <c r="D42" s="6">
        <v>11002</v>
      </c>
      <c r="E42" s="6">
        <v>12567</v>
      </c>
      <c r="F42" s="6">
        <v>12884</v>
      </c>
      <c r="G42" s="6">
        <v>13674</v>
      </c>
      <c r="H42" s="6">
        <v>14588</v>
      </c>
      <c r="I42" s="6">
        <v>15448</v>
      </c>
      <c r="J42" s="6">
        <v>16465</v>
      </c>
      <c r="K42" s="6">
        <v>17756</v>
      </c>
      <c r="L42" s="6">
        <v>19198</v>
      </c>
      <c r="M42" s="6">
        <v>21105</v>
      </c>
      <c r="N42" s="6">
        <v>21884</v>
      </c>
      <c r="O42" s="6">
        <v>22911</v>
      </c>
      <c r="P42" s="6">
        <v>24612</v>
      </c>
      <c r="Q42" s="6">
        <v>25864</v>
      </c>
      <c r="R42" s="6">
        <v>27377.578</v>
      </c>
      <c r="S42" s="6">
        <v>29914.076</v>
      </c>
      <c r="T42" s="6">
        <v>32663.271</v>
      </c>
      <c r="U42" s="6">
        <v>34340.22</v>
      </c>
      <c r="V42" s="6">
        <v>36614.473</v>
      </c>
      <c r="W42" s="6">
        <v>38855.7</v>
      </c>
      <c r="X42" s="6">
        <v>41079.486</v>
      </c>
      <c r="Y42" s="10">
        <v>42039</v>
      </c>
      <c r="Z42" s="16">
        <v>44215.6</v>
      </c>
      <c r="AA42" s="16">
        <v>45565.86649793835</v>
      </c>
      <c r="AB42" s="16">
        <v>48820.2</v>
      </c>
      <c r="AC42" s="16">
        <v>51089.9</v>
      </c>
      <c r="AD42" s="16">
        <v>53083.7</v>
      </c>
    </row>
    <row r="43" spans="1:30" ht="15.75">
      <c r="A43" s="1" t="s">
        <v>51</v>
      </c>
      <c r="B43" s="45" t="s">
        <v>75</v>
      </c>
      <c r="C43" s="6">
        <v>2654</v>
      </c>
      <c r="D43" s="6">
        <v>3985</v>
      </c>
      <c r="E43" s="6">
        <v>3925</v>
      </c>
      <c r="F43" s="6">
        <v>3907</v>
      </c>
      <c r="G43" s="6">
        <v>4105</v>
      </c>
      <c r="H43" s="6">
        <v>4274</v>
      </c>
      <c r="I43" s="6">
        <v>4509</v>
      </c>
      <c r="J43" s="6">
        <v>4766</v>
      </c>
      <c r="K43" s="6">
        <v>4982</v>
      </c>
      <c r="L43" s="6">
        <v>5200</v>
      </c>
      <c r="M43" s="6">
        <v>5551</v>
      </c>
      <c r="N43" s="6">
        <v>5514</v>
      </c>
      <c r="O43" s="6">
        <v>5694</v>
      </c>
      <c r="P43" s="6">
        <v>6056</v>
      </c>
      <c r="Q43" s="6">
        <v>6243</v>
      </c>
      <c r="R43" s="6">
        <v>6546.527498804398</v>
      </c>
      <c r="S43" s="6">
        <v>7073.557815086308</v>
      </c>
      <c r="T43" s="6">
        <v>7578.485150812066</v>
      </c>
      <c r="U43" s="6">
        <v>7806.369629461241</v>
      </c>
      <c r="V43" s="6">
        <v>8250.219242902209</v>
      </c>
      <c r="W43" s="6">
        <v>8491.2</v>
      </c>
      <c r="X43" s="6">
        <v>8714.358506576156</v>
      </c>
      <c r="Y43" s="10">
        <v>8852</v>
      </c>
      <c r="Z43" s="16">
        <v>9154.6</v>
      </c>
      <c r="AA43" s="16">
        <v>9289.021643799937</v>
      </c>
      <c r="AB43" s="16">
        <v>9611.196369953323</v>
      </c>
      <c r="AC43" s="16">
        <v>9618.836847007144</v>
      </c>
      <c r="AD43" s="16">
        <v>9697.772299485645</v>
      </c>
    </row>
    <row r="44" spans="1:29" ht="15.75">
      <c r="A44" s="8"/>
      <c r="B44" s="45"/>
      <c r="C44" s="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10"/>
      <c r="Z44" s="16"/>
      <c r="AA44" s="16"/>
      <c r="AB44" s="16"/>
      <c r="AC44" s="16"/>
    </row>
    <row r="45" spans="1:29" ht="15.75">
      <c r="A45" s="1" t="s">
        <v>52</v>
      </c>
      <c r="B45" s="4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10"/>
      <c r="Z45" s="16"/>
      <c r="AA45" s="16"/>
      <c r="AB45" s="16"/>
      <c r="AC45" s="16"/>
    </row>
    <row r="46" spans="1:30" ht="15.75">
      <c r="A46" s="1" t="s">
        <v>50</v>
      </c>
      <c r="B46" s="45" t="s">
        <v>75</v>
      </c>
      <c r="C46" s="6">
        <v>3565</v>
      </c>
      <c r="D46" s="6">
        <v>10403</v>
      </c>
      <c r="E46" s="6">
        <v>11848</v>
      </c>
      <c r="F46" s="6">
        <v>12125</v>
      </c>
      <c r="G46" s="6">
        <v>12913</v>
      </c>
      <c r="H46" s="6">
        <v>13760</v>
      </c>
      <c r="I46" s="6">
        <v>14391</v>
      </c>
      <c r="J46" s="6">
        <v>15420</v>
      </c>
      <c r="K46" s="6">
        <v>16529</v>
      </c>
      <c r="L46" s="6">
        <v>18170</v>
      </c>
      <c r="M46" s="6">
        <v>19914</v>
      </c>
      <c r="N46" s="6">
        <v>20632</v>
      </c>
      <c r="O46" s="6">
        <v>21537</v>
      </c>
      <c r="P46" s="6">
        <v>23195</v>
      </c>
      <c r="Q46" s="6">
        <v>24248</v>
      </c>
      <c r="R46" s="6">
        <v>25590.93236708811</v>
      </c>
      <c r="S46" s="6">
        <v>27975.925</v>
      </c>
      <c r="T46" s="6">
        <v>30607.211</v>
      </c>
      <c r="U46" s="6">
        <v>32065.819</v>
      </c>
      <c r="V46" s="6">
        <v>34041.714</v>
      </c>
      <c r="W46" s="6">
        <v>36238.6</v>
      </c>
      <c r="X46" s="6">
        <v>38405.181</v>
      </c>
      <c r="Y46" s="10">
        <v>39251</v>
      </c>
      <c r="Z46" s="16">
        <v>41119.7</v>
      </c>
      <c r="AA46" s="16">
        <v>42475.73649793835</v>
      </c>
      <c r="AB46" s="16">
        <v>45487.61254010297</v>
      </c>
      <c r="AC46" s="16">
        <v>47582.28892737911</v>
      </c>
      <c r="AD46" s="16">
        <v>49683.79364406735</v>
      </c>
    </row>
    <row r="47" spans="1:30" ht="15.75">
      <c r="A47" s="1" t="s">
        <v>51</v>
      </c>
      <c r="B47" s="45" t="s">
        <v>75</v>
      </c>
      <c r="C47" s="6">
        <v>2521</v>
      </c>
      <c r="D47" s="6">
        <v>3768</v>
      </c>
      <c r="E47" s="6">
        <v>3700</v>
      </c>
      <c r="F47" s="6">
        <v>3677</v>
      </c>
      <c r="G47" s="6">
        <v>3877</v>
      </c>
      <c r="H47" s="6">
        <v>4032</v>
      </c>
      <c r="I47" s="6">
        <v>4200</v>
      </c>
      <c r="J47" s="6">
        <v>4463</v>
      </c>
      <c r="K47" s="6">
        <v>4638</v>
      </c>
      <c r="L47" s="6">
        <v>4921</v>
      </c>
      <c r="M47" s="6">
        <v>5238</v>
      </c>
      <c r="N47" s="6">
        <v>5198</v>
      </c>
      <c r="O47" s="6">
        <v>5352</v>
      </c>
      <c r="P47" s="6">
        <v>5708</v>
      </c>
      <c r="Q47" s="6">
        <v>5853</v>
      </c>
      <c r="R47" s="6">
        <v>6119.304726706864</v>
      </c>
      <c r="S47" s="6">
        <v>6615.257744147552</v>
      </c>
      <c r="T47" s="6">
        <v>7101.441067285383</v>
      </c>
      <c r="U47" s="6">
        <v>7289.342805182996</v>
      </c>
      <c r="V47" s="6">
        <v>7670.507886435332</v>
      </c>
      <c r="W47" s="6">
        <v>7919.3</v>
      </c>
      <c r="X47" s="6">
        <v>8147.047305897327</v>
      </c>
      <c r="Y47" s="10">
        <v>8265</v>
      </c>
      <c r="Z47" s="16">
        <v>8513.6</v>
      </c>
      <c r="AA47" s="16">
        <v>8659.070176653928</v>
      </c>
      <c r="AB47" s="16">
        <v>8955.118662942696</v>
      </c>
      <c r="AC47" s="16">
        <v>8958.45663625105</v>
      </c>
      <c r="AD47" s="16">
        <v>9076.647278210681</v>
      </c>
    </row>
    <row r="48" spans="1:29" ht="15.75">
      <c r="A48" s="8"/>
      <c r="B48" s="4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6"/>
      <c r="T48" s="6"/>
      <c r="U48" s="6"/>
      <c r="V48" s="6"/>
      <c r="W48" s="6"/>
      <c r="X48" s="6"/>
      <c r="Y48" s="10"/>
      <c r="Z48" s="16"/>
      <c r="AA48" s="16"/>
      <c r="AB48" s="16"/>
      <c r="AC48" s="16"/>
    </row>
    <row r="49" spans="1:29" ht="15.75">
      <c r="A49" s="1" t="s">
        <v>53</v>
      </c>
      <c r="B49" s="45"/>
      <c r="C49" s="6"/>
      <c r="D49" s="6"/>
      <c r="E49" s="6"/>
      <c r="F49" s="6"/>
      <c r="G49" s="6"/>
      <c r="H49" s="6"/>
      <c r="I49" s="6"/>
      <c r="J49" s="6"/>
      <c r="K49" s="6"/>
      <c r="L49" s="8"/>
      <c r="M49" s="8"/>
      <c r="N49" s="8"/>
      <c r="O49" s="8"/>
      <c r="P49" s="8"/>
      <c r="Q49" s="8"/>
      <c r="R49" s="8"/>
      <c r="S49" s="6"/>
      <c r="T49" s="6"/>
      <c r="U49" s="6"/>
      <c r="V49" s="6"/>
      <c r="W49" s="6"/>
      <c r="X49" s="6"/>
      <c r="Y49" s="10"/>
      <c r="Z49" s="16"/>
      <c r="AA49" s="16"/>
      <c r="AB49" s="16"/>
      <c r="AC49" s="16"/>
    </row>
    <row r="50" spans="1:30" ht="15.75">
      <c r="A50" s="1" t="s">
        <v>50</v>
      </c>
      <c r="B50" s="45" t="s">
        <v>78</v>
      </c>
      <c r="C50" s="6">
        <v>6366</v>
      </c>
      <c r="D50" s="6">
        <v>14858</v>
      </c>
      <c r="E50" s="6">
        <v>16216</v>
      </c>
      <c r="F50" s="6">
        <v>15198</v>
      </c>
      <c r="G50" s="6">
        <v>15990</v>
      </c>
      <c r="H50" s="6">
        <v>16914</v>
      </c>
      <c r="I50" s="6">
        <v>17305</v>
      </c>
      <c r="J50" s="6">
        <v>18297</v>
      </c>
      <c r="K50" s="6">
        <v>19572</v>
      </c>
      <c r="L50" s="6">
        <v>20416</v>
      </c>
      <c r="M50" s="6">
        <v>22232.00120144401</v>
      </c>
      <c r="N50" s="6">
        <v>22891</v>
      </c>
      <c r="O50" s="6">
        <v>23144</v>
      </c>
      <c r="P50" s="6">
        <v>24608</v>
      </c>
      <c r="Q50" s="6">
        <v>25484</v>
      </c>
      <c r="R50" s="6">
        <v>26316.48961954299</v>
      </c>
      <c r="S50" s="6">
        <v>28528.67076579582</v>
      </c>
      <c r="T50" s="6">
        <v>30895.74736182118</v>
      </c>
      <c r="U50" s="6">
        <v>30968</v>
      </c>
      <c r="V50" s="6">
        <v>32842</v>
      </c>
      <c r="W50" s="6">
        <v>34693</v>
      </c>
      <c r="X50" s="6">
        <v>36491.11470265034</v>
      </c>
      <c r="Y50" s="10">
        <v>36285</v>
      </c>
      <c r="Z50" s="16">
        <v>37716</v>
      </c>
      <c r="AA50" s="16">
        <v>38687.732758756654</v>
      </c>
      <c r="AB50" s="16">
        <v>41272.81274541302</v>
      </c>
      <c r="AC50" s="16">
        <v>41706.91057566635</v>
      </c>
      <c r="AD50" s="16">
        <v>43172.65250332861</v>
      </c>
    </row>
    <row r="51" spans="1:30" ht="15.75">
      <c r="A51" s="1" t="s">
        <v>51</v>
      </c>
      <c r="B51" s="45" t="s">
        <v>78</v>
      </c>
      <c r="C51" s="6">
        <v>4503</v>
      </c>
      <c r="D51" s="6">
        <v>5381</v>
      </c>
      <c r="E51" s="6">
        <v>5064</v>
      </c>
      <c r="F51" s="6">
        <v>4610</v>
      </c>
      <c r="G51" s="6">
        <v>4801</v>
      </c>
      <c r="H51" s="6">
        <v>4957</v>
      </c>
      <c r="I51" s="6">
        <v>5050</v>
      </c>
      <c r="J51" s="6">
        <v>5297</v>
      </c>
      <c r="K51" s="6">
        <v>5491</v>
      </c>
      <c r="L51" s="6">
        <v>5530</v>
      </c>
      <c r="M51" s="6">
        <v>5847.449027207788</v>
      </c>
      <c r="N51" s="6">
        <v>5768</v>
      </c>
      <c r="O51" s="6">
        <v>5752</v>
      </c>
      <c r="P51" s="6">
        <v>6055</v>
      </c>
      <c r="Q51" s="6">
        <v>6151</v>
      </c>
      <c r="R51" s="6">
        <v>6292.80000467312</v>
      </c>
      <c r="S51" s="6">
        <v>6745.961401228617</v>
      </c>
      <c r="T51" s="6">
        <v>7168.386858891226</v>
      </c>
      <c r="U51" s="6">
        <v>7040</v>
      </c>
      <c r="V51" s="6">
        <v>7400</v>
      </c>
      <c r="W51" s="6">
        <v>7581</v>
      </c>
      <c r="X51" s="6">
        <v>7741.008634418824</v>
      </c>
      <c r="Y51" s="10">
        <v>7818</v>
      </c>
      <c r="Z51" s="16">
        <v>7809</v>
      </c>
      <c r="AA51" s="16">
        <v>7886.85071887963</v>
      </c>
      <c r="AB51" s="16">
        <v>8125.3535863799525</v>
      </c>
      <c r="AC51" s="16">
        <v>7852.281978160971</v>
      </c>
      <c r="AD51" s="16">
        <v>7887.138040318801</v>
      </c>
    </row>
    <row r="52" spans="1:29" ht="15.75">
      <c r="A52" s="8"/>
      <c r="B52" s="45"/>
      <c r="C52" s="6"/>
      <c r="D52" s="6"/>
      <c r="E52" s="6"/>
      <c r="F52" s="6"/>
      <c r="G52" s="6"/>
      <c r="H52" s="6"/>
      <c r="I52" s="6"/>
      <c r="J52" s="6"/>
      <c r="K52" s="6"/>
      <c r="L52" s="8"/>
      <c r="M52" s="8"/>
      <c r="N52" s="8"/>
      <c r="O52" s="8"/>
      <c r="P52" s="8"/>
      <c r="Q52" s="8"/>
      <c r="R52" s="8"/>
      <c r="S52" s="6"/>
      <c r="T52" s="6"/>
      <c r="U52" s="6"/>
      <c r="V52" s="6"/>
      <c r="W52" s="6"/>
      <c r="X52" s="6"/>
      <c r="Y52" s="10"/>
      <c r="Z52" s="16"/>
      <c r="AA52" s="16"/>
      <c r="AB52" s="16"/>
      <c r="AC52" s="16"/>
    </row>
    <row r="53" spans="1:29" ht="15.75">
      <c r="A53" s="3" t="s">
        <v>54</v>
      </c>
      <c r="B53" s="45"/>
      <c r="C53" s="6"/>
      <c r="D53" s="6"/>
      <c r="E53" s="6"/>
      <c r="F53" s="6"/>
      <c r="G53" s="6"/>
      <c r="H53" s="6"/>
      <c r="I53" s="6"/>
      <c r="J53" s="6"/>
      <c r="K53" s="6"/>
      <c r="L53" s="8"/>
      <c r="M53" s="8"/>
      <c r="N53" s="8"/>
      <c r="O53" s="8"/>
      <c r="P53" s="8"/>
      <c r="Q53" s="8"/>
      <c r="R53" s="8"/>
      <c r="S53" s="6"/>
      <c r="T53" s="6"/>
      <c r="U53" s="6"/>
      <c r="V53" s="6"/>
      <c r="W53" s="6"/>
      <c r="X53" s="6"/>
      <c r="Y53" s="10"/>
      <c r="Z53" s="16"/>
      <c r="AA53" s="16"/>
      <c r="AB53" s="16"/>
      <c r="AC53" s="16"/>
    </row>
    <row r="54" spans="1:29" ht="15.75">
      <c r="A54" s="8"/>
      <c r="B54" s="45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6"/>
      <c r="T54" s="6"/>
      <c r="U54" s="6"/>
      <c r="V54" s="6"/>
      <c r="W54" s="6"/>
      <c r="X54" s="6"/>
      <c r="Y54" s="10"/>
      <c r="Z54" s="16"/>
      <c r="AA54" s="16"/>
      <c r="AB54" s="16"/>
      <c r="AC54" s="16"/>
    </row>
    <row r="55" spans="1:30" ht="15.75">
      <c r="A55" s="1" t="s">
        <v>55</v>
      </c>
      <c r="B55" s="45" t="s">
        <v>75</v>
      </c>
      <c r="C55" s="6">
        <v>3322</v>
      </c>
      <c r="D55" s="6">
        <v>10223</v>
      </c>
      <c r="E55" s="6">
        <v>15605</v>
      </c>
      <c r="F55" s="6">
        <v>18435</v>
      </c>
      <c r="G55" s="6">
        <v>19968</v>
      </c>
      <c r="H55" s="6">
        <v>21209</v>
      </c>
      <c r="I55" s="6">
        <v>22534</v>
      </c>
      <c r="J55" s="6">
        <v>26101</v>
      </c>
      <c r="K55" s="6">
        <v>24660</v>
      </c>
      <c r="L55" s="6">
        <v>27179</v>
      </c>
      <c r="M55" s="6">
        <v>27902</v>
      </c>
      <c r="N55" s="6">
        <v>27946</v>
      </c>
      <c r="O55" s="6">
        <v>31564</v>
      </c>
      <c r="P55" s="6">
        <v>31636</v>
      </c>
      <c r="Q55" s="6">
        <v>32778</v>
      </c>
      <c r="R55" s="6">
        <v>39859</v>
      </c>
      <c r="S55" s="6">
        <v>39671</v>
      </c>
      <c r="T55" s="6">
        <v>42380</v>
      </c>
      <c r="U55" s="6">
        <v>46088</v>
      </c>
      <c r="V55" s="6">
        <v>53338</v>
      </c>
      <c r="W55" s="6">
        <v>58813</v>
      </c>
      <c r="X55" s="6">
        <v>55701</v>
      </c>
      <c r="Y55" s="10">
        <v>66294</v>
      </c>
      <c r="Z55" s="16">
        <v>74315</v>
      </c>
      <c r="AA55" s="16">
        <v>94427</v>
      </c>
      <c r="AB55" s="16">
        <v>109292</v>
      </c>
      <c r="AC55" s="16">
        <v>112658</v>
      </c>
      <c r="AD55" s="39" t="s">
        <v>76</v>
      </c>
    </row>
    <row r="56" spans="1:29" ht="15.75">
      <c r="A56" s="8"/>
      <c r="B56" s="4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6"/>
      <c r="T56" s="6"/>
      <c r="U56" s="6"/>
      <c r="V56" s="6"/>
      <c r="W56" s="6"/>
      <c r="X56" s="6"/>
      <c r="Y56" s="10"/>
      <c r="Z56" s="16"/>
      <c r="AA56" s="16"/>
      <c r="AB56" s="16"/>
      <c r="AC56" s="16"/>
    </row>
    <row r="57" spans="1:29" ht="15.75">
      <c r="A57" s="3" t="s">
        <v>56</v>
      </c>
      <c r="B57" s="4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20"/>
      <c r="Z57" s="16"/>
      <c r="AA57" s="16"/>
      <c r="AB57" s="16"/>
      <c r="AC57" s="16"/>
    </row>
    <row r="58" spans="1:29" ht="15.75">
      <c r="A58" s="8"/>
      <c r="B58" s="45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20"/>
      <c r="Z58" s="16"/>
      <c r="AA58" s="16"/>
      <c r="AB58" s="16"/>
      <c r="AC58" s="16"/>
    </row>
    <row r="59" spans="1:30" ht="15.75">
      <c r="A59" s="1" t="s">
        <v>57</v>
      </c>
      <c r="B59" s="46">
        <v>1000</v>
      </c>
      <c r="C59" s="4">
        <v>1225</v>
      </c>
      <c r="D59" s="6">
        <v>2140</v>
      </c>
      <c r="E59" s="6">
        <v>1617.1</v>
      </c>
      <c r="F59" s="6">
        <v>2006</v>
      </c>
      <c r="G59" s="6">
        <v>2018.7</v>
      </c>
      <c r="H59" s="6">
        <v>2061.6</v>
      </c>
      <c r="I59" s="6">
        <v>2144.6</v>
      </c>
      <c r="J59" s="6">
        <v>2619.3</v>
      </c>
      <c r="K59" s="6">
        <v>3004.2</v>
      </c>
      <c r="L59" s="6">
        <v>3221.2</v>
      </c>
      <c r="M59" s="6">
        <v>3425.8</v>
      </c>
      <c r="N59" s="6">
        <v>3504.3</v>
      </c>
      <c r="O59" s="6">
        <v>3730</v>
      </c>
      <c r="P59" s="6">
        <v>3869</v>
      </c>
      <c r="Q59" s="6">
        <v>4022.6</v>
      </c>
      <c r="R59" s="6">
        <v>4086.579</v>
      </c>
      <c r="S59" s="6">
        <v>4110.16</v>
      </c>
      <c r="T59" s="6">
        <v>4349.687</v>
      </c>
      <c r="U59" s="6">
        <v>4670.779</v>
      </c>
      <c r="V59" s="6">
        <v>4221.326</v>
      </c>
      <c r="W59" s="6">
        <v>4565.954</v>
      </c>
      <c r="X59" s="6">
        <v>4907.753</v>
      </c>
      <c r="Y59" s="10">
        <v>4364.1</v>
      </c>
      <c r="Z59" s="16">
        <v>4402.3</v>
      </c>
      <c r="AA59" s="16">
        <v>4889.2</v>
      </c>
      <c r="AB59" s="16">
        <v>5072.842</v>
      </c>
      <c r="AC59" s="16">
        <v>5022.12</v>
      </c>
      <c r="AD59" s="16">
        <v>5062.406</v>
      </c>
    </row>
    <row r="60" spans="1:30" ht="15.75">
      <c r="A60" s="1" t="s">
        <v>58</v>
      </c>
      <c r="B60" s="45" t="s">
        <v>75</v>
      </c>
      <c r="C60" s="4">
        <v>235.4</v>
      </c>
      <c r="D60" s="6">
        <v>618.7</v>
      </c>
      <c r="E60" s="6">
        <v>718.2</v>
      </c>
      <c r="F60" s="6">
        <v>715.9</v>
      </c>
      <c r="G60" s="6">
        <v>712.4</v>
      </c>
      <c r="H60" s="6">
        <v>757.7</v>
      </c>
      <c r="I60" s="6">
        <v>792.6</v>
      </c>
      <c r="J60" s="6">
        <v>955.4</v>
      </c>
      <c r="K60" s="6">
        <v>1121.4</v>
      </c>
      <c r="L60" s="6">
        <v>1254</v>
      </c>
      <c r="M60" s="6">
        <v>1366.4</v>
      </c>
      <c r="N60" s="6">
        <v>1435.7</v>
      </c>
      <c r="O60" s="6">
        <v>1519.7</v>
      </c>
      <c r="P60" s="6">
        <v>1628.1</v>
      </c>
      <c r="Q60" s="6">
        <v>1728.3</v>
      </c>
      <c r="R60" s="6">
        <v>1827.579</v>
      </c>
      <c r="S60" s="6">
        <v>1898.271</v>
      </c>
      <c r="T60" s="6">
        <v>2046.291</v>
      </c>
      <c r="U60" s="6">
        <v>2232.865</v>
      </c>
      <c r="V60" s="6">
        <v>2138.46</v>
      </c>
      <c r="W60" s="6">
        <v>2387.925</v>
      </c>
      <c r="X60" s="6">
        <v>2728.111</v>
      </c>
      <c r="Y60" s="10">
        <v>2486.4</v>
      </c>
      <c r="Z60" s="16">
        <v>2676.6</v>
      </c>
      <c r="AA60" s="16">
        <v>3024</v>
      </c>
      <c r="AB60" s="16">
        <v>3238.558571869451</v>
      </c>
      <c r="AC60" s="16">
        <v>3369.26828767</v>
      </c>
      <c r="AD60" s="16">
        <v>3413.9139143647076</v>
      </c>
    </row>
    <row r="61" spans="1:30" ht="15.75">
      <c r="A61" s="1" t="s">
        <v>59</v>
      </c>
      <c r="B61" s="45" t="s">
        <v>78</v>
      </c>
      <c r="C61" s="4">
        <v>192</v>
      </c>
      <c r="D61" s="4">
        <v>289</v>
      </c>
      <c r="E61" s="4">
        <v>444</v>
      </c>
      <c r="F61" s="4">
        <v>357</v>
      </c>
      <c r="G61" s="4">
        <v>353</v>
      </c>
      <c r="H61" s="4">
        <v>368</v>
      </c>
      <c r="I61" s="4">
        <v>370</v>
      </c>
      <c r="J61" s="8">
        <v>365</v>
      </c>
      <c r="K61" s="8">
        <v>373</v>
      </c>
      <c r="L61" s="8">
        <v>389</v>
      </c>
      <c r="M61" s="8">
        <v>399</v>
      </c>
      <c r="N61" s="8">
        <v>410</v>
      </c>
      <c r="O61" s="8">
        <v>407</v>
      </c>
      <c r="P61" s="6">
        <v>421</v>
      </c>
      <c r="Q61" s="6">
        <v>430</v>
      </c>
      <c r="R61" s="6">
        <v>447</v>
      </c>
      <c r="S61" s="6">
        <v>462</v>
      </c>
      <c r="T61" s="6">
        <v>470</v>
      </c>
      <c r="U61" s="6">
        <v>478</v>
      </c>
      <c r="V61" s="6">
        <v>506.6</v>
      </c>
      <c r="W61" s="6">
        <v>523</v>
      </c>
      <c r="X61" s="6">
        <v>555.9</v>
      </c>
      <c r="Y61" s="20">
        <v>570</v>
      </c>
      <c r="Z61" s="16">
        <v>608.0003634463802</v>
      </c>
      <c r="AA61" s="16">
        <v>618.5</v>
      </c>
      <c r="AB61" s="16">
        <v>638.4110863041765</v>
      </c>
      <c r="AC61" s="16">
        <v>670.8856593769166</v>
      </c>
      <c r="AD61" s="16">
        <v>674.3658873596285</v>
      </c>
    </row>
    <row r="62" spans="1:30" s="37" customFormat="1" ht="15.75">
      <c r="A62" s="1" t="s">
        <v>60</v>
      </c>
      <c r="B62" s="47" t="s">
        <v>75</v>
      </c>
      <c r="C62" s="23">
        <v>89.8</v>
      </c>
      <c r="D62" s="24">
        <v>202.2</v>
      </c>
      <c r="E62" s="24">
        <v>209</v>
      </c>
      <c r="F62" s="24">
        <v>201.4</v>
      </c>
      <c r="G62" s="24">
        <v>205.1</v>
      </c>
      <c r="H62" s="24">
        <v>223.1</v>
      </c>
      <c r="I62" s="24">
        <v>239.3</v>
      </c>
      <c r="J62" s="24">
        <v>285.8</v>
      </c>
      <c r="K62" s="24">
        <v>333.1</v>
      </c>
      <c r="L62" s="24">
        <v>372.8</v>
      </c>
      <c r="M62" s="24">
        <v>383.3</v>
      </c>
      <c r="N62" s="24">
        <v>400.8</v>
      </c>
      <c r="O62" s="24">
        <v>429.6</v>
      </c>
      <c r="P62" s="24">
        <v>441.3</v>
      </c>
      <c r="Q62" s="24">
        <v>469.2</v>
      </c>
      <c r="R62" s="24">
        <v>498.711</v>
      </c>
      <c r="S62" s="24">
        <v>526.8</v>
      </c>
      <c r="T62" s="24">
        <v>553.5</v>
      </c>
      <c r="U62" s="24">
        <v>597.9</v>
      </c>
      <c r="V62" s="24">
        <v>577.1</v>
      </c>
      <c r="W62" s="24">
        <v>615.4</v>
      </c>
      <c r="X62" s="24">
        <v>663.1</v>
      </c>
      <c r="Y62" s="25">
        <v>644.6</v>
      </c>
      <c r="Z62" s="26">
        <v>677.977</v>
      </c>
      <c r="AA62" s="26">
        <v>735</v>
      </c>
      <c r="AB62" s="26">
        <v>770.5</v>
      </c>
      <c r="AC62" s="26">
        <v>805.6</v>
      </c>
      <c r="AD62" s="16">
        <v>830</v>
      </c>
    </row>
    <row r="63" spans="1:236" s="36" customFormat="1" ht="15.75">
      <c r="A63" s="49"/>
      <c r="B63" s="40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B63" s="37"/>
      <c r="AC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</row>
    <row r="64" spans="1:2" ht="15.75">
      <c r="A64" s="1" t="s">
        <v>80</v>
      </c>
      <c r="B64" s="1"/>
    </row>
    <row r="65" spans="1:2" ht="15.75">
      <c r="A65" s="1" t="s">
        <v>81</v>
      </c>
      <c r="B65" s="1"/>
    </row>
  </sheetData>
  <hyperlinks>
    <hyperlink ref="A3" location="Notes!A1" display="See notes"/>
  </hyperlinks>
  <printOptions/>
  <pageMargins left="0.5" right="0.5" top="0.5" bottom="0.5" header="0.5" footer="0.5"/>
  <pageSetup horizontalDpi="600" verticalDpi="600" orientation="landscape" paperSize="17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34" t="s">
        <v>88</v>
      </c>
    </row>
    <row r="2" ht="15.75">
      <c r="A2" s="34"/>
    </row>
    <row r="3" ht="15.75">
      <c r="A3" s="48" t="s">
        <v>84</v>
      </c>
    </row>
    <row r="4" ht="15.75">
      <c r="A4" s="34"/>
    </row>
    <row r="5" ht="15.75">
      <c r="A5" t="s">
        <v>85</v>
      </c>
    </row>
    <row r="6" spans="1:5" ht="16.5">
      <c r="A6" s="9" t="s">
        <v>89</v>
      </c>
      <c r="E6" s="7"/>
    </row>
    <row r="7" ht="16.5">
      <c r="A7" s="9"/>
    </row>
    <row r="8" ht="15.75">
      <c r="A8" t="s">
        <v>86</v>
      </c>
    </row>
    <row r="9" ht="15.75">
      <c r="A9" s="1" t="s">
        <v>83</v>
      </c>
    </row>
    <row r="10" ht="15.75">
      <c r="A10" s="1"/>
    </row>
    <row r="11" ht="15.75">
      <c r="A11" s="1" t="s">
        <v>73</v>
      </c>
    </row>
    <row r="12" ht="15.75">
      <c r="A12" s="1" t="s">
        <v>77</v>
      </c>
    </row>
    <row r="13" ht="15.75">
      <c r="A13" s="1" t="s">
        <v>79</v>
      </c>
    </row>
    <row r="14" ht="15.75">
      <c r="A14" s="1" t="s">
        <v>61</v>
      </c>
    </row>
    <row r="15" ht="15.75">
      <c r="A15" s="1" t="s">
        <v>62</v>
      </c>
    </row>
    <row r="16" ht="15.75">
      <c r="A16" s="1" t="s">
        <v>72</v>
      </c>
    </row>
    <row r="17" ht="15.75">
      <c r="A17" s="1" t="s">
        <v>63</v>
      </c>
    </row>
    <row r="18" ht="15.75">
      <c r="A18" s="1" t="s">
        <v>64</v>
      </c>
    </row>
    <row r="19" ht="15.75">
      <c r="A19" s="1" t="s">
        <v>65</v>
      </c>
    </row>
    <row r="20" ht="15.75">
      <c r="A20" s="1" t="s">
        <v>66</v>
      </c>
    </row>
    <row r="21" ht="15.75">
      <c r="A21" s="1" t="s">
        <v>74</v>
      </c>
    </row>
    <row r="22" ht="15.75">
      <c r="A22" s="1" t="s">
        <v>67</v>
      </c>
    </row>
    <row r="23" ht="15.75">
      <c r="A23" s="1" t="s">
        <v>68</v>
      </c>
    </row>
    <row r="24" ht="15.75">
      <c r="A24" s="1" t="s">
        <v>69</v>
      </c>
    </row>
    <row r="25" ht="15.75">
      <c r="A25" s="1" t="s">
        <v>70</v>
      </c>
    </row>
    <row r="26" ht="15.75">
      <c r="A26" s="1" t="s">
        <v>71</v>
      </c>
    </row>
    <row r="27" ht="15.75">
      <c r="A27" s="1" t="s">
        <v>70</v>
      </c>
    </row>
    <row r="28" ht="15.75">
      <c r="A28" s="1" t="s">
        <v>71</v>
      </c>
    </row>
    <row r="29" ht="15.75">
      <c r="A29" s="8"/>
    </row>
    <row r="30" ht="15.75">
      <c r="A30" s="1" t="s">
        <v>80</v>
      </c>
    </row>
    <row r="31" ht="15.75">
      <c r="A31" s="1" t="s">
        <v>81</v>
      </c>
    </row>
    <row r="32" ht="15.75">
      <c r="A32" s="38" t="s">
        <v>82</v>
      </c>
    </row>
  </sheetData>
  <hyperlinks>
    <hyperlink ref="A3" location="Data!A1" display="Back to data."/>
    <hyperlink ref="A32" r:id="rId1" display="http://www.gobierno.pr/gprportal/inicio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Puerto Rico--Summary</dc:title>
  <dc:subject/>
  <dc:creator>US Census Bureau</dc:creator>
  <cp:keywords/>
  <dc:description/>
  <cp:lastModifiedBy>selln001</cp:lastModifiedBy>
  <cp:lastPrinted>2008-06-16T19:01:52Z</cp:lastPrinted>
  <dcterms:created xsi:type="dcterms:W3CDTF">2004-06-17T19:27:16Z</dcterms:created>
  <dcterms:modified xsi:type="dcterms:W3CDTF">2008-11-07T20:14:34Z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