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'Data'!$A$1</definedName>
    <definedName name="Database_MI">'Data'!$A$1</definedName>
    <definedName name="METHOD">'Data'!#REF!</definedName>
    <definedName name="_xlnm.Print_Area" localSheetId="0">'Data'!$A$1:$G$30</definedName>
    <definedName name="Print_Area_MI" localSheetId="0">'Data'!$B$1:$I$30</definedName>
    <definedName name="SOURCE">'Data'!$A$28:$A$30</definedName>
    <definedName name="TERMS">#REF!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<sst xmlns="http://schemas.openxmlformats.org/spreadsheetml/2006/main" count="48" uniqueCount="38">
  <si>
    <t>Year</t>
  </si>
  <si>
    <t>Shipments</t>
  </si>
  <si>
    <t>1992</t>
  </si>
  <si>
    <t>(NA)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</si>
  <si>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</si>
  <si>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</si>
  <si>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</si>
  <si>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</si>
  <si>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</si>
  <si>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</si>
  <si>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</si>
  <si>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</si>
  <si>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</si>
  <si>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</si>
  <si>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</si>
  <si>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</si>
  <si>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 xml:space="preserve"> </t>
  </si>
  <si>
    <t>SYMBOL</t>
  </si>
  <si>
    <t>NA Not available.</t>
  </si>
  <si>
    <t>FOOTNOTES</t>
  </si>
  <si>
    <t>\1 Inventories are stated at current cost.\n\n</t>
  </si>
  <si>
    <t>INTERNET LINK</t>
  </si>
  <si>
    <t>Unfilled orders (December 31)</t>
  </si>
  <si>
    <t xml:space="preserve">Ratio of inventories to shipments \2 </t>
  </si>
  <si>
    <t>Inventories
 (December 31) \1</t>
  </si>
  <si>
    <t>http://www.census.gov/indicator/www/m3/m3desc.pdf]</t>
  </si>
  <si>
    <t>Based on a sample survey; for methodology, see source and Internet site at</t>
  </si>
  <si>
    <t xml:space="preserve">New orders </t>
  </si>
  <si>
    <t>Source: U.S. Census Bureau, Current Industrial Reports, Benchmark Report for</t>
  </si>
  <si>
    <t>\2 Ratio based on December seasonally adjusted inventory data.</t>
  </si>
  <si>
    <t xml:space="preserve">Manufacturers' Shipments, Inventories, and Orders: January 2004 through December 2007, </t>
  </si>
  <si>
    <t>Series M3-3 (07) (released May 2008); see \&lt;http://www.census.gov/indicator/www/m3/\&gt;.</t>
  </si>
  <si>
    <t>See notes</t>
  </si>
  <si>
    <t>Back to data</t>
  </si>
  <si>
    <r>
      <t>Table 974.</t>
    </r>
    <r>
      <rPr>
        <b/>
        <sz val="12"/>
        <color indexed="8"/>
        <rFont val="Courier New"/>
        <family val="3"/>
      </rPr>
      <t xml:space="preserve"> Manufacturers' Shipments, Inventories, and New Orders</t>
    </r>
  </si>
  <si>
    <t>http://www.census.gov/indicator/www/m3/</t>
  </si>
  <si>
    <t>(Billion</t>
  </si>
  <si>
    <t>dollars)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</si>
</sst>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</numFmts>
  <fonts count="7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36"/>
      <name val="Courier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172" fontId="0" fillId="0" borderId="0" xfId="0" applyAlignment="1">
      <alignment/>
    </xf>
    <xf numFmtId="172" fontId="3" fillId="0" borderId="0" xfId="0" applyFont="1" applyFill="1" applyAlignment="1" applyProtection="1">
      <alignment/>
      <protection/>
    </xf>
    <xf numFmtId="172" fontId="3" fillId="0" borderId="0" xfId="0" applyFont="1" applyFill="1" applyAlignment="1" applyProtection="1">
      <alignment horizontal="left"/>
      <protection locked="0"/>
    </xf>
    <xf numFmtId="172" fontId="3" fillId="0" borderId="0" xfId="0" applyFont="1" applyFill="1" applyAlignment="1">
      <alignment/>
    </xf>
    <xf numFmtId="172" fontId="3" fillId="0" borderId="0" xfId="0" applyFont="1" applyFill="1" applyAlignment="1" applyProtection="1">
      <alignment horizontal="left"/>
      <protection/>
    </xf>
    <xf numFmtId="172" fontId="4" fillId="0" borderId="0" xfId="0" applyFont="1" applyFill="1" applyAlignment="1" applyProtection="1">
      <alignment horizontal="left"/>
      <protection/>
    </xf>
    <xf numFmtId="37" fontId="3" fillId="0" borderId="1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left"/>
      <protection/>
    </xf>
    <xf numFmtId="172" fontId="3" fillId="0" borderId="0" xfId="0" applyFont="1" applyFill="1" applyBorder="1" applyAlignment="1">
      <alignment/>
    </xf>
    <xf numFmtId="172" fontId="3" fillId="0" borderId="0" xfId="0" applyFont="1" applyFill="1" applyBorder="1" applyAlignment="1" applyProtection="1">
      <alignment horizontal="center" vertical="center"/>
      <protection locked="0"/>
    </xf>
    <xf numFmtId="172" fontId="3" fillId="0" borderId="0" xfId="0" applyFont="1" applyFill="1" applyBorder="1" applyAlignment="1">
      <alignment horizontal="center" vertical="center"/>
    </xf>
    <xf numFmtId="172" fontId="3" fillId="0" borderId="2" xfId="0" applyFont="1" applyFill="1" applyBorder="1" applyAlignment="1">
      <alignment horizontal="center" vertical="center"/>
    </xf>
    <xf numFmtId="172" fontId="3" fillId="0" borderId="3" xfId="0" applyFont="1" applyFill="1" applyBorder="1" applyAlignment="1">
      <alignment/>
    </xf>
    <xf numFmtId="172" fontId="3" fillId="0" borderId="0" xfId="0" applyFont="1" applyFill="1" applyBorder="1" applyAlignment="1" applyProtection="1">
      <alignment horizontal="fill"/>
      <protection/>
    </xf>
    <xf numFmtId="37" fontId="3" fillId="0" borderId="4" xfId="0" applyNumberFormat="1" applyFont="1" applyFill="1" applyBorder="1" applyAlignment="1" applyProtection="1">
      <alignment/>
      <protection/>
    </xf>
    <xf numFmtId="37" fontId="3" fillId="0" borderId="2" xfId="0" applyNumberFormat="1" applyFont="1" applyFill="1" applyBorder="1" applyAlignment="1" applyProtection="1">
      <alignment/>
      <protection/>
    </xf>
    <xf numFmtId="172" fontId="3" fillId="0" borderId="2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/>
      <protection/>
    </xf>
    <xf numFmtId="0" fontId="6" fillId="0" borderId="0" xfId="20" applyFont="1" applyFill="1" applyAlignment="1" applyProtection="1">
      <alignment/>
      <protection/>
    </xf>
    <xf numFmtId="172" fontId="6" fillId="0" borderId="0" xfId="20" applyFont="1" applyFill="1" applyAlignment="1" applyProtection="1">
      <alignment/>
      <protection/>
    </xf>
    <xf numFmtId="172" fontId="6" fillId="0" borderId="0" xfId="20" applyFont="1" applyAlignment="1">
      <alignment/>
    </xf>
    <xf numFmtId="172" fontId="3" fillId="0" borderId="3" xfId="0" applyFont="1" applyFill="1" applyBorder="1" applyAlignment="1" applyProtection="1">
      <alignment horizontal="fill"/>
      <protection/>
    </xf>
    <xf numFmtId="172" fontId="6" fillId="0" borderId="0" xfId="0" applyFont="1" applyFill="1" applyAlignment="1">
      <alignment/>
    </xf>
    <xf numFmtId="172" fontId="3" fillId="0" borderId="0" xfId="0" applyFont="1" applyFill="1" applyBorder="1" applyAlignment="1" applyProtection="1">
      <alignment horizontal="right" wrapText="1"/>
      <protection locked="0"/>
    </xf>
    <xf numFmtId="172" fontId="3" fillId="0" borderId="0" xfId="0" applyFont="1" applyFill="1" applyBorder="1" applyAlignment="1">
      <alignment horizontal="right" wrapText="1"/>
    </xf>
    <xf numFmtId="172" fontId="3" fillId="0" borderId="0" xfId="0" applyFont="1" applyFill="1" applyBorder="1" applyAlignment="1" applyProtection="1">
      <alignment horizontal="right" wrapText="1"/>
      <protection/>
    </xf>
    <xf numFmtId="172" fontId="3" fillId="0" borderId="5" xfId="0" applyFont="1" applyFill="1" applyBorder="1" applyAlignment="1">
      <alignment/>
    </xf>
    <xf numFmtId="172" fontId="3" fillId="0" borderId="3" xfId="0" applyFont="1" applyFill="1" applyBorder="1" applyAlignment="1">
      <alignment/>
    </xf>
    <xf numFmtId="172" fontId="3" fillId="0" borderId="1" xfId="0" applyFont="1" applyFill="1" applyBorder="1" applyAlignment="1" applyProtection="1">
      <alignment horizontal="right"/>
      <protection locked="0"/>
    </xf>
    <xf numFmtId="172" fontId="3" fillId="0" borderId="0" xfId="0" applyFont="1" applyFill="1" applyBorder="1" applyAlignment="1" applyProtection="1">
      <alignment horizontal="right"/>
      <protection locked="0"/>
    </xf>
    <xf numFmtId="172" fontId="3" fillId="0" borderId="1" xfId="0" applyFont="1" applyFill="1" applyBorder="1" applyAlignment="1">
      <alignment horizontal="right"/>
    </xf>
    <xf numFmtId="172" fontId="3" fillId="0" borderId="0" xfId="0" applyFont="1" applyFill="1" applyBorder="1" applyAlignment="1">
      <alignment horizontal="right"/>
    </xf>
    <xf numFmtId="172" fontId="3" fillId="0" borderId="2" xfId="0" applyFont="1" applyFill="1" applyBorder="1" applyAlignment="1">
      <alignment horizontal="right"/>
    </xf>
    <xf numFmtId="172" fontId="0" fillId="0" borderId="0" xfId="0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indicator/www/m3/m3des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B9" sqref="B9:B10"/>
    </sheetView>
  </sheetViews>
  <sheetFormatPr defaultColWidth="18.625" defaultRowHeight="12.75"/>
  <cols>
    <col min="1" max="1" width="42.875" style="3" customWidth="1"/>
    <col min="2" max="2" width="20.625" style="3" customWidth="1"/>
    <col min="3" max="3" width="27.125" style="3" customWidth="1"/>
    <col min="4" max="6" width="20.625" style="3" customWidth="1"/>
    <col min="7" max="7" width="9.625" style="3" customWidth="1"/>
    <col min="8" max="16384" width="18.625" style="3" customWidth="1"/>
  </cols>
  <sheetData>
    <row r="1" ht="16.5">
      <c r="A1" s="2" t="s">
        <v>34</v>
      </c>
    </row>
    <row r="2" ht="16.5">
      <c r="A2" s="5"/>
    </row>
    <row r="3" ht="15.75">
      <c r="A3" s="22" t="s">
        <v>32</v>
      </c>
    </row>
    <row r="5" spans="1:7" ht="15.75">
      <c r="A5" s="15"/>
      <c r="B5" s="29"/>
      <c r="C5" s="30"/>
      <c r="D5" s="30"/>
      <c r="E5" s="30"/>
      <c r="F5" s="30"/>
      <c r="G5" s="11"/>
    </row>
    <row r="6" spans="1:6" ht="15.75">
      <c r="A6" s="11"/>
      <c r="B6" s="31"/>
      <c r="C6" s="32"/>
      <c r="D6" s="28" t="s">
        <v>23</v>
      </c>
      <c r="E6" s="32"/>
      <c r="F6" s="32"/>
    </row>
    <row r="7" spans="1:6" ht="15.75">
      <c r="A7" s="12" t="s">
        <v>0</v>
      </c>
      <c r="B7" s="33"/>
      <c r="C7" s="26" t="s">
        <v>24</v>
      </c>
      <c r="D7" s="36"/>
      <c r="E7" s="34"/>
      <c r="F7" s="27" t="s">
        <v>22</v>
      </c>
    </row>
    <row r="8" spans="1:6" ht="15.75">
      <c r="A8" s="13"/>
      <c r="B8" s="31" t="s">
        <v>1</v>
      </c>
      <c r="C8" s="36"/>
      <c r="D8" s="36"/>
      <c r="E8" s="32" t="s">
        <v>27</v>
      </c>
      <c r="F8" s="27"/>
    </row>
    <row r="9" spans="1:6" ht="15.75">
      <c r="A9" s="13"/>
      <c r="B9" s="34" t="s">
        <v>36</v>
      </c>
      <c r="C9" s="34" t="s">
        <v>36</v>
      </c>
      <c r="D9" s="34"/>
      <c r="E9" s="34" t="s">
        <v>36</v>
      </c>
      <c r="F9" s="34" t="s">
        <v>36</v>
      </c>
    </row>
    <row r="10" spans="1:6" ht="15.75">
      <c r="A10" s="14"/>
      <c r="B10" s="35" t="s">
        <v>37</v>
      </c>
      <c r="C10" s="35" t="s">
        <v>37</v>
      </c>
      <c r="D10" s="35"/>
      <c r="E10" s="35" t="s">
        <v>37</v>
      </c>
      <c r="F10" s="35" t="s">
        <v>37</v>
      </c>
    </row>
    <row r="11" spans="1:6" ht="15.75">
      <c r="A11" s="4" t="s">
        <v>2</v>
      </c>
      <c r="B11" s="6">
        <v>2904</v>
      </c>
      <c r="C11" s="7">
        <f>370</f>
        <v>370</v>
      </c>
      <c r="D11" s="8">
        <f>1.57</f>
        <v>1.57</v>
      </c>
      <c r="E11" s="9" t="s">
        <v>3</v>
      </c>
      <c r="F11" s="7">
        <f>448</f>
        <v>448</v>
      </c>
    </row>
    <row r="12" spans="1:6" ht="15.75">
      <c r="A12" s="4" t="s">
        <v>4</v>
      </c>
      <c r="B12" s="6">
        <v>3020</v>
      </c>
      <c r="C12" s="7">
        <f>371</f>
        <v>371</v>
      </c>
      <c r="D12" s="8">
        <f>1.51</f>
        <v>1.51</v>
      </c>
      <c r="E12" s="7">
        <v>2960</v>
      </c>
      <c r="F12" s="7">
        <f>422</f>
        <v>422</v>
      </c>
    </row>
    <row r="13" spans="1:6" ht="15.75">
      <c r="A13" s="4" t="s">
        <v>5</v>
      </c>
      <c r="B13" s="6">
        <v>3238</v>
      </c>
      <c r="C13" s="7">
        <f>391</f>
        <v>391</v>
      </c>
      <c r="D13" s="8">
        <f>1.48</f>
        <v>1.48</v>
      </c>
      <c r="E13" s="7">
        <v>3200</v>
      </c>
      <c r="F13" s="7">
        <f>431</f>
        <v>431</v>
      </c>
    </row>
    <row r="14" spans="1:6" ht="15.75">
      <c r="A14" s="4" t="s">
        <v>6</v>
      </c>
      <c r="B14" s="6">
        <v>3480</v>
      </c>
      <c r="C14" s="7">
        <f>415</f>
        <v>415</v>
      </c>
      <c r="D14" s="8">
        <f>1.47</f>
        <v>1.47</v>
      </c>
      <c r="E14" s="7">
        <v>3427</v>
      </c>
      <c r="F14" s="7">
        <f>443</f>
        <v>443</v>
      </c>
    </row>
    <row r="15" spans="1:6" ht="15.75">
      <c r="A15" s="4" t="s">
        <v>7</v>
      </c>
      <c r="B15" s="6">
        <v>3597</v>
      </c>
      <c r="C15" s="7">
        <f>421</f>
        <v>421</v>
      </c>
      <c r="D15" s="8">
        <f>1.44</f>
        <v>1.44</v>
      </c>
      <c r="E15" s="7">
        <v>3567</v>
      </c>
      <c r="F15" s="7">
        <f>485</f>
        <v>485</v>
      </c>
    </row>
    <row r="16" spans="1:6" ht="15.75">
      <c r="A16" s="4" t="s">
        <v>8</v>
      </c>
      <c r="B16" s="6">
        <v>3835</v>
      </c>
      <c r="C16" s="7">
        <f>433</f>
        <v>433</v>
      </c>
      <c r="D16" s="8">
        <f>1.39</f>
        <v>1.39</v>
      </c>
      <c r="E16" s="7">
        <v>3780</v>
      </c>
      <c r="F16" s="7">
        <f>508</f>
        <v>508</v>
      </c>
    </row>
    <row r="17" spans="1:6" ht="15.75">
      <c r="A17" s="4" t="s">
        <v>9</v>
      </c>
      <c r="B17" s="6">
        <v>3900</v>
      </c>
      <c r="C17" s="7">
        <f>439</f>
        <v>439</v>
      </c>
      <c r="D17" s="8">
        <f>1.38</f>
        <v>1.38</v>
      </c>
      <c r="E17" s="7">
        <v>3808</v>
      </c>
      <c r="F17" s="7">
        <f>492</f>
        <v>492</v>
      </c>
    </row>
    <row r="18" spans="1:6" ht="15.75">
      <c r="A18" s="4" t="s">
        <v>10</v>
      </c>
      <c r="B18" s="6">
        <v>4032</v>
      </c>
      <c r="C18" s="7">
        <f>453</f>
        <v>453</v>
      </c>
      <c r="D18" s="8">
        <f>1.38</f>
        <v>1.38</v>
      </c>
      <c r="E18" s="7">
        <v>3957</v>
      </c>
      <c r="F18" s="7">
        <f>501</f>
        <v>501</v>
      </c>
    </row>
    <row r="19" spans="1:6" ht="15.75">
      <c r="A19" s="4" t="s">
        <v>11</v>
      </c>
      <c r="B19" s="6">
        <v>4209</v>
      </c>
      <c r="C19" s="7">
        <f>470</f>
        <v>470</v>
      </c>
      <c r="D19" s="8">
        <f>1.37</f>
        <v>1.37</v>
      </c>
      <c r="E19" s="7">
        <v>4161</v>
      </c>
      <c r="F19" s="7">
        <f>545</f>
        <v>545</v>
      </c>
    </row>
    <row r="20" spans="1:6" ht="15.75">
      <c r="A20" s="4" t="s">
        <v>12</v>
      </c>
      <c r="B20" s="6">
        <v>3970</v>
      </c>
      <c r="C20" s="7">
        <v>417</v>
      </c>
      <c r="D20" s="8">
        <v>1.29</v>
      </c>
      <c r="E20" s="7">
        <v>3872</v>
      </c>
      <c r="F20" s="7">
        <v>510</v>
      </c>
    </row>
    <row r="21" spans="1:6" ht="15.75">
      <c r="A21" s="4" t="s">
        <v>13</v>
      </c>
      <c r="B21" s="6">
        <v>3915</v>
      </c>
      <c r="C21" s="7">
        <v>412</v>
      </c>
      <c r="D21" s="8">
        <v>1.3</v>
      </c>
      <c r="E21" s="7">
        <v>3802</v>
      </c>
      <c r="F21" s="7">
        <v>458</v>
      </c>
    </row>
    <row r="22" spans="1:6" ht="15.75">
      <c r="A22" s="4" t="s">
        <v>14</v>
      </c>
      <c r="B22" s="6">
        <v>4015</v>
      </c>
      <c r="C22" s="7">
        <v>398</v>
      </c>
      <c r="D22" s="8">
        <v>1.22</v>
      </c>
      <c r="E22" s="7">
        <v>3964</v>
      </c>
      <c r="F22" s="7">
        <v>474</v>
      </c>
    </row>
    <row r="23" spans="1:6" ht="15.75">
      <c r="A23" s="4" t="s">
        <v>15</v>
      </c>
      <c r="B23" s="6">
        <v>4309</v>
      </c>
      <c r="C23" s="7">
        <v>428</v>
      </c>
      <c r="D23" s="8">
        <v>1.22</v>
      </c>
      <c r="E23" s="7">
        <v>4255</v>
      </c>
      <c r="F23" s="7">
        <v>492</v>
      </c>
    </row>
    <row r="24" spans="1:6" ht="15.75">
      <c r="A24" s="10">
        <v>2005</v>
      </c>
      <c r="B24" s="6">
        <v>4742</v>
      </c>
      <c r="C24" s="7">
        <v>460</v>
      </c>
      <c r="D24" s="8">
        <v>1.2</v>
      </c>
      <c r="E24" s="7">
        <v>4745</v>
      </c>
      <c r="F24" s="7">
        <v>570</v>
      </c>
    </row>
    <row r="25" spans="1:6" ht="15.75">
      <c r="A25" s="10">
        <v>2006</v>
      </c>
      <c r="B25" s="6">
        <v>5020</v>
      </c>
      <c r="C25" s="7">
        <v>497</v>
      </c>
      <c r="D25" s="8">
        <v>1.22</v>
      </c>
      <c r="E25" s="7">
        <v>5038</v>
      </c>
      <c r="F25" s="7">
        <v>658</v>
      </c>
    </row>
    <row r="26" spans="1:6" ht="15.75">
      <c r="A26" s="20">
        <v>2007</v>
      </c>
      <c r="B26" s="17">
        <v>5081</v>
      </c>
      <c r="C26" s="18">
        <v>516</v>
      </c>
      <c r="D26" s="19">
        <v>1.25</v>
      </c>
      <c r="E26" s="18">
        <v>5131</v>
      </c>
      <c r="F26" s="18">
        <v>772</v>
      </c>
    </row>
    <row r="27" spans="1:7" ht="15.75">
      <c r="A27" s="4"/>
      <c r="B27" s="24"/>
      <c r="C27" s="16"/>
      <c r="D27" s="16"/>
      <c r="E27" s="16"/>
      <c r="F27" s="16"/>
      <c r="G27" s="4" t="s">
        <v>16</v>
      </c>
    </row>
    <row r="28" ht="15.75">
      <c r="A28" s="4" t="s">
        <v>28</v>
      </c>
    </row>
    <row r="29" ht="15.75">
      <c r="A29" s="4" t="s">
        <v>30</v>
      </c>
    </row>
    <row r="30" ht="15.75">
      <c r="A30" s="3" t="s">
        <v>31</v>
      </c>
    </row>
    <row r="33" ht="15.75">
      <c r="A33" s="25"/>
    </row>
  </sheetData>
  <mergeCells count="3">
    <mergeCell ref="C7:C8"/>
    <mergeCell ref="D6:D8"/>
    <mergeCell ref="F7:F8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9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sheetData>
    <row r="1" ht="16.5">
      <c r="A1" s="2" t="s">
        <v>34</v>
      </c>
    </row>
    <row r="3" ht="15.75">
      <c r="A3" s="23" t="s">
        <v>33</v>
      </c>
    </row>
    <row r="5" ht="15.75">
      <c r="A5" s="1" t="s">
        <v>26</v>
      </c>
    </row>
    <row r="6" ht="15.75">
      <c r="A6" s="21" t="s">
        <v>25</v>
      </c>
    </row>
    <row r="8" ht="15.75">
      <c r="A8" s="4" t="s">
        <v>17</v>
      </c>
    </row>
    <row r="9" ht="15.75">
      <c r="A9" s="4" t="s">
        <v>18</v>
      </c>
    </row>
    <row r="11" ht="15.75">
      <c r="A11" s="4" t="s">
        <v>19</v>
      </c>
    </row>
    <row r="12" ht="15.75">
      <c r="A12" s="4" t="s">
        <v>20</v>
      </c>
    </row>
    <row r="13" ht="15.75">
      <c r="A13" s="4" t="s">
        <v>29</v>
      </c>
    </row>
    <row r="14" ht="15.75">
      <c r="A14" s="3"/>
    </row>
    <row r="15" ht="15.75">
      <c r="A15" s="4" t="s">
        <v>28</v>
      </c>
    </row>
    <row r="16" ht="15.75">
      <c r="A16" s="4" t="s">
        <v>30</v>
      </c>
    </row>
    <row r="17" ht="15.75">
      <c r="A17" s="3" t="s">
        <v>31</v>
      </c>
    </row>
    <row r="19" ht="15.75">
      <c r="A19" s="3" t="s">
        <v>21</v>
      </c>
    </row>
    <row r="20" ht="15.75">
      <c r="A20" s="25" t="s">
        <v>35</v>
      </c>
    </row>
  </sheetData>
  <hyperlinks>
    <hyperlink ref="A3" location="Data!A1" display="Back to data"/>
    <hyperlink ref="A6" r:id="rId1" display="http://www.census.gov/indicator/www/m3/m3desc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Manufactures' Shipments, Inventories, and New Orders</dc:title>
  <dc:subject/>
  <dc:creator>US Census Bureau</dc:creator>
  <cp:keywords/>
  <dc:description/>
  <cp:lastModifiedBy>nass</cp:lastModifiedBy>
  <cp:lastPrinted>2008-06-05T12:23:23Z</cp:lastPrinted>
  <dcterms:created xsi:type="dcterms:W3CDTF">2004-04-21T12:40:19Z</dcterms:created>
  <dcterms:modified xsi:type="dcterms:W3CDTF">2008-11-12T14:48:01Z</dcterms:modified>
  <cp:category/>
  <cp:version/>
  <cp:contentType/>
  <cp:contentStatus/>
</cp:coreProperties>
</file>