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2120" windowHeight="9090" activeTab="0"/>
  </bookViews>
  <sheets>
    <sheet name="Data" sheetId="1" r:id="rId1"/>
    <sheet name="Notes" sheetId="2" r:id="rId2"/>
  </sheets>
  <definedNames>
    <definedName name="_xlnm.Print_Area" localSheetId="0">'Data'!$A$1:$I$83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<sst xmlns="http://schemas.openxmlformats.org/spreadsheetml/2006/main" count="109" uniqueCount="100">
  <si>
    <t>Consumer Expenditure Survey; see text, Section 13, Income, Expenditures, and Wealth</t>
  </si>
  <si>
    <t>Total</t>
  </si>
  <si>
    <t>Reading</t>
  </si>
  <si>
    <t>equipment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</si>
  <si>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</si>
  <si>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</si>
  <si>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</si>
  <si>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</si>
  <si>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</si>
  <si>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</si>
  <si>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</si>
  <si>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</si>
  <si>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</si>
  <si>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</si>
  <si>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</si>
  <si>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</si>
  <si>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Age of reference person:</t>
  </si>
  <si>
    <t xml:space="preserve">  Under 25 years old </t>
  </si>
  <si>
    <t xml:space="preserve">  25 to 34 years old </t>
  </si>
  <si>
    <t xml:space="preserve">  35 to 44 years old </t>
  </si>
  <si>
    <t xml:space="preserve">  45 to 54 years old </t>
  </si>
  <si>
    <t xml:space="preserve">  55 to 64 years old </t>
  </si>
  <si>
    <t xml:space="preserve">  65 to 74 years old </t>
  </si>
  <si>
    <t xml:space="preserve">  75 years old and over</t>
  </si>
  <si>
    <t xml:space="preserve">  Non-Hispanic</t>
  </si>
  <si>
    <t xml:space="preserve">  Black</t>
  </si>
  <si>
    <t xml:space="preserve">Region of residence: Northeast </t>
  </si>
  <si>
    <t xml:space="preserve">  Midwest </t>
  </si>
  <si>
    <t xml:space="preserve">  South </t>
  </si>
  <si>
    <t xml:space="preserve">  West</t>
  </si>
  <si>
    <t xml:space="preserve">Size of consumer unit: One person </t>
  </si>
  <si>
    <t xml:space="preserve">  Two or more persons </t>
  </si>
  <si>
    <t xml:space="preserve">    Two persons </t>
  </si>
  <si>
    <t xml:space="preserve">    Three persons </t>
  </si>
  <si>
    <t xml:space="preserve">    Four persons </t>
  </si>
  <si>
    <t xml:space="preserve">    Five persons or more</t>
  </si>
  <si>
    <t>Income before taxes:</t>
  </si>
  <si>
    <t>playground equipment; sports, exercise, and photographic equipment; and recreational</t>
  </si>
  <si>
    <t>vehicles.</t>
  </si>
  <si>
    <t>****************************************************************************</t>
  </si>
  <si>
    <t>For 2004, Column Other Equipment and services includes the rows pets, toys and              Other equipment</t>
  </si>
  <si>
    <t>See Table 3 of CES Annual Report for pets, toys and playground equipment.</t>
  </si>
  <si>
    <t>Entertainment</t>
  </si>
  <si>
    <t>FOOTNOTES</t>
  </si>
  <si>
    <t>INTERNET LINK</t>
  </si>
  <si>
    <t>http://www.bls.gov/cex/home.htm</t>
  </si>
  <si>
    <r>
      <t>[Data are annual averages. In dollars, except as indicated</t>
    </r>
    <r>
      <rPr>
        <sz val="12"/>
        <rFont val="Courier New"/>
        <family val="0"/>
      </rPr>
      <t xml:space="preserve">. Based on </t>
    </r>
  </si>
  <si>
    <t xml:space="preserve">Total </t>
  </si>
  <si>
    <t>\1 Other equipment and services include pets, toys, and</t>
  </si>
  <si>
    <t>and reading cells for this data.</t>
  </si>
  <si>
    <t>Entertainment and Reading cell - combine entertainment</t>
  </si>
  <si>
    <t>BLS will combine Pets, toys, etc col. With other</t>
  </si>
  <si>
    <t>entertainment supplies, equip. et. For combined data cell</t>
  </si>
  <si>
    <t xml:space="preserve">For 2004 no incomplete reporting of income and no total </t>
  </si>
  <si>
    <t xml:space="preserve">complete reporting. </t>
  </si>
  <si>
    <t xml:space="preserve">  High school graduate</t>
  </si>
  <si>
    <t xml:space="preserve">  Associate's degree</t>
  </si>
  <si>
    <t xml:space="preserve">  Bachelor's degree</t>
  </si>
  <si>
    <t xml:space="preserve">Total entertainment data comes from </t>
  </si>
  <si>
    <t>bls-ces "white and other races, and Asian-total"</t>
  </si>
  <si>
    <t>Year and characteristic</t>
  </si>
  <si>
    <t>Entertainment and reading</t>
  </si>
  <si>
    <t>Race of reference person:</t>
  </si>
  <si>
    <t>Education:</t>
  </si>
  <si>
    <t>Less than a high school graduate</t>
  </si>
  <si>
    <t xml:space="preserve">  High school graduate with some college</t>
  </si>
  <si>
    <t xml:space="preserve">  Master's, professional, doctoral degree</t>
  </si>
  <si>
    <t xml:space="preserve">  Hispanic  </t>
  </si>
  <si>
    <t>Hispanic or Latino Origin</t>
  </si>
  <si>
    <t xml:space="preserve"> of reference person</t>
  </si>
  <si>
    <t>Percent of total expenditure</t>
  </si>
  <si>
    <t>Average annual expenditure</t>
  </si>
  <si>
    <t>For composition of regions, see map, inside front cover]</t>
  </si>
  <si>
    <t>Source: U.S. Bureau of Labor Statistics, Consumer Expenditure Survey,</t>
  </si>
  <si>
    <t xml:space="preserve">annual and Current Standard Tables. See also </t>
  </si>
  <si>
    <t xml:space="preserve">  Quintiles of income:</t>
  </si>
  <si>
    <t xml:space="preserve"> and services</t>
  </si>
  <si>
    <t>Audio</t>
  </si>
  <si>
    <t xml:space="preserve"> and visual</t>
  </si>
  <si>
    <t>for description of survey. See also headnote, Table 664.</t>
  </si>
  <si>
    <t xml:space="preserve"> admissions</t>
  </si>
  <si>
    <t xml:space="preserve">Fees </t>
  </si>
  <si>
    <t xml:space="preserve">and </t>
  </si>
  <si>
    <t xml:space="preserve">    Second 20 percent</t>
  </si>
  <si>
    <t xml:space="preserve">    Third 20 percent</t>
  </si>
  <si>
    <t xml:space="preserve">    Fourth 20 percent</t>
  </si>
  <si>
    <t xml:space="preserve">    Highest 20 percent</t>
  </si>
  <si>
    <t xml:space="preserve">    Lowest 20 percent</t>
  </si>
  <si>
    <t xml:space="preserve">  White, Asian and all other races</t>
  </si>
  <si>
    <t>ment, supplies</t>
  </si>
  <si>
    <t xml:space="preserve">  2006, Total</t>
  </si>
  <si>
    <t>Other entertain-</t>
  </si>
  <si>
    <t>and services \1</t>
  </si>
  <si>
    <t>http://www.bls.gov/cex/home.htm#tables</t>
  </si>
  <si>
    <t>Back to data.</t>
  </si>
  <si>
    <t>See notes.</t>
  </si>
  <si>
    <t>HEADNOTE</t>
  </si>
  <si>
    <t>FOOTNOTE</t>
  </si>
  <si>
    <r>
      <t>Table 1192.</t>
    </r>
    <r>
      <rPr>
        <b/>
        <sz val="12"/>
        <rFont val="Courier New"/>
        <family val="3"/>
      </rPr>
      <t xml:space="preserve"> Expenditures Per Consumer Unit for Entertainment and Reading</t>
    </r>
  </si>
  <si>
    <t>For more information: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</si>
</sst>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10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Courier New"/>
      <family val="0"/>
    </font>
    <font>
      <b/>
      <sz val="12"/>
      <name val="Courier New"/>
      <family val="3"/>
    </font>
    <font>
      <i/>
      <sz val="12"/>
      <name val="Courier New"/>
      <family val="0"/>
    </font>
    <font>
      <u val="single"/>
      <sz val="12"/>
      <color indexed="12"/>
      <name val="Courier New"/>
      <family val="0"/>
    </font>
    <font>
      <u val="single"/>
      <sz val="10.45"/>
      <color indexed="36"/>
      <name val="Courier New"/>
      <family val="0"/>
    </font>
    <font>
      <sz val="16"/>
      <name val="Courier New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NumberFormat="1" applyFont="1" applyFill="1" applyBorder="1" applyAlignment="1">
      <alignment horizontal="fill"/>
    </xf>
    <xf numFmtId="0" fontId="0" fillId="0" borderId="2" xfId="0" applyNumberFormat="1" applyFont="1" applyFill="1" applyBorder="1" applyAlignment="1">
      <alignment/>
    </xf>
    <xf numFmtId="0" fontId="0" fillId="0" borderId="3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4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fill"/>
    </xf>
    <xf numFmtId="0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/>
    </xf>
    <xf numFmtId="3" fontId="0" fillId="0" borderId="5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5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72" fontId="0" fillId="0" borderId="3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/>
    </xf>
    <xf numFmtId="172" fontId="0" fillId="0" borderId="4" xfId="0" applyNumberFormat="1" applyFont="1" applyFill="1" applyBorder="1" applyAlignment="1">
      <alignment horizontal="right"/>
    </xf>
    <xf numFmtId="0" fontId="6" fillId="0" borderId="0" xfId="0" applyNumberFormat="1" applyFont="1" applyFill="1" applyAlignment="1">
      <alignment/>
    </xf>
    <xf numFmtId="0" fontId="7" fillId="0" borderId="0" xfId="16" applyNumberFormat="1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7" xfId="0" applyNumberFormat="1" applyFont="1" applyFill="1" applyBorder="1" applyAlignment="1">
      <alignment horizontal="fill"/>
    </xf>
    <xf numFmtId="3" fontId="9" fillId="0" borderId="7" xfId="0" applyNumberFormat="1" applyFont="1" applyFill="1" applyBorder="1" applyAlignment="1">
      <alignment horizontal="fill"/>
    </xf>
    <xf numFmtId="172" fontId="9" fillId="0" borderId="0" xfId="0" applyNumberFormat="1" applyFont="1" applyFill="1" applyAlignment="1">
      <alignment horizontal="right"/>
    </xf>
    <xf numFmtId="173" fontId="9" fillId="0" borderId="0" xfId="0" applyNumberFormat="1" applyFont="1" applyFill="1" applyAlignment="1">
      <alignment/>
    </xf>
    <xf numFmtId="0" fontId="0" fillId="0" borderId="5" xfId="0" applyBorder="1" applyAlignment="1">
      <alignment horizontal="center" vertical="center" wrapText="1"/>
    </xf>
    <xf numFmtId="172" fontId="0" fillId="0" borderId="3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173" fontId="0" fillId="0" borderId="3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5" xfId="0" applyNumberFormat="1" applyFont="1" applyBorder="1" applyAlignment="1">
      <alignment/>
    </xf>
    <xf numFmtId="3" fontId="0" fillId="0" borderId="5" xfId="0" applyNumberFormat="1" applyFont="1" applyFill="1" applyBorder="1" applyAlignment="1">
      <alignment horizontal="fill"/>
    </xf>
    <xf numFmtId="3" fontId="0" fillId="0" borderId="0" xfId="0" applyNumberFormat="1" applyFont="1" applyFill="1" applyBorder="1" applyAlignment="1">
      <alignment horizontal="fill"/>
    </xf>
    <xf numFmtId="0" fontId="0" fillId="0" borderId="1" xfId="0" applyBorder="1" applyAlignment="1">
      <alignment horizontal="right" vertical="center" wrapText="1"/>
    </xf>
    <xf numFmtId="0" fontId="0" fillId="0" borderId="6" xfId="0" applyNumberForma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3" fontId="0" fillId="0" borderId="0" xfId="0" applyNumberFormat="1" applyFill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5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6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1" xfId="0" applyNumberFormat="1" applyFill="1" applyBorder="1" applyAlignment="1">
      <alignment/>
    </xf>
    <xf numFmtId="172" fontId="0" fillId="0" borderId="3" xfId="0" applyNumberFormat="1" applyFont="1" applyBorder="1" applyAlignment="1">
      <alignment/>
    </xf>
    <xf numFmtId="172" fontId="0" fillId="0" borderId="3" xfId="0" applyNumberFormat="1" applyFont="1" applyFill="1" applyBorder="1" applyAlignment="1">
      <alignment horizontal="fill"/>
    </xf>
    <xf numFmtId="0" fontId="0" fillId="0" borderId="3" xfId="0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0" xfId="0" applyNumberForma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7" fillId="0" borderId="0" xfId="16" applyNumberFormat="1" applyFill="1" applyAlignment="1">
      <alignment/>
    </xf>
    <xf numFmtId="0" fontId="7" fillId="0" borderId="0" xfId="16" applyFill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8" xfId="0" applyNumberForma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5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cex/home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cex/home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23"/>
  <sheetViews>
    <sheetView showGridLines="0" tabSelected="1" zoomScale="75" zoomScaleNormal="75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20.69921875" defaultRowHeight="15.75"/>
  <cols>
    <col min="1" max="1" width="54" style="6" customWidth="1"/>
    <col min="2" max="3" width="15.69921875" style="6" customWidth="1"/>
    <col min="4" max="6" width="13.69921875" style="6" customWidth="1"/>
    <col min="7" max="7" width="15.69921875" style="6" customWidth="1"/>
    <col min="8" max="8" width="16.69921875" style="6" customWidth="1"/>
    <col min="9" max="9" width="13.59765625" style="6" customWidth="1"/>
    <col min="10" max="13" width="9.69921875" style="6" customWidth="1"/>
    <col min="14" max="14" width="30.69921875" style="6" customWidth="1"/>
    <col min="15" max="16384" width="9.69921875" style="6" customWidth="1"/>
  </cols>
  <sheetData>
    <row r="1" spans="1:23" ht="15.75" customHeight="1">
      <c r="A1" s="7" t="s">
        <v>98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5.75" customHeight="1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5.75" customHeight="1">
      <c r="A3" s="80" t="s">
        <v>95</v>
      </c>
      <c r="B3" s="1"/>
      <c r="C3" s="9"/>
      <c r="D3" s="1"/>
      <c r="E3" s="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5.75" customHeight="1">
      <c r="A4" s="10"/>
      <c r="B4" s="10"/>
      <c r="C4" s="10"/>
      <c r="D4" s="10"/>
      <c r="E4" s="10"/>
      <c r="F4" s="10"/>
      <c r="G4" s="10"/>
      <c r="H4" s="10"/>
      <c r="I4" s="10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5.75" customHeight="1">
      <c r="A5" s="11"/>
      <c r="B5" s="82" t="s">
        <v>61</v>
      </c>
      <c r="C5" s="83"/>
      <c r="D5" s="84"/>
      <c r="E5" s="82" t="s">
        <v>42</v>
      </c>
      <c r="F5" s="83"/>
      <c r="G5" s="83"/>
      <c r="H5" s="84"/>
      <c r="I5" s="92" t="s">
        <v>2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5.75" customHeight="1">
      <c r="A6" s="12"/>
      <c r="B6" s="85"/>
      <c r="C6" s="86"/>
      <c r="D6" s="87"/>
      <c r="E6" s="85"/>
      <c r="F6" s="91"/>
      <c r="G6" s="91"/>
      <c r="H6" s="87"/>
      <c r="I6" s="8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15.75" customHeight="1">
      <c r="A7" s="12"/>
      <c r="B7" s="88"/>
      <c r="C7" s="89"/>
      <c r="D7" s="90"/>
      <c r="E7" s="69"/>
      <c r="F7" s="61"/>
      <c r="G7" s="61"/>
      <c r="H7" s="70"/>
      <c r="I7" s="85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46" ht="15.75" customHeight="1">
      <c r="A8" s="60" t="s">
        <v>60</v>
      </c>
      <c r="B8" s="93" t="s">
        <v>1</v>
      </c>
      <c r="C8" s="94" t="s">
        <v>71</v>
      </c>
      <c r="D8" s="95" t="s">
        <v>70</v>
      </c>
      <c r="E8" s="46"/>
      <c r="F8" s="36"/>
      <c r="G8" s="76" t="s">
        <v>77</v>
      </c>
      <c r="H8" s="74" t="s">
        <v>91</v>
      </c>
      <c r="I8" s="85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</row>
    <row r="9" spans="1:46" ht="15.75" customHeight="1">
      <c r="A9" s="12"/>
      <c r="B9" s="85"/>
      <c r="C9" s="86"/>
      <c r="D9" s="87"/>
      <c r="E9" s="46"/>
      <c r="F9" s="67" t="s">
        <v>81</v>
      </c>
      <c r="G9" s="77" t="s">
        <v>78</v>
      </c>
      <c r="H9" s="74" t="s">
        <v>89</v>
      </c>
      <c r="I9" s="85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</row>
    <row r="10" spans="1:46" ht="15.75" customHeight="1">
      <c r="A10" s="12"/>
      <c r="B10" s="85"/>
      <c r="C10" s="86"/>
      <c r="D10" s="87"/>
      <c r="E10" s="46"/>
      <c r="F10" s="68" t="s">
        <v>82</v>
      </c>
      <c r="G10" s="77" t="s">
        <v>3</v>
      </c>
      <c r="H10" s="14" t="s">
        <v>3</v>
      </c>
      <c r="I10" s="85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</row>
    <row r="11" spans="1:46" ht="15.75" customHeight="1">
      <c r="A11" s="15"/>
      <c r="B11" s="88"/>
      <c r="C11" s="89"/>
      <c r="D11" s="90"/>
      <c r="E11" s="59" t="s">
        <v>47</v>
      </c>
      <c r="F11" s="58" t="s">
        <v>80</v>
      </c>
      <c r="G11" s="78" t="s">
        <v>76</v>
      </c>
      <c r="H11" s="75" t="s">
        <v>92</v>
      </c>
      <c r="I11" s="88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</row>
    <row r="12" spans="1:23" ht="15.75" customHeight="1">
      <c r="A12" s="3" t="s">
        <v>4</v>
      </c>
      <c r="B12" s="19">
        <v>1311</v>
      </c>
      <c r="C12" s="24">
        <v>23490</v>
      </c>
      <c r="D12" s="47">
        <v>5.6</v>
      </c>
      <c r="E12" s="19">
        <v>1170</v>
      </c>
      <c r="F12" s="24">
        <v>320</v>
      </c>
      <c r="G12" s="24">
        <v>371</v>
      </c>
      <c r="H12" s="52">
        <v>479</v>
      </c>
      <c r="I12" s="19">
        <v>141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5.75" customHeight="1">
      <c r="A13" s="3" t="s">
        <v>5</v>
      </c>
      <c r="B13" s="19">
        <v>1575</v>
      </c>
      <c r="C13" s="24">
        <v>28381</v>
      </c>
      <c r="D13" s="47">
        <v>5.55183474919807</v>
      </c>
      <c r="E13" s="19">
        <v>1422</v>
      </c>
      <c r="F13" s="24">
        <v>371</v>
      </c>
      <c r="G13" s="24">
        <v>454</v>
      </c>
      <c r="H13" s="63">
        <v>597</v>
      </c>
      <c r="I13" s="19">
        <v>153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5.75" customHeight="1">
      <c r="A14" s="3" t="s">
        <v>6</v>
      </c>
      <c r="B14" s="19">
        <v>1635</v>
      </c>
      <c r="C14" s="24">
        <v>29614</v>
      </c>
      <c r="D14" s="47">
        <v>5.52103734720065</v>
      </c>
      <c r="E14" s="19">
        <v>1472</v>
      </c>
      <c r="F14" s="7">
        <v>378</v>
      </c>
      <c r="G14" s="7">
        <v>468</v>
      </c>
      <c r="H14" s="52">
        <v>627</v>
      </c>
      <c r="I14" s="64">
        <v>163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5.75" customHeight="1">
      <c r="A15" s="3" t="s">
        <v>7</v>
      </c>
      <c r="B15" s="19">
        <v>1662</v>
      </c>
      <c r="C15" s="24">
        <v>29846</v>
      </c>
      <c r="D15" s="47">
        <v>5.56858540507941</v>
      </c>
      <c r="E15" s="19">
        <v>1500</v>
      </c>
      <c r="F15" s="24">
        <v>379</v>
      </c>
      <c r="G15" s="24">
        <v>492</v>
      </c>
      <c r="H15" s="52">
        <v>629</v>
      </c>
      <c r="I15" s="19">
        <v>162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5.75" customHeight="1">
      <c r="A16" s="3" t="s">
        <v>8</v>
      </c>
      <c r="B16" s="19">
        <v>1792</v>
      </c>
      <c r="C16" s="24">
        <v>30692</v>
      </c>
      <c r="D16" s="47">
        <v>5.83865502411052</v>
      </c>
      <c r="E16" s="19">
        <v>1626</v>
      </c>
      <c r="F16" s="24">
        <v>414</v>
      </c>
      <c r="G16" s="24">
        <v>590</v>
      </c>
      <c r="H16" s="63">
        <v>621</v>
      </c>
      <c r="I16" s="19">
        <v>166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5.75" customHeight="1">
      <c r="A17" s="3" t="s">
        <v>9</v>
      </c>
      <c r="B17" s="19">
        <v>1732</v>
      </c>
      <c r="C17" s="24">
        <v>31731</v>
      </c>
      <c r="D17" s="47">
        <v>5.45494630090391</v>
      </c>
      <c r="E17" s="19">
        <v>1567</v>
      </c>
      <c r="F17" s="24">
        <v>439</v>
      </c>
      <c r="G17" s="24">
        <v>533</v>
      </c>
      <c r="H17" s="52">
        <f>289+306</f>
        <v>595</v>
      </c>
      <c r="I17" s="19">
        <v>165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5.75" customHeight="1">
      <c r="A18" s="3" t="s">
        <v>10</v>
      </c>
      <c r="B18" s="19">
        <v>1775</v>
      </c>
      <c r="C18" s="24">
        <v>32264</v>
      </c>
      <c r="D18" s="47">
        <v>5.499271927378628</v>
      </c>
      <c r="E18" s="19">
        <v>1612</v>
      </c>
      <c r="F18" s="24">
        <v>433</v>
      </c>
      <c r="G18" s="24">
        <v>542</v>
      </c>
      <c r="H18" s="63">
        <v>637</v>
      </c>
      <c r="I18" s="19">
        <v>163</v>
      </c>
      <c r="J18" s="18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5.75" customHeight="1">
      <c r="A19" s="3" t="s">
        <v>11</v>
      </c>
      <c r="B19" s="19">
        <v>1993</v>
      </c>
      <c r="C19" s="24">
        <v>33797</v>
      </c>
      <c r="D19" s="47">
        <v>5.896973104121668</v>
      </c>
      <c r="E19" s="19">
        <v>1834</v>
      </c>
      <c r="F19" s="24">
        <v>459</v>
      </c>
      <c r="G19" s="24">
        <v>561</v>
      </c>
      <c r="H19" s="52">
        <v>814</v>
      </c>
      <c r="I19" s="19">
        <v>159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5.75" customHeight="1">
      <c r="A20" s="3" t="s">
        <v>12</v>
      </c>
      <c r="B20" s="19">
        <v>1977</v>
      </c>
      <c r="C20" s="24">
        <v>34819</v>
      </c>
      <c r="D20" s="47">
        <v>5.677934461070105</v>
      </c>
      <c r="E20" s="19">
        <v>1813</v>
      </c>
      <c r="F20" s="7">
        <v>471</v>
      </c>
      <c r="G20" s="7">
        <v>577</v>
      </c>
      <c r="H20" s="63">
        <v>766</v>
      </c>
      <c r="I20" s="64">
        <v>164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5.75" customHeight="1">
      <c r="A21" s="3" t="s">
        <v>13</v>
      </c>
      <c r="B21" s="19">
        <v>1907</v>
      </c>
      <c r="C21" s="24">
        <v>35535</v>
      </c>
      <c r="D21" s="47">
        <v>5.366540030955396</v>
      </c>
      <c r="E21" s="19">
        <v>1746</v>
      </c>
      <c r="F21" s="7">
        <v>449</v>
      </c>
      <c r="G21" s="7">
        <v>535</v>
      </c>
      <c r="H21" s="63">
        <v>762</v>
      </c>
      <c r="I21" s="64">
        <v>161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5.75" customHeight="1">
      <c r="A22" s="3" t="s">
        <v>14</v>
      </c>
      <c r="B22" s="19">
        <v>2050</v>
      </c>
      <c r="C22" s="24">
        <v>36995</v>
      </c>
      <c r="D22" s="47">
        <v>5.536500391606126</v>
      </c>
      <c r="E22" s="19">
        <v>1891</v>
      </c>
      <c r="F22" s="48">
        <v>459</v>
      </c>
      <c r="G22" s="48">
        <v>608</v>
      </c>
      <c r="H22" s="52">
        <v>824</v>
      </c>
      <c r="I22" s="65">
        <v>159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5.75" customHeight="1">
      <c r="A23" s="3" t="s">
        <v>15</v>
      </c>
      <c r="B23" s="21">
        <v>2009</v>
      </c>
      <c r="C23" s="20">
        <v>38045</v>
      </c>
      <c r="D23" s="27">
        <v>5.280588776448942</v>
      </c>
      <c r="E23" s="21">
        <v>1863</v>
      </c>
      <c r="F23" s="20">
        <v>515</v>
      </c>
      <c r="G23" s="20">
        <v>622</v>
      </c>
      <c r="H23" s="26">
        <v>727</v>
      </c>
      <c r="I23" s="21">
        <v>146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5.75" customHeight="1">
      <c r="A24" s="17">
        <v>2001</v>
      </c>
      <c r="B24" s="19">
        <v>2094</v>
      </c>
      <c r="C24" s="20">
        <v>39518</v>
      </c>
      <c r="D24" s="49">
        <f>B24/C24*100</f>
        <v>5.298851156435043</v>
      </c>
      <c r="E24" s="21">
        <v>1953</v>
      </c>
      <c r="F24" s="20">
        <v>526</v>
      </c>
      <c r="G24" s="20">
        <v>660</v>
      </c>
      <c r="H24" s="26">
        <v>767</v>
      </c>
      <c r="I24" s="21">
        <v>141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15.75" customHeight="1">
      <c r="A25" s="17">
        <v>2002</v>
      </c>
      <c r="B25" s="19">
        <f>E25+I25</f>
        <v>2218</v>
      </c>
      <c r="C25" s="20">
        <v>40677</v>
      </c>
      <c r="D25" s="27">
        <f>B25/C25*100</f>
        <v>5.452712835263171</v>
      </c>
      <c r="E25" s="21">
        <v>2079</v>
      </c>
      <c r="F25" s="20">
        <v>542</v>
      </c>
      <c r="G25" s="20">
        <v>692</v>
      </c>
      <c r="H25" s="26">
        <f>369+476</f>
        <v>845</v>
      </c>
      <c r="I25" s="21">
        <v>139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64" ht="15.75" customHeight="1">
      <c r="A26" s="33">
        <v>2003</v>
      </c>
      <c r="B26" s="19">
        <f>E26+I26</f>
        <v>2187</v>
      </c>
      <c r="C26" s="20">
        <v>40817</v>
      </c>
      <c r="D26" s="27">
        <f>B26/C26*100</f>
        <v>5.358061591983732</v>
      </c>
      <c r="E26" s="21">
        <v>2060</v>
      </c>
      <c r="F26" s="20">
        <v>494</v>
      </c>
      <c r="G26" s="20">
        <v>730</v>
      </c>
      <c r="H26" s="26">
        <v>835</v>
      </c>
      <c r="I26" s="21">
        <v>127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</row>
    <row r="27" spans="1:9" ht="15.75" customHeight="1">
      <c r="A27" s="32">
        <v>2004</v>
      </c>
      <c r="B27" s="19">
        <f>E27+I27</f>
        <v>2348</v>
      </c>
      <c r="C27" s="26">
        <v>43395</v>
      </c>
      <c r="D27" s="27">
        <f>B27/C27*100</f>
        <v>5.4107616084802395</v>
      </c>
      <c r="E27" s="21">
        <v>2218</v>
      </c>
      <c r="F27" s="20">
        <v>528</v>
      </c>
      <c r="G27" s="20">
        <v>788</v>
      </c>
      <c r="H27" s="26">
        <f>381+522</f>
        <v>903</v>
      </c>
      <c r="I27" s="21">
        <v>130</v>
      </c>
    </row>
    <row r="28" spans="1:23" ht="15.75" customHeight="1">
      <c r="A28" s="32">
        <v>2005</v>
      </c>
      <c r="B28" s="19">
        <v>2514</v>
      </c>
      <c r="C28" s="81">
        <v>46409</v>
      </c>
      <c r="D28" s="27">
        <v>5.417052726841776</v>
      </c>
      <c r="E28" s="21">
        <v>2388</v>
      </c>
      <c r="F28" s="20">
        <v>588</v>
      </c>
      <c r="G28" s="20">
        <v>888</v>
      </c>
      <c r="H28" s="26">
        <v>912</v>
      </c>
      <c r="I28" s="21">
        <v>126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5.75" customHeight="1" hidden="1">
      <c r="A29" s="2"/>
      <c r="B29" s="50"/>
      <c r="C29" s="51"/>
      <c r="D29" s="47"/>
      <c r="E29" s="9"/>
      <c r="F29" s="9"/>
      <c r="G29" s="9"/>
      <c r="H29" s="51"/>
      <c r="I29" s="50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5.75" customHeight="1">
      <c r="A30" s="8" t="s">
        <v>90</v>
      </c>
      <c r="B30" s="19">
        <f>E30+I30</f>
        <v>2493</v>
      </c>
      <c r="C30" s="81">
        <v>48398</v>
      </c>
      <c r="D30" s="27">
        <v>5.169635108888797</v>
      </c>
      <c r="E30" s="21">
        <v>2376</v>
      </c>
      <c r="F30" s="20">
        <v>606</v>
      </c>
      <c r="G30" s="20">
        <v>906</v>
      </c>
      <c r="H30" s="62" t="e">
        <f>#REF!+#REF!</f>
        <v>#REF!</v>
      </c>
      <c r="I30" s="21">
        <v>117</v>
      </c>
      <c r="J30" s="38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5.75" customHeight="1">
      <c r="A31" s="3" t="s">
        <v>16</v>
      </c>
      <c r="B31" s="19"/>
      <c r="C31" s="52"/>
      <c r="D31" s="47"/>
      <c r="E31" s="19"/>
      <c r="F31" s="24"/>
      <c r="G31" s="24"/>
      <c r="H31" s="52"/>
      <c r="I31" s="19"/>
      <c r="J31" s="38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5.75" customHeight="1">
      <c r="A32" s="3" t="s">
        <v>17</v>
      </c>
      <c r="B32" s="19">
        <f aca="true" t="shared" si="0" ref="B32:B38">E32+I32</f>
        <v>1394</v>
      </c>
      <c r="C32" s="53">
        <v>28181</v>
      </c>
      <c r="D32" s="72">
        <v>4.946595223732301</v>
      </c>
      <c r="E32" s="54">
        <v>1348</v>
      </c>
      <c r="F32" s="54">
        <v>280</v>
      </c>
      <c r="G32" s="54">
        <v>672</v>
      </c>
      <c r="H32" s="62" t="e">
        <f>#REF!+#REF!</f>
        <v>#REF!</v>
      </c>
      <c r="I32" s="55">
        <v>46</v>
      </c>
      <c r="J32" s="40"/>
      <c r="K32" s="34"/>
      <c r="L32" s="34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5.75" customHeight="1">
      <c r="A33" s="3" t="s">
        <v>18</v>
      </c>
      <c r="B33" s="19">
        <f t="shared" si="0"/>
        <v>2319</v>
      </c>
      <c r="C33" s="53">
        <v>47582</v>
      </c>
      <c r="D33" s="72">
        <v>4.873691732167627</v>
      </c>
      <c r="E33" s="54">
        <v>2237</v>
      </c>
      <c r="F33" s="54">
        <v>475</v>
      </c>
      <c r="G33" s="54">
        <v>969</v>
      </c>
      <c r="H33" s="62" t="e">
        <f>#REF!+#REF!</f>
        <v>#REF!</v>
      </c>
      <c r="I33" s="55">
        <v>82</v>
      </c>
      <c r="J33" s="41"/>
      <c r="K33" s="35"/>
      <c r="L33" s="35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5.75" customHeight="1">
      <c r="A34" s="3" t="s">
        <v>19</v>
      </c>
      <c r="B34" s="19">
        <f t="shared" si="0"/>
        <v>3078</v>
      </c>
      <c r="C34" s="53">
        <v>57476</v>
      </c>
      <c r="D34" s="72">
        <v>5.355278725033057</v>
      </c>
      <c r="E34" s="54">
        <v>2966</v>
      </c>
      <c r="F34" s="54">
        <v>839</v>
      </c>
      <c r="G34" s="54">
        <v>1052</v>
      </c>
      <c r="H34" s="62" t="e">
        <f>#REF!+#REF!</f>
        <v>#REF!</v>
      </c>
      <c r="I34" s="55">
        <v>112</v>
      </c>
      <c r="J34" s="41"/>
      <c r="K34" s="35"/>
      <c r="L34" s="35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5.75" customHeight="1">
      <c r="A35" s="3" t="s">
        <v>20</v>
      </c>
      <c r="B35" s="19">
        <f t="shared" si="0"/>
        <v>2903</v>
      </c>
      <c r="C35" s="53">
        <v>57563</v>
      </c>
      <c r="D35" s="72">
        <v>5.04317009189931</v>
      </c>
      <c r="E35" s="54">
        <v>2770</v>
      </c>
      <c r="F35" s="54">
        <v>757</v>
      </c>
      <c r="G35" s="54">
        <v>1020</v>
      </c>
      <c r="H35" s="62" t="e">
        <f>#REF!+#REF!</f>
        <v>#REF!</v>
      </c>
      <c r="I35" s="55">
        <v>133</v>
      </c>
      <c r="J35" s="41"/>
      <c r="K35" s="35"/>
      <c r="L35" s="35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5.75" customHeight="1">
      <c r="A36" s="3" t="s">
        <v>21</v>
      </c>
      <c r="B36" s="19">
        <f t="shared" si="0"/>
        <v>2813</v>
      </c>
      <c r="C36" s="53">
        <v>50789</v>
      </c>
      <c r="D36" s="72">
        <v>5.538600878142905</v>
      </c>
      <c r="E36" s="54">
        <v>2666</v>
      </c>
      <c r="F36" s="54">
        <v>605</v>
      </c>
      <c r="G36" s="54">
        <v>906</v>
      </c>
      <c r="H36" s="62" t="e">
        <f>#REF!+#REF!</f>
        <v>#REF!</v>
      </c>
      <c r="I36" s="55">
        <v>147</v>
      </c>
      <c r="J36" s="41"/>
      <c r="K36" s="35"/>
      <c r="L36" s="35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5.75" customHeight="1">
      <c r="A37" s="3" t="s">
        <v>22</v>
      </c>
      <c r="B37" s="19">
        <f t="shared" si="0"/>
        <v>2192</v>
      </c>
      <c r="C37" s="53">
        <v>40960</v>
      </c>
      <c r="D37" s="72">
        <v>5.3515625</v>
      </c>
      <c r="E37" s="54">
        <v>2049</v>
      </c>
      <c r="F37" s="54">
        <v>559</v>
      </c>
      <c r="G37" s="54">
        <v>791</v>
      </c>
      <c r="H37" s="62" t="e">
        <f>#REF!+#REF!</f>
        <v>#REF!</v>
      </c>
      <c r="I37" s="21">
        <v>143</v>
      </c>
      <c r="J37" s="41"/>
      <c r="K37" s="35"/>
      <c r="L37" s="35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5.75" customHeight="1">
      <c r="A38" s="3" t="s">
        <v>23</v>
      </c>
      <c r="B38" s="19">
        <f t="shared" si="0"/>
        <v>1228</v>
      </c>
      <c r="C38" s="53">
        <v>28904</v>
      </c>
      <c r="D38" s="72">
        <v>4.248546913921949</v>
      </c>
      <c r="E38" s="54">
        <v>1099</v>
      </c>
      <c r="F38" s="54">
        <v>300</v>
      </c>
      <c r="G38" s="54">
        <v>523</v>
      </c>
      <c r="H38" s="62" t="e">
        <f>#REF!+#REF!</f>
        <v>#REF!</v>
      </c>
      <c r="I38" s="21">
        <v>129</v>
      </c>
      <c r="J38" s="38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5.75" customHeight="1" hidden="1">
      <c r="A39" s="3"/>
      <c r="B39" s="55"/>
      <c r="C39" s="52"/>
      <c r="D39" s="72"/>
      <c r="E39" s="24"/>
      <c r="F39" s="24"/>
      <c r="G39" s="24"/>
      <c r="H39" s="52"/>
      <c r="I39" s="19"/>
      <c r="J39" s="38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5.75" customHeight="1">
      <c r="A40" s="3" t="s">
        <v>68</v>
      </c>
      <c r="B40" s="55"/>
      <c r="C40" s="53"/>
      <c r="D40" s="72"/>
      <c r="E40" s="24"/>
      <c r="F40" s="24"/>
      <c r="G40" s="24"/>
      <c r="H40" s="52"/>
      <c r="I40" s="19"/>
      <c r="J40" s="38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5.75" customHeight="1">
      <c r="A41" s="2" t="s">
        <v>69</v>
      </c>
      <c r="B41" s="19"/>
      <c r="C41" s="26"/>
      <c r="D41" s="27"/>
      <c r="E41" s="21"/>
      <c r="F41" s="20"/>
      <c r="G41" s="20"/>
      <c r="H41" s="26"/>
      <c r="I41" s="21"/>
      <c r="J41" s="38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5.75" customHeight="1">
      <c r="A42" s="2" t="s">
        <v>67</v>
      </c>
      <c r="B42" s="19">
        <f>E42+I42</f>
        <v>1611</v>
      </c>
      <c r="C42" s="26">
        <v>43053</v>
      </c>
      <c r="D42" s="27">
        <v>3.7418995191972684</v>
      </c>
      <c r="E42" s="21">
        <v>1568</v>
      </c>
      <c r="F42" s="20">
        <v>401</v>
      </c>
      <c r="G42" s="20">
        <v>772</v>
      </c>
      <c r="H42" s="62" t="e">
        <f>#REF!+#REF!</f>
        <v>#REF!</v>
      </c>
      <c r="I42" s="21">
        <v>43</v>
      </c>
      <c r="J42" s="38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5.75" customHeight="1">
      <c r="A43" s="3" t="s">
        <v>24</v>
      </c>
      <c r="B43" s="19">
        <f>E43+I43</f>
        <v>2608</v>
      </c>
      <c r="C43" s="26">
        <v>49093</v>
      </c>
      <c r="D43" s="27">
        <v>5.3123663251380036</v>
      </c>
      <c r="E43" s="21">
        <v>2481</v>
      </c>
      <c r="F43" s="20">
        <v>633</v>
      </c>
      <c r="G43" s="20">
        <v>924</v>
      </c>
      <c r="H43" s="62" t="e">
        <f>#REF!+#REF!</f>
        <v>#REF!</v>
      </c>
      <c r="I43" s="21">
        <v>127</v>
      </c>
      <c r="J43" s="38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5.75" customHeight="1" hidden="1">
      <c r="A44" s="3"/>
      <c r="B44" s="19"/>
      <c r="C44" s="26"/>
      <c r="D44" s="27"/>
      <c r="E44" s="24"/>
      <c r="F44" s="24"/>
      <c r="G44" s="24"/>
      <c r="H44" s="52"/>
      <c r="I44" s="19"/>
      <c r="J44" s="38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5.75" customHeight="1">
      <c r="A45" s="2" t="s">
        <v>62</v>
      </c>
      <c r="B45" s="19"/>
      <c r="C45" s="52"/>
      <c r="D45" s="47"/>
      <c r="E45" s="24"/>
      <c r="F45" s="24"/>
      <c r="G45" s="24"/>
      <c r="H45" s="52"/>
      <c r="I45" s="19"/>
      <c r="J45" s="38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5.75" customHeight="1">
      <c r="A46" s="2" t="s">
        <v>88</v>
      </c>
      <c r="B46" s="19">
        <f>E46+I46</f>
        <v>2667</v>
      </c>
      <c r="C46" s="26">
        <v>50287</v>
      </c>
      <c r="D46" s="27">
        <v>5.303557579493706</v>
      </c>
      <c r="E46" s="21">
        <v>2540</v>
      </c>
      <c r="F46" s="20">
        <v>663</v>
      </c>
      <c r="G46" s="20">
        <v>928</v>
      </c>
      <c r="H46" s="62" t="e">
        <f>#REF!+#REF!</f>
        <v>#REF!</v>
      </c>
      <c r="I46" s="21">
        <v>127</v>
      </c>
      <c r="J46" s="38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5.75" customHeight="1">
      <c r="A47" s="3" t="s">
        <v>25</v>
      </c>
      <c r="B47" s="19">
        <f>E47+I47</f>
        <v>1218</v>
      </c>
      <c r="C47" s="26">
        <v>34583</v>
      </c>
      <c r="D47" s="27">
        <v>3.5219616574617585</v>
      </c>
      <c r="E47" s="21">
        <v>1172</v>
      </c>
      <c r="F47" s="20">
        <v>192</v>
      </c>
      <c r="G47" s="20">
        <v>747</v>
      </c>
      <c r="H47" s="62" t="e">
        <f>#REF!+#REF!</f>
        <v>#REF!</v>
      </c>
      <c r="I47" s="21">
        <v>46</v>
      </c>
      <c r="J47" s="38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5.75" customHeight="1" hidden="1">
      <c r="A48" s="3"/>
      <c r="B48" s="19"/>
      <c r="C48" s="26"/>
      <c r="D48" s="27" t="e">
        <v>#DIV/0!</v>
      </c>
      <c r="E48" s="21"/>
      <c r="F48" s="20"/>
      <c r="G48" s="20"/>
      <c r="H48" s="62" t="e">
        <f>#REF!+#REF!</f>
        <v>#REF!</v>
      </c>
      <c r="I48" s="21"/>
      <c r="J48" s="38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5.75" customHeight="1">
      <c r="A49" s="3" t="s">
        <v>26</v>
      </c>
      <c r="B49" s="19">
        <f>E49+I49</f>
        <v>2478</v>
      </c>
      <c r="C49" s="26">
        <v>49164</v>
      </c>
      <c r="D49" s="27">
        <v>5.040273370759092</v>
      </c>
      <c r="E49" s="21">
        <v>2346</v>
      </c>
      <c r="F49" s="20">
        <v>662</v>
      </c>
      <c r="G49" s="20">
        <v>919</v>
      </c>
      <c r="H49" s="62" t="e">
        <f>#REF!+#REF!</f>
        <v>#REF!</v>
      </c>
      <c r="I49" s="21">
        <v>132</v>
      </c>
      <c r="J49" s="38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5.75" customHeight="1">
      <c r="A50" s="3" t="s">
        <v>27</v>
      </c>
      <c r="B50" s="19">
        <f>E50+I50</f>
        <v>2390</v>
      </c>
      <c r="C50" s="26">
        <v>45085</v>
      </c>
      <c r="D50" s="27">
        <v>5.301097926139514</v>
      </c>
      <c r="E50" s="21">
        <v>2261</v>
      </c>
      <c r="F50" s="20">
        <v>599</v>
      </c>
      <c r="G50" s="20">
        <v>830</v>
      </c>
      <c r="H50" s="62" t="e">
        <f>#REF!+#REF!</f>
        <v>#REF!</v>
      </c>
      <c r="I50" s="21">
        <v>129</v>
      </c>
      <c r="J50" s="38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5.75" customHeight="1">
      <c r="A51" s="3" t="s">
        <v>28</v>
      </c>
      <c r="B51" s="19">
        <f>E51+I51</f>
        <v>2181</v>
      </c>
      <c r="C51" s="26">
        <v>44501</v>
      </c>
      <c r="D51" s="27">
        <v>4.901013460371677</v>
      </c>
      <c r="E51" s="21">
        <v>2096</v>
      </c>
      <c r="F51" s="20">
        <v>442</v>
      </c>
      <c r="G51" s="20">
        <v>890</v>
      </c>
      <c r="H51" s="62" t="e">
        <f>#REF!+#REF!</f>
        <v>#REF!</v>
      </c>
      <c r="I51" s="21">
        <v>85</v>
      </c>
      <c r="J51" s="38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5.75" customHeight="1">
      <c r="A52" s="3" t="s">
        <v>29</v>
      </c>
      <c r="B52" s="19">
        <f>E52+I52</f>
        <v>3114</v>
      </c>
      <c r="C52" s="26">
        <v>57486</v>
      </c>
      <c r="D52" s="27">
        <v>5.41697108861288</v>
      </c>
      <c r="E52" s="21">
        <v>2970</v>
      </c>
      <c r="F52" s="20">
        <v>829</v>
      </c>
      <c r="G52" s="20">
        <v>1001</v>
      </c>
      <c r="H52" s="62" t="e">
        <f>#REF!+#REF!</f>
        <v>#REF!</v>
      </c>
      <c r="I52" s="21">
        <v>144</v>
      </c>
      <c r="J52" s="38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5.75" customHeight="1" hidden="1">
      <c r="A53" s="3"/>
      <c r="B53" s="19"/>
      <c r="C53" s="26"/>
      <c r="D53" s="27" t="e">
        <v>#DIV/0!</v>
      </c>
      <c r="E53" s="21"/>
      <c r="F53" s="20"/>
      <c r="G53" s="20"/>
      <c r="H53" s="62" t="e">
        <f>#REF!+#REF!</f>
        <v>#REF!</v>
      </c>
      <c r="I53" s="21"/>
      <c r="J53" s="38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15.75" customHeight="1">
      <c r="A54" s="3" t="s">
        <v>30</v>
      </c>
      <c r="B54" s="19">
        <f aca="true" t="shared" si="1" ref="B54:B59">E54+I54</f>
        <v>1555</v>
      </c>
      <c r="C54" s="26">
        <v>29374</v>
      </c>
      <c r="D54" s="27">
        <v>5.293797235650575</v>
      </c>
      <c r="E54" s="21">
        <v>1464</v>
      </c>
      <c r="F54" s="20">
        <v>363</v>
      </c>
      <c r="G54" s="20">
        <v>631</v>
      </c>
      <c r="H54" s="62" t="e">
        <f>#REF!+#REF!</f>
        <v>#REF!</v>
      </c>
      <c r="I54" s="21">
        <v>91</v>
      </c>
      <c r="J54" s="38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15.75" customHeight="1">
      <c r="A55" s="3" t="s">
        <v>31</v>
      </c>
      <c r="B55" s="19">
        <f t="shared" si="1"/>
        <v>2886</v>
      </c>
      <c r="C55" s="26">
        <v>56361</v>
      </c>
      <c r="D55" s="27">
        <v>5.120562090807473</v>
      </c>
      <c r="E55" s="21">
        <v>2758</v>
      </c>
      <c r="F55" s="20">
        <v>708</v>
      </c>
      <c r="G55" s="20">
        <v>1022</v>
      </c>
      <c r="H55" s="62" t="e">
        <f>#REF!+#REF!</f>
        <v>#REF!</v>
      </c>
      <c r="I55" s="21">
        <v>128</v>
      </c>
      <c r="J55" s="38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5.75" customHeight="1">
      <c r="A56" s="3" t="s">
        <v>32</v>
      </c>
      <c r="B56" s="19">
        <f t="shared" si="1"/>
        <v>2721</v>
      </c>
      <c r="C56" s="26">
        <v>50652</v>
      </c>
      <c r="D56" s="27">
        <v>5.3719497749348495</v>
      </c>
      <c r="E56" s="21">
        <v>2576</v>
      </c>
      <c r="F56" s="20">
        <v>631</v>
      </c>
      <c r="G56" s="20">
        <v>934</v>
      </c>
      <c r="H56" s="62" t="e">
        <f>#REF!+#REF!</f>
        <v>#REF!</v>
      </c>
      <c r="I56" s="21">
        <v>145</v>
      </c>
      <c r="J56" s="38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ht="15.75" customHeight="1">
      <c r="A57" s="3" t="s">
        <v>33</v>
      </c>
      <c r="B57" s="19">
        <f t="shared" si="1"/>
        <v>2691</v>
      </c>
      <c r="C57" s="26">
        <v>56382</v>
      </c>
      <c r="D57" s="27">
        <v>4.772799829732893</v>
      </c>
      <c r="E57" s="21">
        <v>2580</v>
      </c>
      <c r="F57" s="20">
        <v>595</v>
      </c>
      <c r="G57" s="20">
        <v>1053</v>
      </c>
      <c r="H57" s="62" t="e">
        <f>#REF!+#REF!</f>
        <v>#REF!</v>
      </c>
      <c r="I57" s="21">
        <v>111</v>
      </c>
      <c r="J57" s="38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15.75" customHeight="1">
      <c r="A58" s="3" t="s">
        <v>34</v>
      </c>
      <c r="B58" s="19">
        <f t="shared" si="1"/>
        <v>3359</v>
      </c>
      <c r="C58" s="26">
        <v>63897</v>
      </c>
      <c r="D58" s="27">
        <v>5.256897819928948</v>
      </c>
      <c r="E58" s="21">
        <v>3232</v>
      </c>
      <c r="F58" s="20">
        <v>911</v>
      </c>
      <c r="G58" s="20">
        <v>1175</v>
      </c>
      <c r="H58" s="62" t="e">
        <f>#REF!+#REF!</f>
        <v>#REF!</v>
      </c>
      <c r="I58" s="21">
        <v>127</v>
      </c>
      <c r="J58" s="38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15.75" customHeight="1">
      <c r="A59" s="3" t="s">
        <v>35</v>
      </c>
      <c r="B59" s="19">
        <f t="shared" si="1"/>
        <v>3062</v>
      </c>
      <c r="C59" s="26">
        <v>64654</v>
      </c>
      <c r="D59" s="27">
        <v>4.735979212423052</v>
      </c>
      <c r="E59" s="21">
        <v>2965</v>
      </c>
      <c r="F59" s="20">
        <v>860</v>
      </c>
      <c r="G59" s="20">
        <v>1043</v>
      </c>
      <c r="H59" s="62" t="e">
        <f>#REF!+#REF!</f>
        <v>#REF!</v>
      </c>
      <c r="I59" s="21">
        <v>97</v>
      </c>
      <c r="J59" s="38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15.75" customHeight="1" hidden="1">
      <c r="A60" s="3"/>
      <c r="B60" s="19"/>
      <c r="C60" s="26"/>
      <c r="D60" s="27"/>
      <c r="E60" s="21"/>
      <c r="F60" s="20"/>
      <c r="G60" s="20"/>
      <c r="H60" s="26"/>
      <c r="I60" s="21"/>
      <c r="J60" s="38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ht="15.75" customHeight="1">
      <c r="A61" s="3" t="s">
        <v>36</v>
      </c>
      <c r="B61" s="19"/>
      <c r="C61" s="52"/>
      <c r="D61" s="27"/>
      <c r="E61" s="19"/>
      <c r="F61" s="24"/>
      <c r="G61" s="24"/>
      <c r="H61" s="52"/>
      <c r="I61" s="19"/>
      <c r="J61" s="38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ht="15.75" customHeight="1">
      <c r="A62" s="2" t="s">
        <v>75</v>
      </c>
      <c r="B62" s="19"/>
      <c r="C62" s="52"/>
      <c r="D62" s="27"/>
      <c r="E62" s="19"/>
      <c r="F62" s="24"/>
      <c r="G62" s="24"/>
      <c r="H62" s="52"/>
      <c r="I62" s="19"/>
      <c r="J62" s="38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5.75" customHeight="1">
      <c r="A63" s="2" t="s">
        <v>87</v>
      </c>
      <c r="B63" s="19">
        <f>E63+I63</f>
        <v>930</v>
      </c>
      <c r="C63" s="26">
        <v>20410</v>
      </c>
      <c r="D63" s="27">
        <v>4.556589906908378</v>
      </c>
      <c r="E63" s="21">
        <v>879</v>
      </c>
      <c r="F63" s="20">
        <v>163</v>
      </c>
      <c r="G63" s="20">
        <v>476</v>
      </c>
      <c r="H63" s="62" t="e">
        <f>#REF!+#REF!</f>
        <v>#REF!</v>
      </c>
      <c r="I63" s="21">
        <v>51</v>
      </c>
      <c r="J63" s="38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ht="15.75" customHeight="1">
      <c r="A64" s="2" t="s">
        <v>83</v>
      </c>
      <c r="B64" s="19">
        <f>E64+I64</f>
        <v>1344</v>
      </c>
      <c r="C64" s="26">
        <v>30224</v>
      </c>
      <c r="D64" s="27">
        <v>4.4467972472207515</v>
      </c>
      <c r="E64" s="21">
        <v>1271</v>
      </c>
      <c r="F64" s="20">
        <v>230</v>
      </c>
      <c r="G64" s="20">
        <v>632</v>
      </c>
      <c r="H64" s="62" t="e">
        <f>#REF!+#REF!</f>
        <v>#REF!</v>
      </c>
      <c r="I64" s="21">
        <v>73</v>
      </c>
      <c r="J64" s="38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ht="15.75" customHeight="1">
      <c r="A65" s="2" t="s">
        <v>84</v>
      </c>
      <c r="B65" s="19">
        <f>E65+I65</f>
        <v>1996</v>
      </c>
      <c r="C65" s="26">
        <v>41431</v>
      </c>
      <c r="D65" s="27">
        <v>4.817648620598103</v>
      </c>
      <c r="E65" s="21">
        <v>1898</v>
      </c>
      <c r="F65" s="20">
        <v>391</v>
      </c>
      <c r="G65" s="20">
        <v>876</v>
      </c>
      <c r="H65" s="62" t="e">
        <f>#REF!+#REF!</f>
        <v>#REF!</v>
      </c>
      <c r="I65" s="21">
        <v>98</v>
      </c>
      <c r="J65" s="38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ht="15.75" customHeight="1">
      <c r="A66" s="2" t="s">
        <v>85</v>
      </c>
      <c r="B66" s="19">
        <f>E66+I66</f>
        <v>2851</v>
      </c>
      <c r="C66" s="26">
        <v>55697</v>
      </c>
      <c r="D66" s="27">
        <v>5.118767617645474</v>
      </c>
      <c r="E66" s="21">
        <v>2720</v>
      </c>
      <c r="F66" s="20">
        <v>637</v>
      </c>
      <c r="G66" s="20">
        <v>1040</v>
      </c>
      <c r="H66" s="62" t="e">
        <f>#REF!+#REF!</f>
        <v>#REF!</v>
      </c>
      <c r="I66" s="21">
        <v>131</v>
      </c>
      <c r="J66" s="38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ht="15.75" customHeight="1">
      <c r="A67" s="2" t="s">
        <v>86</v>
      </c>
      <c r="B67" s="19">
        <f>E67+I67</f>
        <v>5337</v>
      </c>
      <c r="C67" s="26">
        <v>94150</v>
      </c>
      <c r="D67" s="27">
        <v>5.668613913967073</v>
      </c>
      <c r="E67" s="21">
        <v>5105</v>
      </c>
      <c r="F67" s="20">
        <v>1607</v>
      </c>
      <c r="G67" s="20">
        <v>1505</v>
      </c>
      <c r="H67" s="62" t="e">
        <f>#REF!+#REF!</f>
        <v>#REF!</v>
      </c>
      <c r="I67" s="21">
        <v>232</v>
      </c>
      <c r="J67" s="38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ht="15.75" customHeight="1" hidden="1">
      <c r="A68" s="3"/>
      <c r="B68" s="56"/>
      <c r="C68" s="57"/>
      <c r="D68" s="73"/>
      <c r="E68" s="56"/>
      <c r="F68" s="57"/>
      <c r="G68" s="57"/>
      <c r="H68" s="57"/>
      <c r="I68" s="56"/>
      <c r="J68" s="38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ht="15.75" customHeight="1" hidden="1">
      <c r="A69" s="16"/>
      <c r="B69" s="19"/>
      <c r="C69" s="26"/>
      <c r="D69" s="27"/>
      <c r="E69" s="26"/>
      <c r="F69" s="26"/>
      <c r="G69" s="26"/>
      <c r="H69" s="26"/>
      <c r="I69" s="21"/>
      <c r="J69" s="38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ht="15.75" customHeight="1">
      <c r="A70" s="2" t="s">
        <v>63</v>
      </c>
      <c r="B70" s="19"/>
      <c r="C70" s="26"/>
      <c r="D70" s="27"/>
      <c r="E70" s="26"/>
      <c r="F70" s="26"/>
      <c r="G70" s="26"/>
      <c r="H70" s="26"/>
      <c r="I70" s="21"/>
      <c r="J70" s="38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ht="15.75" customHeight="1">
      <c r="A71" s="5" t="s">
        <v>64</v>
      </c>
      <c r="B71" s="19">
        <f aca="true" t="shared" si="2" ref="B71:B76">E71+I71</f>
        <v>1177</v>
      </c>
      <c r="C71" s="26">
        <v>28760</v>
      </c>
      <c r="D71" s="27">
        <v>4.092489568845619</v>
      </c>
      <c r="E71" s="26">
        <v>1134</v>
      </c>
      <c r="F71" s="26">
        <v>147</v>
      </c>
      <c r="G71" s="26">
        <v>596</v>
      </c>
      <c r="H71" s="62" t="e">
        <f>#REF!+#REF!</f>
        <v>#REF!</v>
      </c>
      <c r="I71" s="21">
        <v>43</v>
      </c>
      <c r="J71" s="39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ht="15.75" customHeight="1">
      <c r="A72" s="5" t="s">
        <v>55</v>
      </c>
      <c r="B72" s="19">
        <f t="shared" si="2"/>
        <v>1918</v>
      </c>
      <c r="C72" s="26">
        <v>39305</v>
      </c>
      <c r="D72" s="27">
        <v>4.879786286731968</v>
      </c>
      <c r="E72" s="26">
        <v>1842</v>
      </c>
      <c r="F72" s="26">
        <v>327</v>
      </c>
      <c r="G72" s="26">
        <v>799</v>
      </c>
      <c r="H72" s="62" t="e">
        <f>#REF!+#REF!</f>
        <v>#REF!</v>
      </c>
      <c r="I72" s="21">
        <v>76</v>
      </c>
      <c r="J72" s="39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ht="15.75" customHeight="1">
      <c r="A73" s="5" t="s">
        <v>65</v>
      </c>
      <c r="B73" s="19">
        <f t="shared" si="2"/>
        <v>2354</v>
      </c>
      <c r="C73" s="26">
        <v>45891</v>
      </c>
      <c r="D73" s="27">
        <v>5.129546098363513</v>
      </c>
      <c r="E73" s="26">
        <v>2250</v>
      </c>
      <c r="F73" s="26">
        <v>492</v>
      </c>
      <c r="G73" s="26">
        <v>891</v>
      </c>
      <c r="H73" s="62" t="e">
        <f>#REF!+#REF!</f>
        <v>#REF!</v>
      </c>
      <c r="I73" s="21">
        <v>104</v>
      </c>
      <c r="J73" s="39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ht="15.75" customHeight="1">
      <c r="A74" s="5" t="s">
        <v>56</v>
      </c>
      <c r="B74" s="19">
        <f t="shared" si="2"/>
        <v>2664</v>
      </c>
      <c r="C74" s="26">
        <v>52272</v>
      </c>
      <c r="D74" s="27">
        <v>5.096418732782369</v>
      </c>
      <c r="E74" s="26">
        <v>2542</v>
      </c>
      <c r="F74" s="26">
        <v>633</v>
      </c>
      <c r="G74" s="26">
        <v>1013</v>
      </c>
      <c r="H74" s="62" t="e">
        <f>#REF!+#REF!</f>
        <v>#REF!</v>
      </c>
      <c r="I74" s="21">
        <v>122</v>
      </c>
      <c r="J74" s="39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ht="15.75" customHeight="1">
      <c r="A75" s="5" t="s">
        <v>57</v>
      </c>
      <c r="B75" s="19">
        <f t="shared" si="2"/>
        <v>3537</v>
      </c>
      <c r="C75" s="26">
        <v>63864</v>
      </c>
      <c r="D75" s="27">
        <v>5.538331454340473</v>
      </c>
      <c r="E75" s="26">
        <v>3366</v>
      </c>
      <c r="F75" s="26">
        <v>1075</v>
      </c>
      <c r="G75" s="26">
        <v>1153</v>
      </c>
      <c r="H75" s="62" t="e">
        <f>#REF!+#REF!</f>
        <v>#REF!</v>
      </c>
      <c r="I75" s="21">
        <v>171</v>
      </c>
      <c r="J75" s="39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ht="15.75" customHeight="1">
      <c r="A76" s="71" t="s">
        <v>66</v>
      </c>
      <c r="B76" s="28">
        <f t="shared" si="2"/>
        <v>4191</v>
      </c>
      <c r="C76" s="25">
        <v>74906</v>
      </c>
      <c r="D76" s="29">
        <v>5.595012415560836</v>
      </c>
      <c r="E76" s="26">
        <v>3933</v>
      </c>
      <c r="F76" s="26">
        <v>1395</v>
      </c>
      <c r="G76" s="26">
        <v>1131</v>
      </c>
      <c r="H76" s="62" t="e">
        <f>#REF!+#REF!</f>
        <v>#REF!</v>
      </c>
      <c r="I76" s="66">
        <v>258</v>
      </c>
      <c r="J76" s="39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 ht="15.75" customHeight="1">
      <c r="A77" s="3" t="s">
        <v>43</v>
      </c>
      <c r="B77" s="42"/>
      <c r="C77" s="42"/>
      <c r="D77" s="43"/>
      <c r="E77" s="42"/>
      <c r="F77" s="42"/>
      <c r="G77" s="42"/>
      <c r="H77" s="42"/>
      <c r="I77" s="42"/>
      <c r="J77" s="38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 ht="15.75" customHeight="1">
      <c r="A78" s="2" t="s">
        <v>48</v>
      </c>
      <c r="B78" s="37"/>
      <c r="C78" s="37"/>
      <c r="D78" s="44"/>
      <c r="E78" s="38"/>
      <c r="F78" s="38"/>
      <c r="G78" s="38"/>
      <c r="H78" s="38"/>
      <c r="I78" s="38"/>
      <c r="J78" s="38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ht="15.75" customHeight="1">
      <c r="A79" s="3" t="s">
        <v>37</v>
      </c>
      <c r="B79" s="37"/>
      <c r="C79" s="37"/>
      <c r="D79" s="44"/>
      <c r="E79" s="38"/>
      <c r="F79" s="38"/>
      <c r="G79" s="38"/>
      <c r="H79" s="38"/>
      <c r="I79" s="38"/>
      <c r="J79" s="38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 ht="15.75" customHeight="1">
      <c r="A80" s="3" t="s">
        <v>38</v>
      </c>
      <c r="B80" s="37"/>
      <c r="C80" s="37"/>
      <c r="D80" s="44"/>
      <c r="E80" s="38"/>
      <c r="F80" s="38"/>
      <c r="G80" s="38"/>
      <c r="H80" s="38"/>
      <c r="I80" s="38"/>
      <c r="J80" s="38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ht="15.75" customHeight="1">
      <c r="A81" s="3"/>
      <c r="B81" s="37"/>
      <c r="C81" s="37"/>
      <c r="D81" s="44"/>
      <c r="E81" s="38"/>
      <c r="F81" s="38"/>
      <c r="G81" s="38"/>
      <c r="H81" s="38"/>
      <c r="I81" s="38"/>
      <c r="J81" s="38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ht="15.75" customHeight="1">
      <c r="A82" s="4" t="s">
        <v>73</v>
      </c>
      <c r="B82" s="37"/>
      <c r="C82" s="37"/>
      <c r="D82" s="44"/>
      <c r="E82" s="38"/>
      <c r="F82" s="38"/>
      <c r="G82" s="38"/>
      <c r="H82" s="38"/>
      <c r="I82" s="38"/>
      <c r="J82" s="38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 ht="15.75" customHeight="1">
      <c r="A83" s="4" t="s">
        <v>74</v>
      </c>
      <c r="B83" s="37"/>
      <c r="C83" s="37"/>
      <c r="D83" s="44"/>
      <c r="E83" s="38"/>
      <c r="F83" s="38"/>
      <c r="G83" s="38"/>
      <c r="H83" s="38"/>
      <c r="I83" s="38"/>
      <c r="J83" s="38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ht="21">
      <c r="A84" s="2" t="s">
        <v>93</v>
      </c>
      <c r="B84" s="37"/>
      <c r="C84" s="37"/>
      <c r="D84" s="44"/>
      <c r="E84" s="38"/>
      <c r="F84" s="38"/>
      <c r="G84" s="38"/>
      <c r="H84" s="38"/>
      <c r="I84" s="38"/>
      <c r="J84" s="38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ht="21">
      <c r="A85" s="30"/>
      <c r="B85" s="38"/>
      <c r="C85" s="38"/>
      <c r="D85" s="45"/>
      <c r="E85" s="38"/>
      <c r="F85" s="38"/>
      <c r="G85" s="38"/>
      <c r="H85" s="38"/>
      <c r="I85" s="38"/>
      <c r="J85" s="38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ht="21">
      <c r="A86" s="7" t="s">
        <v>44</v>
      </c>
      <c r="B86" s="38"/>
      <c r="C86" s="38"/>
      <c r="D86" s="45"/>
      <c r="E86" s="38"/>
      <c r="F86" s="38"/>
      <c r="G86" s="38"/>
      <c r="H86" s="38"/>
      <c r="I86" s="38"/>
      <c r="J86" s="38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ht="21">
      <c r="A87" s="31" t="s">
        <v>45</v>
      </c>
      <c r="B87" s="38"/>
      <c r="C87" s="38"/>
      <c r="D87" s="45"/>
      <c r="E87" s="38"/>
      <c r="F87" s="38"/>
      <c r="G87" s="38"/>
      <c r="H87" s="38"/>
      <c r="I87" s="38"/>
      <c r="J87" s="38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2:23" ht="21">
      <c r="B88" s="38"/>
      <c r="C88" s="38"/>
      <c r="D88" s="45"/>
      <c r="E88" s="38"/>
      <c r="F88" s="38"/>
      <c r="G88" s="38"/>
      <c r="H88" s="38"/>
      <c r="I88" s="38"/>
      <c r="J88" s="38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 ht="21">
      <c r="A89" s="7"/>
      <c r="B89" s="38"/>
      <c r="C89" s="38"/>
      <c r="D89" s="45"/>
      <c r="E89" s="38"/>
      <c r="F89" s="38"/>
      <c r="G89" s="38"/>
      <c r="H89" s="38"/>
      <c r="I89" s="38"/>
      <c r="J89" s="38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ht="16.5">
      <c r="A90" s="30"/>
      <c r="B90" s="3"/>
      <c r="C90" s="3"/>
      <c r="D90" s="2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ht="15.75">
      <c r="A91" s="7"/>
      <c r="B91" s="3"/>
      <c r="C91" s="3"/>
      <c r="D91" s="2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ht="15.75">
      <c r="A92" s="31"/>
      <c r="B92" s="3"/>
      <c r="C92" s="3"/>
      <c r="D92" s="2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ht="15.75">
      <c r="A93" s="3"/>
      <c r="B93" s="3"/>
      <c r="C93" s="3"/>
      <c r="D93" s="2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ht="15.75">
      <c r="A94" s="3"/>
      <c r="B94" s="3"/>
      <c r="C94" s="3"/>
      <c r="D94" s="2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ht="15.75">
      <c r="A95" s="3"/>
      <c r="B95" s="3"/>
      <c r="C95" s="3"/>
      <c r="D95" s="2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15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ht="15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ht="15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15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5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ht="15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ht="15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15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ht="15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ht="15.75" hidden="1">
      <c r="A105" s="3" t="s">
        <v>40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ht="15.75" hidden="1">
      <c r="A106" s="3" t="s">
        <v>41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ht="15.75" hidden="1">
      <c r="A107" s="3" t="s">
        <v>39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2:9" ht="15.75" hidden="1">
      <c r="B108" s="3"/>
      <c r="C108" s="3"/>
      <c r="D108" s="3"/>
      <c r="E108" s="3"/>
      <c r="F108" s="3"/>
      <c r="G108" s="3"/>
      <c r="H108" s="3"/>
      <c r="I108" s="3"/>
    </row>
    <row r="109" ht="15.75" hidden="1"/>
    <row r="110" ht="15.75" hidden="1"/>
    <row r="111" ht="15.75" hidden="1">
      <c r="A111" s="6" t="s">
        <v>50</v>
      </c>
    </row>
    <row r="112" ht="15.75" hidden="1">
      <c r="A112" s="6" t="s">
        <v>49</v>
      </c>
    </row>
    <row r="113" ht="15.75" hidden="1">
      <c r="A113" s="6" t="s">
        <v>51</v>
      </c>
    </row>
    <row r="114" ht="15.75" hidden="1">
      <c r="A114" s="6" t="s">
        <v>52</v>
      </c>
    </row>
    <row r="115" ht="15.75" hidden="1">
      <c r="A115" s="6" t="s">
        <v>53</v>
      </c>
    </row>
    <row r="116" ht="15.75" hidden="1">
      <c r="A116" s="6" t="s">
        <v>54</v>
      </c>
    </row>
    <row r="117" ht="15.75" hidden="1"/>
    <row r="118" ht="15.75" hidden="1"/>
    <row r="119" ht="15.75" hidden="1"/>
    <row r="120" ht="15.75" hidden="1"/>
    <row r="121" ht="15.75" hidden="1"/>
    <row r="122" ht="15.75" hidden="1">
      <c r="A122" s="6" t="s">
        <v>58</v>
      </c>
    </row>
    <row r="123" ht="15.75" hidden="1">
      <c r="A123" s="6" t="s">
        <v>59</v>
      </c>
    </row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</sheetData>
  <mergeCells count="6">
    <mergeCell ref="B5:D7"/>
    <mergeCell ref="E5:H6"/>
    <mergeCell ref="I5:I11"/>
    <mergeCell ref="B8:B11"/>
    <mergeCell ref="C8:C11"/>
    <mergeCell ref="D8:D11"/>
  </mergeCells>
  <hyperlinks>
    <hyperlink ref="A87" r:id="rId1" display="http://www.bls.gov/cex/home.htm"/>
    <hyperlink ref="A3" location="Notes!A1" display="See notes."/>
  </hyperlinks>
  <printOptions/>
  <pageMargins left="0.75" right="0.75" top="1" bottom="1" header="0.5" footer="0.5"/>
  <pageSetup horizontalDpi="600" verticalDpi="600" orientation="landscape" paperSize="17" scale="5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7" t="s">
        <v>98</v>
      </c>
    </row>
    <row r="2" ht="16.5">
      <c r="A2" s="8"/>
    </row>
    <row r="3" ht="15.75">
      <c r="A3" s="79" t="s">
        <v>94</v>
      </c>
    </row>
    <row r="4" ht="16.5">
      <c r="A4" s="8"/>
    </row>
    <row r="5" ht="16.5">
      <c r="A5" s="8" t="s">
        <v>96</v>
      </c>
    </row>
    <row r="6" ht="16.5">
      <c r="A6" s="8" t="s">
        <v>46</v>
      </c>
    </row>
    <row r="7" ht="15.75">
      <c r="A7" s="3" t="s">
        <v>0</v>
      </c>
    </row>
    <row r="8" ht="15.75">
      <c r="A8" s="2" t="s">
        <v>79</v>
      </c>
    </row>
    <row r="9" ht="15.75">
      <c r="A9" s="2" t="s">
        <v>72</v>
      </c>
    </row>
    <row r="11" ht="15.75">
      <c r="A11" s="2" t="s">
        <v>97</v>
      </c>
    </row>
    <row r="12" ht="15.75">
      <c r="A12" s="2" t="s">
        <v>48</v>
      </c>
    </row>
    <row r="13" ht="15.75">
      <c r="A13" s="3" t="s">
        <v>37</v>
      </c>
    </row>
    <row r="14" ht="15.75">
      <c r="A14" s="3" t="s">
        <v>38</v>
      </c>
    </row>
    <row r="15" ht="15.75">
      <c r="A15" s="3"/>
    </row>
    <row r="16" ht="15.75">
      <c r="A16" s="4" t="s">
        <v>73</v>
      </c>
    </row>
    <row r="17" ht="15.75">
      <c r="A17" s="4" t="s">
        <v>74</v>
      </c>
    </row>
    <row r="18" ht="15.75">
      <c r="A18" s="2" t="s">
        <v>93</v>
      </c>
    </row>
    <row r="19" ht="16.5">
      <c r="A19" s="30"/>
    </row>
    <row r="20" ht="15.75">
      <c r="A20" s="7" t="s">
        <v>99</v>
      </c>
    </row>
    <row r="21" ht="15.75">
      <c r="A21" s="31" t="s">
        <v>45</v>
      </c>
    </row>
    <row r="22" ht="15.75">
      <c r="A22" s="6"/>
    </row>
    <row r="23" ht="15.75">
      <c r="A23" s="7"/>
    </row>
  </sheetData>
  <hyperlinks>
    <hyperlink ref="A21" r:id="rId1" display="http://www.bls.gov/cex/home.htm"/>
    <hyperlink ref="A3" location="Data!A1" display="Back to data.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Expenditures Per Consumer Unit for Entertainment and Reading</dc:title>
  <dc:subject/>
  <dc:creator>US Census Bureau</dc:creator>
  <cp:keywords/>
  <dc:description/>
  <cp:lastModifiedBy>selln001</cp:lastModifiedBy>
  <cp:lastPrinted>2008-07-11T13:00:46Z</cp:lastPrinted>
  <dcterms:created xsi:type="dcterms:W3CDTF">2004-05-26T14:55:48Z</dcterms:created>
  <dcterms:modified xsi:type="dcterms:W3CDTF">2008-11-24T18:41:52Z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