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46" windowWidth="12120" windowHeight="9090" tabRatio="678" activeTab="0"/>
  </bookViews>
  <sheets>
    <sheet name="Data" sheetId="1" r:id="rId1"/>
    <sheet name="Notes" sheetId="2" r:id="rId2"/>
    <sheet name="2005" sheetId="3" r:id="rId3"/>
  </sheets>
  <definedNames>
    <definedName name="INTERNET">'Data'!#REF!</definedName>
    <definedName name="METHOD">#REF!</definedName>
    <definedName name="_xlnm.Print_Area" localSheetId="0">'Data'!$B$1:$T$57</definedName>
    <definedName name="SOURCE">'Data'!#REF!</definedName>
    <definedName name="TERMS">#REF!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<sst xmlns="http://schemas.openxmlformats.org/spreadsheetml/2006/main" count="359" uniqueCount="275">
  <si>
    <t>[Families as of March of the following year.</t>
  </si>
  <si>
    <t xml:space="preserve">Based on Current Population Survey; see text, sections 1 and 13, and Appendix III. </t>
  </si>
  <si>
    <t>For definition of median, see Guide to Tabular Presentation]</t>
  </si>
  <si>
    <t>Distribution by income level (1,000)</t>
  </si>
  <si>
    <t>Characteristic</t>
  </si>
  <si>
    <t>Under</t>
  </si>
  <si>
    <t xml:space="preserve">    All families</t>
  </si>
  <si>
    <t>Age of householder:</t>
  </si>
  <si>
    <t xml:space="preserve"> Under 65 Years</t>
  </si>
  <si>
    <t xml:space="preserve">  15 to 24 years old</t>
  </si>
  <si>
    <t xml:space="preserve">  25 to 34 years old</t>
  </si>
  <si>
    <t xml:space="preserve">  35 to 44 years old</t>
  </si>
  <si>
    <t xml:space="preserve">  45 to 54 years old</t>
  </si>
  <si>
    <t xml:space="preserve">  55 to 64 years old</t>
  </si>
  <si>
    <t xml:space="preserve">  65 years old and over</t>
  </si>
  <si>
    <t xml:space="preserve">    65 to 74 years old</t>
  </si>
  <si>
    <t xml:space="preserve">    75 years old and over</t>
  </si>
  <si>
    <t xml:space="preserve">  Northeast</t>
  </si>
  <si>
    <t xml:space="preserve">  Midwest</t>
  </si>
  <si>
    <t xml:space="preserve">  South</t>
  </si>
  <si>
    <t xml:space="preserve">  West</t>
  </si>
  <si>
    <t>Type of family:</t>
  </si>
  <si>
    <t xml:space="preserve">   All primary families</t>
  </si>
  <si>
    <t>Married-couple families</t>
  </si>
  <si>
    <t>Male householder, no wife present</t>
  </si>
  <si>
    <t>Female householder, no husband present</t>
  </si>
  <si>
    <t>Unrelated subfamilies</t>
  </si>
  <si>
    <t>Mean size of family</t>
  </si>
  <si>
    <t>(X)</t>
  </si>
  <si>
    <t>Less than 9th grade</t>
  </si>
  <si>
    <t>9th to 12th grade (no diploma)</t>
  </si>
  <si>
    <t>High school graduate (includes equivalency)</t>
  </si>
  <si>
    <t>Some college, no degree</t>
  </si>
  <si>
    <t xml:space="preserve">Associate degree </t>
  </si>
  <si>
    <t>Bachelor's degree or more</t>
  </si>
  <si>
    <t xml:space="preserve">  Bachelor's degree</t>
  </si>
  <si>
    <t xml:space="preserve">  Master's degree</t>
  </si>
  <si>
    <t xml:space="preserve">  Professional degree</t>
  </si>
  <si>
    <t xml:space="preserve">  Doctorate degree</t>
  </si>
  <si>
    <t>SYMBOLS</t>
  </si>
  <si>
    <t>NA Not available.</t>
  </si>
  <si>
    <t>X Not applicable.</t>
  </si>
  <si>
    <t>FOOTNOTES</t>
  </si>
  <si>
    <t>\1 People of Hispanic origin may be of any race.</t>
  </si>
  <si>
    <t>\2 People 25 years old and over.</t>
  </si>
  <si>
    <t>Source: U.S. Census Bureau,,</t>
  </si>
  <si>
    <t>Current Population Reports, Money Income in the United States,</t>
  </si>
  <si>
    <t>INTERNET LINK</t>
  </si>
  <si>
    <t>http://www.census.gov/hhes/www/income.html</t>
  </si>
  <si>
    <t>Approximately 62,500 housing units were eligible to receive the 1995 Annual Demographic Survey. The basic monthly CPS</t>
  </si>
  <si>
    <t>sample of 60,000 housing units was supplemented by 2,500 housing units which had at least one Hispanic member the</t>
  </si>
  <si>
    <t>previous November. In addition, members of the Armed Forces, which are excluded from the basic CPS labor force survey,</t>
  </si>
  <si>
    <t>were part of the elibigle population in March. Because of the CPS sample rotation system, approximately one-half of the</t>
  </si>
  <si>
    <t xml:space="preserve">sample had been interviewed the previous March. </t>
  </si>
  <si>
    <t>Interviewers used lap-top computers to administer the interview, asking questions as they appear on the screen and directly</t>
  </si>
  <si>
    <t>entering the responses obtained. With the exception of first and the fifth month-in-sample interviews, when an interviewer</t>
  </si>
  <si>
    <t xml:space="preserve">usually visited the sample unit, over 90 percent of the interviews were conducted by telephone. </t>
  </si>
  <si>
    <t>Completed interviews were electronically transmitted to a central processor where the responses were edited for consistency,</t>
  </si>
  <si>
    <t>imputations were made for missing data, and various codes were added. Based on the probability of selection, a weight was</t>
  </si>
  <si>
    <t>added to each supplement-responding household and person record so that estimates of the population by state, race, age,</t>
  </si>
  <si>
    <t>sex, and Hispanic origin matched the population projections made by the Bureau of the Census. Since not every person who</t>
  </si>
  <si>
    <t>provided labor force information completed the supplement and the supplement was asked of members of the Armed Forces,</t>
  </si>
  <si>
    <t xml:space="preserve">the supplement weights vary from those used for labor force estimation. </t>
  </si>
  <si>
    <t>REGIONS</t>
  </si>
  <si>
    <t>DEFINITIONS</t>
  </si>
  <si>
    <t xml:space="preserve">Family </t>
  </si>
  <si>
    <t>The term "family" refers to a group of two or more persons</t>
  </si>
  <si>
    <t>related by birth, marriage, or adoption who reside together;</t>
  </si>
  <si>
    <t>all such persons are considered as members of one family.</t>
  </si>
  <si>
    <t>For example, if the son of the person who maintains the</t>
  </si>
  <si>
    <t>household and the son's wife are members of the household, they</t>
  </si>
  <si>
    <t>are treated as members of the parent's family.  Every family must</t>
  </si>
  <si>
    <t>include a reference person (see definition of householder for</t>
  </si>
  <si>
    <t>primary families); two or more people living in the same</t>
  </si>
  <si>
    <t>household who are related to one another, but are not related to</t>
  </si>
  <si>
    <t>the householder, form an "unrelated subfamily."  Beginning with</t>
  </si>
  <si>
    <t>the 1980 CPS, unrelated subfamilies were excluded from the count</t>
  </si>
  <si>
    <t>of families and unrelated subfamily members were excluded from</t>
  </si>
  <si>
    <t>the count of family members.</t>
  </si>
  <si>
    <t>Family households</t>
  </si>
  <si>
    <t>Family households are households maintained by a family (as</t>
  </si>
  <si>
    <t>defined above).  Members of family households include any</t>
  </si>
  <si>
    <t>unrelated persons (unrelated subfamily members and/or secondary</t>
  </si>
  <si>
    <t>individuals) who may be residing there.  The number of family</t>
  </si>
  <si>
    <t>households will not equal the number of families since families</t>
  </si>
  <si>
    <t>living in group quarters are included in the count of families.</t>
  </si>
  <si>
    <t>In addition, the count of family household members differs from</t>
  </si>
  <si>
    <t>the count of family members in that the family household members</t>
  </si>
  <si>
    <t>include all persons living in the household, whereas family</t>
  </si>
  <si>
    <t xml:space="preserve">members include only the householder and his/her relatives. </t>
  </si>
  <si>
    <t>(See the definition of family).</t>
  </si>
  <si>
    <t xml:space="preserve">Income </t>
  </si>
  <si>
    <t>For each person in the Current Population Survey (CPS) sample</t>
  </si>
  <si>
    <t>15 years old and over, questions were asked on the amount of</t>
  </si>
  <si>
    <t>money income received in the preceding calendar year from each</t>
  </si>
  <si>
    <t>of the following sources:  1) earnings from longest job (or self-</t>
  </si>
  <si>
    <t>employment); 2) earnings from jobs other than longest job; 3)</t>
  </si>
  <si>
    <t>unemployment compensation; 4) worker's compensation; 5) Social</t>
  </si>
  <si>
    <t>Security; 6) Supplemental Security income; 7) public assistance;</t>
  </si>
  <si>
    <t>8) veterans' payments; 9) survivor benefits; 10) disability</t>
  </si>
  <si>
    <t>benefits; 11) pension or retirement income; 12) interest; 13)</t>
  </si>
  <si>
    <t>dividends; 14) rents, royalties, and estates and trusts; 15)</t>
  </si>
  <si>
    <t>educational assistance; 16) alimony; 17) child support; 18)</t>
  </si>
  <si>
    <t>financial assistance from outside of the household, and other</t>
  </si>
  <si>
    <t>periodic income.  Capital gains and lump-sum or one-time payments</t>
  </si>
  <si>
    <t>are excluded.  For definitions of alternative measures of income</t>
  </si>
  <si>
    <t>(definitions 1 through 15 shown in tables 10 through 12), see</t>
  </si>
  <si>
    <t xml:space="preserve">introductory text.  </t>
  </si>
  <si>
    <t>It should be noted that although the income statistics refer to</t>
  </si>
  <si>
    <t>receipts during the preceding calendar year, the demographic</t>
  </si>
  <si>
    <t>characteristics such as age, labor force status, and family or</t>
  </si>
  <si>
    <t>household composition are as of the survey date.  The income of</t>
  </si>
  <si>
    <t>the family/household does not include amounts received by persons</t>
  </si>
  <si>
    <t>who were members during all or part of the income year if these</t>
  </si>
  <si>
    <t>persons no longer resided in the family/household at the time of</t>
  </si>
  <si>
    <t>interview.  However, income data are collected for persons who</t>
  </si>
  <si>
    <t>are current residents but did not reside in the household during</t>
  </si>
  <si>
    <t xml:space="preserve">the income year.  </t>
  </si>
  <si>
    <t>Data on consumer income collected in the CPS by the Bureau of the</t>
  </si>
  <si>
    <t>Census cover money income received (exclusive of certain money</t>
  </si>
  <si>
    <t>receipts such as capital gains) before payments for personal</t>
  </si>
  <si>
    <t>income taxes, Social Security, union dues, Medicare deductions,</t>
  </si>
  <si>
    <t>etc.  Therefore, money income does not reflect the fact that some</t>
  </si>
  <si>
    <t>families receive part of their income in the form of noncash</t>
  </si>
  <si>
    <t>benefits such as food stamps, health benefits, noncash benefits</t>
  </si>
  <si>
    <t>in the form of rent-free housing and goods produced and consumed</t>
  </si>
  <si>
    <t>on the farm; or that non-cash benefits are also received by some</t>
  </si>
  <si>
    <t>nonfarm residents which often take the form of the use of</t>
  </si>
  <si>
    <t>business transportation and facilities, full or partial payments</t>
  </si>
  <si>
    <t>by business for retirement programs, medical and educational</t>
  </si>
  <si>
    <t>expenses, etc.  These elements should be considered when</t>
  </si>
  <si>
    <t>comparing income levels.  Moreover, readers should be aware that</t>
  </si>
  <si>
    <t>for many different reasons there is a tendency in household</t>
  </si>
  <si>
    <t>surveys for respondents to underreport their income.  From an</t>
  </si>
  <si>
    <t>analysis of independently derived income estimates, it has been</t>
  </si>
  <si>
    <t>determined that income earned from wages or salaries is much</t>
  </si>
  <si>
    <t>better reported than other sources of income, and is nearly equal</t>
  </si>
  <si>
    <t>to independent estimates of aggregate income.</t>
  </si>
  <si>
    <t xml:space="preserve">Median income </t>
  </si>
  <si>
    <t>Median income is the amount which divides the income distribution</t>
  </si>
  <si>
    <t>into two equal groups, half having incomes above the median,</t>
  </si>
  <si>
    <t>half having incomes below the median.  The medians for households,</t>
  </si>
  <si>
    <t>families, and unrelated individuals are based on all households,</t>
  </si>
  <si>
    <t>families, and unrelated individuals. The medians for persons are</t>
  </si>
  <si>
    <t>based on persons 15 years old and over with income.</t>
  </si>
  <si>
    <t xml:space="preserve">Mean income </t>
  </si>
  <si>
    <t>Mean income is the amount obtained by dividing the total</t>
  </si>
  <si>
    <t>aggregate income of a group by the number of units in that</t>
  </si>
  <si>
    <t>group.  The means for households, families, and unrelated</t>
  </si>
  <si>
    <t>individuals are based on all households, families, and unrelated</t>
  </si>
  <si>
    <t>individuals.  The means for persons are based on persons 15 years</t>
  </si>
  <si>
    <t>old and over with income.</t>
  </si>
  <si>
    <t>Survey; see text, Sections 1 and 13, and Appendix III]</t>
  </si>
  <si>
    <t>[In thousands, except as indicated. Families as of March of following year. Based on Current Population</t>
  </si>
  <si>
    <t>to</t>
  </si>
  <si>
    <t>All Families</t>
  </si>
  <si>
    <t>AGE OF HOUSEHOLDER</t>
  </si>
  <si>
    <t>TYPE OF FAMILY</t>
  </si>
  <si>
    <t>SIZE OF FAMILY</t>
  </si>
  <si>
    <t/>
  </si>
  <si>
    <t>$75,000 and over</t>
  </si>
  <si>
    <t>Under $15,000</t>
  </si>
  <si>
    <t>Region (for composition, see below table):</t>
  </si>
  <si>
    <t>Percent distribution by income level</t>
  </si>
  <si>
    <t>Median income (current dollars)</t>
  </si>
  <si>
    <t>Mean income (current dollars)</t>
  </si>
  <si>
    <t>Annual Social and Economic Supplement (ASEC formerly March CPS)</t>
  </si>
  <si>
    <t>$15,000 to $24,999</t>
  </si>
  <si>
    <t>$25,000 to $34,999</t>
  </si>
  <si>
    <t>$35,000 to $49,999</t>
  </si>
  <si>
    <t>$50,000 to $74,999</t>
  </si>
  <si>
    <t>$75,000 to $99,999</t>
  </si>
  <si>
    <t>$100,000  and over</t>
  </si>
  <si>
    <t>Median household income (dollars)</t>
  </si>
  <si>
    <t>Mean household income (dollars)</t>
  </si>
  <si>
    <t>Under $15,000, total</t>
  </si>
  <si>
    <t>$15,000 to $24,999, total</t>
  </si>
  <si>
    <t>$25,000 to $34,999, total</t>
  </si>
  <si>
    <t>$35,000 to $49,999, total</t>
  </si>
  <si>
    <t>$50,000 to $74,999, total</t>
  </si>
  <si>
    <t>$75,000 to $99,999, total</t>
  </si>
  <si>
    <t>Male householder,</t>
  </si>
  <si>
    <t>Female householder,</t>
  </si>
  <si>
    <t>PRESENCE OF RELATED CHILDREN</t>
  </si>
  <si>
    <t>UNDER 18 YEARS OLD</t>
  </si>
  <si>
    <t>NUMBER OF EARNERS</t>
  </si>
  <si>
    <t>WORK EXPERIENCE OF HOUSEHOLDER</t>
  </si>
  <si>
    <t>High school graduate</t>
  </si>
  <si>
    <t>$100,000 and over, total</t>
  </si>
  <si>
    <t>All families</t>
  </si>
  <si>
    <t>Money Income of Families--Distribution by Family Characteristcs and Income Level: 2005</t>
  </si>
  <si>
    <t>Midwest</t>
  </si>
  <si>
    <t>South</t>
  </si>
  <si>
    <t>West</t>
  </si>
  <si>
    <t>All Primary Families</t>
  </si>
  <si>
    <t xml:space="preserve">  Married-couple families</t>
  </si>
  <si>
    <t xml:space="preserve">    Wife not in paid labor force</t>
  </si>
  <si>
    <t xml:space="preserve"> no wife present</t>
  </si>
  <si>
    <t xml:space="preserve"> no husband present</t>
  </si>
  <si>
    <t>Unrelated Subfamilies</t>
  </si>
  <si>
    <t>Under 65 years</t>
  </si>
  <si>
    <t xml:space="preserve">  15 to 24 years</t>
  </si>
  <si>
    <t xml:space="preserve">  25 to 34 years</t>
  </si>
  <si>
    <t xml:space="preserve">  35 to 44 years</t>
  </si>
  <si>
    <t xml:space="preserve">  45 to 54 years</t>
  </si>
  <si>
    <t xml:space="preserve">  55 to 64 years</t>
  </si>
  <si>
    <t>65 years and over</t>
  </si>
  <si>
    <t xml:space="preserve">  65 to 74 years</t>
  </si>
  <si>
    <t xml:space="preserve">  75 years and over</t>
  </si>
  <si>
    <t>Mean age of householder</t>
  </si>
  <si>
    <t>No related children</t>
  </si>
  <si>
    <t>One or more related children</t>
  </si>
  <si>
    <t xml:space="preserve">  All under 6 years</t>
  </si>
  <si>
    <t xml:space="preserve">  Some under 6, some 6 to 17 years</t>
  </si>
  <si>
    <t xml:space="preserve">  All 6 to 17 years</t>
  </si>
  <si>
    <t>One child</t>
  </si>
  <si>
    <t xml:space="preserve">  Under 6 years</t>
  </si>
  <si>
    <t xml:space="preserve">  6 to 17 years</t>
  </si>
  <si>
    <t>Two children or more</t>
  </si>
  <si>
    <t>Mean number of related children</t>
  </si>
  <si>
    <t>Two people</t>
  </si>
  <si>
    <t>Three people</t>
  </si>
  <si>
    <t>Four people</t>
  </si>
  <si>
    <t>Five people</t>
  </si>
  <si>
    <t>Six people</t>
  </si>
  <si>
    <t>Seven people or more</t>
  </si>
  <si>
    <t>No earners</t>
  </si>
  <si>
    <t>One earner</t>
  </si>
  <si>
    <t>Two earners or more</t>
  </si>
  <si>
    <t xml:space="preserve">  2 earners</t>
  </si>
  <si>
    <t xml:space="preserve">  3 earners</t>
  </si>
  <si>
    <t xml:space="preserve">  4 earners or more</t>
  </si>
  <si>
    <t>Mean number of earners</t>
  </si>
  <si>
    <t>Total</t>
  </si>
  <si>
    <t>Worked</t>
  </si>
  <si>
    <t xml:space="preserve">  Worked at full time jobs</t>
  </si>
  <si>
    <t xml:space="preserve">    50 weeks or more</t>
  </si>
  <si>
    <t xml:space="preserve">    27 to 49 weeks</t>
  </si>
  <si>
    <t xml:space="preserve">    26 weeks or less</t>
  </si>
  <si>
    <t>Worked at part time jobs</t>
  </si>
  <si>
    <t xml:space="preserve">  50 weeks or more</t>
  </si>
  <si>
    <t xml:space="preserve">  27 to 49 weeks</t>
  </si>
  <si>
    <t xml:space="preserve">  26 weeks or less</t>
  </si>
  <si>
    <t>Did not work</t>
  </si>
  <si>
    <t>Total, 25 yrs &amp; over</t>
  </si>
  <si>
    <t>9th to 12th grade, no diploma</t>
  </si>
  <si>
    <t xml:space="preserve"> (includes equivalency)</t>
  </si>
  <si>
    <t>Associate degree</t>
  </si>
  <si>
    <t>Northeast</t>
  </si>
  <si>
    <t xml:space="preserve">    Wife in paid labor force…</t>
  </si>
  <si>
    <t>EDUCATIONAL ATTAINMENT OF HOUSEHOLDER</t>
  </si>
  <si>
    <t>Under $5,000, total</t>
  </si>
  <si>
    <t>Source: U.S. Census Bureau,</t>
  </si>
  <si>
    <t>series P60-231. See also</t>
  </si>
  <si>
    <t>\1 People 25 years old and over.</t>
  </si>
  <si>
    <t>&lt;http://www.census.gov/prod/2006pubs/p60-231.pdf&gt; (released 29 August 2006).</t>
  </si>
  <si>
    <t>For methodology information, see</t>
  </si>
  <si>
    <t xml:space="preserve">Current Population Reports, </t>
  </si>
  <si>
    <t>Number of families, total (1,000)</t>
  </si>
  <si>
    <t>Number of earners:</t>
  </si>
  <si>
    <t xml:space="preserve">  No earners</t>
  </si>
  <si>
    <t xml:space="preserve">  One earner</t>
  </si>
  <si>
    <t xml:space="preserve">  Two earners or more</t>
  </si>
  <si>
    <t xml:space="preserve">     Total \1</t>
  </si>
  <si>
    <t>Educational attainment of householder:</t>
  </si>
  <si>
    <t>For more information:</t>
  </si>
  <si>
    <t>ADDITIONAL INFORMATION:</t>
  </si>
  <si>
    <t>Back to data</t>
  </si>
  <si>
    <t>HEADNOTE</t>
  </si>
  <si>
    <t>See notes</t>
  </si>
  <si>
    <r>
      <t>Table 676.</t>
    </r>
    <r>
      <rPr>
        <b/>
        <sz val="12"/>
        <color indexed="8"/>
        <rFont val="Courier New"/>
        <family val="3"/>
      </rPr>
      <t xml:space="preserve"> Money Income of Families -- Distribution by Family Characteristics and Income Level: 2006</t>
    </r>
  </si>
  <si>
    <t>series P60-229, P60-231, and P60-233.</t>
  </si>
  <si>
    <r>
      <t>http://www.census.gov/hhes/www/p60_231sa.pdf</t>
    </r>
    <r>
      <rPr>
        <sz val="12"/>
        <rFont val="Courier New"/>
        <family val="3"/>
      </rPr>
      <t xml:space="preserve"> .</t>
    </r>
  </si>
  <si>
    <t>P60-233.</t>
  </si>
  <si>
    <t>Total families (1,000)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</si>
</sst>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&quot;$&quot;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b/>
      <sz val="12"/>
      <color indexed="12"/>
      <name val="Courier New"/>
      <family val="3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fill"/>
    </xf>
    <xf numFmtId="0" fontId="0" fillId="0" borderId="0" xfId="0" applyAlignment="1">
      <alignment horizontal="right"/>
    </xf>
    <xf numFmtId="0" fontId="0" fillId="0" borderId="0" xfId="0" applyAlignment="1">
      <alignment/>
    </xf>
    <xf numFmtId="6" fontId="0" fillId="0" borderId="0" xfId="0" applyNumberFormat="1" applyAlignment="1">
      <alignment horizontal="right"/>
    </xf>
    <xf numFmtId="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6" fontId="0" fillId="2" borderId="3" xfId="0" applyNumberFormat="1" applyFill="1" applyBorder="1" applyAlignment="1">
      <alignment horizontal="right" wrapText="1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0" fillId="0" borderId="6" xfId="0" applyBorder="1" applyAlignment="1">
      <alignment horizontal="right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9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9" xfId="0" applyFont="1" applyFill="1" applyBorder="1" applyAlignment="1">
      <alignment/>
    </xf>
    <xf numFmtId="172" fontId="8" fillId="0" borderId="9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11" fillId="0" borderId="0" xfId="16" applyNumberFormat="1" applyFont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4" fillId="0" borderId="9" xfId="0" applyNumberFormat="1" applyFont="1" applyBorder="1" applyAlignment="1">
      <alignment/>
    </xf>
    <xf numFmtId="0" fontId="0" fillId="2" borderId="11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172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3" fontId="0" fillId="0" borderId="7" xfId="0" applyNumberFormat="1" applyBorder="1" applyAlignment="1">
      <alignment/>
    </xf>
    <xf numFmtId="173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0" xfId="0" applyFont="1" applyFill="1" applyBorder="1" applyAlignment="1">
      <alignment/>
    </xf>
    <xf numFmtId="0" fontId="0" fillId="0" borderId="15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9" fillId="0" borderId="1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horizontal="right"/>
    </xf>
    <xf numFmtId="0" fontId="0" fillId="0" borderId="16" xfId="0" applyFont="1" applyBorder="1" applyAlignment="1">
      <alignment/>
    </xf>
    <xf numFmtId="0" fontId="11" fillId="0" borderId="0" xfId="16" applyNumberFormat="1" applyFont="1" applyFill="1" applyAlignment="1">
      <alignment/>
    </xf>
    <xf numFmtId="0" fontId="8" fillId="0" borderId="17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72" fontId="9" fillId="0" borderId="16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6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6" xfId="0" applyNumberForma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7" xfId="0" applyBorder="1" applyAlignment="1">
      <alignment horizontal="right" wrapText="1"/>
    </xf>
    <xf numFmtId="172" fontId="9" fillId="0" borderId="18" xfId="0" applyNumberFormat="1" applyFont="1" applyFill="1" applyBorder="1" applyAlignment="1">
      <alignment/>
    </xf>
    <xf numFmtId="172" fontId="9" fillId="0" borderId="8" xfId="0" applyNumberFormat="1" applyFont="1" applyFill="1" applyBorder="1" applyAlignment="1">
      <alignment/>
    </xf>
    <xf numFmtId="172" fontId="8" fillId="0" borderId="8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8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9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 wrapText="1"/>
    </xf>
    <xf numFmtId="0" fontId="8" fillId="0" borderId="22" xfId="0" applyFont="1" applyFill="1" applyBorder="1" applyAlignment="1">
      <alignment horizontal="right" wrapText="1"/>
    </xf>
    <xf numFmtId="0" fontId="8" fillId="0" borderId="24" xfId="0" applyFont="1" applyFill="1" applyBorder="1" applyAlignment="1">
      <alignment horizontal="right" wrapText="1"/>
    </xf>
    <xf numFmtId="0" fontId="8" fillId="0" borderId="25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right" wrapText="1"/>
    </xf>
    <xf numFmtId="0" fontId="8" fillId="0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right" wrapText="1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6" fontId="0" fillId="0" borderId="13" xfId="0" applyNumberForma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3" xfId="0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6" fontId="4" fillId="0" borderId="3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18" xfId="0" applyFont="1" applyFill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7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Relationship Id="rId2" Type="http://schemas.openxmlformats.org/officeDocument/2006/relationships/hyperlink" Target="http://www.census.gov/hhes/www/p60_231sa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hhes/www/income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showOutlineSymbols="0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12.69921875" defaultRowHeight="15.75"/>
  <cols>
    <col min="1" max="1" width="42.3984375" style="42" customWidth="1"/>
    <col min="2" max="18" width="12.69921875" style="42" customWidth="1"/>
    <col min="19" max="19" width="10.3984375" style="42" customWidth="1"/>
    <col min="20" max="16384" width="12.69921875" style="42" customWidth="1"/>
  </cols>
  <sheetData>
    <row r="1" spans="1:19" ht="16.5">
      <c r="A1" s="42" t="s">
        <v>270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5.75">
      <c r="A3" s="88" t="s">
        <v>269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5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5.75">
      <c r="A5" s="120" t="s">
        <v>4</v>
      </c>
      <c r="B5" s="126" t="s">
        <v>258</v>
      </c>
      <c r="C5" s="129" t="s">
        <v>3</v>
      </c>
      <c r="D5" s="116"/>
      <c r="E5" s="116"/>
      <c r="F5" s="116"/>
      <c r="G5" s="116"/>
      <c r="H5" s="116"/>
      <c r="I5" s="117"/>
      <c r="J5" s="116" t="s">
        <v>163</v>
      </c>
      <c r="K5" s="116"/>
      <c r="L5" s="116"/>
      <c r="M5" s="116"/>
      <c r="N5" s="116"/>
      <c r="O5" s="116"/>
      <c r="P5" s="116"/>
      <c r="Q5" s="122"/>
      <c r="R5" s="131" t="s">
        <v>164</v>
      </c>
      <c r="S5" s="131" t="s">
        <v>165</v>
      </c>
    </row>
    <row r="6" spans="1:19" ht="15.75">
      <c r="A6" s="120"/>
      <c r="B6" s="127"/>
      <c r="C6" s="130"/>
      <c r="D6" s="118"/>
      <c r="E6" s="118"/>
      <c r="F6" s="118"/>
      <c r="G6" s="118"/>
      <c r="H6" s="118"/>
      <c r="I6" s="119"/>
      <c r="J6" s="118"/>
      <c r="K6" s="118"/>
      <c r="L6" s="118"/>
      <c r="M6" s="118"/>
      <c r="N6" s="118"/>
      <c r="O6" s="118"/>
      <c r="P6" s="118"/>
      <c r="Q6" s="123"/>
      <c r="R6" s="113"/>
      <c r="S6" s="113"/>
    </row>
    <row r="7" spans="1:19" ht="15.75" customHeight="1">
      <c r="A7" s="120"/>
      <c r="B7" s="127"/>
      <c r="C7" s="148" t="s">
        <v>175</v>
      </c>
      <c r="D7" s="113" t="s">
        <v>167</v>
      </c>
      <c r="E7" s="113" t="s">
        <v>168</v>
      </c>
      <c r="F7" s="113" t="s">
        <v>169</v>
      </c>
      <c r="G7" s="115" t="s">
        <v>170</v>
      </c>
      <c r="H7" s="116" t="s">
        <v>160</v>
      </c>
      <c r="I7" s="117"/>
      <c r="J7" s="109" t="s">
        <v>189</v>
      </c>
      <c r="K7" s="132" t="s">
        <v>161</v>
      </c>
      <c r="L7" s="113" t="s">
        <v>167</v>
      </c>
      <c r="M7" s="113" t="s">
        <v>168</v>
      </c>
      <c r="N7" s="113" t="s">
        <v>169</v>
      </c>
      <c r="O7" s="115" t="s">
        <v>170</v>
      </c>
      <c r="P7" s="116" t="s">
        <v>160</v>
      </c>
      <c r="Q7" s="122"/>
      <c r="R7" s="113"/>
      <c r="S7" s="113"/>
    </row>
    <row r="8" spans="1:19" ht="15.75">
      <c r="A8" s="120"/>
      <c r="B8" s="127"/>
      <c r="C8" s="111"/>
      <c r="D8" s="113"/>
      <c r="E8" s="113"/>
      <c r="F8" s="113"/>
      <c r="G8" s="109"/>
      <c r="H8" s="118"/>
      <c r="I8" s="119"/>
      <c r="J8" s="109"/>
      <c r="K8" s="133"/>
      <c r="L8" s="113"/>
      <c r="M8" s="113"/>
      <c r="N8" s="113"/>
      <c r="O8" s="109"/>
      <c r="P8" s="118"/>
      <c r="Q8" s="123"/>
      <c r="R8" s="113"/>
      <c r="S8" s="113"/>
    </row>
    <row r="9" spans="1:19" ht="15.75" customHeight="1">
      <c r="A9" s="120"/>
      <c r="B9" s="127"/>
      <c r="C9" s="149"/>
      <c r="D9" s="113"/>
      <c r="E9" s="113"/>
      <c r="F9" s="113"/>
      <c r="G9" s="109"/>
      <c r="H9" s="113" t="s">
        <v>171</v>
      </c>
      <c r="I9" s="109" t="s">
        <v>188</v>
      </c>
      <c r="J9" s="109"/>
      <c r="K9" s="111" t="s">
        <v>175</v>
      </c>
      <c r="L9" s="113"/>
      <c r="M9" s="113"/>
      <c r="N9" s="113"/>
      <c r="O9" s="109"/>
      <c r="P9" s="113" t="s">
        <v>171</v>
      </c>
      <c r="Q9" s="124" t="s">
        <v>188</v>
      </c>
      <c r="R9" s="113"/>
      <c r="S9" s="113"/>
    </row>
    <row r="10" spans="1:19" ht="15.75">
      <c r="A10" s="120"/>
      <c r="B10" s="127"/>
      <c r="C10" s="149"/>
      <c r="D10" s="113"/>
      <c r="E10" s="113"/>
      <c r="F10" s="113"/>
      <c r="G10" s="109"/>
      <c r="H10" s="113"/>
      <c r="I10" s="109"/>
      <c r="J10" s="109"/>
      <c r="K10" s="111"/>
      <c r="L10" s="113"/>
      <c r="M10" s="113"/>
      <c r="N10" s="113"/>
      <c r="O10" s="109"/>
      <c r="P10" s="113"/>
      <c r="Q10" s="124"/>
      <c r="R10" s="113"/>
      <c r="S10" s="113"/>
    </row>
    <row r="11" spans="1:19" ht="15.75" customHeight="1">
      <c r="A11" s="121"/>
      <c r="B11" s="128"/>
      <c r="C11" s="150"/>
      <c r="D11" s="114"/>
      <c r="E11" s="114"/>
      <c r="F11" s="114"/>
      <c r="G11" s="110"/>
      <c r="H11" s="114"/>
      <c r="I11" s="110"/>
      <c r="J11" s="110"/>
      <c r="K11" s="112"/>
      <c r="L11" s="114"/>
      <c r="M11" s="114"/>
      <c r="N11" s="114"/>
      <c r="O11" s="110"/>
      <c r="P11" s="114"/>
      <c r="Q11" s="125"/>
      <c r="R11" s="114"/>
      <c r="S11" s="114"/>
    </row>
    <row r="12" spans="1:19" s="38" customFormat="1" ht="16.5">
      <c r="A12" s="82" t="s">
        <v>6</v>
      </c>
      <c r="B12" s="95">
        <v>78454</v>
      </c>
      <c r="C12" s="81">
        <v>6546</v>
      </c>
      <c r="D12" s="94">
        <v>7216</v>
      </c>
      <c r="E12" s="94">
        <v>8208</v>
      </c>
      <c r="F12" s="94">
        <v>11351</v>
      </c>
      <c r="G12" s="81">
        <v>15530</v>
      </c>
      <c r="H12" s="94">
        <v>10601</v>
      </c>
      <c r="I12" s="81">
        <v>19000</v>
      </c>
      <c r="J12" s="105">
        <v>100</v>
      </c>
      <c r="K12" s="91">
        <v>8.343742830193488</v>
      </c>
      <c r="L12" s="44">
        <v>9.19774645014913</v>
      </c>
      <c r="M12" s="44">
        <v>10.462181660590918</v>
      </c>
      <c r="N12" s="44">
        <v>14.468350880770897</v>
      </c>
      <c r="O12" s="91">
        <v>19.795039131210647</v>
      </c>
      <c r="P12" s="44">
        <v>13.512376679328014</v>
      </c>
      <c r="Q12" s="108">
        <v>24.21801310321972</v>
      </c>
      <c r="R12" s="21">
        <v>58407</v>
      </c>
      <c r="S12" s="21">
        <v>77315</v>
      </c>
    </row>
    <row r="13" spans="1:19" ht="16.5">
      <c r="A13" s="83"/>
      <c r="B13" s="36"/>
      <c r="C13" s="80"/>
      <c r="D13" s="62"/>
      <c r="E13" s="62"/>
      <c r="F13" s="62"/>
      <c r="G13" s="80"/>
      <c r="H13" s="62"/>
      <c r="I13" s="87"/>
      <c r="J13" s="106"/>
      <c r="K13" s="91"/>
      <c r="L13" s="44"/>
      <c r="M13" s="44"/>
      <c r="N13" s="44"/>
      <c r="O13" s="91"/>
      <c r="P13" s="44"/>
      <c r="Q13" s="91"/>
      <c r="R13" s="20"/>
      <c r="S13" s="20"/>
    </row>
    <row r="14" spans="1:19" ht="16.5">
      <c r="A14" s="83" t="s">
        <v>7</v>
      </c>
      <c r="B14" s="101"/>
      <c r="C14" s="80"/>
      <c r="D14" s="62"/>
      <c r="E14" s="62"/>
      <c r="F14" s="62"/>
      <c r="G14" s="80"/>
      <c r="H14" s="62"/>
      <c r="I14" s="96"/>
      <c r="J14" s="106"/>
      <c r="K14" s="91"/>
      <c r="L14" s="44"/>
      <c r="M14" s="44"/>
      <c r="N14" s="44"/>
      <c r="O14" s="91"/>
      <c r="P14" s="44"/>
      <c r="Q14" s="91"/>
      <c r="R14" s="20"/>
      <c r="S14" s="20"/>
    </row>
    <row r="15" spans="1:19" ht="15.75">
      <c r="A15" s="83" t="s">
        <v>8</v>
      </c>
      <c r="B15" s="102">
        <v>66065</v>
      </c>
      <c r="C15" s="80">
        <v>5565</v>
      </c>
      <c r="D15" s="62">
        <v>5145</v>
      </c>
      <c r="E15" s="62">
        <v>5952</v>
      </c>
      <c r="F15" s="62">
        <v>8942</v>
      </c>
      <c r="G15" s="80">
        <v>13495</v>
      </c>
      <c r="H15" s="62">
        <v>9539</v>
      </c>
      <c r="I15" s="97">
        <v>17424</v>
      </c>
      <c r="J15" s="107">
        <v>100</v>
      </c>
      <c r="K15" s="93">
        <v>8.423522288655112</v>
      </c>
      <c r="L15" s="51">
        <v>7.787784757435859</v>
      </c>
      <c r="M15" s="51">
        <v>9.009309013849997</v>
      </c>
      <c r="N15" s="51">
        <v>13.535154771815636</v>
      </c>
      <c r="O15" s="93">
        <v>20.42685234239007</v>
      </c>
      <c r="P15" s="51">
        <v>14.438810262620146</v>
      </c>
      <c r="Q15" s="93">
        <v>26.37402558086733</v>
      </c>
      <c r="R15" s="23">
        <v>62406</v>
      </c>
      <c r="S15" s="23">
        <v>81349</v>
      </c>
    </row>
    <row r="16" spans="1:19" ht="15.75">
      <c r="A16" s="83" t="s">
        <v>9</v>
      </c>
      <c r="B16" s="102">
        <v>3534</v>
      </c>
      <c r="C16" s="80">
        <v>903</v>
      </c>
      <c r="D16" s="62">
        <v>545</v>
      </c>
      <c r="E16" s="62">
        <v>479</v>
      </c>
      <c r="F16" s="62">
        <v>599</v>
      </c>
      <c r="G16" s="80">
        <v>587</v>
      </c>
      <c r="H16" s="62">
        <v>204</v>
      </c>
      <c r="I16" s="96">
        <v>214</v>
      </c>
      <c r="J16" s="107">
        <v>100</v>
      </c>
      <c r="K16" s="93">
        <v>25.551782682512737</v>
      </c>
      <c r="L16" s="51">
        <v>15.421618562535372</v>
      </c>
      <c r="M16" s="51">
        <v>13.554046406338427</v>
      </c>
      <c r="N16" s="51">
        <v>16.949632144878322</v>
      </c>
      <c r="O16" s="93">
        <v>16.610073571024337</v>
      </c>
      <c r="P16" s="51">
        <v>5.772495755517826</v>
      </c>
      <c r="Q16" s="93">
        <v>6.055461233729485</v>
      </c>
      <c r="R16" s="23">
        <v>31471</v>
      </c>
      <c r="S16" s="23">
        <v>40047</v>
      </c>
    </row>
    <row r="17" spans="1:19" ht="15.75">
      <c r="A17" s="83" t="s">
        <v>10</v>
      </c>
      <c r="B17" s="102">
        <v>13678</v>
      </c>
      <c r="C17" s="80">
        <v>1635</v>
      </c>
      <c r="D17" s="62">
        <v>1420</v>
      </c>
      <c r="E17" s="62">
        <v>1550</v>
      </c>
      <c r="F17" s="62">
        <v>2212</v>
      </c>
      <c r="G17" s="80">
        <v>2929</v>
      </c>
      <c r="H17" s="62">
        <v>1833</v>
      </c>
      <c r="I17" s="97">
        <v>2100</v>
      </c>
      <c r="J17" s="107">
        <v>100</v>
      </c>
      <c r="K17" s="93">
        <v>11.953501973972804</v>
      </c>
      <c r="L17" s="51">
        <v>10.381634741921333</v>
      </c>
      <c r="M17" s="51">
        <v>11.33206609153385</v>
      </c>
      <c r="N17" s="51">
        <v>16.17195496417605</v>
      </c>
      <c r="O17" s="93">
        <v>21.413949407808158</v>
      </c>
      <c r="P17" s="51">
        <v>13.401082029536482</v>
      </c>
      <c r="Q17" s="93">
        <v>15.353121801432959</v>
      </c>
      <c r="R17" s="23">
        <v>50122</v>
      </c>
      <c r="S17" s="23">
        <v>63154</v>
      </c>
    </row>
    <row r="18" spans="1:19" ht="15.75">
      <c r="A18" s="83" t="s">
        <v>11</v>
      </c>
      <c r="B18" s="102">
        <v>18055</v>
      </c>
      <c r="C18" s="80">
        <v>1336</v>
      </c>
      <c r="D18" s="62">
        <v>1325</v>
      </c>
      <c r="E18" s="62">
        <v>1623</v>
      </c>
      <c r="F18" s="62">
        <v>2406</v>
      </c>
      <c r="G18" s="80">
        <v>3650</v>
      </c>
      <c r="H18" s="62">
        <v>2700</v>
      </c>
      <c r="I18" s="97">
        <v>5016</v>
      </c>
      <c r="J18" s="107">
        <v>100</v>
      </c>
      <c r="K18" s="93">
        <v>7.399612295762946</v>
      </c>
      <c r="L18" s="51">
        <v>7.338687344225976</v>
      </c>
      <c r="M18" s="51">
        <v>8.989199667682083</v>
      </c>
      <c r="N18" s="51">
        <v>13.32594849072279</v>
      </c>
      <c r="O18" s="93">
        <v>20.216006646358352</v>
      </c>
      <c r="P18" s="51">
        <v>14.954306286347272</v>
      </c>
      <c r="Q18" s="93">
        <v>27.78177790085849</v>
      </c>
      <c r="R18" s="23">
        <v>65282</v>
      </c>
      <c r="S18" s="23">
        <v>83922</v>
      </c>
    </row>
    <row r="19" spans="1:19" ht="15.75">
      <c r="A19" s="83" t="s">
        <v>12</v>
      </c>
      <c r="B19" s="102">
        <v>17816</v>
      </c>
      <c r="C19" s="80">
        <v>909</v>
      </c>
      <c r="D19" s="62">
        <v>976</v>
      </c>
      <c r="E19" s="62">
        <v>1230</v>
      </c>
      <c r="F19" s="62">
        <v>2051</v>
      </c>
      <c r="G19" s="80">
        <v>3640</v>
      </c>
      <c r="H19" s="62">
        <v>2903</v>
      </c>
      <c r="I19" s="97">
        <v>6105</v>
      </c>
      <c r="J19" s="107">
        <v>100</v>
      </c>
      <c r="K19" s="93">
        <v>5.1021553659631795</v>
      </c>
      <c r="L19" s="51">
        <v>5.478221823080378</v>
      </c>
      <c r="M19" s="51">
        <v>6.903906600808263</v>
      </c>
      <c r="N19" s="51">
        <v>11.512123933542883</v>
      </c>
      <c r="O19" s="93">
        <v>20.431073192635832</v>
      </c>
      <c r="P19" s="51">
        <v>16.294342164346652</v>
      </c>
      <c r="Q19" s="93">
        <v>34.26695105523125</v>
      </c>
      <c r="R19" s="23">
        <v>75692</v>
      </c>
      <c r="S19" s="23">
        <v>95913</v>
      </c>
    </row>
    <row r="20" spans="1:19" ht="15.75">
      <c r="A20" s="83" t="s">
        <v>13</v>
      </c>
      <c r="B20" s="102">
        <v>12981</v>
      </c>
      <c r="C20" s="80">
        <v>780</v>
      </c>
      <c r="D20" s="62">
        <v>880</v>
      </c>
      <c r="E20" s="62">
        <v>1069</v>
      </c>
      <c r="F20" s="62">
        <v>1671</v>
      </c>
      <c r="G20" s="80">
        <v>2687</v>
      </c>
      <c r="H20" s="62">
        <v>1901</v>
      </c>
      <c r="I20" s="97">
        <v>3989</v>
      </c>
      <c r="J20" s="107">
        <v>100</v>
      </c>
      <c r="K20" s="93">
        <v>6.008782066096603</v>
      </c>
      <c r="L20" s="51">
        <v>6.779138741237192</v>
      </c>
      <c r="M20" s="51">
        <v>8.235112857252908</v>
      </c>
      <c r="N20" s="51">
        <v>12.87266004159926</v>
      </c>
      <c r="O20" s="93">
        <v>20.699483861027655</v>
      </c>
      <c r="P20" s="51">
        <v>14.644480394422619</v>
      </c>
      <c r="Q20" s="93">
        <v>30.72952777135814</v>
      </c>
      <c r="R20" s="23">
        <v>68747</v>
      </c>
      <c r="S20" s="23">
        <v>88197</v>
      </c>
    </row>
    <row r="21" spans="1:19" ht="15.75">
      <c r="A21" s="83" t="s">
        <v>14</v>
      </c>
      <c r="B21" s="102">
        <v>12389</v>
      </c>
      <c r="C21" s="80">
        <v>982</v>
      </c>
      <c r="D21" s="62">
        <v>2070</v>
      </c>
      <c r="E21" s="62">
        <v>2255</v>
      </c>
      <c r="F21" s="62">
        <v>2409</v>
      </c>
      <c r="G21" s="80">
        <v>2036</v>
      </c>
      <c r="H21" s="62">
        <v>1060</v>
      </c>
      <c r="I21" s="97">
        <v>1577</v>
      </c>
      <c r="J21" s="107">
        <v>100</v>
      </c>
      <c r="K21" s="93">
        <v>7.926386310436678</v>
      </c>
      <c r="L21" s="51">
        <v>16.708370328517233</v>
      </c>
      <c r="M21" s="51">
        <v>18.201630478650415</v>
      </c>
      <c r="N21" s="51">
        <v>19.4446686576802</v>
      </c>
      <c r="O21" s="93">
        <v>16.433933327952214</v>
      </c>
      <c r="P21" s="51">
        <v>8.555977076438777</v>
      </c>
      <c r="Q21" s="93">
        <v>12.729033820324481</v>
      </c>
      <c r="R21" s="23">
        <v>39649</v>
      </c>
      <c r="S21" s="23">
        <v>55807</v>
      </c>
    </row>
    <row r="22" spans="1:19" ht="15.75">
      <c r="A22" s="83" t="s">
        <v>15</v>
      </c>
      <c r="B22" s="102">
        <v>7287</v>
      </c>
      <c r="C22" s="80">
        <v>515</v>
      </c>
      <c r="D22" s="62">
        <v>994</v>
      </c>
      <c r="E22" s="62">
        <v>1239</v>
      </c>
      <c r="F22" s="62">
        <v>1404</v>
      </c>
      <c r="G22" s="80">
        <v>1310</v>
      </c>
      <c r="H22" s="62">
        <v>672</v>
      </c>
      <c r="I22" s="97">
        <v>1155</v>
      </c>
      <c r="J22" s="107">
        <v>100</v>
      </c>
      <c r="K22" s="93">
        <v>7.067380266227528</v>
      </c>
      <c r="L22" s="51">
        <v>13.640730067243034</v>
      </c>
      <c r="M22" s="51">
        <v>17.002881844380404</v>
      </c>
      <c r="N22" s="51">
        <v>19.267188143268836</v>
      </c>
      <c r="O22" s="93">
        <v>17.977219706326334</v>
      </c>
      <c r="P22" s="51">
        <v>9.221902017291066</v>
      </c>
      <c r="Q22" s="93">
        <v>15.85014409221902</v>
      </c>
      <c r="R22" s="23">
        <v>44123</v>
      </c>
      <c r="S22" s="23">
        <v>61259</v>
      </c>
    </row>
    <row r="23" spans="1:19" ht="15.75">
      <c r="A23" s="83" t="s">
        <v>16</v>
      </c>
      <c r="B23" s="102">
        <v>5102</v>
      </c>
      <c r="C23" s="80">
        <v>468</v>
      </c>
      <c r="D23" s="62">
        <v>1077</v>
      </c>
      <c r="E23" s="62">
        <v>1015</v>
      </c>
      <c r="F23" s="62">
        <v>1007</v>
      </c>
      <c r="G23" s="80">
        <v>726</v>
      </c>
      <c r="H23" s="62">
        <v>388</v>
      </c>
      <c r="I23" s="97">
        <v>422</v>
      </c>
      <c r="J23" s="107">
        <v>100</v>
      </c>
      <c r="K23" s="93">
        <v>9.172873382987063</v>
      </c>
      <c r="L23" s="51">
        <v>21.109368874951</v>
      </c>
      <c r="M23" s="51">
        <v>19.894159153273225</v>
      </c>
      <c r="N23" s="51">
        <v>19.73735789886319</v>
      </c>
      <c r="O23" s="93">
        <v>14.229713837710703</v>
      </c>
      <c r="P23" s="51">
        <v>7.604860838886711</v>
      </c>
      <c r="Q23" s="93">
        <v>8.271266170129362</v>
      </c>
      <c r="R23" s="23">
        <v>34886</v>
      </c>
      <c r="S23" s="23">
        <v>48019</v>
      </c>
    </row>
    <row r="24" spans="1:19" ht="15.75">
      <c r="A24" s="83"/>
      <c r="B24" s="101"/>
      <c r="C24" s="80"/>
      <c r="D24" s="62"/>
      <c r="E24" s="62"/>
      <c r="F24" s="62"/>
      <c r="G24" s="80"/>
      <c r="H24" s="62"/>
      <c r="I24" s="96"/>
      <c r="J24" s="107"/>
      <c r="K24" s="93"/>
      <c r="L24" s="51"/>
      <c r="M24" s="51"/>
      <c r="N24" s="51"/>
      <c r="O24" s="93"/>
      <c r="P24" s="51"/>
      <c r="Q24" s="93"/>
      <c r="R24" s="59"/>
      <c r="S24" s="59"/>
    </row>
    <row r="25" spans="1:19" ht="16.5">
      <c r="A25" s="83" t="s">
        <v>162</v>
      </c>
      <c r="B25" s="36"/>
      <c r="C25" s="80"/>
      <c r="D25" s="62"/>
      <c r="E25" s="62"/>
      <c r="F25" s="62"/>
      <c r="G25" s="80"/>
      <c r="H25" s="62"/>
      <c r="I25" s="87"/>
      <c r="J25" s="107"/>
      <c r="K25" s="93"/>
      <c r="L25" s="51"/>
      <c r="M25" s="51"/>
      <c r="N25" s="51"/>
      <c r="O25" s="93"/>
      <c r="P25" s="51"/>
      <c r="Q25" s="93"/>
      <c r="R25" s="20"/>
      <c r="S25" s="20"/>
    </row>
    <row r="26" spans="1:19" ht="15.75">
      <c r="A26" s="83" t="s">
        <v>17</v>
      </c>
      <c r="B26" s="102">
        <v>14197</v>
      </c>
      <c r="C26" s="80">
        <v>1109</v>
      </c>
      <c r="D26" s="62">
        <v>1125</v>
      </c>
      <c r="E26" s="62">
        <v>1335</v>
      </c>
      <c r="F26" s="62">
        <v>1816</v>
      </c>
      <c r="G26" s="80">
        <v>2648</v>
      </c>
      <c r="H26" s="62">
        <v>1972</v>
      </c>
      <c r="I26" s="97">
        <v>4190</v>
      </c>
      <c r="J26" s="107">
        <v>100</v>
      </c>
      <c r="K26" s="93">
        <v>7.8115094738324995</v>
      </c>
      <c r="L26" s="51">
        <v>7.9242093400014095</v>
      </c>
      <c r="M26" s="51">
        <v>9.403395083468338</v>
      </c>
      <c r="N26" s="51">
        <v>12.791434810171163</v>
      </c>
      <c r="O26" s="93">
        <v>18.651827850954426</v>
      </c>
      <c r="P26" s="51">
        <v>13.890258505318027</v>
      </c>
      <c r="Q26" s="93">
        <v>29.513277452983022</v>
      </c>
      <c r="R26" s="24">
        <v>65487</v>
      </c>
      <c r="S26" s="24">
        <v>87621</v>
      </c>
    </row>
    <row r="27" spans="1:19" ht="15.75">
      <c r="A27" s="83" t="s">
        <v>18</v>
      </c>
      <c r="B27" s="102">
        <v>17706</v>
      </c>
      <c r="C27" s="80">
        <v>1328</v>
      </c>
      <c r="D27" s="62">
        <v>1450</v>
      </c>
      <c r="E27" s="62">
        <v>1776</v>
      </c>
      <c r="F27" s="62">
        <v>2640</v>
      </c>
      <c r="G27" s="80">
        <v>3810</v>
      </c>
      <c r="H27" s="62">
        <v>2714</v>
      </c>
      <c r="I27" s="97">
        <v>3986</v>
      </c>
      <c r="J27" s="107">
        <v>100</v>
      </c>
      <c r="K27" s="93">
        <v>7.500282390150232</v>
      </c>
      <c r="L27" s="51">
        <v>8.189314356715238</v>
      </c>
      <c r="M27" s="51">
        <v>10.030498136225008</v>
      </c>
      <c r="N27" s="51">
        <v>14.910199932226364</v>
      </c>
      <c r="O27" s="93">
        <v>21.518129447644867</v>
      </c>
      <c r="P27" s="51">
        <v>15.328137354569071</v>
      </c>
      <c r="Q27" s="93">
        <v>22.512142776459957</v>
      </c>
      <c r="R27" s="24">
        <v>59886</v>
      </c>
      <c r="S27" s="24">
        <v>75052</v>
      </c>
    </row>
    <row r="28" spans="1:19" ht="15.75">
      <c r="A28" s="83" t="s">
        <v>19</v>
      </c>
      <c r="B28" s="102">
        <v>29142</v>
      </c>
      <c r="C28" s="80">
        <v>2873</v>
      </c>
      <c r="D28" s="62">
        <v>3043</v>
      </c>
      <c r="E28" s="62">
        <v>3351</v>
      </c>
      <c r="F28" s="62">
        <v>4462</v>
      </c>
      <c r="G28" s="80">
        <v>5601</v>
      </c>
      <c r="H28" s="62">
        <v>3597</v>
      </c>
      <c r="I28" s="97">
        <v>6214</v>
      </c>
      <c r="J28" s="107">
        <v>100</v>
      </c>
      <c r="K28" s="93">
        <v>9.858623292841946</v>
      </c>
      <c r="L28" s="51">
        <v>10.441973783542654</v>
      </c>
      <c r="M28" s="51">
        <v>11.498867613753346</v>
      </c>
      <c r="N28" s="51">
        <v>15.311234644156201</v>
      </c>
      <c r="O28" s="93">
        <v>19.219682931850937</v>
      </c>
      <c r="P28" s="51">
        <v>12.343010088532015</v>
      </c>
      <c r="Q28" s="93">
        <v>21.32317617184819</v>
      </c>
      <c r="R28" s="24">
        <v>52436</v>
      </c>
      <c r="S28" s="24">
        <v>71542</v>
      </c>
    </row>
    <row r="29" spans="1:19" ht="15.75">
      <c r="A29" s="83" t="s">
        <v>20</v>
      </c>
      <c r="B29" s="102">
        <v>17409</v>
      </c>
      <c r="C29" s="80">
        <v>1233</v>
      </c>
      <c r="D29" s="62">
        <v>1598</v>
      </c>
      <c r="E29" s="62">
        <v>1746</v>
      </c>
      <c r="F29" s="62">
        <v>2434</v>
      </c>
      <c r="G29" s="80">
        <v>3470</v>
      </c>
      <c r="H29" s="62">
        <v>2317</v>
      </c>
      <c r="I29" s="97">
        <v>4610</v>
      </c>
      <c r="J29" s="107">
        <v>100</v>
      </c>
      <c r="K29" s="93">
        <v>7.082543511976564</v>
      </c>
      <c r="L29" s="51">
        <v>9.179160204491929</v>
      </c>
      <c r="M29" s="51">
        <v>10.029295192141996</v>
      </c>
      <c r="N29" s="51">
        <v>13.981274053650411</v>
      </c>
      <c r="O29" s="93">
        <v>19.932218967200875</v>
      </c>
      <c r="P29" s="51">
        <v>13.309207880981102</v>
      </c>
      <c r="Q29" s="93">
        <v>26.480556034235164</v>
      </c>
      <c r="R29" s="24">
        <v>61166</v>
      </c>
      <c r="S29" s="24">
        <v>80877</v>
      </c>
    </row>
    <row r="30" spans="1:19" ht="15.75">
      <c r="A30" s="83"/>
      <c r="B30" s="101"/>
      <c r="C30" s="80"/>
      <c r="D30" s="62"/>
      <c r="E30" s="62"/>
      <c r="F30" s="62"/>
      <c r="G30" s="80"/>
      <c r="H30" s="62"/>
      <c r="I30" s="96"/>
      <c r="J30" s="107"/>
      <c r="K30" s="93"/>
      <c r="L30" s="51"/>
      <c r="M30" s="51"/>
      <c r="N30" s="51"/>
      <c r="O30" s="93"/>
      <c r="P30" s="51"/>
      <c r="Q30" s="93"/>
      <c r="R30" s="20"/>
      <c r="S30" s="20"/>
    </row>
    <row r="31" spans="1:19" ht="15.75">
      <c r="A31" s="83" t="s">
        <v>21</v>
      </c>
      <c r="B31" s="101"/>
      <c r="C31" s="80"/>
      <c r="D31" s="62"/>
      <c r="E31" s="62"/>
      <c r="F31" s="62"/>
      <c r="G31" s="80"/>
      <c r="H31" s="62"/>
      <c r="I31" s="96"/>
      <c r="J31" s="107"/>
      <c r="K31" s="93"/>
      <c r="L31" s="51"/>
      <c r="M31" s="51"/>
      <c r="N31" s="51"/>
      <c r="O31" s="93"/>
      <c r="P31" s="51"/>
      <c r="Q31" s="93"/>
      <c r="R31" s="20"/>
      <c r="S31" s="20"/>
    </row>
    <row r="32" spans="1:19" ht="15.75">
      <c r="A32" s="83" t="s">
        <v>22</v>
      </c>
      <c r="B32" s="102">
        <v>78454</v>
      </c>
      <c r="C32" s="80">
        <v>6546</v>
      </c>
      <c r="D32" s="62">
        <v>7216</v>
      </c>
      <c r="E32" s="62">
        <v>8208</v>
      </c>
      <c r="F32" s="62">
        <v>11351</v>
      </c>
      <c r="G32" s="80">
        <v>15530</v>
      </c>
      <c r="H32" s="62">
        <v>10601</v>
      </c>
      <c r="I32" s="97">
        <v>19000</v>
      </c>
      <c r="J32" s="107">
        <v>100</v>
      </c>
      <c r="K32" s="93">
        <v>8.343742830193488</v>
      </c>
      <c r="L32" s="51">
        <v>9.19774645014913</v>
      </c>
      <c r="M32" s="51">
        <v>10.462181660590918</v>
      </c>
      <c r="N32" s="51">
        <v>14.468350880770897</v>
      </c>
      <c r="O32" s="93">
        <v>19.795039131210647</v>
      </c>
      <c r="P32" s="51">
        <v>13.512376679328014</v>
      </c>
      <c r="Q32" s="93">
        <v>24.21801310321972</v>
      </c>
      <c r="R32" s="24">
        <v>58407</v>
      </c>
      <c r="S32" s="24">
        <v>77315</v>
      </c>
    </row>
    <row r="33" spans="1:19" ht="15.75">
      <c r="A33" s="83" t="s">
        <v>23</v>
      </c>
      <c r="B33" s="102">
        <v>58964</v>
      </c>
      <c r="C33" s="80">
        <v>2235</v>
      </c>
      <c r="D33" s="62">
        <v>4010</v>
      </c>
      <c r="E33" s="62">
        <v>5226</v>
      </c>
      <c r="F33" s="62">
        <v>8195</v>
      </c>
      <c r="G33" s="80">
        <v>12464</v>
      </c>
      <c r="H33" s="98">
        <v>9238</v>
      </c>
      <c r="I33" s="97">
        <v>17597</v>
      </c>
      <c r="J33" s="107">
        <v>100</v>
      </c>
      <c r="K33" s="93">
        <v>3.790448409198833</v>
      </c>
      <c r="L33" s="51">
        <v>6.800759785631912</v>
      </c>
      <c r="M33" s="51">
        <v>8.863035072247474</v>
      </c>
      <c r="N33" s="51">
        <v>13.898310833729056</v>
      </c>
      <c r="O33" s="93">
        <v>21.138321687809512</v>
      </c>
      <c r="P33" s="51">
        <v>15.667186758021845</v>
      </c>
      <c r="Q33" s="93">
        <v>29.8436334034326</v>
      </c>
      <c r="R33" s="24">
        <v>69404</v>
      </c>
      <c r="S33" s="24">
        <v>88600</v>
      </c>
    </row>
    <row r="34" spans="1:19" ht="15.75">
      <c r="A34" s="83" t="s">
        <v>24</v>
      </c>
      <c r="B34" s="103">
        <v>5067</v>
      </c>
      <c r="C34" s="90">
        <v>609</v>
      </c>
      <c r="D34" s="98">
        <v>637</v>
      </c>
      <c r="E34" s="98">
        <v>793</v>
      </c>
      <c r="F34" s="98">
        <v>902</v>
      </c>
      <c r="G34" s="90">
        <v>1047</v>
      </c>
      <c r="H34" s="62">
        <v>491</v>
      </c>
      <c r="I34" s="99">
        <v>588</v>
      </c>
      <c r="J34" s="107">
        <v>100</v>
      </c>
      <c r="K34" s="93">
        <v>12.01894612196566</v>
      </c>
      <c r="L34" s="51">
        <v>12.571541345964082</v>
      </c>
      <c r="M34" s="51">
        <v>15.650286165383855</v>
      </c>
      <c r="N34" s="51">
        <v>17.801460430234854</v>
      </c>
      <c r="O34" s="93">
        <v>20.663114268798104</v>
      </c>
      <c r="P34" s="51">
        <v>9.6901519636866</v>
      </c>
      <c r="Q34" s="93">
        <v>11.604499703966844</v>
      </c>
      <c r="R34" s="85">
        <v>41844</v>
      </c>
      <c r="S34" s="85">
        <v>55030</v>
      </c>
    </row>
    <row r="35" spans="1:19" ht="15.75">
      <c r="A35" s="83" t="s">
        <v>25</v>
      </c>
      <c r="B35" s="103">
        <v>14424</v>
      </c>
      <c r="C35" s="90">
        <v>3703</v>
      </c>
      <c r="D35" s="98">
        <v>2568</v>
      </c>
      <c r="E35" s="98">
        <v>2189</v>
      </c>
      <c r="F35" s="98">
        <v>2255</v>
      </c>
      <c r="G35" s="90">
        <v>2022</v>
      </c>
      <c r="H35" s="62">
        <v>874</v>
      </c>
      <c r="I35" s="99">
        <v>815</v>
      </c>
      <c r="J35" s="107">
        <v>100</v>
      </c>
      <c r="K35" s="93">
        <v>25.67249029395452</v>
      </c>
      <c r="L35" s="51">
        <v>17.803660565723796</v>
      </c>
      <c r="M35" s="51">
        <v>15.176095396561287</v>
      </c>
      <c r="N35" s="51">
        <v>15.633666112035497</v>
      </c>
      <c r="O35" s="93">
        <v>14.018302828618967</v>
      </c>
      <c r="P35" s="51">
        <v>6.059345535219079</v>
      </c>
      <c r="Q35" s="93">
        <v>5.650305047143649</v>
      </c>
      <c r="R35" s="85">
        <v>28829</v>
      </c>
      <c r="S35" s="85">
        <v>39012</v>
      </c>
    </row>
    <row r="36" spans="1:19" ht="15.75">
      <c r="A36" s="83"/>
      <c r="B36" s="103"/>
      <c r="C36" s="90"/>
      <c r="D36" s="98"/>
      <c r="E36" s="98"/>
      <c r="F36" s="98"/>
      <c r="G36" s="90"/>
      <c r="H36" s="98"/>
      <c r="I36" s="99"/>
      <c r="J36" s="107"/>
      <c r="K36" s="93"/>
      <c r="L36" s="51"/>
      <c r="M36" s="51"/>
      <c r="N36" s="51"/>
      <c r="O36" s="93"/>
      <c r="P36" s="51"/>
      <c r="Q36" s="93"/>
      <c r="R36" s="85"/>
      <c r="S36" s="85"/>
    </row>
    <row r="37" spans="1:19" ht="15.75">
      <c r="A37" s="83" t="s">
        <v>26</v>
      </c>
      <c r="B37" s="101">
        <v>567</v>
      </c>
      <c r="C37" s="80">
        <v>219</v>
      </c>
      <c r="D37" s="62">
        <v>133</v>
      </c>
      <c r="E37" s="62">
        <v>74</v>
      </c>
      <c r="F37" s="62">
        <v>71</v>
      </c>
      <c r="G37" s="80">
        <v>48</v>
      </c>
      <c r="H37" s="62">
        <v>12</v>
      </c>
      <c r="I37" s="99">
        <v>7</v>
      </c>
      <c r="J37" s="107">
        <v>100</v>
      </c>
      <c r="K37" s="93">
        <v>38.62433862433862</v>
      </c>
      <c r="L37" s="51">
        <v>23.456790123456788</v>
      </c>
      <c r="M37" s="51">
        <v>13.051146384479717</v>
      </c>
      <c r="N37" s="51">
        <v>12.522045855379188</v>
      </c>
      <c r="O37" s="93">
        <v>8.465608465608465</v>
      </c>
      <c r="P37" s="51">
        <v>2.1164021164021163</v>
      </c>
      <c r="Q37" s="93">
        <v>1.2345679012345678</v>
      </c>
      <c r="R37" s="85">
        <v>20111</v>
      </c>
      <c r="S37" s="85">
        <v>24709</v>
      </c>
    </row>
    <row r="38" spans="1:19" ht="15.75">
      <c r="A38" s="83"/>
      <c r="B38" s="101"/>
      <c r="C38" s="80"/>
      <c r="D38" s="62"/>
      <c r="E38" s="62"/>
      <c r="F38" s="62"/>
      <c r="G38" s="80"/>
      <c r="H38" s="62"/>
      <c r="I38" s="96"/>
      <c r="J38" s="107"/>
      <c r="K38" s="93"/>
      <c r="L38" s="51"/>
      <c r="M38" s="51"/>
      <c r="N38" s="51"/>
      <c r="O38" s="93"/>
      <c r="P38" s="51"/>
      <c r="Q38" s="93"/>
      <c r="R38" s="59"/>
      <c r="S38" s="59"/>
    </row>
    <row r="39" spans="1:19" ht="15.75">
      <c r="A39" s="83" t="s">
        <v>264</v>
      </c>
      <c r="B39" s="37"/>
      <c r="C39" s="80"/>
      <c r="D39" s="62"/>
      <c r="E39" s="62"/>
      <c r="F39" s="62"/>
      <c r="G39" s="80"/>
      <c r="H39" s="62"/>
      <c r="I39" s="96"/>
      <c r="J39" s="107"/>
      <c r="K39" s="93"/>
      <c r="L39" s="51"/>
      <c r="M39" s="51"/>
      <c r="N39" s="51"/>
      <c r="O39" s="93"/>
      <c r="P39" s="51"/>
      <c r="Q39" s="93"/>
      <c r="R39" s="20"/>
      <c r="S39" s="20"/>
    </row>
    <row r="40" spans="1:19" ht="16.5">
      <c r="A40" s="82" t="s">
        <v>263</v>
      </c>
      <c r="B40" s="102">
        <v>74920</v>
      </c>
      <c r="C40" s="80">
        <v>5644</v>
      </c>
      <c r="D40" s="62">
        <v>6671</v>
      </c>
      <c r="E40" s="62">
        <v>7729</v>
      </c>
      <c r="F40" s="62">
        <v>10753</v>
      </c>
      <c r="G40" s="80">
        <v>14943</v>
      </c>
      <c r="H40" s="62">
        <v>10394</v>
      </c>
      <c r="I40" s="97">
        <v>18787</v>
      </c>
      <c r="J40" s="107">
        <v>100</v>
      </c>
      <c r="K40" s="93">
        <v>7.533368926855312</v>
      </c>
      <c r="L40" s="51">
        <v>8.904164442071542</v>
      </c>
      <c r="M40" s="51">
        <v>10.31633742658836</v>
      </c>
      <c r="N40" s="51">
        <v>14.352642819006942</v>
      </c>
      <c r="O40" s="93">
        <v>19.94527495995729</v>
      </c>
      <c r="P40" s="51">
        <v>13.873465029364656</v>
      </c>
      <c r="Q40" s="93">
        <v>25.076081153230113</v>
      </c>
      <c r="R40" s="24">
        <v>60275</v>
      </c>
      <c r="S40" s="24">
        <v>79073</v>
      </c>
    </row>
    <row r="41" spans="1:19" ht="15.75">
      <c r="A41" s="83" t="s">
        <v>29</v>
      </c>
      <c r="B41" s="102">
        <v>3640</v>
      </c>
      <c r="C41" s="80">
        <v>703</v>
      </c>
      <c r="D41" s="62">
        <v>861</v>
      </c>
      <c r="E41" s="62">
        <v>624</v>
      </c>
      <c r="F41" s="62">
        <v>703</v>
      </c>
      <c r="G41" s="80">
        <v>450</v>
      </c>
      <c r="H41" s="62">
        <v>162</v>
      </c>
      <c r="I41" s="96">
        <v>137</v>
      </c>
      <c r="J41" s="107">
        <v>100</v>
      </c>
      <c r="K41" s="93">
        <v>19.313186813186814</v>
      </c>
      <c r="L41" s="51">
        <v>23.653846153846153</v>
      </c>
      <c r="M41" s="51">
        <v>17.142857142857142</v>
      </c>
      <c r="N41" s="51">
        <v>19.313186813186814</v>
      </c>
      <c r="O41" s="93">
        <v>12.362637362637363</v>
      </c>
      <c r="P41" s="51">
        <v>4.450549450549451</v>
      </c>
      <c r="Q41" s="93">
        <v>3.7637362637362637</v>
      </c>
      <c r="R41" s="24">
        <v>28884</v>
      </c>
      <c r="S41" s="24">
        <v>36323</v>
      </c>
    </row>
    <row r="42" spans="1:19" ht="15.75">
      <c r="A42" s="83" t="s">
        <v>30</v>
      </c>
      <c r="B42" s="102">
        <v>6068</v>
      </c>
      <c r="C42" s="80">
        <v>1151</v>
      </c>
      <c r="D42" s="62">
        <v>1116</v>
      </c>
      <c r="E42" s="62">
        <v>1009</v>
      </c>
      <c r="F42" s="62">
        <v>1184</v>
      </c>
      <c r="G42" s="80">
        <v>931</v>
      </c>
      <c r="H42" s="62">
        <v>347</v>
      </c>
      <c r="I42" s="96">
        <v>331</v>
      </c>
      <c r="J42" s="107">
        <v>100</v>
      </c>
      <c r="K42" s="93">
        <v>18.968358602504946</v>
      </c>
      <c r="L42" s="51">
        <v>18.391562294001318</v>
      </c>
      <c r="M42" s="51">
        <v>16.62821357943309</v>
      </c>
      <c r="N42" s="51">
        <v>19.51219512195122</v>
      </c>
      <c r="O42" s="93">
        <v>15.34278180619644</v>
      </c>
      <c r="P42" s="51">
        <v>5.718523401450231</v>
      </c>
      <c r="Q42" s="93">
        <v>5.454845088991431</v>
      </c>
      <c r="R42" s="24">
        <v>32090</v>
      </c>
      <c r="S42" s="24">
        <v>40185</v>
      </c>
    </row>
    <row r="43" spans="1:19" ht="15.75">
      <c r="A43" s="83" t="s">
        <v>31</v>
      </c>
      <c r="B43" s="102">
        <v>22282</v>
      </c>
      <c r="C43" s="80">
        <v>2013</v>
      </c>
      <c r="D43" s="62">
        <v>2581</v>
      </c>
      <c r="E43" s="62">
        <v>3045</v>
      </c>
      <c r="F43" s="62">
        <v>3956</v>
      </c>
      <c r="G43" s="80">
        <v>4968</v>
      </c>
      <c r="H43" s="62">
        <v>2775</v>
      </c>
      <c r="I43" s="97">
        <v>2945</v>
      </c>
      <c r="J43" s="107">
        <v>100</v>
      </c>
      <c r="K43" s="93">
        <v>9.034198007360201</v>
      </c>
      <c r="L43" s="51">
        <v>11.583340813212459</v>
      </c>
      <c r="M43" s="51">
        <v>13.665739161655146</v>
      </c>
      <c r="N43" s="51">
        <v>17.754241091463964</v>
      </c>
      <c r="O43" s="93">
        <v>22.29602369625707</v>
      </c>
      <c r="P43" s="51">
        <v>12.453998743380307</v>
      </c>
      <c r="Q43" s="93">
        <v>13.216946414145948</v>
      </c>
      <c r="R43" s="24">
        <v>47784</v>
      </c>
      <c r="S43" s="24">
        <v>59548</v>
      </c>
    </row>
    <row r="44" spans="1:19" ht="15.75">
      <c r="A44" s="83" t="s">
        <v>32</v>
      </c>
      <c r="B44" s="102">
        <v>13288</v>
      </c>
      <c r="C44" s="80">
        <v>898</v>
      </c>
      <c r="D44" s="62">
        <v>1036</v>
      </c>
      <c r="E44" s="62">
        <v>1452</v>
      </c>
      <c r="F44" s="62">
        <v>2124</v>
      </c>
      <c r="G44" s="80">
        <v>2965</v>
      </c>
      <c r="H44" s="62">
        <v>2117</v>
      </c>
      <c r="I44" s="97">
        <v>2695</v>
      </c>
      <c r="J44" s="107">
        <v>100</v>
      </c>
      <c r="K44" s="93">
        <v>6.757977122215533</v>
      </c>
      <c r="L44" s="51">
        <v>7.796508127633955</v>
      </c>
      <c r="M44" s="51">
        <v>10.927152317880795</v>
      </c>
      <c r="N44" s="51">
        <v>15.984346779048767</v>
      </c>
      <c r="O44" s="93">
        <v>22.313365442504516</v>
      </c>
      <c r="P44" s="51">
        <v>15.931667670078268</v>
      </c>
      <c r="Q44" s="93">
        <v>20.281456953642383</v>
      </c>
      <c r="R44" s="24">
        <v>58710</v>
      </c>
      <c r="S44" s="24">
        <v>71147</v>
      </c>
    </row>
    <row r="45" spans="1:19" ht="15.75">
      <c r="A45" s="83" t="s">
        <v>33</v>
      </c>
      <c r="B45" s="102">
        <v>6851</v>
      </c>
      <c r="C45" s="80">
        <v>351</v>
      </c>
      <c r="D45" s="62">
        <v>443</v>
      </c>
      <c r="E45" s="62">
        <v>625</v>
      </c>
      <c r="F45" s="62">
        <v>990</v>
      </c>
      <c r="G45" s="80">
        <v>1612</v>
      </c>
      <c r="H45" s="62">
        <v>1175</v>
      </c>
      <c r="I45" s="97">
        <v>1655</v>
      </c>
      <c r="J45" s="107">
        <v>100</v>
      </c>
      <c r="K45" s="93">
        <v>5.1233396584440225</v>
      </c>
      <c r="L45" s="51">
        <v>6.466209312509124</v>
      </c>
      <c r="M45" s="51">
        <v>9.12275580207269</v>
      </c>
      <c r="N45" s="51">
        <v>14.45044519048314</v>
      </c>
      <c r="O45" s="93">
        <v>23.52941176470588</v>
      </c>
      <c r="P45" s="51">
        <v>17.150780907896657</v>
      </c>
      <c r="Q45" s="93">
        <v>24.157057363888484</v>
      </c>
      <c r="R45" s="24">
        <v>65523</v>
      </c>
      <c r="S45" s="24">
        <v>76673</v>
      </c>
    </row>
    <row r="46" spans="1:19" ht="15.75">
      <c r="A46" s="83" t="s">
        <v>34</v>
      </c>
      <c r="B46" s="102">
        <v>22792</v>
      </c>
      <c r="C46" s="80">
        <v>529</v>
      </c>
      <c r="D46" s="62">
        <v>633</v>
      </c>
      <c r="E46" s="62">
        <v>973</v>
      </c>
      <c r="F46" s="62">
        <v>1794</v>
      </c>
      <c r="G46" s="80">
        <v>4017</v>
      </c>
      <c r="H46" s="62">
        <v>3817</v>
      </c>
      <c r="I46" s="97">
        <v>11024</v>
      </c>
      <c r="J46" s="107">
        <v>100</v>
      </c>
      <c r="K46" s="93">
        <v>2.320989820989821</v>
      </c>
      <c r="L46" s="51">
        <v>2.777290277290277</v>
      </c>
      <c r="M46" s="51">
        <v>4.269041769041769</v>
      </c>
      <c r="N46" s="51">
        <v>7.871182871182872</v>
      </c>
      <c r="O46" s="93">
        <v>17.624605124605125</v>
      </c>
      <c r="P46" s="51">
        <v>16.747104247104247</v>
      </c>
      <c r="Q46" s="93">
        <v>48.36784836784837</v>
      </c>
      <c r="R46" s="24">
        <v>97102</v>
      </c>
      <c r="S46" s="24">
        <v>120685</v>
      </c>
    </row>
    <row r="47" spans="1:19" ht="15.75">
      <c r="A47" s="83" t="s">
        <v>35</v>
      </c>
      <c r="B47" s="102">
        <v>14579</v>
      </c>
      <c r="C47" s="80">
        <v>369</v>
      </c>
      <c r="D47" s="62">
        <v>475</v>
      </c>
      <c r="E47" s="62">
        <v>688</v>
      </c>
      <c r="F47" s="62">
        <v>1305</v>
      </c>
      <c r="G47" s="80">
        <v>2824</v>
      </c>
      <c r="H47" s="62">
        <v>2566</v>
      </c>
      <c r="I47" s="97">
        <v>6354</v>
      </c>
      <c r="J47" s="107">
        <v>100</v>
      </c>
      <c r="K47" s="93">
        <v>2.531037794087386</v>
      </c>
      <c r="L47" s="51">
        <v>3.258110981548803</v>
      </c>
      <c r="M47" s="51">
        <v>4.719116537485425</v>
      </c>
      <c r="N47" s="51">
        <v>8.951231222991975</v>
      </c>
      <c r="O47" s="93">
        <v>19.370327182934357</v>
      </c>
      <c r="P47" s="51">
        <v>17.600658481377323</v>
      </c>
      <c r="Q47" s="93">
        <v>43.58323616160231</v>
      </c>
      <c r="R47" s="24">
        <v>90056</v>
      </c>
      <c r="S47" s="24">
        <v>110072</v>
      </c>
    </row>
    <row r="48" spans="1:19" ht="15.75">
      <c r="A48" s="83" t="s">
        <v>36</v>
      </c>
      <c r="B48" s="102">
        <v>5709</v>
      </c>
      <c r="C48" s="80">
        <v>121</v>
      </c>
      <c r="D48" s="62">
        <v>105</v>
      </c>
      <c r="E48" s="62">
        <v>204</v>
      </c>
      <c r="F48" s="62">
        <v>363</v>
      </c>
      <c r="G48" s="80">
        <v>930</v>
      </c>
      <c r="H48" s="62">
        <v>990</v>
      </c>
      <c r="I48" s="97">
        <v>2995</v>
      </c>
      <c r="J48" s="107">
        <v>100</v>
      </c>
      <c r="K48" s="93">
        <v>2.119460500963391</v>
      </c>
      <c r="L48" s="51">
        <v>1.8392012611665791</v>
      </c>
      <c r="M48" s="51">
        <v>3.573305307409354</v>
      </c>
      <c r="N48" s="51">
        <v>6.358381502890173</v>
      </c>
      <c r="O48" s="93">
        <v>16.2900683131897</v>
      </c>
      <c r="P48" s="51">
        <v>17.341040462427745</v>
      </c>
      <c r="Q48" s="93">
        <v>52.461026449465756</v>
      </c>
      <c r="R48" s="86">
        <v>100000</v>
      </c>
      <c r="S48" s="24">
        <v>128461</v>
      </c>
    </row>
    <row r="49" spans="1:19" ht="15.75">
      <c r="A49" s="83" t="s">
        <v>37</v>
      </c>
      <c r="B49" s="102">
        <v>1377</v>
      </c>
      <c r="C49" s="80">
        <v>20</v>
      </c>
      <c r="D49" s="62">
        <v>35</v>
      </c>
      <c r="E49" s="62">
        <v>51</v>
      </c>
      <c r="F49" s="62">
        <v>71</v>
      </c>
      <c r="G49" s="80">
        <v>143</v>
      </c>
      <c r="H49" s="62">
        <v>141</v>
      </c>
      <c r="I49" s="96">
        <v>918</v>
      </c>
      <c r="J49" s="107">
        <v>100</v>
      </c>
      <c r="K49" s="93">
        <v>1.4524328249818446</v>
      </c>
      <c r="L49" s="51">
        <v>2.541757443718228</v>
      </c>
      <c r="M49" s="51">
        <v>3.7037037037037033</v>
      </c>
      <c r="N49" s="51">
        <v>5.156136528685548</v>
      </c>
      <c r="O49" s="93">
        <v>10.384894698620188</v>
      </c>
      <c r="P49" s="51">
        <v>10.239651416122005</v>
      </c>
      <c r="Q49" s="93">
        <v>66.66666666666666</v>
      </c>
      <c r="R49" s="86">
        <v>100000</v>
      </c>
      <c r="S49" s="24">
        <v>168880</v>
      </c>
    </row>
    <row r="50" spans="1:19" ht="15.75">
      <c r="A50" s="83" t="s">
        <v>38</v>
      </c>
      <c r="B50" s="102">
        <v>1127</v>
      </c>
      <c r="C50" s="80">
        <v>20</v>
      </c>
      <c r="D50" s="62">
        <v>20</v>
      </c>
      <c r="E50" s="62">
        <v>29</v>
      </c>
      <c r="F50" s="62">
        <v>56</v>
      </c>
      <c r="G50" s="80">
        <v>122</v>
      </c>
      <c r="H50" s="62">
        <v>121</v>
      </c>
      <c r="I50" s="96">
        <v>758</v>
      </c>
      <c r="J50" s="107">
        <v>100</v>
      </c>
      <c r="K50" s="93">
        <v>1.774622892635315</v>
      </c>
      <c r="L50" s="51">
        <v>1.774622892635315</v>
      </c>
      <c r="M50" s="51">
        <v>2.5732031943212066</v>
      </c>
      <c r="N50" s="51">
        <v>4.968944099378882</v>
      </c>
      <c r="O50" s="93">
        <v>10.825199645075422</v>
      </c>
      <c r="P50" s="51">
        <v>10.736468500443657</v>
      </c>
      <c r="Q50" s="93">
        <v>67.25820763087845</v>
      </c>
      <c r="R50" s="86">
        <v>100000</v>
      </c>
      <c r="S50" s="24">
        <v>159719</v>
      </c>
    </row>
    <row r="51" spans="1:19" ht="15.75">
      <c r="A51" s="83"/>
      <c r="B51" s="101"/>
      <c r="C51" s="80"/>
      <c r="D51" s="62"/>
      <c r="E51" s="62"/>
      <c r="F51" s="62"/>
      <c r="G51" s="80"/>
      <c r="H51" s="62"/>
      <c r="I51" s="96"/>
      <c r="J51" s="107"/>
      <c r="K51" s="93"/>
      <c r="L51" s="51"/>
      <c r="M51" s="51"/>
      <c r="N51" s="51"/>
      <c r="O51" s="93"/>
      <c r="P51" s="51"/>
      <c r="Q51" s="93"/>
      <c r="R51" s="20"/>
      <c r="S51" s="20"/>
    </row>
    <row r="52" spans="1:19" ht="15.75">
      <c r="A52" s="87" t="s">
        <v>259</v>
      </c>
      <c r="B52" s="101"/>
      <c r="C52" s="80"/>
      <c r="D52" s="62"/>
      <c r="E52" s="62"/>
      <c r="F52" s="62"/>
      <c r="G52" s="80"/>
      <c r="H52" s="62"/>
      <c r="I52" s="96"/>
      <c r="J52" s="107"/>
      <c r="K52" s="93"/>
      <c r="L52" s="51"/>
      <c r="M52" s="51"/>
      <c r="N52" s="51"/>
      <c r="O52" s="93"/>
      <c r="P52" s="51"/>
      <c r="Q52" s="93"/>
      <c r="R52" s="20"/>
      <c r="S52" s="20"/>
    </row>
    <row r="53" spans="1:19" ht="15.75">
      <c r="A53" s="80" t="s">
        <v>260</v>
      </c>
      <c r="B53" s="102">
        <v>11185</v>
      </c>
      <c r="C53" s="80">
        <v>3350</v>
      </c>
      <c r="D53" s="62">
        <v>2344</v>
      </c>
      <c r="E53" s="62">
        <v>2010</v>
      </c>
      <c r="F53" s="62">
        <v>1634</v>
      </c>
      <c r="G53" s="80">
        <v>1021</v>
      </c>
      <c r="H53" s="62">
        <v>373</v>
      </c>
      <c r="I53" s="100">
        <v>452</v>
      </c>
      <c r="J53" s="107">
        <v>100</v>
      </c>
      <c r="K53" s="93">
        <v>29.950827000447028</v>
      </c>
      <c r="L53" s="51">
        <v>20.956638354939653</v>
      </c>
      <c r="M53" s="51">
        <v>17.970496200268215</v>
      </c>
      <c r="N53" s="51">
        <v>14.608851139919535</v>
      </c>
      <c r="O53" s="93">
        <v>9.128296826106393</v>
      </c>
      <c r="P53" s="51">
        <v>3.334823424228878</v>
      </c>
      <c r="Q53" s="93">
        <v>4.041126508717031</v>
      </c>
      <c r="R53" s="86">
        <v>24564</v>
      </c>
      <c r="S53" s="86">
        <v>31839</v>
      </c>
    </row>
    <row r="54" spans="1:19" ht="15.75">
      <c r="A54" s="80" t="s">
        <v>261</v>
      </c>
      <c r="B54" s="102">
        <v>25013</v>
      </c>
      <c r="C54" s="80">
        <v>2769</v>
      </c>
      <c r="D54" s="62">
        <v>3708</v>
      </c>
      <c r="E54" s="62">
        <v>4025</v>
      </c>
      <c r="F54" s="62">
        <v>4662</v>
      </c>
      <c r="G54" s="80">
        <v>4562</v>
      </c>
      <c r="H54" s="62">
        <v>2050</v>
      </c>
      <c r="I54" s="100">
        <v>3239</v>
      </c>
      <c r="J54" s="107">
        <v>100</v>
      </c>
      <c r="K54" s="93">
        <v>11.070243473393836</v>
      </c>
      <c r="L54" s="51">
        <v>14.824291368488385</v>
      </c>
      <c r="M54" s="51">
        <v>16.091632351177388</v>
      </c>
      <c r="N54" s="51">
        <v>18.638308079798506</v>
      </c>
      <c r="O54" s="93">
        <v>18.238515971694717</v>
      </c>
      <c r="P54" s="51">
        <v>8.195738216127614</v>
      </c>
      <c r="Q54" s="93">
        <v>12.94926638148163</v>
      </c>
      <c r="R54" s="86">
        <v>40717</v>
      </c>
      <c r="S54" s="86">
        <v>58971</v>
      </c>
    </row>
    <row r="55" spans="1:19" ht="15.75">
      <c r="A55" s="80" t="s">
        <v>262</v>
      </c>
      <c r="B55" s="102">
        <v>42256</v>
      </c>
      <c r="C55" s="80">
        <v>427</v>
      </c>
      <c r="D55" s="62">
        <v>1162</v>
      </c>
      <c r="E55" s="62">
        <v>2172</v>
      </c>
      <c r="F55" s="62">
        <v>5057</v>
      </c>
      <c r="G55" s="80">
        <v>9948</v>
      </c>
      <c r="H55" s="62">
        <v>8178</v>
      </c>
      <c r="I55" s="100">
        <v>15309</v>
      </c>
      <c r="J55" s="107">
        <v>100</v>
      </c>
      <c r="K55" s="93">
        <v>1.0105073835668308</v>
      </c>
      <c r="L55" s="51">
        <v>2.7499053388867853</v>
      </c>
      <c r="M55" s="51">
        <v>5.140098447557744</v>
      </c>
      <c r="N55" s="51">
        <v>11.96753123816736</v>
      </c>
      <c r="O55" s="93">
        <v>23.54221885649375</v>
      </c>
      <c r="P55" s="51">
        <v>19.35346459674366</v>
      </c>
      <c r="Q55" s="93">
        <v>36.22917455509277</v>
      </c>
      <c r="R55" s="86">
        <v>81413</v>
      </c>
      <c r="S55" s="86">
        <v>100210</v>
      </c>
    </row>
    <row r="56" spans="1:19" ht="15.75">
      <c r="A56" s="84"/>
      <c r="B56" s="89"/>
      <c r="C56" s="50"/>
      <c r="D56" s="48"/>
      <c r="E56" s="48"/>
      <c r="F56" s="48"/>
      <c r="G56" s="50"/>
      <c r="H56" s="48"/>
      <c r="I56" s="50"/>
      <c r="J56" s="89"/>
      <c r="K56" s="92"/>
      <c r="L56" s="49"/>
      <c r="M56" s="49"/>
      <c r="N56" s="49"/>
      <c r="O56" s="92"/>
      <c r="P56" s="49"/>
      <c r="Q56" s="92"/>
      <c r="R56" s="53"/>
      <c r="S56" s="53"/>
    </row>
    <row r="57" spans="1:19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51"/>
      <c r="L57" s="51"/>
      <c r="M57" s="51"/>
      <c r="N57" s="51"/>
      <c r="O57" s="51"/>
      <c r="P57" s="51"/>
      <c r="Q57" s="51"/>
      <c r="R57" s="20"/>
      <c r="S57" s="20"/>
    </row>
    <row r="58" spans="1:19" ht="16.5">
      <c r="A58" s="39" t="s">
        <v>252</v>
      </c>
      <c r="B58" s="45"/>
      <c r="C58" s="43"/>
      <c r="D58" s="43"/>
      <c r="E58" s="43"/>
      <c r="F58" s="43"/>
      <c r="G58" s="43"/>
      <c r="H58" s="43"/>
      <c r="I58" s="46"/>
      <c r="J58" s="46"/>
      <c r="K58" s="40"/>
      <c r="L58" s="40"/>
      <c r="M58" s="40"/>
      <c r="N58" s="40"/>
      <c r="O58" s="40"/>
      <c r="P58" s="40"/>
      <c r="Q58" s="40"/>
      <c r="R58" s="40"/>
      <c r="S58" s="40"/>
    </row>
    <row r="59" spans="1:19" ht="16.5">
      <c r="A59" s="39" t="s">
        <v>257</v>
      </c>
      <c r="B59" s="43"/>
      <c r="C59" s="43"/>
      <c r="D59" s="43"/>
      <c r="E59" s="43"/>
      <c r="F59" s="43"/>
      <c r="G59" s="43"/>
      <c r="H59" s="43"/>
      <c r="I59" s="47"/>
      <c r="J59" s="47"/>
      <c r="K59" s="40"/>
      <c r="L59" s="40"/>
      <c r="M59" s="40"/>
      <c r="N59" s="40"/>
      <c r="O59" s="40"/>
      <c r="P59" s="40"/>
      <c r="Q59" s="40"/>
      <c r="R59" s="40"/>
      <c r="S59" s="40"/>
    </row>
    <row r="60" spans="1:19" ht="16.5">
      <c r="A60" s="39" t="s">
        <v>273</v>
      </c>
      <c r="B60" s="43"/>
      <c r="C60" s="43"/>
      <c r="D60" s="43"/>
      <c r="E60" s="43"/>
      <c r="F60" s="43"/>
      <c r="G60" s="43"/>
      <c r="H60" s="43"/>
      <c r="I60" s="47"/>
      <c r="J60" s="47"/>
      <c r="K60" s="40"/>
      <c r="L60" s="40"/>
      <c r="M60" s="40"/>
      <c r="N60" s="40"/>
      <c r="O60" s="40"/>
      <c r="P60" s="40"/>
      <c r="Q60" s="40"/>
      <c r="R60" s="40"/>
      <c r="S60" s="40"/>
    </row>
  </sheetData>
  <mergeCells count="24">
    <mergeCell ref="R5:R11"/>
    <mergeCell ref="S5:S11"/>
    <mergeCell ref="K7:K8"/>
    <mergeCell ref="L7:L11"/>
    <mergeCell ref="H9:H11"/>
    <mergeCell ref="C7:C11"/>
    <mergeCell ref="P7:Q8"/>
    <mergeCell ref="P9:P11"/>
    <mergeCell ref="Q9:Q11"/>
    <mergeCell ref="A5:A11"/>
    <mergeCell ref="M7:M11"/>
    <mergeCell ref="N7:N11"/>
    <mergeCell ref="O7:O11"/>
    <mergeCell ref="B5:B11"/>
    <mergeCell ref="C5:I6"/>
    <mergeCell ref="J5:Q6"/>
    <mergeCell ref="I9:I11"/>
    <mergeCell ref="K9:K11"/>
    <mergeCell ref="D7:D11"/>
    <mergeCell ref="E7:E11"/>
    <mergeCell ref="F7:F11"/>
    <mergeCell ref="G7:G11"/>
    <mergeCell ref="H7:I8"/>
    <mergeCell ref="J7:J11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42" t="s">
        <v>270</v>
      </c>
    </row>
    <row r="2" ht="15.75">
      <c r="A2" s="39"/>
    </row>
    <row r="3" ht="15.75">
      <c r="A3" s="88" t="s">
        <v>267</v>
      </c>
    </row>
    <row r="4" ht="15.75">
      <c r="A4" s="39"/>
    </row>
    <row r="5" ht="15.75">
      <c r="A5" s="39" t="s">
        <v>268</v>
      </c>
    </row>
    <row r="6" ht="15.75">
      <c r="A6" s="39" t="s">
        <v>0</v>
      </c>
    </row>
    <row r="7" ht="15.75">
      <c r="A7" s="39" t="s">
        <v>1</v>
      </c>
    </row>
    <row r="8" ht="15.75">
      <c r="A8" s="39" t="s">
        <v>256</v>
      </c>
    </row>
    <row r="9" ht="15.75">
      <c r="A9" s="88" t="s">
        <v>272</v>
      </c>
    </row>
    <row r="10" ht="15.75">
      <c r="A10" s="39" t="s">
        <v>2</v>
      </c>
    </row>
    <row r="12" ht="15.75">
      <c r="A12" s="41" t="s">
        <v>39</v>
      </c>
    </row>
    <row r="13" ht="15.75">
      <c r="A13" s="39" t="s">
        <v>40</v>
      </c>
    </row>
    <row r="14" ht="15.75">
      <c r="A14" s="39" t="s">
        <v>41</v>
      </c>
    </row>
    <row r="15" ht="15.75">
      <c r="A15" s="39"/>
    </row>
    <row r="16" ht="15.75">
      <c r="A16" s="39" t="s">
        <v>42</v>
      </c>
    </row>
    <row r="17" ht="15.75">
      <c r="A17" s="39" t="s">
        <v>254</v>
      </c>
    </row>
    <row r="18" ht="15.75">
      <c r="A18" s="39"/>
    </row>
    <row r="19" ht="15.75">
      <c r="A19" s="39" t="s">
        <v>252</v>
      </c>
    </row>
    <row r="20" ht="15.75">
      <c r="A20" s="39" t="s">
        <v>257</v>
      </c>
    </row>
    <row r="21" ht="15.75">
      <c r="A21" s="39" t="s">
        <v>271</v>
      </c>
    </row>
    <row r="22" ht="15.75">
      <c r="A22" s="39"/>
    </row>
    <row r="23" ht="15.75">
      <c r="A23" s="39" t="s">
        <v>265</v>
      </c>
    </row>
    <row r="24" ht="15.75">
      <c r="A24" s="88" t="s">
        <v>48</v>
      </c>
    </row>
    <row r="26" ht="15.75">
      <c r="A26" t="s">
        <v>266</v>
      </c>
    </row>
    <row r="28" ht="16.5">
      <c r="A28" s="11" t="s">
        <v>166</v>
      </c>
    </row>
    <row r="29" ht="15.75">
      <c r="A29" s="1"/>
    </row>
    <row r="30" ht="15.75">
      <c r="A30" s="1" t="s">
        <v>49</v>
      </c>
    </row>
    <row r="31" ht="15.75">
      <c r="A31" s="1" t="s">
        <v>50</v>
      </c>
    </row>
    <row r="32" ht="15.75">
      <c r="A32" s="1" t="s">
        <v>51</v>
      </c>
    </row>
    <row r="33" ht="15.75">
      <c r="A33" s="1" t="s">
        <v>52</v>
      </c>
    </row>
    <row r="34" ht="15.75">
      <c r="A34" s="1" t="s">
        <v>53</v>
      </c>
    </row>
    <row r="35" ht="15.75">
      <c r="A35" s="1"/>
    </row>
    <row r="36" ht="15.75">
      <c r="A36" s="1" t="s">
        <v>54</v>
      </c>
    </row>
    <row r="37" ht="15.75">
      <c r="A37" s="1" t="s">
        <v>55</v>
      </c>
    </row>
    <row r="38" ht="15.75">
      <c r="A38" s="1" t="s">
        <v>56</v>
      </c>
    </row>
    <row r="39" ht="15.75">
      <c r="A39" s="1"/>
    </row>
    <row r="40" ht="15.75">
      <c r="A40" s="1" t="s">
        <v>57</v>
      </c>
    </row>
    <row r="41" ht="15.75">
      <c r="A41" s="1" t="s">
        <v>58</v>
      </c>
    </row>
    <row r="42" ht="15.75">
      <c r="A42" s="1" t="s">
        <v>59</v>
      </c>
    </row>
    <row r="43" ht="15.75">
      <c r="A43" s="1" t="s">
        <v>60</v>
      </c>
    </row>
    <row r="44" ht="15.75">
      <c r="A44" s="1" t="s">
        <v>61</v>
      </c>
    </row>
    <row r="45" ht="15.75">
      <c r="A45" s="1" t="s">
        <v>62</v>
      </c>
    </row>
    <row r="46" ht="16.5" thickBot="1">
      <c r="A46" s="1"/>
    </row>
    <row r="47" ht="16.5" thickTop="1">
      <c r="A47" s="12"/>
    </row>
    <row r="48" ht="16.5">
      <c r="A48" s="11" t="s">
        <v>64</v>
      </c>
    </row>
    <row r="49" ht="15.75">
      <c r="A49" s="4"/>
    </row>
    <row r="50" ht="15.75">
      <c r="A50" s="8" t="s">
        <v>65</v>
      </c>
    </row>
    <row r="51" ht="15.75">
      <c r="A51" s="1"/>
    </row>
    <row r="52" ht="15.75">
      <c r="A52" s="1" t="s">
        <v>66</v>
      </c>
    </row>
    <row r="53" ht="15.75">
      <c r="A53" s="1" t="s">
        <v>67</v>
      </c>
    </row>
    <row r="54" ht="15.75">
      <c r="A54" s="1" t="s">
        <v>68</v>
      </c>
    </row>
    <row r="55" ht="15.75">
      <c r="A55" s="1" t="s">
        <v>69</v>
      </c>
    </row>
    <row r="56" ht="15.75">
      <c r="A56" s="1" t="s">
        <v>70</v>
      </c>
    </row>
    <row r="57" ht="15.75">
      <c r="A57" s="1" t="s">
        <v>71</v>
      </c>
    </row>
    <row r="58" ht="15.75">
      <c r="A58" s="1" t="s">
        <v>72</v>
      </c>
    </row>
    <row r="59" ht="15.75">
      <c r="A59" s="1" t="s">
        <v>73</v>
      </c>
    </row>
    <row r="60" ht="15.75">
      <c r="A60" s="1" t="s">
        <v>74</v>
      </c>
    </row>
    <row r="61" ht="15.75">
      <c r="A61" s="1" t="s">
        <v>75</v>
      </c>
    </row>
    <row r="62" ht="15.75">
      <c r="A62" s="1" t="s">
        <v>76</v>
      </c>
    </row>
    <row r="63" ht="15.75">
      <c r="A63" s="1" t="s">
        <v>77</v>
      </c>
    </row>
    <row r="64" ht="15.75">
      <c r="A64" s="1" t="s">
        <v>78</v>
      </c>
    </row>
    <row r="65" ht="15.75">
      <c r="A65" s="1"/>
    </row>
    <row r="66" ht="15.75">
      <c r="A66" s="8" t="s">
        <v>79</v>
      </c>
    </row>
    <row r="67" ht="15.75">
      <c r="A67" s="1"/>
    </row>
    <row r="68" ht="15.75">
      <c r="A68" s="1" t="s">
        <v>80</v>
      </c>
    </row>
    <row r="69" ht="15.75">
      <c r="A69" s="1" t="s">
        <v>81</v>
      </c>
    </row>
    <row r="70" ht="15.75">
      <c r="A70" s="1" t="s">
        <v>82</v>
      </c>
    </row>
    <row r="71" ht="15.75">
      <c r="A71" s="1" t="s">
        <v>83</v>
      </c>
    </row>
    <row r="72" ht="15.75">
      <c r="A72" s="1" t="s">
        <v>84</v>
      </c>
    </row>
    <row r="73" ht="15.75">
      <c r="A73" s="1" t="s">
        <v>85</v>
      </c>
    </row>
    <row r="74" ht="15.75">
      <c r="A74" s="1" t="s">
        <v>86</v>
      </c>
    </row>
    <row r="75" ht="15.75">
      <c r="A75" s="1" t="s">
        <v>87</v>
      </c>
    </row>
    <row r="76" ht="15.75">
      <c r="A76" s="1" t="s">
        <v>88</v>
      </c>
    </row>
    <row r="77" ht="15.75">
      <c r="A77" s="1" t="s">
        <v>89</v>
      </c>
    </row>
    <row r="78" ht="15.75">
      <c r="A78" s="1" t="s">
        <v>90</v>
      </c>
    </row>
    <row r="79" ht="15.75">
      <c r="A79" s="1"/>
    </row>
    <row r="80" ht="15.75">
      <c r="A80" s="8" t="s">
        <v>91</v>
      </c>
    </row>
    <row r="81" ht="15.75">
      <c r="A81" s="1"/>
    </row>
    <row r="82" ht="15.75">
      <c r="A82" s="1" t="s">
        <v>92</v>
      </c>
    </row>
    <row r="83" ht="15.75">
      <c r="A83" s="1" t="s">
        <v>93</v>
      </c>
    </row>
    <row r="84" ht="15.75">
      <c r="A84" s="1" t="s">
        <v>94</v>
      </c>
    </row>
    <row r="85" ht="15.75">
      <c r="A85" s="1" t="s">
        <v>95</v>
      </c>
    </row>
    <row r="86" ht="15.75">
      <c r="A86" s="1" t="s">
        <v>96</v>
      </c>
    </row>
    <row r="87" ht="15.75">
      <c r="A87" s="1" t="s">
        <v>97</v>
      </c>
    </row>
    <row r="88" ht="15.75">
      <c r="A88" s="1" t="s">
        <v>98</v>
      </c>
    </row>
    <row r="89" ht="15.75">
      <c r="A89" s="1" t="s">
        <v>99</v>
      </c>
    </row>
    <row r="90" ht="15.75">
      <c r="A90" s="1" t="s">
        <v>100</v>
      </c>
    </row>
    <row r="91" ht="15.75">
      <c r="A91" s="1" t="s">
        <v>101</v>
      </c>
    </row>
    <row r="92" ht="15.75">
      <c r="A92" s="1" t="s">
        <v>102</v>
      </c>
    </row>
    <row r="93" ht="15.75">
      <c r="A93" s="1" t="s">
        <v>103</v>
      </c>
    </row>
    <row r="94" ht="15.75">
      <c r="A94" s="1" t="s">
        <v>104</v>
      </c>
    </row>
    <row r="95" ht="15.75">
      <c r="A95" s="1" t="s">
        <v>105</v>
      </c>
    </row>
    <row r="96" ht="15.75">
      <c r="A96" s="1" t="s">
        <v>106</v>
      </c>
    </row>
    <row r="97" ht="15.75">
      <c r="A97" s="1" t="s">
        <v>107</v>
      </c>
    </row>
    <row r="98" ht="15.75">
      <c r="A98" s="1"/>
    </row>
    <row r="99" ht="15.75">
      <c r="A99" s="1" t="s">
        <v>108</v>
      </c>
    </row>
    <row r="100" ht="15.75">
      <c r="A100" s="1" t="s">
        <v>109</v>
      </c>
    </row>
    <row r="101" ht="15.75">
      <c r="A101" s="1" t="s">
        <v>110</v>
      </c>
    </row>
    <row r="102" ht="15.75">
      <c r="A102" s="1" t="s">
        <v>111</v>
      </c>
    </row>
    <row r="103" ht="15.75">
      <c r="A103" s="1" t="s">
        <v>112</v>
      </c>
    </row>
    <row r="104" ht="15.75">
      <c r="A104" s="1" t="s">
        <v>113</v>
      </c>
    </row>
    <row r="105" ht="15.75">
      <c r="A105" s="1" t="s">
        <v>114</v>
      </c>
    </row>
    <row r="106" ht="15.75">
      <c r="A106" s="1" t="s">
        <v>115</v>
      </c>
    </row>
    <row r="107" ht="15.75">
      <c r="A107" s="1" t="s">
        <v>116</v>
      </c>
    </row>
    <row r="108" ht="15.75">
      <c r="A108" s="1" t="s">
        <v>117</v>
      </c>
    </row>
    <row r="109" ht="15.75">
      <c r="A109" s="1"/>
    </row>
    <row r="110" ht="15.75">
      <c r="A110" s="1" t="s">
        <v>118</v>
      </c>
    </row>
    <row r="111" ht="15.75">
      <c r="A111" s="1" t="s">
        <v>119</v>
      </c>
    </row>
    <row r="112" ht="15.75">
      <c r="A112" s="1" t="s">
        <v>120</v>
      </c>
    </row>
    <row r="113" ht="15.75">
      <c r="A113" s="1" t="s">
        <v>121</v>
      </c>
    </row>
    <row r="114" ht="15.75">
      <c r="A114" s="1" t="s">
        <v>122</v>
      </c>
    </row>
    <row r="115" ht="15.75">
      <c r="A115" s="1" t="s">
        <v>123</v>
      </c>
    </row>
    <row r="116" ht="15.75">
      <c r="A116" s="1" t="s">
        <v>124</v>
      </c>
    </row>
    <row r="117" ht="15.75">
      <c r="A117" s="1" t="s">
        <v>125</v>
      </c>
    </row>
    <row r="118" ht="15.75">
      <c r="A118" s="1" t="s">
        <v>126</v>
      </c>
    </row>
    <row r="119" ht="15.75">
      <c r="A119" s="1" t="s">
        <v>127</v>
      </c>
    </row>
    <row r="120" ht="15.75">
      <c r="A120" s="1" t="s">
        <v>128</v>
      </c>
    </row>
    <row r="121" ht="15.75">
      <c r="A121" s="1" t="s">
        <v>129</v>
      </c>
    </row>
    <row r="122" ht="15.75">
      <c r="A122" s="1" t="s">
        <v>130</v>
      </c>
    </row>
    <row r="123" ht="15.75">
      <c r="A123" s="1" t="s">
        <v>131</v>
      </c>
    </row>
    <row r="124" ht="15.75">
      <c r="A124" s="1" t="s">
        <v>132</v>
      </c>
    </row>
    <row r="125" ht="15.75">
      <c r="A125" s="1" t="s">
        <v>133</v>
      </c>
    </row>
    <row r="126" ht="15.75">
      <c r="A126" s="1" t="s">
        <v>134</v>
      </c>
    </row>
    <row r="127" ht="15.75">
      <c r="A127" s="1" t="s">
        <v>135</v>
      </c>
    </row>
    <row r="128" ht="15.75">
      <c r="A128" s="1" t="s">
        <v>136</v>
      </c>
    </row>
    <row r="129" ht="15.75">
      <c r="A129" s="1" t="s">
        <v>137</v>
      </c>
    </row>
    <row r="130" ht="15.75">
      <c r="A130" s="1"/>
    </row>
    <row r="131" ht="15.75">
      <c r="A131" s="8" t="s">
        <v>138</v>
      </c>
    </row>
    <row r="132" ht="15.75">
      <c r="A132" s="1"/>
    </row>
    <row r="133" ht="15.75">
      <c r="A133" s="1" t="s">
        <v>139</v>
      </c>
    </row>
    <row r="134" ht="15.75">
      <c r="A134" s="1" t="s">
        <v>140</v>
      </c>
    </row>
    <row r="135" ht="15.75">
      <c r="A135" s="1" t="s">
        <v>141</v>
      </c>
    </row>
    <row r="136" ht="15.75">
      <c r="A136" s="1" t="s">
        <v>142</v>
      </c>
    </row>
    <row r="137" ht="15.75">
      <c r="A137" s="1" t="s">
        <v>143</v>
      </c>
    </row>
    <row r="138" ht="15.75">
      <c r="A138" s="1" t="s">
        <v>144</v>
      </c>
    </row>
    <row r="139" ht="15.75">
      <c r="A139" s="1"/>
    </row>
    <row r="140" ht="15.75">
      <c r="A140" s="8" t="s">
        <v>145</v>
      </c>
    </row>
    <row r="141" ht="15.75">
      <c r="A141" s="1"/>
    </row>
    <row r="142" ht="15.75">
      <c r="A142" s="1" t="s">
        <v>146</v>
      </c>
    </row>
    <row r="143" ht="15.75">
      <c r="A143" s="1" t="s">
        <v>147</v>
      </c>
    </row>
    <row r="144" ht="15.75">
      <c r="A144" s="1" t="s">
        <v>148</v>
      </c>
    </row>
    <row r="145" ht="15.75">
      <c r="A145" s="1" t="s">
        <v>149</v>
      </c>
    </row>
    <row r="146" ht="15.75">
      <c r="A146" s="1" t="s">
        <v>150</v>
      </c>
    </row>
    <row r="147" ht="15.75">
      <c r="A147" s="1" t="s">
        <v>151</v>
      </c>
    </row>
  </sheetData>
  <hyperlinks>
    <hyperlink ref="A24" r:id="rId1" display="http://www.census.gov/hhes/www/income.html"/>
    <hyperlink ref="A9" r:id="rId2" display="http://www.census.gov/hhes/www/p60_231sa.pdf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29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7.69921875" style="0" customWidth="1"/>
    <col min="2" max="56" width="12.69921875" style="0" customWidth="1"/>
  </cols>
  <sheetData>
    <row r="1" spans="1:53" ht="16.5">
      <c r="A1" s="3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BA1" s="28"/>
    </row>
    <row r="2" spans="1:53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BA2" s="28"/>
    </row>
    <row r="3" spans="1:53" ht="15.75">
      <c r="A3" s="1" t="s">
        <v>153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BA3" s="28"/>
    </row>
    <row r="4" spans="1:53" ht="15.75">
      <c r="A4" s="1" t="s">
        <v>152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BA4" s="28"/>
    </row>
    <row r="5" ht="16.5" thickBot="1">
      <c r="BA5" s="28"/>
    </row>
    <row r="6" spans="1:55" ht="15.75">
      <c r="A6" s="142" t="s">
        <v>4</v>
      </c>
      <c r="B6" s="145" t="s">
        <v>274</v>
      </c>
      <c r="C6" s="146" t="s">
        <v>161</v>
      </c>
      <c r="D6" s="142"/>
      <c r="E6" s="142"/>
      <c r="F6" s="142"/>
      <c r="G6" s="142"/>
      <c r="H6" s="142"/>
      <c r="I6" s="142"/>
      <c r="J6" s="142"/>
      <c r="K6" s="142"/>
      <c r="L6" s="142" t="s">
        <v>167</v>
      </c>
      <c r="M6" s="140"/>
      <c r="N6" s="140"/>
      <c r="O6" s="140"/>
      <c r="P6" s="140"/>
      <c r="Q6" s="140" t="s">
        <v>168</v>
      </c>
      <c r="R6" s="140"/>
      <c r="S6" s="140"/>
      <c r="T6" s="140"/>
      <c r="U6" s="140"/>
      <c r="V6" s="142" t="s">
        <v>169</v>
      </c>
      <c r="W6" s="142"/>
      <c r="X6" s="142"/>
      <c r="Y6" s="142"/>
      <c r="Z6" s="142"/>
      <c r="AA6" s="142"/>
      <c r="AB6" s="142"/>
      <c r="AC6" s="142" t="s">
        <v>170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70"/>
      <c r="AO6" s="142" t="s">
        <v>171</v>
      </c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34" t="s">
        <v>172</v>
      </c>
      <c r="BA6" s="25"/>
      <c r="BB6" s="136" t="s">
        <v>173</v>
      </c>
      <c r="BC6" s="136" t="s">
        <v>174</v>
      </c>
    </row>
    <row r="7" spans="1:55" ht="16.5" thickBot="1">
      <c r="A7" s="144"/>
      <c r="B7" s="104"/>
      <c r="C7" s="147"/>
      <c r="D7" s="143"/>
      <c r="E7" s="143"/>
      <c r="F7" s="143"/>
      <c r="G7" s="143"/>
      <c r="H7" s="143"/>
      <c r="I7" s="143"/>
      <c r="J7" s="143"/>
      <c r="K7" s="143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3"/>
      <c r="W7" s="143"/>
      <c r="X7" s="143"/>
      <c r="Y7" s="143"/>
      <c r="Z7" s="143"/>
      <c r="AA7" s="143"/>
      <c r="AB7" s="143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71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35"/>
      <c r="BA7" s="26"/>
      <c r="BB7" s="135"/>
      <c r="BC7" s="135"/>
    </row>
    <row r="8" spans="1:55" ht="16.5">
      <c r="A8" s="144"/>
      <c r="B8" s="104"/>
      <c r="C8" s="104" t="s">
        <v>175</v>
      </c>
      <c r="D8" s="104" t="s">
        <v>251</v>
      </c>
      <c r="E8" s="13"/>
      <c r="F8" s="15">
        <v>2500</v>
      </c>
      <c r="G8" s="15">
        <v>5000</v>
      </c>
      <c r="H8" s="77">
        <v>5000</v>
      </c>
      <c r="I8" s="15">
        <v>7500</v>
      </c>
      <c r="J8" s="15">
        <v>10000</v>
      </c>
      <c r="K8" s="15">
        <v>12500</v>
      </c>
      <c r="L8" s="137" t="s">
        <v>176</v>
      </c>
      <c r="M8" s="16">
        <v>15000</v>
      </c>
      <c r="N8" s="15">
        <v>17500</v>
      </c>
      <c r="O8" s="15">
        <v>20000</v>
      </c>
      <c r="P8" s="15">
        <v>22500</v>
      </c>
      <c r="Q8" s="138" t="s">
        <v>177</v>
      </c>
      <c r="R8" s="15">
        <v>25000</v>
      </c>
      <c r="S8" s="15">
        <v>27500</v>
      </c>
      <c r="T8" s="15">
        <v>30000</v>
      </c>
      <c r="U8" s="15">
        <v>32500</v>
      </c>
      <c r="V8" s="138" t="s">
        <v>178</v>
      </c>
      <c r="W8" s="15">
        <v>35000</v>
      </c>
      <c r="X8" s="15">
        <v>37500</v>
      </c>
      <c r="Y8" s="15">
        <v>40000</v>
      </c>
      <c r="Z8" s="15">
        <v>42500</v>
      </c>
      <c r="AA8" s="15">
        <v>45000</v>
      </c>
      <c r="AB8" s="15">
        <v>47500</v>
      </c>
      <c r="AC8" s="138" t="s">
        <v>179</v>
      </c>
      <c r="AD8" s="15">
        <v>50000</v>
      </c>
      <c r="AE8" s="15">
        <v>52500</v>
      </c>
      <c r="AF8" s="15">
        <v>55000</v>
      </c>
      <c r="AG8" s="15">
        <v>57500</v>
      </c>
      <c r="AH8" s="15">
        <v>60000</v>
      </c>
      <c r="AI8" s="15">
        <v>62500</v>
      </c>
      <c r="AJ8" s="15">
        <v>65000</v>
      </c>
      <c r="AK8" s="15">
        <v>67500</v>
      </c>
      <c r="AL8" s="15">
        <v>70000</v>
      </c>
      <c r="AM8" s="15">
        <v>72500</v>
      </c>
      <c r="AN8" s="138" t="s">
        <v>160</v>
      </c>
      <c r="AO8" s="138" t="s">
        <v>180</v>
      </c>
      <c r="AP8" s="15">
        <v>75000</v>
      </c>
      <c r="AQ8" s="15">
        <v>77500</v>
      </c>
      <c r="AR8" s="15">
        <v>80000</v>
      </c>
      <c r="AS8" s="15">
        <v>82500</v>
      </c>
      <c r="AT8" s="15">
        <v>85000</v>
      </c>
      <c r="AU8" s="15">
        <v>87500</v>
      </c>
      <c r="AV8" s="15">
        <v>90000</v>
      </c>
      <c r="AW8" s="15">
        <v>92500</v>
      </c>
      <c r="AX8" s="15">
        <v>95000</v>
      </c>
      <c r="AY8" s="15">
        <v>97500</v>
      </c>
      <c r="AZ8" s="135"/>
      <c r="BA8" s="26"/>
      <c r="BB8" s="135"/>
      <c r="BC8" s="135"/>
    </row>
    <row r="9" spans="1:55" ht="16.5">
      <c r="A9" s="144"/>
      <c r="B9" s="104"/>
      <c r="C9" s="104"/>
      <c r="D9" s="104"/>
      <c r="E9" s="13" t="s">
        <v>5</v>
      </c>
      <c r="F9" s="13" t="s">
        <v>154</v>
      </c>
      <c r="G9" s="13" t="s">
        <v>154</v>
      </c>
      <c r="H9" s="78" t="s">
        <v>154</v>
      </c>
      <c r="I9" s="13" t="s">
        <v>154</v>
      </c>
      <c r="J9" s="13" t="s">
        <v>154</v>
      </c>
      <c r="K9" s="13" t="s">
        <v>154</v>
      </c>
      <c r="L9" s="137"/>
      <c r="M9" s="17" t="s">
        <v>154</v>
      </c>
      <c r="N9" s="13" t="s">
        <v>154</v>
      </c>
      <c r="O9" s="13" t="s">
        <v>154</v>
      </c>
      <c r="P9" s="13" t="s">
        <v>154</v>
      </c>
      <c r="Q9" s="139"/>
      <c r="R9" s="13" t="s">
        <v>154</v>
      </c>
      <c r="S9" s="13" t="s">
        <v>154</v>
      </c>
      <c r="T9" s="13" t="s">
        <v>154</v>
      </c>
      <c r="U9" s="13" t="s">
        <v>154</v>
      </c>
      <c r="V9" s="139"/>
      <c r="W9" s="13" t="s">
        <v>154</v>
      </c>
      <c r="X9" s="13" t="s">
        <v>154</v>
      </c>
      <c r="Y9" s="13" t="s">
        <v>154</v>
      </c>
      <c r="Z9" s="13" t="s">
        <v>154</v>
      </c>
      <c r="AA9" s="13" t="s">
        <v>154</v>
      </c>
      <c r="AB9" s="13" t="s">
        <v>154</v>
      </c>
      <c r="AC9" s="139"/>
      <c r="AD9" s="13" t="s">
        <v>154</v>
      </c>
      <c r="AE9" s="13" t="s">
        <v>154</v>
      </c>
      <c r="AF9" s="13" t="s">
        <v>154</v>
      </c>
      <c r="AG9" s="13" t="s">
        <v>154</v>
      </c>
      <c r="AH9" s="13" t="s">
        <v>154</v>
      </c>
      <c r="AI9" s="13" t="s">
        <v>154</v>
      </c>
      <c r="AJ9" s="13" t="s">
        <v>154</v>
      </c>
      <c r="AK9" s="13" t="s">
        <v>154</v>
      </c>
      <c r="AL9" s="13" t="s">
        <v>154</v>
      </c>
      <c r="AM9" s="13" t="s">
        <v>154</v>
      </c>
      <c r="AN9" s="139"/>
      <c r="AO9" s="139"/>
      <c r="AP9" s="13" t="s">
        <v>154</v>
      </c>
      <c r="AQ9" s="13" t="s">
        <v>154</v>
      </c>
      <c r="AR9" s="13" t="s">
        <v>154</v>
      </c>
      <c r="AS9" s="13" t="s">
        <v>154</v>
      </c>
      <c r="AT9" s="13" t="s">
        <v>154</v>
      </c>
      <c r="AU9" s="13" t="s">
        <v>154</v>
      </c>
      <c r="AV9" s="13" t="s">
        <v>154</v>
      </c>
      <c r="AW9" s="13" t="s">
        <v>154</v>
      </c>
      <c r="AX9" s="13" t="s">
        <v>154</v>
      </c>
      <c r="AY9" s="13" t="s">
        <v>154</v>
      </c>
      <c r="AZ9" s="135"/>
      <c r="BA9" s="26"/>
      <c r="BB9" s="135"/>
      <c r="BC9" s="135"/>
    </row>
    <row r="10" spans="1:55" ht="16.5">
      <c r="A10" s="144"/>
      <c r="B10" s="104"/>
      <c r="C10" s="104"/>
      <c r="D10" s="104"/>
      <c r="E10" s="15">
        <v>2500</v>
      </c>
      <c r="F10" s="15">
        <v>4999</v>
      </c>
      <c r="G10" s="15">
        <v>7499</v>
      </c>
      <c r="H10" s="77">
        <v>9999</v>
      </c>
      <c r="I10" s="15">
        <v>9999</v>
      </c>
      <c r="J10" s="15">
        <v>12499</v>
      </c>
      <c r="K10" s="15">
        <v>14999</v>
      </c>
      <c r="L10" s="137"/>
      <c r="M10" s="16">
        <v>17499</v>
      </c>
      <c r="N10" s="15">
        <v>19999</v>
      </c>
      <c r="O10" s="15">
        <v>22499</v>
      </c>
      <c r="P10" s="15">
        <v>24999</v>
      </c>
      <c r="Q10" s="139"/>
      <c r="R10" s="15">
        <v>27499</v>
      </c>
      <c r="S10" s="15">
        <v>29999</v>
      </c>
      <c r="T10" s="15">
        <v>32499</v>
      </c>
      <c r="U10" s="15">
        <v>34999</v>
      </c>
      <c r="V10" s="139"/>
      <c r="W10" s="15">
        <v>37499</v>
      </c>
      <c r="X10" s="15">
        <v>39999</v>
      </c>
      <c r="Y10" s="15">
        <v>42499</v>
      </c>
      <c r="Z10" s="15">
        <v>44999</v>
      </c>
      <c r="AA10" s="15">
        <v>47499</v>
      </c>
      <c r="AB10" s="15">
        <v>49999</v>
      </c>
      <c r="AC10" s="139"/>
      <c r="AD10" s="15">
        <v>52499</v>
      </c>
      <c r="AE10" s="15">
        <v>54999</v>
      </c>
      <c r="AF10" s="15">
        <v>57499</v>
      </c>
      <c r="AG10" s="15">
        <v>59999</v>
      </c>
      <c r="AH10" s="15">
        <v>62499</v>
      </c>
      <c r="AI10" s="15">
        <v>64999</v>
      </c>
      <c r="AJ10" s="15">
        <v>67499</v>
      </c>
      <c r="AK10" s="15">
        <v>69999</v>
      </c>
      <c r="AL10" s="15">
        <v>72499</v>
      </c>
      <c r="AM10" s="15">
        <v>74999</v>
      </c>
      <c r="AN10" s="139"/>
      <c r="AO10" s="139"/>
      <c r="AP10" s="15">
        <v>77499</v>
      </c>
      <c r="AQ10" s="15">
        <v>79999</v>
      </c>
      <c r="AR10" s="15">
        <v>82499</v>
      </c>
      <c r="AS10" s="15">
        <v>84999</v>
      </c>
      <c r="AT10" s="15">
        <v>87499</v>
      </c>
      <c r="AU10" s="15">
        <v>89999</v>
      </c>
      <c r="AV10" s="15">
        <v>92499</v>
      </c>
      <c r="AW10" s="15">
        <v>94999</v>
      </c>
      <c r="AX10" s="15">
        <v>97499</v>
      </c>
      <c r="AY10" s="15">
        <v>99999</v>
      </c>
      <c r="AZ10" s="135"/>
      <c r="BA10" s="26"/>
      <c r="BB10" s="135"/>
      <c r="BC10" s="135"/>
    </row>
    <row r="11" spans="1:55" ht="17.25" thickBot="1">
      <c r="A11" s="18"/>
      <c r="B11" s="33"/>
      <c r="C11" s="33"/>
      <c r="D11" s="19"/>
      <c r="E11" s="19"/>
      <c r="F11" s="19"/>
      <c r="G11" s="19"/>
      <c r="H11" s="79"/>
      <c r="I11" s="19"/>
      <c r="J11" s="19"/>
      <c r="K11" s="19"/>
      <c r="L11" s="19"/>
      <c r="M11" s="19"/>
      <c r="N11" s="19"/>
      <c r="O11" s="19"/>
      <c r="P11" s="19"/>
      <c r="Q11" s="63"/>
      <c r="R11" s="19"/>
      <c r="S11" s="19"/>
      <c r="T11" s="19"/>
      <c r="U11" s="19"/>
      <c r="V11" s="63"/>
      <c r="W11" s="19"/>
      <c r="X11" s="19"/>
      <c r="Y11" s="19"/>
      <c r="Z11" s="19"/>
      <c r="AA11" s="19"/>
      <c r="AB11" s="19"/>
      <c r="AC11" s="63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63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27"/>
      <c r="BB11" s="19"/>
      <c r="BC11" s="19"/>
    </row>
    <row r="12" spans="1:55" ht="16.5">
      <c r="A12" s="20" t="s">
        <v>155</v>
      </c>
      <c r="B12" s="65">
        <v>77418</v>
      </c>
      <c r="C12" s="21">
        <f>E12+F12+G12+I12+J12+K12</f>
        <v>6945</v>
      </c>
      <c r="D12" s="21">
        <f>SUM(E12:F12)</f>
        <v>2031</v>
      </c>
      <c r="E12" s="24">
        <v>1419</v>
      </c>
      <c r="F12" s="14">
        <v>612</v>
      </c>
      <c r="G12" s="24">
        <v>1004</v>
      </c>
      <c r="H12" s="24">
        <f>G12+I12</f>
        <v>2024</v>
      </c>
      <c r="I12" s="24">
        <v>1020</v>
      </c>
      <c r="J12" s="24">
        <v>1358</v>
      </c>
      <c r="K12" s="24">
        <v>1532</v>
      </c>
      <c r="L12" s="21">
        <f>SUM(M12:P12)</f>
        <v>7765</v>
      </c>
      <c r="M12" s="24">
        <v>1767</v>
      </c>
      <c r="N12" s="24">
        <v>1942</v>
      </c>
      <c r="O12" s="24">
        <v>2203</v>
      </c>
      <c r="P12" s="24">
        <v>1853</v>
      </c>
      <c r="Q12" s="21">
        <f>SUM(R12:U12)</f>
        <v>8296</v>
      </c>
      <c r="R12" s="24">
        <v>2339</v>
      </c>
      <c r="S12" s="24">
        <v>1774</v>
      </c>
      <c r="T12" s="24">
        <v>2488</v>
      </c>
      <c r="U12" s="24">
        <v>1695</v>
      </c>
      <c r="V12" s="21">
        <f>SUM(W12:AB12)</f>
        <v>11301</v>
      </c>
      <c r="W12" s="24">
        <v>2144</v>
      </c>
      <c r="X12" s="24">
        <v>1669</v>
      </c>
      <c r="Y12" s="24">
        <v>2242</v>
      </c>
      <c r="Z12" s="24">
        <v>1602</v>
      </c>
      <c r="AA12" s="24">
        <v>2018</v>
      </c>
      <c r="AB12" s="24">
        <v>1626</v>
      </c>
      <c r="AC12" s="21">
        <f>SUM(AD12:AM12)</f>
        <v>15754</v>
      </c>
      <c r="AD12" s="24">
        <v>2108</v>
      </c>
      <c r="AE12" s="24">
        <v>1435</v>
      </c>
      <c r="AF12" s="24">
        <v>1798</v>
      </c>
      <c r="AG12" s="24">
        <v>1352</v>
      </c>
      <c r="AH12" s="24">
        <v>1985</v>
      </c>
      <c r="AI12" s="24">
        <v>1356</v>
      </c>
      <c r="AJ12" s="24">
        <v>1603</v>
      </c>
      <c r="AK12" s="24">
        <v>1315</v>
      </c>
      <c r="AL12" s="24">
        <v>1638</v>
      </c>
      <c r="AM12" s="24">
        <v>1164</v>
      </c>
      <c r="AN12" s="24">
        <f>SUM(AP12:AZ12)</f>
        <v>27357</v>
      </c>
      <c r="AO12" s="21">
        <f>SUM(AP12:AY12)</f>
        <v>10471</v>
      </c>
      <c r="AP12" s="24">
        <v>1475</v>
      </c>
      <c r="AQ12" s="24">
        <v>1021</v>
      </c>
      <c r="AR12" s="24">
        <v>1335</v>
      </c>
      <c r="AS12" s="24">
        <v>1030</v>
      </c>
      <c r="AT12" s="24">
        <v>1090</v>
      </c>
      <c r="AU12" s="14">
        <v>907</v>
      </c>
      <c r="AV12" s="24">
        <v>1208</v>
      </c>
      <c r="AW12" s="14">
        <v>771</v>
      </c>
      <c r="AX12" s="14">
        <v>889</v>
      </c>
      <c r="AY12" s="14">
        <v>745</v>
      </c>
      <c r="AZ12" s="24">
        <v>16886</v>
      </c>
      <c r="BA12" s="56"/>
      <c r="BB12" s="23">
        <v>56194</v>
      </c>
      <c r="BC12" s="23">
        <v>73304</v>
      </c>
    </row>
    <row r="13" spans="1:55" ht="16.5">
      <c r="A13" s="20"/>
      <c r="B13" s="34"/>
      <c r="C13" s="21"/>
      <c r="D13" s="21"/>
      <c r="E13" s="20"/>
      <c r="F13" s="20"/>
      <c r="G13" s="20"/>
      <c r="H13" s="24"/>
      <c r="I13" s="20"/>
      <c r="J13" s="20"/>
      <c r="K13" s="20"/>
      <c r="L13" s="21"/>
      <c r="M13" s="20"/>
      <c r="N13" s="20"/>
      <c r="O13" s="20"/>
      <c r="P13" s="20"/>
      <c r="Q13" s="21"/>
      <c r="R13" s="20"/>
      <c r="S13" s="20"/>
      <c r="T13" s="20"/>
      <c r="U13" s="20"/>
      <c r="V13" s="21"/>
      <c r="W13" s="20"/>
      <c r="X13" s="20"/>
      <c r="Y13" s="20"/>
      <c r="Z13" s="20"/>
      <c r="AA13" s="20"/>
      <c r="AB13" s="20"/>
      <c r="AC13" s="21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4"/>
      <c r="AO13" s="21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57"/>
      <c r="BB13" s="20"/>
      <c r="BC13" s="20"/>
    </row>
    <row r="14" spans="1:55" ht="16.5">
      <c r="A14" s="20" t="s">
        <v>156</v>
      </c>
      <c r="B14" s="35"/>
      <c r="C14" s="21"/>
      <c r="D14" s="21"/>
      <c r="E14" s="14"/>
      <c r="F14" s="14"/>
      <c r="G14" s="14"/>
      <c r="H14" s="24"/>
      <c r="I14" s="14"/>
      <c r="J14" s="14"/>
      <c r="K14" s="14"/>
      <c r="L14" s="21"/>
      <c r="M14" s="14"/>
      <c r="N14" s="14"/>
      <c r="O14" s="14"/>
      <c r="P14" s="14"/>
      <c r="Q14" s="21"/>
      <c r="R14" s="14"/>
      <c r="S14" s="14"/>
      <c r="T14" s="14"/>
      <c r="U14" s="14"/>
      <c r="V14" s="21"/>
      <c r="W14" s="14"/>
      <c r="X14" s="14"/>
      <c r="Y14" s="14"/>
      <c r="Z14" s="14"/>
      <c r="AA14" s="14"/>
      <c r="AB14" s="14"/>
      <c r="AC14" s="21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4"/>
      <c r="AO14" s="21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57"/>
      <c r="BB14" s="20"/>
      <c r="BC14" s="20"/>
    </row>
    <row r="15" spans="1:55" ht="16.5">
      <c r="A15" s="20" t="s">
        <v>200</v>
      </c>
      <c r="B15" s="66">
        <v>65177</v>
      </c>
      <c r="C15" s="21">
        <f aca="true" t="shared" si="0" ref="C15:C74">E15+F15+G15+I15+J15+K15</f>
        <v>5823</v>
      </c>
      <c r="D15" s="21">
        <f aca="true" t="shared" si="1" ref="D15:D23">SUM(E15:F15)</f>
        <v>1828</v>
      </c>
      <c r="E15" s="24">
        <v>1275</v>
      </c>
      <c r="F15" s="14">
        <v>553</v>
      </c>
      <c r="G15" s="14">
        <v>915</v>
      </c>
      <c r="H15" s="24">
        <f aca="true" t="shared" si="2" ref="H15:H23">G15+I15</f>
        <v>1789</v>
      </c>
      <c r="I15" s="14">
        <v>874</v>
      </c>
      <c r="J15" s="24">
        <v>1077</v>
      </c>
      <c r="K15" s="24">
        <v>1129</v>
      </c>
      <c r="L15" s="21">
        <f aca="true" t="shared" si="3" ref="L15:L23">SUM(M15:P15)</f>
        <v>5570</v>
      </c>
      <c r="M15" s="24">
        <v>1336</v>
      </c>
      <c r="N15" s="24">
        <v>1370</v>
      </c>
      <c r="O15" s="24">
        <v>1638</v>
      </c>
      <c r="P15" s="24">
        <v>1226</v>
      </c>
      <c r="Q15" s="21">
        <f aca="true" t="shared" si="4" ref="Q15:Q23">SUM(R15:U15)</f>
        <v>5975</v>
      </c>
      <c r="R15" s="24">
        <v>1638</v>
      </c>
      <c r="S15" s="24">
        <v>1203</v>
      </c>
      <c r="T15" s="24">
        <v>1908</v>
      </c>
      <c r="U15" s="24">
        <v>1226</v>
      </c>
      <c r="V15" s="21">
        <f aca="true" t="shared" si="5" ref="V15:V23">SUM(W15:AB15)</f>
        <v>9031</v>
      </c>
      <c r="W15" s="24">
        <v>1705</v>
      </c>
      <c r="X15" s="24">
        <v>1249</v>
      </c>
      <c r="Y15" s="24">
        <v>1845</v>
      </c>
      <c r="Z15" s="24">
        <v>1255</v>
      </c>
      <c r="AA15" s="24">
        <v>1629</v>
      </c>
      <c r="AB15" s="24">
        <v>1348</v>
      </c>
      <c r="AC15" s="21">
        <f aca="true" t="shared" si="6" ref="AC15:AC23">SUM(AD15:AM15)</f>
        <v>13657</v>
      </c>
      <c r="AD15" s="24">
        <v>1805</v>
      </c>
      <c r="AE15" s="24">
        <v>1162</v>
      </c>
      <c r="AF15" s="24">
        <v>1587</v>
      </c>
      <c r="AG15" s="24">
        <v>1158</v>
      </c>
      <c r="AH15" s="24">
        <v>1770</v>
      </c>
      <c r="AI15" s="24">
        <v>1163</v>
      </c>
      <c r="AJ15" s="24">
        <v>1416</v>
      </c>
      <c r="AK15" s="24">
        <v>1129</v>
      </c>
      <c r="AL15" s="24">
        <v>1447</v>
      </c>
      <c r="AM15" s="24">
        <v>1020</v>
      </c>
      <c r="AN15" s="24">
        <f aca="true" t="shared" si="7" ref="AN15:AN74">SUM(AP15:AZ15)</f>
        <v>25120</v>
      </c>
      <c r="AO15" s="21">
        <f aca="true" t="shared" si="8" ref="AO15:AO23">SUM(AP15:AY15)</f>
        <v>9555</v>
      </c>
      <c r="AP15" s="24">
        <v>1341</v>
      </c>
      <c r="AQ15" s="14">
        <v>933</v>
      </c>
      <c r="AR15" s="24">
        <v>1240</v>
      </c>
      <c r="AS15" s="14">
        <v>909</v>
      </c>
      <c r="AT15" s="14">
        <v>994</v>
      </c>
      <c r="AU15" s="14">
        <v>814</v>
      </c>
      <c r="AV15" s="24">
        <v>1101</v>
      </c>
      <c r="AW15" s="14">
        <v>722</v>
      </c>
      <c r="AX15" s="14">
        <v>817</v>
      </c>
      <c r="AY15" s="14">
        <v>684</v>
      </c>
      <c r="AZ15" s="24">
        <v>15565</v>
      </c>
      <c r="BA15" s="58"/>
      <c r="BB15" s="23">
        <v>60674</v>
      </c>
      <c r="BC15" s="23">
        <v>77022</v>
      </c>
    </row>
    <row r="16" spans="1:55" ht="16.5">
      <c r="A16" s="20" t="s">
        <v>201</v>
      </c>
      <c r="B16" s="66">
        <v>3696</v>
      </c>
      <c r="C16" s="21">
        <f t="shared" si="0"/>
        <v>984</v>
      </c>
      <c r="D16" s="21">
        <f t="shared" si="1"/>
        <v>380</v>
      </c>
      <c r="E16" s="14">
        <v>252</v>
      </c>
      <c r="F16" s="14">
        <v>128</v>
      </c>
      <c r="G16" s="14">
        <v>151</v>
      </c>
      <c r="H16" s="24">
        <f t="shared" si="2"/>
        <v>292</v>
      </c>
      <c r="I16" s="14">
        <v>141</v>
      </c>
      <c r="J16" s="14">
        <v>163</v>
      </c>
      <c r="K16" s="14">
        <v>149</v>
      </c>
      <c r="L16" s="21">
        <f t="shared" si="3"/>
        <v>622</v>
      </c>
      <c r="M16" s="14">
        <v>171</v>
      </c>
      <c r="N16" s="14">
        <v>159</v>
      </c>
      <c r="O16" s="14">
        <v>182</v>
      </c>
      <c r="P16" s="14">
        <v>110</v>
      </c>
      <c r="Q16" s="21">
        <f t="shared" si="4"/>
        <v>543</v>
      </c>
      <c r="R16" s="14">
        <v>180</v>
      </c>
      <c r="S16" s="14">
        <v>130</v>
      </c>
      <c r="T16" s="14">
        <v>144</v>
      </c>
      <c r="U16" s="14">
        <v>89</v>
      </c>
      <c r="V16" s="21">
        <f t="shared" si="5"/>
        <v>566</v>
      </c>
      <c r="W16" s="14">
        <v>118</v>
      </c>
      <c r="X16" s="14">
        <v>97</v>
      </c>
      <c r="Y16" s="14">
        <v>92</v>
      </c>
      <c r="Z16" s="14">
        <v>84</v>
      </c>
      <c r="AA16" s="14">
        <v>99</v>
      </c>
      <c r="AB16" s="14">
        <v>76</v>
      </c>
      <c r="AC16" s="21">
        <f t="shared" si="6"/>
        <v>542</v>
      </c>
      <c r="AD16" s="14">
        <v>111</v>
      </c>
      <c r="AE16" s="14">
        <v>59</v>
      </c>
      <c r="AF16" s="14">
        <v>59</v>
      </c>
      <c r="AG16" s="14">
        <v>53</v>
      </c>
      <c r="AH16" s="14">
        <v>63</v>
      </c>
      <c r="AI16" s="14">
        <v>36</v>
      </c>
      <c r="AJ16" s="14">
        <v>40</v>
      </c>
      <c r="AK16" s="14">
        <v>48</v>
      </c>
      <c r="AL16" s="14">
        <v>38</v>
      </c>
      <c r="AM16" s="14">
        <v>35</v>
      </c>
      <c r="AN16" s="24">
        <f t="shared" si="7"/>
        <v>437</v>
      </c>
      <c r="AO16" s="21">
        <f t="shared" si="8"/>
        <v>226</v>
      </c>
      <c r="AP16" s="14">
        <v>70</v>
      </c>
      <c r="AQ16" s="14">
        <v>19</v>
      </c>
      <c r="AR16" s="14">
        <v>31</v>
      </c>
      <c r="AS16" s="14">
        <v>25</v>
      </c>
      <c r="AT16" s="14">
        <v>24</v>
      </c>
      <c r="AU16" s="14">
        <v>4</v>
      </c>
      <c r="AV16" s="14">
        <v>17</v>
      </c>
      <c r="AW16" s="14">
        <v>12</v>
      </c>
      <c r="AX16" s="14">
        <v>13</v>
      </c>
      <c r="AY16" s="14">
        <v>11</v>
      </c>
      <c r="AZ16" s="14">
        <v>211</v>
      </c>
      <c r="BA16" s="57"/>
      <c r="BB16" s="23">
        <v>28691</v>
      </c>
      <c r="BC16" s="23">
        <v>38452</v>
      </c>
    </row>
    <row r="17" spans="1:55" ht="16.5">
      <c r="A17" s="20" t="s">
        <v>202</v>
      </c>
      <c r="B17" s="66">
        <v>13497</v>
      </c>
      <c r="C17" s="21">
        <f t="shared" si="0"/>
        <v>1672</v>
      </c>
      <c r="D17" s="21">
        <f t="shared" si="1"/>
        <v>536</v>
      </c>
      <c r="E17" s="14">
        <v>343</v>
      </c>
      <c r="F17" s="14">
        <v>193</v>
      </c>
      <c r="G17" s="14">
        <v>252</v>
      </c>
      <c r="H17" s="24">
        <f t="shared" si="2"/>
        <v>497</v>
      </c>
      <c r="I17" s="14">
        <v>245</v>
      </c>
      <c r="J17" s="14">
        <v>327</v>
      </c>
      <c r="K17" s="14">
        <v>312</v>
      </c>
      <c r="L17" s="21">
        <f t="shared" si="3"/>
        <v>1556</v>
      </c>
      <c r="M17" s="14">
        <v>398</v>
      </c>
      <c r="N17" s="14">
        <v>360</v>
      </c>
      <c r="O17" s="14">
        <v>456</v>
      </c>
      <c r="P17" s="14">
        <v>342</v>
      </c>
      <c r="Q17" s="21">
        <f t="shared" si="4"/>
        <v>1594</v>
      </c>
      <c r="R17" s="14">
        <v>451</v>
      </c>
      <c r="S17" s="14">
        <v>293</v>
      </c>
      <c r="T17" s="14">
        <v>555</v>
      </c>
      <c r="U17" s="14">
        <v>295</v>
      </c>
      <c r="V17" s="21">
        <f t="shared" si="5"/>
        <v>2124</v>
      </c>
      <c r="W17" s="14">
        <v>460</v>
      </c>
      <c r="X17" s="14">
        <v>274</v>
      </c>
      <c r="Y17" s="14">
        <v>456</v>
      </c>
      <c r="Z17" s="14">
        <v>259</v>
      </c>
      <c r="AA17" s="14">
        <v>368</v>
      </c>
      <c r="AB17" s="14">
        <v>307</v>
      </c>
      <c r="AC17" s="21">
        <f t="shared" si="6"/>
        <v>2983</v>
      </c>
      <c r="AD17" s="14">
        <v>408</v>
      </c>
      <c r="AE17" s="14">
        <v>257</v>
      </c>
      <c r="AF17" s="14">
        <v>384</v>
      </c>
      <c r="AG17" s="14">
        <v>270</v>
      </c>
      <c r="AH17" s="14">
        <v>442</v>
      </c>
      <c r="AI17" s="14">
        <v>226</v>
      </c>
      <c r="AJ17" s="14">
        <v>313</v>
      </c>
      <c r="AK17" s="14">
        <v>181</v>
      </c>
      <c r="AL17" s="14">
        <v>316</v>
      </c>
      <c r="AM17" s="14">
        <v>186</v>
      </c>
      <c r="AN17" s="24">
        <f t="shared" si="7"/>
        <v>3569</v>
      </c>
      <c r="AO17" s="21">
        <f t="shared" si="8"/>
        <v>1709</v>
      </c>
      <c r="AP17" s="14">
        <v>287</v>
      </c>
      <c r="AQ17" s="14">
        <v>156</v>
      </c>
      <c r="AR17" s="14">
        <v>215</v>
      </c>
      <c r="AS17" s="14">
        <v>158</v>
      </c>
      <c r="AT17" s="14">
        <v>179</v>
      </c>
      <c r="AU17" s="14">
        <v>126</v>
      </c>
      <c r="AV17" s="14">
        <v>214</v>
      </c>
      <c r="AW17" s="14">
        <v>115</v>
      </c>
      <c r="AX17" s="14">
        <v>158</v>
      </c>
      <c r="AY17" s="14">
        <v>101</v>
      </c>
      <c r="AZ17" s="24">
        <v>1860</v>
      </c>
      <c r="BA17" s="58"/>
      <c r="BB17" s="23">
        <v>48405</v>
      </c>
      <c r="BC17" s="23">
        <v>58690</v>
      </c>
    </row>
    <row r="18" spans="1:55" ht="16.5">
      <c r="A18" s="20" t="s">
        <v>203</v>
      </c>
      <c r="B18" s="66">
        <v>18069</v>
      </c>
      <c r="C18" s="21">
        <f t="shared" si="0"/>
        <v>1422</v>
      </c>
      <c r="D18" s="21">
        <f t="shared" si="1"/>
        <v>427</v>
      </c>
      <c r="E18" s="14">
        <v>332</v>
      </c>
      <c r="F18" s="14">
        <v>95</v>
      </c>
      <c r="G18" s="14">
        <v>262</v>
      </c>
      <c r="H18" s="24">
        <f t="shared" si="2"/>
        <v>469</v>
      </c>
      <c r="I18" s="14">
        <v>207</v>
      </c>
      <c r="J18" s="14">
        <v>242</v>
      </c>
      <c r="K18" s="14">
        <v>284</v>
      </c>
      <c r="L18" s="21">
        <f t="shared" si="3"/>
        <v>1415</v>
      </c>
      <c r="M18" s="14">
        <v>343</v>
      </c>
      <c r="N18" s="14">
        <v>342</v>
      </c>
      <c r="O18" s="14">
        <v>408</v>
      </c>
      <c r="P18" s="14">
        <v>322</v>
      </c>
      <c r="Q18" s="21">
        <f t="shared" si="4"/>
        <v>1632</v>
      </c>
      <c r="R18" s="14">
        <v>430</v>
      </c>
      <c r="S18" s="14">
        <v>328</v>
      </c>
      <c r="T18" s="14">
        <v>517</v>
      </c>
      <c r="U18" s="14">
        <v>357</v>
      </c>
      <c r="V18" s="21">
        <f t="shared" si="5"/>
        <v>2411</v>
      </c>
      <c r="W18" s="14">
        <v>475</v>
      </c>
      <c r="X18" s="14">
        <v>304</v>
      </c>
      <c r="Y18" s="14">
        <v>501</v>
      </c>
      <c r="Z18" s="14">
        <v>329</v>
      </c>
      <c r="AA18" s="14">
        <v>456</v>
      </c>
      <c r="AB18" s="14">
        <v>346</v>
      </c>
      <c r="AC18" s="21">
        <f t="shared" si="6"/>
        <v>3829</v>
      </c>
      <c r="AD18" s="14">
        <v>532</v>
      </c>
      <c r="AE18" s="14">
        <v>300</v>
      </c>
      <c r="AF18" s="14">
        <v>451</v>
      </c>
      <c r="AG18" s="14">
        <v>315</v>
      </c>
      <c r="AH18" s="14">
        <v>492</v>
      </c>
      <c r="AI18" s="14">
        <v>368</v>
      </c>
      <c r="AJ18" s="14">
        <v>380</v>
      </c>
      <c r="AK18" s="14">
        <v>309</v>
      </c>
      <c r="AL18" s="14">
        <v>403</v>
      </c>
      <c r="AM18" s="14">
        <v>279</v>
      </c>
      <c r="AN18" s="24">
        <f t="shared" si="7"/>
        <v>7360</v>
      </c>
      <c r="AO18" s="21">
        <f t="shared" si="8"/>
        <v>2855</v>
      </c>
      <c r="AP18" s="14">
        <v>343</v>
      </c>
      <c r="AQ18" s="14">
        <v>286</v>
      </c>
      <c r="AR18" s="14">
        <v>410</v>
      </c>
      <c r="AS18" s="14">
        <v>236</v>
      </c>
      <c r="AT18" s="14">
        <v>318</v>
      </c>
      <c r="AU18" s="14">
        <v>228</v>
      </c>
      <c r="AV18" s="14">
        <v>334</v>
      </c>
      <c r="AW18" s="14">
        <v>222</v>
      </c>
      <c r="AX18" s="14">
        <v>260</v>
      </c>
      <c r="AY18" s="14">
        <v>218</v>
      </c>
      <c r="AZ18" s="24">
        <v>4505</v>
      </c>
      <c r="BA18" s="58"/>
      <c r="BB18" s="23">
        <v>62944</v>
      </c>
      <c r="BC18" s="23">
        <v>79196</v>
      </c>
    </row>
    <row r="19" spans="1:55" ht="16.5">
      <c r="A19" s="20" t="s">
        <v>204</v>
      </c>
      <c r="B19" s="66">
        <v>17468</v>
      </c>
      <c r="C19" s="21">
        <f t="shared" si="0"/>
        <v>990</v>
      </c>
      <c r="D19" s="21">
        <f t="shared" si="1"/>
        <v>277</v>
      </c>
      <c r="E19" s="14">
        <v>191</v>
      </c>
      <c r="F19" s="14">
        <v>86</v>
      </c>
      <c r="G19" s="14">
        <v>152</v>
      </c>
      <c r="H19" s="24">
        <f t="shared" si="2"/>
        <v>309</v>
      </c>
      <c r="I19" s="14">
        <v>157</v>
      </c>
      <c r="J19" s="14">
        <v>193</v>
      </c>
      <c r="K19" s="14">
        <v>211</v>
      </c>
      <c r="L19" s="21">
        <f t="shared" si="3"/>
        <v>1036</v>
      </c>
      <c r="M19" s="14">
        <v>225</v>
      </c>
      <c r="N19" s="14">
        <v>297</v>
      </c>
      <c r="O19" s="14">
        <v>294</v>
      </c>
      <c r="P19" s="14">
        <v>220</v>
      </c>
      <c r="Q19" s="21">
        <f t="shared" si="4"/>
        <v>1198</v>
      </c>
      <c r="R19" s="14">
        <v>294</v>
      </c>
      <c r="S19" s="14">
        <v>253</v>
      </c>
      <c r="T19" s="14">
        <v>381</v>
      </c>
      <c r="U19" s="14">
        <v>270</v>
      </c>
      <c r="V19" s="21">
        <f t="shared" si="5"/>
        <v>2157</v>
      </c>
      <c r="W19" s="14">
        <v>384</v>
      </c>
      <c r="X19" s="14">
        <v>289</v>
      </c>
      <c r="Y19" s="14">
        <v>442</v>
      </c>
      <c r="Z19" s="14">
        <v>326</v>
      </c>
      <c r="AA19" s="14">
        <v>366</v>
      </c>
      <c r="AB19" s="14">
        <v>350</v>
      </c>
      <c r="AC19" s="21">
        <f t="shared" si="6"/>
        <v>3618</v>
      </c>
      <c r="AD19" s="14">
        <v>442</v>
      </c>
      <c r="AE19" s="14">
        <v>301</v>
      </c>
      <c r="AF19" s="14">
        <v>381</v>
      </c>
      <c r="AG19" s="14">
        <v>283</v>
      </c>
      <c r="AH19" s="14">
        <v>448</v>
      </c>
      <c r="AI19" s="14">
        <v>302</v>
      </c>
      <c r="AJ19" s="14">
        <v>429</v>
      </c>
      <c r="AK19" s="14">
        <v>299</v>
      </c>
      <c r="AL19" s="14">
        <v>417</v>
      </c>
      <c r="AM19" s="14">
        <v>316</v>
      </c>
      <c r="AN19" s="24">
        <f t="shared" si="7"/>
        <v>8466</v>
      </c>
      <c r="AO19" s="21">
        <f t="shared" si="8"/>
        <v>2991</v>
      </c>
      <c r="AP19" s="14">
        <v>421</v>
      </c>
      <c r="AQ19" s="14">
        <v>270</v>
      </c>
      <c r="AR19" s="14">
        <v>365</v>
      </c>
      <c r="AS19" s="14">
        <v>308</v>
      </c>
      <c r="AT19" s="14">
        <v>311</v>
      </c>
      <c r="AU19" s="14">
        <v>267</v>
      </c>
      <c r="AV19" s="14">
        <v>356</v>
      </c>
      <c r="AW19" s="14">
        <v>236</v>
      </c>
      <c r="AX19" s="14">
        <v>251</v>
      </c>
      <c r="AY19" s="14">
        <v>206</v>
      </c>
      <c r="AZ19" s="24">
        <v>5475</v>
      </c>
      <c r="BA19" s="58"/>
      <c r="BB19" s="23">
        <v>72881</v>
      </c>
      <c r="BC19" s="23">
        <v>91951</v>
      </c>
    </row>
    <row r="20" spans="1:55" ht="16.5">
      <c r="A20" s="20" t="s">
        <v>205</v>
      </c>
      <c r="B20" s="66">
        <v>12447</v>
      </c>
      <c r="C20" s="21">
        <f t="shared" si="0"/>
        <v>754</v>
      </c>
      <c r="D20" s="21">
        <f t="shared" si="1"/>
        <v>208</v>
      </c>
      <c r="E20" s="14">
        <v>157</v>
      </c>
      <c r="F20" s="14">
        <v>51</v>
      </c>
      <c r="G20" s="14">
        <v>97</v>
      </c>
      <c r="H20" s="24">
        <f t="shared" si="2"/>
        <v>221</v>
      </c>
      <c r="I20" s="14">
        <v>124</v>
      </c>
      <c r="J20" s="14">
        <v>152</v>
      </c>
      <c r="K20" s="14">
        <v>173</v>
      </c>
      <c r="L20" s="21">
        <f t="shared" si="3"/>
        <v>939</v>
      </c>
      <c r="M20" s="14">
        <v>198</v>
      </c>
      <c r="N20" s="14">
        <v>211</v>
      </c>
      <c r="O20" s="14">
        <v>298</v>
      </c>
      <c r="P20" s="14">
        <v>232</v>
      </c>
      <c r="Q20" s="21">
        <f t="shared" si="4"/>
        <v>1010</v>
      </c>
      <c r="R20" s="14">
        <v>283</v>
      </c>
      <c r="S20" s="14">
        <v>200</v>
      </c>
      <c r="T20" s="14">
        <v>312</v>
      </c>
      <c r="U20" s="14">
        <v>215</v>
      </c>
      <c r="V20" s="21">
        <f t="shared" si="5"/>
        <v>1771</v>
      </c>
      <c r="W20" s="14">
        <v>267</v>
      </c>
      <c r="X20" s="14">
        <v>285</v>
      </c>
      <c r="Y20" s="14">
        <v>354</v>
      </c>
      <c r="Z20" s="14">
        <v>257</v>
      </c>
      <c r="AA20" s="14">
        <v>340</v>
      </c>
      <c r="AB20" s="14">
        <v>268</v>
      </c>
      <c r="AC20" s="21">
        <f t="shared" si="6"/>
        <v>2687</v>
      </c>
      <c r="AD20" s="14">
        <v>313</v>
      </c>
      <c r="AE20" s="14">
        <v>245</v>
      </c>
      <c r="AF20" s="14">
        <v>313</v>
      </c>
      <c r="AG20" s="14">
        <v>236</v>
      </c>
      <c r="AH20" s="14">
        <v>325</v>
      </c>
      <c r="AI20" s="14">
        <v>232</v>
      </c>
      <c r="AJ20" s="14">
        <v>253</v>
      </c>
      <c r="AK20" s="14">
        <v>292</v>
      </c>
      <c r="AL20" s="14">
        <v>274</v>
      </c>
      <c r="AM20" s="14">
        <v>204</v>
      </c>
      <c r="AN20" s="24">
        <f t="shared" si="7"/>
        <v>5285</v>
      </c>
      <c r="AO20" s="21">
        <f t="shared" si="8"/>
        <v>1771</v>
      </c>
      <c r="AP20" s="14">
        <v>220</v>
      </c>
      <c r="AQ20" s="14">
        <v>201</v>
      </c>
      <c r="AR20" s="14">
        <v>218</v>
      </c>
      <c r="AS20" s="14">
        <v>181</v>
      </c>
      <c r="AT20" s="14">
        <v>162</v>
      </c>
      <c r="AU20" s="14">
        <v>189</v>
      </c>
      <c r="AV20" s="14">
        <v>180</v>
      </c>
      <c r="AW20" s="14">
        <v>137</v>
      </c>
      <c r="AX20" s="14">
        <v>135</v>
      </c>
      <c r="AY20" s="14">
        <v>148</v>
      </c>
      <c r="AZ20" s="24">
        <v>3514</v>
      </c>
      <c r="BA20" s="58"/>
      <c r="BB20" s="23">
        <v>65834</v>
      </c>
      <c r="BC20" s="23">
        <v>84246</v>
      </c>
    </row>
    <row r="21" spans="1:55" ht="16.5">
      <c r="A21" s="20" t="s">
        <v>206</v>
      </c>
      <c r="B21" s="66">
        <v>12241</v>
      </c>
      <c r="C21" s="21">
        <f t="shared" si="0"/>
        <v>1123</v>
      </c>
      <c r="D21" s="21">
        <f t="shared" si="1"/>
        <v>203</v>
      </c>
      <c r="E21" s="14">
        <v>144</v>
      </c>
      <c r="F21" s="14">
        <v>59</v>
      </c>
      <c r="G21" s="14">
        <v>90</v>
      </c>
      <c r="H21" s="24">
        <f t="shared" si="2"/>
        <v>236</v>
      </c>
      <c r="I21" s="14">
        <v>146</v>
      </c>
      <c r="J21" s="14">
        <v>281</v>
      </c>
      <c r="K21" s="14">
        <v>403</v>
      </c>
      <c r="L21" s="21">
        <f t="shared" si="3"/>
        <v>2195</v>
      </c>
      <c r="M21" s="14">
        <v>431</v>
      </c>
      <c r="N21" s="14">
        <v>572</v>
      </c>
      <c r="O21" s="14">
        <v>565</v>
      </c>
      <c r="P21" s="14">
        <v>627</v>
      </c>
      <c r="Q21" s="21">
        <f t="shared" si="4"/>
        <v>2321</v>
      </c>
      <c r="R21" s="14">
        <v>702</v>
      </c>
      <c r="S21" s="14">
        <v>570</v>
      </c>
      <c r="T21" s="14">
        <v>580</v>
      </c>
      <c r="U21" s="14">
        <v>469</v>
      </c>
      <c r="V21" s="21">
        <f t="shared" si="5"/>
        <v>2270</v>
      </c>
      <c r="W21" s="14">
        <v>439</v>
      </c>
      <c r="X21" s="14">
        <v>420</v>
      </c>
      <c r="Y21" s="14">
        <v>397</v>
      </c>
      <c r="Z21" s="14">
        <v>347</v>
      </c>
      <c r="AA21" s="14">
        <v>389</v>
      </c>
      <c r="AB21" s="14">
        <v>278</v>
      </c>
      <c r="AC21" s="21">
        <f t="shared" si="6"/>
        <v>2095</v>
      </c>
      <c r="AD21" s="14">
        <v>303</v>
      </c>
      <c r="AE21" s="14">
        <v>273</v>
      </c>
      <c r="AF21" s="14">
        <v>211</v>
      </c>
      <c r="AG21" s="14">
        <v>194</v>
      </c>
      <c r="AH21" s="14">
        <v>215</v>
      </c>
      <c r="AI21" s="14">
        <v>193</v>
      </c>
      <c r="AJ21" s="14">
        <v>187</v>
      </c>
      <c r="AK21" s="14">
        <v>185</v>
      </c>
      <c r="AL21" s="14">
        <v>190</v>
      </c>
      <c r="AM21" s="14">
        <v>144</v>
      </c>
      <c r="AN21" s="24">
        <f t="shared" si="7"/>
        <v>2237</v>
      </c>
      <c r="AO21" s="21">
        <f t="shared" si="8"/>
        <v>916</v>
      </c>
      <c r="AP21" s="14">
        <v>134</v>
      </c>
      <c r="AQ21" s="14">
        <v>88</v>
      </c>
      <c r="AR21" s="14">
        <v>96</v>
      </c>
      <c r="AS21" s="14">
        <v>121</v>
      </c>
      <c r="AT21" s="14">
        <v>96</v>
      </c>
      <c r="AU21" s="14">
        <v>93</v>
      </c>
      <c r="AV21" s="14">
        <v>107</v>
      </c>
      <c r="AW21" s="14">
        <v>49</v>
      </c>
      <c r="AX21" s="14">
        <v>72</v>
      </c>
      <c r="AY21" s="14">
        <v>60</v>
      </c>
      <c r="AZ21" s="24">
        <v>1321</v>
      </c>
      <c r="BA21" s="58"/>
      <c r="BB21" s="23">
        <v>37765</v>
      </c>
      <c r="BC21" s="23">
        <v>53505</v>
      </c>
    </row>
    <row r="22" spans="1:55" ht="16.5">
      <c r="A22" s="20" t="s">
        <v>207</v>
      </c>
      <c r="B22" s="66">
        <v>7112</v>
      </c>
      <c r="C22" s="21">
        <f t="shared" si="0"/>
        <v>570</v>
      </c>
      <c r="D22" s="21">
        <f t="shared" si="1"/>
        <v>113</v>
      </c>
      <c r="E22" s="14">
        <v>80</v>
      </c>
      <c r="F22" s="14">
        <v>33</v>
      </c>
      <c r="G22" s="14">
        <v>42</v>
      </c>
      <c r="H22" s="24">
        <f t="shared" si="2"/>
        <v>119</v>
      </c>
      <c r="I22" s="14">
        <v>77</v>
      </c>
      <c r="J22" s="14">
        <v>146</v>
      </c>
      <c r="K22" s="14">
        <v>192</v>
      </c>
      <c r="L22" s="21">
        <f t="shared" si="3"/>
        <v>1138</v>
      </c>
      <c r="M22" s="14">
        <v>215</v>
      </c>
      <c r="N22" s="14">
        <v>292</v>
      </c>
      <c r="O22" s="14">
        <v>291</v>
      </c>
      <c r="P22" s="14">
        <v>340</v>
      </c>
      <c r="Q22" s="21">
        <f t="shared" si="4"/>
        <v>1190</v>
      </c>
      <c r="R22" s="14">
        <v>321</v>
      </c>
      <c r="S22" s="14">
        <v>303</v>
      </c>
      <c r="T22" s="14">
        <v>309</v>
      </c>
      <c r="U22" s="14">
        <v>257</v>
      </c>
      <c r="V22" s="21">
        <f t="shared" si="5"/>
        <v>1236</v>
      </c>
      <c r="W22" s="14">
        <v>228</v>
      </c>
      <c r="X22" s="14">
        <v>230</v>
      </c>
      <c r="Y22" s="14">
        <v>217</v>
      </c>
      <c r="Z22" s="14">
        <v>192</v>
      </c>
      <c r="AA22" s="14">
        <v>212</v>
      </c>
      <c r="AB22" s="14">
        <v>157</v>
      </c>
      <c r="AC22" s="21">
        <f t="shared" si="6"/>
        <v>1378</v>
      </c>
      <c r="AD22" s="14">
        <v>199</v>
      </c>
      <c r="AE22" s="14">
        <v>174</v>
      </c>
      <c r="AF22" s="14">
        <v>129</v>
      </c>
      <c r="AG22" s="14">
        <v>130</v>
      </c>
      <c r="AH22" s="14">
        <v>153</v>
      </c>
      <c r="AI22" s="14">
        <v>128</v>
      </c>
      <c r="AJ22" s="14">
        <v>115</v>
      </c>
      <c r="AK22" s="14">
        <v>125</v>
      </c>
      <c r="AL22" s="14">
        <v>128</v>
      </c>
      <c r="AM22" s="14">
        <v>97</v>
      </c>
      <c r="AN22" s="24">
        <f t="shared" si="7"/>
        <v>1598</v>
      </c>
      <c r="AO22" s="21">
        <f t="shared" si="8"/>
        <v>626</v>
      </c>
      <c r="AP22" s="14">
        <v>87</v>
      </c>
      <c r="AQ22" s="14">
        <v>54</v>
      </c>
      <c r="AR22" s="14">
        <v>66</v>
      </c>
      <c r="AS22" s="14">
        <v>74</v>
      </c>
      <c r="AT22" s="14">
        <v>65</v>
      </c>
      <c r="AU22" s="14">
        <v>69</v>
      </c>
      <c r="AV22" s="14">
        <v>75</v>
      </c>
      <c r="AW22" s="14">
        <v>37</v>
      </c>
      <c r="AX22" s="14">
        <v>60</v>
      </c>
      <c r="AY22" s="14">
        <v>39</v>
      </c>
      <c r="AZ22" s="14">
        <v>972</v>
      </c>
      <c r="BA22" s="57"/>
      <c r="BB22" s="23">
        <v>42290</v>
      </c>
      <c r="BC22" s="23">
        <v>60059</v>
      </c>
    </row>
    <row r="23" spans="1:55" ht="16.5">
      <c r="A23" s="20" t="s">
        <v>208</v>
      </c>
      <c r="B23" s="66">
        <v>5128</v>
      </c>
      <c r="C23" s="21">
        <f t="shared" si="0"/>
        <v>554</v>
      </c>
      <c r="D23" s="21">
        <f t="shared" si="1"/>
        <v>91</v>
      </c>
      <c r="E23" s="14">
        <v>65</v>
      </c>
      <c r="F23" s="14">
        <v>26</v>
      </c>
      <c r="G23" s="14">
        <v>48</v>
      </c>
      <c r="H23" s="24">
        <f t="shared" si="2"/>
        <v>117</v>
      </c>
      <c r="I23" s="14">
        <v>69</v>
      </c>
      <c r="J23" s="14">
        <v>135</v>
      </c>
      <c r="K23" s="14">
        <v>211</v>
      </c>
      <c r="L23" s="21">
        <f t="shared" si="3"/>
        <v>1055</v>
      </c>
      <c r="M23" s="14">
        <v>216</v>
      </c>
      <c r="N23" s="14">
        <v>279</v>
      </c>
      <c r="O23" s="14">
        <v>274</v>
      </c>
      <c r="P23" s="14">
        <v>286</v>
      </c>
      <c r="Q23" s="21">
        <f t="shared" si="4"/>
        <v>1129</v>
      </c>
      <c r="R23" s="14">
        <v>380</v>
      </c>
      <c r="S23" s="14">
        <v>267</v>
      </c>
      <c r="T23" s="14">
        <v>271</v>
      </c>
      <c r="U23" s="14">
        <v>211</v>
      </c>
      <c r="V23" s="21">
        <f t="shared" si="5"/>
        <v>1034</v>
      </c>
      <c r="W23" s="14">
        <v>212</v>
      </c>
      <c r="X23" s="14">
        <v>190</v>
      </c>
      <c r="Y23" s="14">
        <v>180</v>
      </c>
      <c r="Z23" s="14">
        <v>155</v>
      </c>
      <c r="AA23" s="14">
        <v>177</v>
      </c>
      <c r="AB23" s="14">
        <v>120</v>
      </c>
      <c r="AC23" s="21">
        <f t="shared" si="6"/>
        <v>719</v>
      </c>
      <c r="AD23" s="14">
        <v>105</v>
      </c>
      <c r="AE23" s="14">
        <v>99</v>
      </c>
      <c r="AF23" s="14">
        <v>82</v>
      </c>
      <c r="AG23" s="14">
        <v>65</v>
      </c>
      <c r="AH23" s="14">
        <v>62</v>
      </c>
      <c r="AI23" s="14">
        <v>65</v>
      </c>
      <c r="AJ23" s="14">
        <v>72</v>
      </c>
      <c r="AK23" s="14">
        <v>60</v>
      </c>
      <c r="AL23" s="14">
        <v>62</v>
      </c>
      <c r="AM23" s="14">
        <v>47</v>
      </c>
      <c r="AN23" s="24">
        <f t="shared" si="7"/>
        <v>639</v>
      </c>
      <c r="AO23" s="21">
        <f t="shared" si="8"/>
        <v>290</v>
      </c>
      <c r="AP23" s="14">
        <v>48</v>
      </c>
      <c r="AQ23" s="14">
        <v>34</v>
      </c>
      <c r="AR23" s="14">
        <v>30</v>
      </c>
      <c r="AS23" s="14">
        <v>47</v>
      </c>
      <c r="AT23" s="14">
        <v>31</v>
      </c>
      <c r="AU23" s="14">
        <v>24</v>
      </c>
      <c r="AV23" s="14">
        <v>32</v>
      </c>
      <c r="AW23" s="14">
        <v>12</v>
      </c>
      <c r="AX23" s="14">
        <v>11</v>
      </c>
      <c r="AY23" s="14">
        <v>21</v>
      </c>
      <c r="AZ23" s="14">
        <v>349</v>
      </c>
      <c r="BA23" s="57"/>
      <c r="BB23" s="23">
        <v>32962</v>
      </c>
      <c r="BC23" s="23">
        <v>44415</v>
      </c>
    </row>
    <row r="24" spans="1:55" ht="16.5">
      <c r="A24" s="20" t="s">
        <v>209</v>
      </c>
      <c r="B24" s="35">
        <v>47.7</v>
      </c>
      <c r="C24" s="21"/>
      <c r="D24" s="21"/>
      <c r="E24" s="14">
        <v>40.6</v>
      </c>
      <c r="F24" s="14">
        <v>39</v>
      </c>
      <c r="G24" s="14">
        <v>40.5</v>
      </c>
      <c r="H24" s="24"/>
      <c r="I24" s="14">
        <v>43.6</v>
      </c>
      <c r="J24" s="14">
        <v>45.8</v>
      </c>
      <c r="K24" s="14">
        <v>48.5</v>
      </c>
      <c r="L24" s="21"/>
      <c r="M24" s="14">
        <v>47.6</v>
      </c>
      <c r="N24" s="64">
        <v>50</v>
      </c>
      <c r="O24" s="14">
        <v>48.9</v>
      </c>
      <c r="P24" s="14">
        <v>52.1</v>
      </c>
      <c r="Q24" s="21"/>
      <c r="R24" s="14">
        <v>50.3</v>
      </c>
      <c r="S24" s="14">
        <v>51.4</v>
      </c>
      <c r="T24" s="14">
        <v>48.1</v>
      </c>
      <c r="U24" s="14">
        <v>50.3</v>
      </c>
      <c r="V24" s="21"/>
      <c r="W24" s="14">
        <v>47.5</v>
      </c>
      <c r="X24" s="14">
        <v>50.7</v>
      </c>
      <c r="Y24" s="64">
        <v>48</v>
      </c>
      <c r="Z24" s="14">
        <v>49.6</v>
      </c>
      <c r="AA24" s="14">
        <v>48.4</v>
      </c>
      <c r="AB24" s="64">
        <v>48</v>
      </c>
      <c r="AC24" s="21"/>
      <c r="AD24" s="14">
        <v>46.4</v>
      </c>
      <c r="AE24" s="14">
        <v>48.6</v>
      </c>
      <c r="AF24" s="14">
        <v>46.2</v>
      </c>
      <c r="AG24" s="14">
        <v>47.1</v>
      </c>
      <c r="AH24" s="14">
        <v>45.9</v>
      </c>
      <c r="AI24" s="14">
        <v>47.8</v>
      </c>
      <c r="AJ24" s="14">
        <v>46.7</v>
      </c>
      <c r="AK24" s="14">
        <v>48.9</v>
      </c>
      <c r="AL24" s="14">
        <v>46.8</v>
      </c>
      <c r="AM24" s="14">
        <v>47.7</v>
      </c>
      <c r="AN24" s="24"/>
      <c r="AO24" s="21"/>
      <c r="AP24" s="14">
        <v>45.6</v>
      </c>
      <c r="AQ24" s="14">
        <v>47.1</v>
      </c>
      <c r="AR24" s="14">
        <v>45.8</v>
      </c>
      <c r="AS24" s="64">
        <v>48</v>
      </c>
      <c r="AT24" s="14">
        <v>45.9</v>
      </c>
      <c r="AU24" s="14">
        <v>48.5</v>
      </c>
      <c r="AV24" s="14">
        <v>46.3</v>
      </c>
      <c r="AW24" s="14">
        <v>46.6</v>
      </c>
      <c r="AX24" s="14">
        <v>45.7</v>
      </c>
      <c r="AY24" s="14">
        <v>47.1</v>
      </c>
      <c r="AZ24" s="14">
        <v>48.1</v>
      </c>
      <c r="BA24" s="57"/>
      <c r="BB24" s="59" t="s">
        <v>28</v>
      </c>
      <c r="BC24" s="59" t="s">
        <v>28</v>
      </c>
    </row>
    <row r="25" spans="1:55" ht="16.5">
      <c r="A25" s="20"/>
      <c r="B25" s="35"/>
      <c r="C25" s="21"/>
      <c r="D25" s="21"/>
      <c r="E25" s="14"/>
      <c r="F25" s="14"/>
      <c r="G25" s="14"/>
      <c r="H25" s="24"/>
      <c r="I25" s="14"/>
      <c r="J25" s="14"/>
      <c r="K25" s="14"/>
      <c r="L25" s="21"/>
      <c r="M25" s="14"/>
      <c r="N25" s="64"/>
      <c r="O25" s="14"/>
      <c r="P25" s="14"/>
      <c r="Q25" s="21"/>
      <c r="R25" s="14"/>
      <c r="S25" s="14"/>
      <c r="T25" s="14"/>
      <c r="U25" s="14"/>
      <c r="V25" s="21"/>
      <c r="W25" s="14"/>
      <c r="X25" s="14"/>
      <c r="Y25" s="64"/>
      <c r="Z25" s="14"/>
      <c r="AA25" s="14"/>
      <c r="AB25" s="64"/>
      <c r="AC25" s="21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4"/>
      <c r="AO25" s="21"/>
      <c r="AP25" s="14"/>
      <c r="AQ25" s="14"/>
      <c r="AR25" s="14"/>
      <c r="AS25" s="64"/>
      <c r="AT25" s="14"/>
      <c r="AU25" s="14"/>
      <c r="AV25" s="14"/>
      <c r="AW25" s="14"/>
      <c r="AX25" s="14"/>
      <c r="AY25" s="14"/>
      <c r="AZ25" s="14"/>
      <c r="BA25" s="57"/>
      <c r="BB25" s="59"/>
      <c r="BC25" s="59"/>
    </row>
    <row r="26" spans="1:55" ht="16.5">
      <c r="A26" s="20" t="s">
        <v>63</v>
      </c>
      <c r="B26" s="34"/>
      <c r="C26" s="21"/>
      <c r="D26" s="21"/>
      <c r="E26" s="20"/>
      <c r="F26" s="20"/>
      <c r="G26" s="20"/>
      <c r="H26" s="24"/>
      <c r="I26" s="20"/>
      <c r="J26" s="20"/>
      <c r="K26" s="20"/>
      <c r="L26" s="21"/>
      <c r="M26" s="20"/>
      <c r="N26" s="20"/>
      <c r="O26" s="20"/>
      <c r="P26" s="20"/>
      <c r="Q26" s="21"/>
      <c r="R26" s="20"/>
      <c r="S26" s="20"/>
      <c r="T26" s="20"/>
      <c r="U26" s="20"/>
      <c r="V26" s="21"/>
      <c r="W26" s="20"/>
      <c r="X26" s="20"/>
      <c r="Y26" s="20"/>
      <c r="Z26" s="20"/>
      <c r="AA26" s="20"/>
      <c r="AB26" s="20"/>
      <c r="AC26" s="21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4"/>
      <c r="AO26" s="21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57"/>
      <c r="BB26" s="20"/>
      <c r="BC26" s="20"/>
    </row>
    <row r="27" spans="1:55" ht="16.5">
      <c r="A27" s="20" t="s">
        <v>248</v>
      </c>
      <c r="B27" s="66">
        <v>14153</v>
      </c>
      <c r="C27" s="21">
        <f t="shared" si="0"/>
        <v>1154</v>
      </c>
      <c r="D27" s="21">
        <f aca="true" t="shared" si="9" ref="D27:D42">SUM(E27:F27)</f>
        <v>337</v>
      </c>
      <c r="E27" s="14">
        <v>221</v>
      </c>
      <c r="F27" s="14">
        <v>116</v>
      </c>
      <c r="G27" s="14">
        <v>194</v>
      </c>
      <c r="H27" s="24">
        <f aca="true" t="shared" si="10" ref="H27:H42">G27+I27</f>
        <v>380</v>
      </c>
      <c r="I27" s="14">
        <v>186</v>
      </c>
      <c r="J27" s="14">
        <v>194</v>
      </c>
      <c r="K27" s="14">
        <v>243</v>
      </c>
      <c r="L27" s="21">
        <f aca="true" t="shared" si="11" ref="L27:L42">SUM(M27:P27)</f>
        <v>1270</v>
      </c>
      <c r="M27" s="14">
        <v>282</v>
      </c>
      <c r="N27" s="14">
        <v>289</v>
      </c>
      <c r="O27" s="14">
        <v>366</v>
      </c>
      <c r="P27" s="14">
        <v>333</v>
      </c>
      <c r="Q27" s="21">
        <f>SUM(R27:U27)</f>
        <v>1429</v>
      </c>
      <c r="R27" s="14">
        <v>414</v>
      </c>
      <c r="S27" s="14">
        <v>306</v>
      </c>
      <c r="T27" s="14">
        <v>436</v>
      </c>
      <c r="U27" s="14">
        <v>273</v>
      </c>
      <c r="V27" s="21">
        <f aca="true" t="shared" si="12" ref="V27:V42">SUM(W27:AB27)</f>
        <v>1766</v>
      </c>
      <c r="W27" s="14">
        <v>323</v>
      </c>
      <c r="X27" s="14">
        <v>247</v>
      </c>
      <c r="Y27" s="14">
        <v>332</v>
      </c>
      <c r="Z27" s="14">
        <v>262</v>
      </c>
      <c r="AA27" s="14">
        <v>311</v>
      </c>
      <c r="AB27" s="14">
        <v>291</v>
      </c>
      <c r="AC27" s="21">
        <f aca="true" t="shared" si="13" ref="AC27:AC42">SUM(AD27:AM27)</f>
        <v>2762</v>
      </c>
      <c r="AD27" s="14">
        <v>325</v>
      </c>
      <c r="AE27" s="14">
        <v>252</v>
      </c>
      <c r="AF27" s="14">
        <v>330</v>
      </c>
      <c r="AG27" s="14">
        <v>243</v>
      </c>
      <c r="AH27" s="14">
        <v>359</v>
      </c>
      <c r="AI27" s="14">
        <v>234</v>
      </c>
      <c r="AJ27" s="14">
        <v>280</v>
      </c>
      <c r="AK27" s="14">
        <v>238</v>
      </c>
      <c r="AL27" s="14">
        <v>279</v>
      </c>
      <c r="AM27" s="14">
        <v>222</v>
      </c>
      <c r="AN27" s="24">
        <f t="shared" si="7"/>
        <v>5773</v>
      </c>
      <c r="AO27" s="21">
        <f aca="true" t="shared" si="14" ref="AO27:AO42">SUM(AP27:AY27)</f>
        <v>2000</v>
      </c>
      <c r="AP27" s="14">
        <v>256</v>
      </c>
      <c r="AQ27" s="14">
        <v>184</v>
      </c>
      <c r="AR27" s="14">
        <v>264</v>
      </c>
      <c r="AS27" s="14">
        <v>192</v>
      </c>
      <c r="AT27" s="14">
        <v>201</v>
      </c>
      <c r="AU27" s="14">
        <v>177</v>
      </c>
      <c r="AV27" s="14">
        <v>231</v>
      </c>
      <c r="AW27" s="14">
        <v>153</v>
      </c>
      <c r="AX27" s="14">
        <v>177</v>
      </c>
      <c r="AY27" s="14">
        <v>165</v>
      </c>
      <c r="AZ27" s="24">
        <v>3773</v>
      </c>
      <c r="BA27" s="58"/>
      <c r="BB27" s="23">
        <v>62133</v>
      </c>
      <c r="BC27" s="23">
        <v>82088</v>
      </c>
    </row>
    <row r="28" spans="1:55" ht="16.5">
      <c r="A28" s="20" t="s">
        <v>191</v>
      </c>
      <c r="B28" s="66">
        <v>17567</v>
      </c>
      <c r="C28" s="21">
        <f t="shared" si="0"/>
        <v>1398</v>
      </c>
      <c r="D28" s="21">
        <f t="shared" si="9"/>
        <v>364</v>
      </c>
      <c r="E28" s="14">
        <v>239</v>
      </c>
      <c r="F28" s="14">
        <v>125</v>
      </c>
      <c r="G28" s="14">
        <v>211</v>
      </c>
      <c r="H28" s="24">
        <f t="shared" si="10"/>
        <v>396</v>
      </c>
      <c r="I28" s="14">
        <v>185</v>
      </c>
      <c r="J28" s="14">
        <v>322</v>
      </c>
      <c r="K28" s="14">
        <v>316</v>
      </c>
      <c r="L28" s="21">
        <f t="shared" si="11"/>
        <v>1603</v>
      </c>
      <c r="M28" s="14">
        <v>368</v>
      </c>
      <c r="N28" s="14">
        <v>398</v>
      </c>
      <c r="O28" s="14">
        <v>466</v>
      </c>
      <c r="P28" s="14">
        <v>371</v>
      </c>
      <c r="Q28" s="21">
        <f>SUM(R28:U28)</f>
        <v>1765</v>
      </c>
      <c r="R28" s="14">
        <v>489</v>
      </c>
      <c r="S28" s="14">
        <v>372</v>
      </c>
      <c r="T28" s="14">
        <v>493</v>
      </c>
      <c r="U28" s="14">
        <v>411</v>
      </c>
      <c r="V28" s="21">
        <f t="shared" si="12"/>
        <v>2688</v>
      </c>
      <c r="W28" s="14">
        <v>503</v>
      </c>
      <c r="X28" s="14">
        <v>389</v>
      </c>
      <c r="Y28" s="14">
        <v>535</v>
      </c>
      <c r="Z28" s="14">
        <v>412</v>
      </c>
      <c r="AA28" s="14">
        <v>450</v>
      </c>
      <c r="AB28" s="14">
        <v>399</v>
      </c>
      <c r="AC28" s="21">
        <f t="shared" si="13"/>
        <v>3870</v>
      </c>
      <c r="AD28" s="14">
        <v>507</v>
      </c>
      <c r="AE28" s="14">
        <v>378</v>
      </c>
      <c r="AF28" s="14">
        <v>454</v>
      </c>
      <c r="AG28" s="14">
        <v>310</v>
      </c>
      <c r="AH28" s="14">
        <v>457</v>
      </c>
      <c r="AI28" s="14">
        <v>348</v>
      </c>
      <c r="AJ28" s="14">
        <v>364</v>
      </c>
      <c r="AK28" s="14">
        <v>350</v>
      </c>
      <c r="AL28" s="14">
        <v>417</v>
      </c>
      <c r="AM28" s="14">
        <v>285</v>
      </c>
      <c r="AN28" s="24">
        <f t="shared" si="7"/>
        <v>6245</v>
      </c>
      <c r="AO28" s="21">
        <f t="shared" si="14"/>
        <v>2650</v>
      </c>
      <c r="AP28" s="14">
        <v>339</v>
      </c>
      <c r="AQ28" s="14">
        <v>246</v>
      </c>
      <c r="AR28" s="14">
        <v>342</v>
      </c>
      <c r="AS28" s="14">
        <v>269</v>
      </c>
      <c r="AT28" s="14">
        <v>282</v>
      </c>
      <c r="AU28" s="14">
        <v>227</v>
      </c>
      <c r="AV28" s="14">
        <v>337</v>
      </c>
      <c r="AW28" s="14">
        <v>201</v>
      </c>
      <c r="AX28" s="14">
        <v>212</v>
      </c>
      <c r="AY28" s="14">
        <v>195</v>
      </c>
      <c r="AZ28" s="24">
        <v>3595</v>
      </c>
      <c r="BA28" s="58"/>
      <c r="BB28" s="23">
        <v>57453</v>
      </c>
      <c r="BC28" s="23">
        <v>71994</v>
      </c>
    </row>
    <row r="29" spans="1:55" ht="16.5">
      <c r="A29" s="20" t="s">
        <v>192</v>
      </c>
      <c r="B29" s="66">
        <v>28444</v>
      </c>
      <c r="C29" s="21">
        <f t="shared" si="0"/>
        <v>2939</v>
      </c>
      <c r="D29" s="21">
        <f t="shared" si="9"/>
        <v>918</v>
      </c>
      <c r="E29" s="14">
        <v>655</v>
      </c>
      <c r="F29" s="14">
        <v>263</v>
      </c>
      <c r="G29" s="14">
        <v>409</v>
      </c>
      <c r="H29" s="24">
        <f t="shared" si="10"/>
        <v>831</v>
      </c>
      <c r="I29" s="14">
        <v>422</v>
      </c>
      <c r="J29" s="14">
        <v>541</v>
      </c>
      <c r="K29" s="14">
        <v>649</v>
      </c>
      <c r="L29" s="21">
        <f t="shared" si="11"/>
        <v>3288</v>
      </c>
      <c r="M29" s="14">
        <v>721</v>
      </c>
      <c r="N29" s="14">
        <v>862</v>
      </c>
      <c r="O29" s="14">
        <v>924</v>
      </c>
      <c r="P29" s="14">
        <v>781</v>
      </c>
      <c r="Q29" s="21">
        <f>SUM(R29:U29)</f>
        <v>3287</v>
      </c>
      <c r="R29" s="14">
        <v>914</v>
      </c>
      <c r="S29" s="14">
        <v>733</v>
      </c>
      <c r="T29" s="24">
        <v>1010</v>
      </c>
      <c r="U29" s="14">
        <v>630</v>
      </c>
      <c r="V29" s="21">
        <f t="shared" si="12"/>
        <v>4287</v>
      </c>
      <c r="W29" s="14">
        <v>818</v>
      </c>
      <c r="X29" s="14">
        <v>663</v>
      </c>
      <c r="Y29" s="14">
        <v>887</v>
      </c>
      <c r="Z29" s="14">
        <v>563</v>
      </c>
      <c r="AA29" s="14">
        <v>789</v>
      </c>
      <c r="AB29" s="14">
        <v>567</v>
      </c>
      <c r="AC29" s="21">
        <f t="shared" si="13"/>
        <v>5636</v>
      </c>
      <c r="AD29" s="14">
        <v>779</v>
      </c>
      <c r="AE29" s="14">
        <v>542</v>
      </c>
      <c r="AF29" s="14">
        <v>640</v>
      </c>
      <c r="AG29" s="14">
        <v>491</v>
      </c>
      <c r="AH29" s="14">
        <v>715</v>
      </c>
      <c r="AI29" s="14">
        <v>472</v>
      </c>
      <c r="AJ29" s="14">
        <v>564</v>
      </c>
      <c r="AK29" s="14">
        <v>461</v>
      </c>
      <c r="AL29" s="14">
        <v>586</v>
      </c>
      <c r="AM29" s="14">
        <v>386</v>
      </c>
      <c r="AN29" s="24">
        <f t="shared" si="7"/>
        <v>9007</v>
      </c>
      <c r="AO29" s="21">
        <f t="shared" si="14"/>
        <v>3571</v>
      </c>
      <c r="AP29" s="14">
        <v>565</v>
      </c>
      <c r="AQ29" s="14">
        <v>388</v>
      </c>
      <c r="AR29" s="14">
        <v>430</v>
      </c>
      <c r="AS29" s="14">
        <v>319</v>
      </c>
      <c r="AT29" s="14">
        <v>373</v>
      </c>
      <c r="AU29" s="14">
        <v>311</v>
      </c>
      <c r="AV29" s="14">
        <v>403</v>
      </c>
      <c r="AW29" s="14">
        <v>249</v>
      </c>
      <c r="AX29" s="14">
        <v>308</v>
      </c>
      <c r="AY29" s="14">
        <v>225</v>
      </c>
      <c r="AZ29" s="24">
        <v>5436</v>
      </c>
      <c r="BA29" s="58"/>
      <c r="BB29" s="23">
        <v>51352</v>
      </c>
      <c r="BC29" s="23">
        <v>67859</v>
      </c>
    </row>
    <row r="30" spans="1:55" ht="16.5">
      <c r="A30" s="20" t="s">
        <v>193</v>
      </c>
      <c r="B30" s="66">
        <v>17254</v>
      </c>
      <c r="C30" s="21">
        <f t="shared" si="0"/>
        <v>1453</v>
      </c>
      <c r="D30" s="21">
        <f t="shared" si="9"/>
        <v>412</v>
      </c>
      <c r="E30" s="14">
        <v>304</v>
      </c>
      <c r="F30" s="14">
        <v>108</v>
      </c>
      <c r="G30" s="14">
        <v>190</v>
      </c>
      <c r="H30" s="24">
        <f t="shared" si="10"/>
        <v>417</v>
      </c>
      <c r="I30" s="14">
        <v>227</v>
      </c>
      <c r="J30" s="14">
        <v>300</v>
      </c>
      <c r="K30" s="14">
        <v>324</v>
      </c>
      <c r="L30" s="21">
        <f t="shared" si="11"/>
        <v>1603</v>
      </c>
      <c r="M30" s="14">
        <v>396</v>
      </c>
      <c r="N30" s="14">
        <v>393</v>
      </c>
      <c r="O30" s="14">
        <v>446</v>
      </c>
      <c r="P30" s="14">
        <v>368</v>
      </c>
      <c r="Q30" s="21">
        <f>SUM(R30:U30)</f>
        <v>1817</v>
      </c>
      <c r="R30" s="14">
        <v>523</v>
      </c>
      <c r="S30" s="14">
        <v>363</v>
      </c>
      <c r="T30" s="14">
        <v>550</v>
      </c>
      <c r="U30" s="14">
        <v>381</v>
      </c>
      <c r="V30" s="21">
        <f t="shared" si="12"/>
        <v>2561</v>
      </c>
      <c r="W30" s="14">
        <v>500</v>
      </c>
      <c r="X30" s="14">
        <v>370</v>
      </c>
      <c r="Y30" s="14">
        <v>489</v>
      </c>
      <c r="Z30" s="14">
        <v>365</v>
      </c>
      <c r="AA30" s="14">
        <v>468</v>
      </c>
      <c r="AB30" s="14">
        <v>369</v>
      </c>
      <c r="AC30" s="21">
        <f t="shared" si="13"/>
        <v>3487</v>
      </c>
      <c r="AD30" s="14">
        <v>497</v>
      </c>
      <c r="AE30" s="14">
        <v>263</v>
      </c>
      <c r="AF30" s="14">
        <v>374</v>
      </c>
      <c r="AG30" s="14">
        <v>308</v>
      </c>
      <c r="AH30" s="14">
        <v>454</v>
      </c>
      <c r="AI30" s="14">
        <v>302</v>
      </c>
      <c r="AJ30" s="14">
        <v>396</v>
      </c>
      <c r="AK30" s="14">
        <v>265</v>
      </c>
      <c r="AL30" s="14">
        <v>356</v>
      </c>
      <c r="AM30" s="14">
        <v>272</v>
      </c>
      <c r="AN30" s="24">
        <f t="shared" si="7"/>
        <v>6334</v>
      </c>
      <c r="AO30" s="21">
        <f t="shared" si="14"/>
        <v>2252</v>
      </c>
      <c r="AP30" s="14">
        <v>315</v>
      </c>
      <c r="AQ30" s="14">
        <v>202</v>
      </c>
      <c r="AR30" s="14">
        <v>299</v>
      </c>
      <c r="AS30" s="14">
        <v>250</v>
      </c>
      <c r="AT30" s="14">
        <v>235</v>
      </c>
      <c r="AU30" s="14">
        <v>193</v>
      </c>
      <c r="AV30" s="14">
        <v>237</v>
      </c>
      <c r="AW30" s="14">
        <v>169</v>
      </c>
      <c r="AX30" s="14">
        <v>192</v>
      </c>
      <c r="AY30" s="14">
        <v>160</v>
      </c>
      <c r="AZ30" s="24">
        <v>4082</v>
      </c>
      <c r="BA30" s="58"/>
      <c r="BB30" s="23">
        <v>57985</v>
      </c>
      <c r="BC30" s="23">
        <v>76406</v>
      </c>
    </row>
    <row r="31" spans="1:55" ht="16.5">
      <c r="A31" s="20"/>
      <c r="B31" s="35"/>
      <c r="C31" s="21"/>
      <c r="D31" s="21"/>
      <c r="E31" s="14"/>
      <c r="F31" s="14"/>
      <c r="G31" s="14"/>
      <c r="H31" s="24"/>
      <c r="I31" s="14"/>
      <c r="J31" s="14"/>
      <c r="K31" s="14"/>
      <c r="L31" s="21"/>
      <c r="M31" s="14"/>
      <c r="N31" s="14"/>
      <c r="O31" s="14"/>
      <c r="P31" s="14"/>
      <c r="Q31" s="21"/>
      <c r="R31" s="14"/>
      <c r="S31" s="14"/>
      <c r="T31" s="14"/>
      <c r="U31" s="14"/>
      <c r="V31" s="21"/>
      <c r="W31" s="14"/>
      <c r="X31" s="14"/>
      <c r="Y31" s="14"/>
      <c r="Z31" s="14"/>
      <c r="AA31" s="14"/>
      <c r="AB31" s="14"/>
      <c r="AC31" s="21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24"/>
      <c r="AO31" s="21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57"/>
      <c r="BB31" s="20"/>
      <c r="BC31" s="20"/>
    </row>
    <row r="32" spans="1:55" ht="16.5">
      <c r="A32" s="20" t="s">
        <v>157</v>
      </c>
      <c r="B32" s="35"/>
      <c r="C32" s="21"/>
      <c r="D32" s="21"/>
      <c r="E32" s="14"/>
      <c r="F32" s="14"/>
      <c r="G32" s="14"/>
      <c r="H32" s="24"/>
      <c r="I32" s="14"/>
      <c r="J32" s="14"/>
      <c r="K32" s="14"/>
      <c r="L32" s="21"/>
      <c r="M32" s="14"/>
      <c r="N32" s="14"/>
      <c r="O32" s="14"/>
      <c r="P32" s="14"/>
      <c r="Q32" s="21"/>
      <c r="R32" s="14"/>
      <c r="S32" s="14"/>
      <c r="T32" s="14"/>
      <c r="U32" s="14"/>
      <c r="V32" s="21"/>
      <c r="W32" s="14"/>
      <c r="X32" s="14"/>
      <c r="Y32" s="14"/>
      <c r="Z32" s="14"/>
      <c r="AA32" s="14"/>
      <c r="AB32" s="14"/>
      <c r="AC32" s="21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24"/>
      <c r="AO32" s="21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57"/>
      <c r="BB32" s="20"/>
      <c r="BC32" s="20"/>
    </row>
    <row r="33" spans="1:55" ht="16.5">
      <c r="A33" s="20" t="s">
        <v>194</v>
      </c>
      <c r="B33" s="66">
        <v>77418</v>
      </c>
      <c r="C33" s="21">
        <f t="shared" si="0"/>
        <v>6945</v>
      </c>
      <c r="D33" s="21">
        <f t="shared" si="9"/>
        <v>2031</v>
      </c>
      <c r="E33" s="24">
        <v>1419</v>
      </c>
      <c r="F33" s="14">
        <v>612</v>
      </c>
      <c r="G33" s="24">
        <v>1004</v>
      </c>
      <c r="H33" s="24">
        <f t="shared" si="10"/>
        <v>2024</v>
      </c>
      <c r="I33" s="24">
        <v>1020</v>
      </c>
      <c r="J33" s="24">
        <v>1358</v>
      </c>
      <c r="K33" s="24">
        <v>1532</v>
      </c>
      <c r="L33" s="21">
        <f t="shared" si="11"/>
        <v>7765</v>
      </c>
      <c r="M33" s="24">
        <v>1767</v>
      </c>
      <c r="N33" s="24">
        <v>1942</v>
      </c>
      <c r="O33" s="24">
        <v>2203</v>
      </c>
      <c r="P33" s="24">
        <v>1853</v>
      </c>
      <c r="Q33" s="21">
        <f>SUM(R33:U33)</f>
        <v>8296</v>
      </c>
      <c r="R33" s="24">
        <v>2339</v>
      </c>
      <c r="S33" s="24">
        <v>1774</v>
      </c>
      <c r="T33" s="24">
        <v>2488</v>
      </c>
      <c r="U33" s="24">
        <v>1695</v>
      </c>
      <c r="V33" s="21">
        <f t="shared" si="12"/>
        <v>11301</v>
      </c>
      <c r="W33" s="24">
        <v>2144</v>
      </c>
      <c r="X33" s="24">
        <v>1669</v>
      </c>
      <c r="Y33" s="24">
        <v>2242</v>
      </c>
      <c r="Z33" s="24">
        <v>1602</v>
      </c>
      <c r="AA33" s="24">
        <v>2018</v>
      </c>
      <c r="AB33" s="24">
        <v>1626</v>
      </c>
      <c r="AC33" s="21">
        <f t="shared" si="13"/>
        <v>15754</v>
      </c>
      <c r="AD33" s="24">
        <v>2108</v>
      </c>
      <c r="AE33" s="24">
        <v>1435</v>
      </c>
      <c r="AF33" s="24">
        <v>1798</v>
      </c>
      <c r="AG33" s="24">
        <v>1352</v>
      </c>
      <c r="AH33" s="24">
        <v>1985</v>
      </c>
      <c r="AI33" s="24">
        <v>1356</v>
      </c>
      <c r="AJ33" s="24">
        <v>1603</v>
      </c>
      <c r="AK33" s="24">
        <v>1315</v>
      </c>
      <c r="AL33" s="24">
        <v>1638</v>
      </c>
      <c r="AM33" s="24">
        <v>1164</v>
      </c>
      <c r="AN33" s="24">
        <f t="shared" si="7"/>
        <v>27357</v>
      </c>
      <c r="AO33" s="21">
        <f t="shared" si="14"/>
        <v>10471</v>
      </c>
      <c r="AP33" s="24">
        <v>1475</v>
      </c>
      <c r="AQ33" s="24">
        <v>1021</v>
      </c>
      <c r="AR33" s="24">
        <v>1335</v>
      </c>
      <c r="AS33" s="24">
        <v>1030</v>
      </c>
      <c r="AT33" s="24">
        <v>1090</v>
      </c>
      <c r="AU33" s="14">
        <v>907</v>
      </c>
      <c r="AV33" s="24">
        <v>1208</v>
      </c>
      <c r="AW33" s="14">
        <v>771</v>
      </c>
      <c r="AX33" s="14">
        <v>889</v>
      </c>
      <c r="AY33" s="14">
        <v>745</v>
      </c>
      <c r="AZ33" s="24">
        <v>16886</v>
      </c>
      <c r="BA33" s="58"/>
      <c r="BB33" s="23">
        <v>56194</v>
      </c>
      <c r="BC33" s="23">
        <v>73304</v>
      </c>
    </row>
    <row r="34" spans="1:55" ht="16.5">
      <c r="A34" s="20" t="s">
        <v>195</v>
      </c>
      <c r="B34" s="66">
        <v>58189</v>
      </c>
      <c r="C34" s="21">
        <f t="shared" si="0"/>
        <v>2546</v>
      </c>
      <c r="D34" s="21">
        <f t="shared" si="9"/>
        <v>657</v>
      </c>
      <c r="E34" s="14">
        <v>495</v>
      </c>
      <c r="F34" s="14">
        <v>162</v>
      </c>
      <c r="G34" s="14">
        <v>231</v>
      </c>
      <c r="H34" s="24">
        <f t="shared" si="10"/>
        <v>531</v>
      </c>
      <c r="I34" s="14">
        <v>300</v>
      </c>
      <c r="J34" s="14">
        <v>624</v>
      </c>
      <c r="K34" s="14">
        <v>734</v>
      </c>
      <c r="L34" s="21">
        <f t="shared" si="11"/>
        <v>4353</v>
      </c>
      <c r="M34" s="14">
        <v>877</v>
      </c>
      <c r="N34" s="24">
        <v>1067</v>
      </c>
      <c r="O34" s="24">
        <v>1261</v>
      </c>
      <c r="P34" s="24">
        <v>1148</v>
      </c>
      <c r="Q34" s="21">
        <f>SUM(R34:U34)</f>
        <v>5481</v>
      </c>
      <c r="R34" s="24">
        <v>1462</v>
      </c>
      <c r="S34" s="24">
        <v>1188</v>
      </c>
      <c r="T34" s="24">
        <v>1666</v>
      </c>
      <c r="U34" s="24">
        <v>1165</v>
      </c>
      <c r="V34" s="21">
        <f t="shared" si="12"/>
        <v>8182</v>
      </c>
      <c r="W34" s="24">
        <v>1367</v>
      </c>
      <c r="X34" s="24">
        <v>1198</v>
      </c>
      <c r="Y34" s="24">
        <v>1652</v>
      </c>
      <c r="Z34" s="24">
        <v>1213</v>
      </c>
      <c r="AA34" s="24">
        <v>1521</v>
      </c>
      <c r="AB34" s="24">
        <v>1231</v>
      </c>
      <c r="AC34" s="21">
        <f t="shared" si="13"/>
        <v>12885</v>
      </c>
      <c r="AD34" s="24">
        <v>1655</v>
      </c>
      <c r="AE34" s="24">
        <v>1098</v>
      </c>
      <c r="AF34" s="24">
        <v>1458</v>
      </c>
      <c r="AG34" s="24">
        <v>1081</v>
      </c>
      <c r="AH34" s="24">
        <v>1632</v>
      </c>
      <c r="AI34" s="24">
        <v>1129</v>
      </c>
      <c r="AJ34" s="24">
        <v>1322</v>
      </c>
      <c r="AK34" s="24">
        <v>1093</v>
      </c>
      <c r="AL34" s="24">
        <v>1407</v>
      </c>
      <c r="AM34" s="24">
        <v>1010</v>
      </c>
      <c r="AN34" s="24">
        <f t="shared" si="7"/>
        <v>24742</v>
      </c>
      <c r="AO34" s="21">
        <f t="shared" si="14"/>
        <v>9182</v>
      </c>
      <c r="AP34" s="24">
        <v>1259</v>
      </c>
      <c r="AQ34" s="14">
        <v>896</v>
      </c>
      <c r="AR34" s="24">
        <v>1175</v>
      </c>
      <c r="AS34" s="14">
        <v>884</v>
      </c>
      <c r="AT34" s="14">
        <v>965</v>
      </c>
      <c r="AU34" s="14">
        <v>800</v>
      </c>
      <c r="AV34" s="24">
        <v>1069</v>
      </c>
      <c r="AW34" s="14">
        <v>675</v>
      </c>
      <c r="AX34" s="14">
        <v>803</v>
      </c>
      <c r="AY34" s="14">
        <v>656</v>
      </c>
      <c r="AZ34" s="24">
        <v>15560</v>
      </c>
      <c r="BA34" s="58"/>
      <c r="BB34" s="23">
        <v>65906</v>
      </c>
      <c r="BC34" s="23">
        <v>83570</v>
      </c>
    </row>
    <row r="35" spans="1:55" ht="16.5">
      <c r="A35" s="20" t="s">
        <v>249</v>
      </c>
      <c r="B35" s="66">
        <v>35432</v>
      </c>
      <c r="C35" s="21">
        <f t="shared" si="0"/>
        <v>594</v>
      </c>
      <c r="D35" s="21">
        <f t="shared" si="9"/>
        <v>146</v>
      </c>
      <c r="E35" s="14">
        <v>97</v>
      </c>
      <c r="F35" s="14">
        <v>49</v>
      </c>
      <c r="G35" s="14">
        <v>71</v>
      </c>
      <c r="H35" s="24">
        <f t="shared" si="10"/>
        <v>125</v>
      </c>
      <c r="I35" s="14">
        <v>54</v>
      </c>
      <c r="J35" s="14">
        <v>158</v>
      </c>
      <c r="K35" s="14">
        <v>165</v>
      </c>
      <c r="L35" s="21">
        <f t="shared" si="11"/>
        <v>1104</v>
      </c>
      <c r="M35" s="14">
        <v>226</v>
      </c>
      <c r="N35" s="14">
        <v>252</v>
      </c>
      <c r="O35" s="14">
        <v>325</v>
      </c>
      <c r="P35" s="14">
        <v>301</v>
      </c>
      <c r="Q35" s="21">
        <f>SUM(R35:U35)</f>
        <v>1950</v>
      </c>
      <c r="R35" s="14">
        <v>395</v>
      </c>
      <c r="S35" s="14">
        <v>389</v>
      </c>
      <c r="T35" s="14">
        <v>635</v>
      </c>
      <c r="U35" s="14">
        <v>531</v>
      </c>
      <c r="V35" s="21">
        <f t="shared" si="12"/>
        <v>4216</v>
      </c>
      <c r="W35" s="14">
        <v>625</v>
      </c>
      <c r="X35" s="14">
        <v>535</v>
      </c>
      <c r="Y35" s="14">
        <v>826</v>
      </c>
      <c r="Z35" s="14">
        <v>682</v>
      </c>
      <c r="AA35" s="14">
        <v>813</v>
      </c>
      <c r="AB35" s="14">
        <v>735</v>
      </c>
      <c r="AC35" s="21">
        <f t="shared" si="13"/>
        <v>8625</v>
      </c>
      <c r="AD35" s="24">
        <v>1020</v>
      </c>
      <c r="AE35" s="14">
        <v>667</v>
      </c>
      <c r="AF35" s="14">
        <v>961</v>
      </c>
      <c r="AG35" s="14">
        <v>757</v>
      </c>
      <c r="AH35" s="24">
        <v>1020</v>
      </c>
      <c r="AI35" s="14">
        <v>789</v>
      </c>
      <c r="AJ35" s="14">
        <v>922</v>
      </c>
      <c r="AK35" s="14">
        <v>757</v>
      </c>
      <c r="AL35" s="14">
        <v>994</v>
      </c>
      <c r="AM35" s="14">
        <v>738</v>
      </c>
      <c r="AN35" s="24">
        <f t="shared" si="7"/>
        <v>18943</v>
      </c>
      <c r="AO35" s="21">
        <f t="shared" si="14"/>
        <v>6956</v>
      </c>
      <c r="AP35" s="14">
        <v>883</v>
      </c>
      <c r="AQ35" s="14">
        <v>687</v>
      </c>
      <c r="AR35" s="14">
        <v>844</v>
      </c>
      <c r="AS35" s="14">
        <v>660</v>
      </c>
      <c r="AT35" s="14">
        <v>751</v>
      </c>
      <c r="AU35" s="14">
        <v>618</v>
      </c>
      <c r="AV35" s="14">
        <v>813</v>
      </c>
      <c r="AW35" s="14">
        <v>546</v>
      </c>
      <c r="AX35" s="14">
        <v>641</v>
      </c>
      <c r="AY35" s="14">
        <v>513</v>
      </c>
      <c r="AZ35" s="24">
        <v>11987</v>
      </c>
      <c r="BA35" s="58"/>
      <c r="BB35" s="23">
        <v>78755</v>
      </c>
      <c r="BC35" s="23">
        <v>95900</v>
      </c>
    </row>
    <row r="36" spans="1:55" ht="16.5">
      <c r="A36" s="20" t="s">
        <v>196</v>
      </c>
      <c r="B36" s="66">
        <v>22756</v>
      </c>
      <c r="C36" s="21">
        <f t="shared" si="0"/>
        <v>1954</v>
      </c>
      <c r="D36" s="21">
        <f t="shared" si="9"/>
        <v>512</v>
      </c>
      <c r="E36" s="14">
        <v>399</v>
      </c>
      <c r="F36" s="14">
        <v>113</v>
      </c>
      <c r="G36" s="14">
        <v>161</v>
      </c>
      <c r="H36" s="24">
        <f t="shared" si="10"/>
        <v>407</v>
      </c>
      <c r="I36" s="14">
        <v>246</v>
      </c>
      <c r="J36" s="14">
        <v>466</v>
      </c>
      <c r="K36" s="14">
        <v>569</v>
      </c>
      <c r="L36" s="21">
        <f t="shared" si="11"/>
        <v>3249</v>
      </c>
      <c r="M36" s="14">
        <v>651</v>
      </c>
      <c r="N36" s="14">
        <v>815</v>
      </c>
      <c r="O36" s="14">
        <v>936</v>
      </c>
      <c r="P36" s="14">
        <v>847</v>
      </c>
      <c r="Q36" s="21">
        <f>SUM(R36:U36)</f>
        <v>3530</v>
      </c>
      <c r="R36" s="24">
        <v>1067</v>
      </c>
      <c r="S36" s="14">
        <v>799</v>
      </c>
      <c r="T36" s="24">
        <v>1030</v>
      </c>
      <c r="U36" s="14">
        <v>634</v>
      </c>
      <c r="V36" s="21">
        <f t="shared" si="12"/>
        <v>3965</v>
      </c>
      <c r="W36" s="14">
        <v>742</v>
      </c>
      <c r="X36" s="14">
        <v>663</v>
      </c>
      <c r="Y36" s="14">
        <v>825</v>
      </c>
      <c r="Z36" s="14">
        <v>531</v>
      </c>
      <c r="AA36" s="14">
        <v>709</v>
      </c>
      <c r="AB36" s="14">
        <v>495</v>
      </c>
      <c r="AC36" s="21">
        <f t="shared" si="13"/>
        <v>4260</v>
      </c>
      <c r="AD36" s="14">
        <v>635</v>
      </c>
      <c r="AE36" s="14">
        <v>432</v>
      </c>
      <c r="AF36" s="14">
        <v>497</v>
      </c>
      <c r="AG36" s="14">
        <v>324</v>
      </c>
      <c r="AH36" s="14">
        <v>612</v>
      </c>
      <c r="AI36" s="14">
        <v>339</v>
      </c>
      <c r="AJ36" s="14">
        <v>400</v>
      </c>
      <c r="AK36" s="14">
        <v>336</v>
      </c>
      <c r="AL36" s="14">
        <v>413</v>
      </c>
      <c r="AM36" s="14">
        <v>272</v>
      </c>
      <c r="AN36" s="24">
        <f t="shared" si="7"/>
        <v>5798</v>
      </c>
      <c r="AO36" s="21">
        <f t="shared" si="14"/>
        <v>2225</v>
      </c>
      <c r="AP36" s="14">
        <v>376</v>
      </c>
      <c r="AQ36" s="14">
        <v>209</v>
      </c>
      <c r="AR36" s="14">
        <v>332</v>
      </c>
      <c r="AS36" s="14">
        <v>224</v>
      </c>
      <c r="AT36" s="14">
        <v>214</v>
      </c>
      <c r="AU36" s="14">
        <v>181</v>
      </c>
      <c r="AV36" s="14">
        <v>256</v>
      </c>
      <c r="AW36" s="14">
        <v>129</v>
      </c>
      <c r="AX36" s="14">
        <v>161</v>
      </c>
      <c r="AY36" s="14">
        <v>143</v>
      </c>
      <c r="AZ36" s="24">
        <v>3573</v>
      </c>
      <c r="BA36" s="58"/>
      <c r="BB36" s="23">
        <v>44457</v>
      </c>
      <c r="BC36" s="23">
        <v>64372</v>
      </c>
    </row>
    <row r="37" spans="1:55" ht="16.5">
      <c r="A37" s="20" t="s">
        <v>181</v>
      </c>
      <c r="B37" s="35"/>
      <c r="C37" s="21"/>
      <c r="D37" s="21"/>
      <c r="E37" s="14"/>
      <c r="F37" s="14"/>
      <c r="G37" s="14"/>
      <c r="H37" s="24"/>
      <c r="I37" s="14"/>
      <c r="J37" s="14"/>
      <c r="K37" s="14"/>
      <c r="L37" s="21"/>
      <c r="M37" s="14"/>
      <c r="N37" s="14"/>
      <c r="O37" s="14"/>
      <c r="P37" s="14"/>
      <c r="Q37" s="21"/>
      <c r="R37" s="14"/>
      <c r="S37" s="14"/>
      <c r="T37" s="14"/>
      <c r="U37" s="14"/>
      <c r="V37" s="21"/>
      <c r="W37" s="14"/>
      <c r="X37" s="14"/>
      <c r="Y37" s="14"/>
      <c r="Z37" s="14"/>
      <c r="AA37" s="14"/>
      <c r="AB37" s="14"/>
      <c r="AC37" s="21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24"/>
      <c r="AO37" s="21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57"/>
      <c r="BB37" s="20"/>
      <c r="BC37" s="20"/>
    </row>
    <row r="38" spans="1:55" ht="16.5">
      <c r="A38" s="20" t="s">
        <v>197</v>
      </c>
      <c r="B38" s="66">
        <v>5134</v>
      </c>
      <c r="C38" s="21">
        <f t="shared" si="0"/>
        <v>626</v>
      </c>
      <c r="D38" s="21">
        <f t="shared" si="9"/>
        <v>205</v>
      </c>
      <c r="E38" s="14">
        <v>147</v>
      </c>
      <c r="F38" s="14">
        <v>58</v>
      </c>
      <c r="G38" s="14">
        <v>86</v>
      </c>
      <c r="H38" s="24">
        <f t="shared" si="10"/>
        <v>173</v>
      </c>
      <c r="I38" s="14">
        <v>87</v>
      </c>
      <c r="J38" s="14">
        <v>130</v>
      </c>
      <c r="K38" s="14">
        <v>118</v>
      </c>
      <c r="L38" s="21">
        <f t="shared" si="11"/>
        <v>698</v>
      </c>
      <c r="M38" s="14">
        <v>151</v>
      </c>
      <c r="N38" s="14">
        <v>209</v>
      </c>
      <c r="O38" s="14">
        <v>197</v>
      </c>
      <c r="P38" s="14">
        <v>141</v>
      </c>
      <c r="Q38" s="21">
        <f>SUM(R38:U38)</f>
        <v>764</v>
      </c>
      <c r="R38" s="14">
        <v>251</v>
      </c>
      <c r="S38" s="14">
        <v>155</v>
      </c>
      <c r="T38" s="14">
        <v>224</v>
      </c>
      <c r="U38" s="14">
        <v>134</v>
      </c>
      <c r="V38" s="21">
        <f t="shared" si="12"/>
        <v>949</v>
      </c>
      <c r="W38" s="14">
        <v>236</v>
      </c>
      <c r="X38" s="14">
        <v>163</v>
      </c>
      <c r="Y38" s="14">
        <v>178</v>
      </c>
      <c r="Z38" s="14">
        <v>101</v>
      </c>
      <c r="AA38" s="14">
        <v>158</v>
      </c>
      <c r="AB38" s="14">
        <v>113</v>
      </c>
      <c r="AC38" s="21">
        <f t="shared" si="13"/>
        <v>1003</v>
      </c>
      <c r="AD38" s="14">
        <v>187</v>
      </c>
      <c r="AE38" s="14">
        <v>112</v>
      </c>
      <c r="AF38" s="14">
        <v>88</v>
      </c>
      <c r="AG38" s="14">
        <v>89</v>
      </c>
      <c r="AH38" s="14">
        <v>144</v>
      </c>
      <c r="AI38" s="14">
        <v>62</v>
      </c>
      <c r="AJ38" s="14">
        <v>91</v>
      </c>
      <c r="AK38" s="14">
        <v>82</v>
      </c>
      <c r="AL38" s="14">
        <v>91</v>
      </c>
      <c r="AM38" s="14">
        <v>57</v>
      </c>
      <c r="AN38" s="24">
        <f t="shared" si="7"/>
        <v>1092</v>
      </c>
      <c r="AO38" s="21">
        <f t="shared" si="14"/>
        <v>511</v>
      </c>
      <c r="AP38" s="14">
        <v>95</v>
      </c>
      <c r="AQ38" s="14">
        <v>35</v>
      </c>
      <c r="AR38" s="14">
        <v>81</v>
      </c>
      <c r="AS38" s="14">
        <v>45</v>
      </c>
      <c r="AT38" s="14">
        <v>47</v>
      </c>
      <c r="AU38" s="14">
        <v>34</v>
      </c>
      <c r="AV38" s="14">
        <v>63</v>
      </c>
      <c r="AW38" s="14">
        <v>41</v>
      </c>
      <c r="AX38" s="14">
        <v>34</v>
      </c>
      <c r="AY38" s="14">
        <v>36</v>
      </c>
      <c r="AZ38" s="14">
        <v>581</v>
      </c>
      <c r="BA38" s="57"/>
      <c r="BB38" s="23">
        <v>41111</v>
      </c>
      <c r="BC38" s="23">
        <v>54511</v>
      </c>
    </row>
    <row r="39" spans="1:55" ht="16.5">
      <c r="A39" s="20" t="s">
        <v>182</v>
      </c>
      <c r="B39" s="35"/>
      <c r="C39" s="21"/>
      <c r="D39" s="21"/>
      <c r="E39" s="14"/>
      <c r="F39" s="14"/>
      <c r="G39" s="14"/>
      <c r="H39" s="24"/>
      <c r="I39" s="14"/>
      <c r="J39" s="14"/>
      <c r="K39" s="14"/>
      <c r="L39" s="21"/>
      <c r="M39" s="14"/>
      <c r="N39" s="14"/>
      <c r="O39" s="14"/>
      <c r="P39" s="14"/>
      <c r="Q39" s="21"/>
      <c r="R39" s="14"/>
      <c r="S39" s="14"/>
      <c r="T39" s="14"/>
      <c r="U39" s="14"/>
      <c r="V39" s="21"/>
      <c r="W39" s="14"/>
      <c r="X39" s="14"/>
      <c r="Y39" s="14"/>
      <c r="Z39" s="14"/>
      <c r="AA39" s="14"/>
      <c r="AB39" s="14"/>
      <c r="AC39" s="21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24"/>
      <c r="AO39" s="21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57"/>
      <c r="BB39" s="20"/>
      <c r="BC39" s="20"/>
    </row>
    <row r="40" spans="1:55" ht="16.5">
      <c r="A40" s="20" t="s">
        <v>198</v>
      </c>
      <c r="B40" s="66">
        <v>14095</v>
      </c>
      <c r="C40" s="21">
        <f t="shared" si="0"/>
        <v>3772</v>
      </c>
      <c r="D40" s="21">
        <f t="shared" si="9"/>
        <v>1168</v>
      </c>
      <c r="E40" s="14">
        <v>777</v>
      </c>
      <c r="F40" s="14">
        <v>391</v>
      </c>
      <c r="G40" s="14">
        <v>687</v>
      </c>
      <c r="H40" s="24">
        <f t="shared" si="10"/>
        <v>1320</v>
      </c>
      <c r="I40" s="14">
        <v>633</v>
      </c>
      <c r="J40" s="14">
        <v>604</v>
      </c>
      <c r="K40" s="14">
        <v>680</v>
      </c>
      <c r="L40" s="21">
        <f t="shared" si="11"/>
        <v>2714</v>
      </c>
      <c r="M40" s="14">
        <v>740</v>
      </c>
      <c r="N40" s="14">
        <v>665</v>
      </c>
      <c r="O40" s="14">
        <v>745</v>
      </c>
      <c r="P40" s="14">
        <v>564</v>
      </c>
      <c r="Q40" s="21">
        <f>SUM(R40:U40)</f>
        <v>2050</v>
      </c>
      <c r="R40" s="14">
        <v>626</v>
      </c>
      <c r="S40" s="14">
        <v>430</v>
      </c>
      <c r="T40" s="14">
        <v>598</v>
      </c>
      <c r="U40" s="14">
        <v>396</v>
      </c>
      <c r="V40" s="21">
        <f t="shared" si="12"/>
        <v>2172</v>
      </c>
      <c r="W40" s="14">
        <v>541</v>
      </c>
      <c r="X40" s="14">
        <v>309</v>
      </c>
      <c r="Y40" s="14">
        <v>412</v>
      </c>
      <c r="Z40" s="14">
        <v>289</v>
      </c>
      <c r="AA40" s="14">
        <v>338</v>
      </c>
      <c r="AB40" s="14">
        <v>283</v>
      </c>
      <c r="AC40" s="21">
        <f t="shared" si="13"/>
        <v>1863</v>
      </c>
      <c r="AD40" s="14">
        <v>266</v>
      </c>
      <c r="AE40" s="14">
        <v>225</v>
      </c>
      <c r="AF40" s="14">
        <v>252</v>
      </c>
      <c r="AG40" s="14">
        <v>181</v>
      </c>
      <c r="AH40" s="14">
        <v>209</v>
      </c>
      <c r="AI40" s="14">
        <v>165</v>
      </c>
      <c r="AJ40" s="14">
        <v>190</v>
      </c>
      <c r="AK40" s="14">
        <v>140</v>
      </c>
      <c r="AL40" s="14">
        <v>139</v>
      </c>
      <c r="AM40" s="14">
        <v>96</v>
      </c>
      <c r="AN40" s="24">
        <f t="shared" si="7"/>
        <v>1523</v>
      </c>
      <c r="AO40" s="21">
        <f t="shared" si="14"/>
        <v>778</v>
      </c>
      <c r="AP40" s="14">
        <v>121</v>
      </c>
      <c r="AQ40" s="14">
        <v>90</v>
      </c>
      <c r="AR40" s="14">
        <v>79</v>
      </c>
      <c r="AS40" s="14">
        <v>101</v>
      </c>
      <c r="AT40" s="14">
        <v>78</v>
      </c>
      <c r="AU40" s="14">
        <v>73</v>
      </c>
      <c r="AV40" s="14">
        <v>76</v>
      </c>
      <c r="AW40" s="14">
        <v>55</v>
      </c>
      <c r="AX40" s="14">
        <v>53</v>
      </c>
      <c r="AY40" s="14">
        <v>52</v>
      </c>
      <c r="AZ40" s="14">
        <v>745</v>
      </c>
      <c r="BA40" s="57"/>
      <c r="BB40" s="23">
        <v>27244</v>
      </c>
      <c r="BC40" s="23">
        <v>37766</v>
      </c>
    </row>
    <row r="41" spans="1:55" ht="16.5">
      <c r="A41" s="20"/>
      <c r="B41" s="66"/>
      <c r="C41" s="21"/>
      <c r="D41" s="21"/>
      <c r="E41" s="14"/>
      <c r="F41" s="14"/>
      <c r="G41" s="14"/>
      <c r="H41" s="24"/>
      <c r="I41" s="14"/>
      <c r="J41" s="14"/>
      <c r="K41" s="14"/>
      <c r="L41" s="21"/>
      <c r="M41" s="14"/>
      <c r="N41" s="14"/>
      <c r="O41" s="14"/>
      <c r="P41" s="14"/>
      <c r="Q41" s="21"/>
      <c r="R41" s="14"/>
      <c r="S41" s="14"/>
      <c r="T41" s="14"/>
      <c r="U41" s="14"/>
      <c r="V41" s="21"/>
      <c r="W41" s="14"/>
      <c r="X41" s="14"/>
      <c r="Y41" s="14"/>
      <c r="Z41" s="14"/>
      <c r="AA41" s="14"/>
      <c r="AB41" s="14"/>
      <c r="AC41" s="21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24"/>
      <c r="AO41" s="21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57"/>
      <c r="BB41" s="23"/>
      <c r="BC41" s="23"/>
    </row>
    <row r="42" spans="1:55" ht="16.5">
      <c r="A42" s="20" t="s">
        <v>199</v>
      </c>
      <c r="B42" s="35">
        <v>504</v>
      </c>
      <c r="C42" s="21">
        <f t="shared" si="0"/>
        <v>182</v>
      </c>
      <c r="D42" s="21">
        <f t="shared" si="9"/>
        <v>90</v>
      </c>
      <c r="E42" s="14">
        <v>68</v>
      </c>
      <c r="F42" s="14">
        <v>22</v>
      </c>
      <c r="G42" s="14">
        <v>33</v>
      </c>
      <c r="H42" s="24">
        <f t="shared" si="10"/>
        <v>51</v>
      </c>
      <c r="I42" s="14">
        <v>18</v>
      </c>
      <c r="J42" s="14">
        <v>21</v>
      </c>
      <c r="K42" s="14">
        <v>20</v>
      </c>
      <c r="L42" s="21">
        <f t="shared" si="11"/>
        <v>104</v>
      </c>
      <c r="M42" s="14">
        <v>27</v>
      </c>
      <c r="N42" s="14">
        <v>20</v>
      </c>
      <c r="O42" s="14">
        <v>28</v>
      </c>
      <c r="P42" s="14">
        <v>29</v>
      </c>
      <c r="Q42" s="21">
        <f>SUM(R42:U42)</f>
        <v>92</v>
      </c>
      <c r="R42" s="14">
        <v>21</v>
      </c>
      <c r="S42" s="14">
        <v>31</v>
      </c>
      <c r="T42" s="14">
        <v>33</v>
      </c>
      <c r="U42" s="14">
        <v>7</v>
      </c>
      <c r="V42" s="21">
        <f t="shared" si="12"/>
        <v>64</v>
      </c>
      <c r="W42" s="14">
        <v>13</v>
      </c>
      <c r="X42" s="14">
        <v>10</v>
      </c>
      <c r="Y42" s="14">
        <v>23</v>
      </c>
      <c r="Z42" s="14">
        <v>2</v>
      </c>
      <c r="AA42" s="14">
        <v>14</v>
      </c>
      <c r="AB42" s="14">
        <v>2</v>
      </c>
      <c r="AC42" s="21">
        <f t="shared" si="13"/>
        <v>34</v>
      </c>
      <c r="AD42" s="14">
        <v>3</v>
      </c>
      <c r="AE42" s="14">
        <v>1</v>
      </c>
      <c r="AF42" s="14">
        <v>3</v>
      </c>
      <c r="AG42" s="14">
        <v>8</v>
      </c>
      <c r="AH42" s="14">
        <v>6</v>
      </c>
      <c r="AI42" s="14">
        <v>5</v>
      </c>
      <c r="AJ42" s="14">
        <v>4</v>
      </c>
      <c r="AK42" s="14">
        <v>2</v>
      </c>
      <c r="AL42" s="14">
        <v>1</v>
      </c>
      <c r="AM42" s="14">
        <v>1</v>
      </c>
      <c r="AN42" s="24">
        <f t="shared" si="7"/>
        <v>24</v>
      </c>
      <c r="AO42" s="21">
        <f t="shared" si="14"/>
        <v>19</v>
      </c>
      <c r="AP42" s="14">
        <v>1</v>
      </c>
      <c r="AQ42" s="14">
        <v>7</v>
      </c>
      <c r="AR42" s="14">
        <v>3</v>
      </c>
      <c r="AS42" s="14">
        <v>1</v>
      </c>
      <c r="AT42" s="14">
        <v>1</v>
      </c>
      <c r="AU42" s="14">
        <v>4</v>
      </c>
      <c r="AV42" s="14">
        <v>0</v>
      </c>
      <c r="AW42" s="14">
        <v>0</v>
      </c>
      <c r="AX42" s="14">
        <v>0</v>
      </c>
      <c r="AY42" s="14">
        <v>2</v>
      </c>
      <c r="AZ42" s="14">
        <v>5</v>
      </c>
      <c r="BA42" s="57"/>
      <c r="BB42" s="23">
        <v>21982</v>
      </c>
      <c r="BC42" s="23">
        <v>25896</v>
      </c>
    </row>
    <row r="43" spans="1:55" ht="16.5">
      <c r="A43" s="20"/>
      <c r="B43" s="35"/>
      <c r="C43" s="21"/>
      <c r="D43" s="21"/>
      <c r="E43" s="14"/>
      <c r="F43" s="14"/>
      <c r="G43" s="14"/>
      <c r="H43" s="24"/>
      <c r="I43" s="14"/>
      <c r="J43" s="14"/>
      <c r="K43" s="14"/>
      <c r="L43" s="21"/>
      <c r="M43" s="14"/>
      <c r="N43" s="14"/>
      <c r="O43" s="14"/>
      <c r="P43" s="14"/>
      <c r="Q43" s="21"/>
      <c r="R43" s="14"/>
      <c r="S43" s="14"/>
      <c r="T43" s="14"/>
      <c r="U43" s="14"/>
      <c r="V43" s="21"/>
      <c r="W43" s="14"/>
      <c r="X43" s="14"/>
      <c r="Y43" s="14"/>
      <c r="Z43" s="14"/>
      <c r="AA43" s="14"/>
      <c r="AB43" s="14"/>
      <c r="AC43" s="21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24"/>
      <c r="AO43" s="21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57"/>
      <c r="BB43" s="20"/>
      <c r="BC43" s="20"/>
    </row>
    <row r="44" spans="1:55" ht="16.5">
      <c r="A44" s="20" t="s">
        <v>158</v>
      </c>
      <c r="B44" s="35"/>
      <c r="C44" s="21"/>
      <c r="D44" s="21"/>
      <c r="E44" s="14"/>
      <c r="F44" s="14"/>
      <c r="G44" s="14"/>
      <c r="H44" s="24"/>
      <c r="I44" s="14"/>
      <c r="J44" s="14"/>
      <c r="K44" s="14"/>
      <c r="L44" s="21"/>
      <c r="M44" s="14"/>
      <c r="N44" s="14"/>
      <c r="O44" s="14"/>
      <c r="P44" s="14"/>
      <c r="Q44" s="21"/>
      <c r="R44" s="14"/>
      <c r="S44" s="14"/>
      <c r="T44" s="14"/>
      <c r="U44" s="14"/>
      <c r="V44" s="21"/>
      <c r="W44" s="14"/>
      <c r="X44" s="14"/>
      <c r="Y44" s="14"/>
      <c r="Z44" s="14"/>
      <c r="AA44" s="14"/>
      <c r="AB44" s="14"/>
      <c r="AC44" s="21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24"/>
      <c r="AO44" s="21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57"/>
      <c r="BB44" s="20"/>
      <c r="BC44" s="20"/>
    </row>
    <row r="45" spans="1:55" ht="16.5">
      <c r="A45" s="20" t="s">
        <v>220</v>
      </c>
      <c r="B45" s="66">
        <v>34462</v>
      </c>
      <c r="C45" s="21">
        <f t="shared" si="0"/>
        <v>3635</v>
      </c>
      <c r="D45" s="21">
        <f aca="true" t="shared" si="15" ref="D45:D50">SUM(E45:F45)</f>
        <v>1040</v>
      </c>
      <c r="E45" s="14">
        <v>746</v>
      </c>
      <c r="F45" s="14">
        <v>294</v>
      </c>
      <c r="G45" s="14">
        <v>482</v>
      </c>
      <c r="H45" s="24">
        <f aca="true" t="shared" si="16" ref="H45:H51">G45+I45</f>
        <v>992</v>
      </c>
      <c r="I45" s="14">
        <v>510</v>
      </c>
      <c r="J45" s="14">
        <v>731</v>
      </c>
      <c r="K45" s="14">
        <v>872</v>
      </c>
      <c r="L45" s="21">
        <f aca="true" t="shared" si="17" ref="L45:L50">SUM(M45:P45)</f>
        <v>4327</v>
      </c>
      <c r="M45" s="14">
        <v>906</v>
      </c>
      <c r="N45" s="24">
        <v>1098</v>
      </c>
      <c r="O45" s="24">
        <v>1207</v>
      </c>
      <c r="P45" s="24">
        <v>1116</v>
      </c>
      <c r="Q45" s="21">
        <f aca="true" t="shared" si="18" ref="Q45:Q50">SUM(R45:U45)</f>
        <v>4555</v>
      </c>
      <c r="R45" s="24">
        <v>1338</v>
      </c>
      <c r="S45" s="24">
        <v>1026</v>
      </c>
      <c r="T45" s="24">
        <v>1278</v>
      </c>
      <c r="U45" s="14">
        <v>913</v>
      </c>
      <c r="V45" s="21">
        <f aca="true" t="shared" si="19" ref="V45:V50">SUM(W45:AB45)</f>
        <v>5508</v>
      </c>
      <c r="W45" s="24">
        <v>1062</v>
      </c>
      <c r="X45" s="14">
        <v>849</v>
      </c>
      <c r="Y45" s="24">
        <v>1095</v>
      </c>
      <c r="Z45" s="14">
        <v>795</v>
      </c>
      <c r="AA45" s="14">
        <v>937</v>
      </c>
      <c r="AB45" s="14">
        <v>770</v>
      </c>
      <c r="AC45" s="21">
        <f aca="true" t="shared" si="20" ref="AC45:AC50">SUM(AD45:AM45)</f>
        <v>6723</v>
      </c>
      <c r="AD45" s="14">
        <v>916</v>
      </c>
      <c r="AE45" s="14">
        <v>620</v>
      </c>
      <c r="AF45" s="14">
        <v>766</v>
      </c>
      <c r="AG45" s="14">
        <v>573</v>
      </c>
      <c r="AH45" s="14">
        <v>840</v>
      </c>
      <c r="AI45" s="14">
        <v>612</v>
      </c>
      <c r="AJ45" s="14">
        <v>622</v>
      </c>
      <c r="AK45" s="14">
        <v>626</v>
      </c>
      <c r="AL45" s="14">
        <v>679</v>
      </c>
      <c r="AM45" s="14">
        <v>469</v>
      </c>
      <c r="AN45" s="24">
        <f t="shared" si="7"/>
        <v>9716</v>
      </c>
      <c r="AO45" s="21">
        <f aca="true" t="shared" si="21" ref="AO45:AO50">SUM(AP45:AY45)</f>
        <v>3844</v>
      </c>
      <c r="AP45" s="14">
        <v>578</v>
      </c>
      <c r="AQ45" s="14">
        <v>402</v>
      </c>
      <c r="AR45" s="14">
        <v>496</v>
      </c>
      <c r="AS45" s="14">
        <v>372</v>
      </c>
      <c r="AT45" s="14">
        <v>442</v>
      </c>
      <c r="AU45" s="14">
        <v>365</v>
      </c>
      <c r="AV45" s="14">
        <v>426</v>
      </c>
      <c r="AW45" s="14">
        <v>278</v>
      </c>
      <c r="AX45" s="14">
        <v>274</v>
      </c>
      <c r="AY45" s="14">
        <v>211</v>
      </c>
      <c r="AZ45" s="24">
        <v>5872</v>
      </c>
      <c r="BA45" s="58"/>
      <c r="BB45" s="23">
        <v>47439</v>
      </c>
      <c r="BC45" s="23">
        <v>63945</v>
      </c>
    </row>
    <row r="46" spans="1:55" ht="16.5">
      <c r="A46" s="20" t="s">
        <v>221</v>
      </c>
      <c r="B46" s="66">
        <v>17528</v>
      </c>
      <c r="C46" s="21">
        <f t="shared" si="0"/>
        <v>1683</v>
      </c>
      <c r="D46" s="21">
        <f t="shared" si="15"/>
        <v>544</v>
      </c>
      <c r="E46" s="14">
        <v>367</v>
      </c>
      <c r="F46" s="14">
        <v>177</v>
      </c>
      <c r="G46" s="14">
        <v>287</v>
      </c>
      <c r="H46" s="24">
        <f t="shared" si="16"/>
        <v>549</v>
      </c>
      <c r="I46" s="14">
        <v>262</v>
      </c>
      <c r="J46" s="14">
        <v>284</v>
      </c>
      <c r="K46" s="14">
        <v>306</v>
      </c>
      <c r="L46" s="21">
        <f t="shared" si="17"/>
        <v>1619</v>
      </c>
      <c r="M46" s="14">
        <v>402</v>
      </c>
      <c r="N46" s="14">
        <v>423</v>
      </c>
      <c r="O46" s="14">
        <v>470</v>
      </c>
      <c r="P46" s="14">
        <v>324</v>
      </c>
      <c r="Q46" s="21">
        <f t="shared" si="18"/>
        <v>1654</v>
      </c>
      <c r="R46" s="14">
        <v>455</v>
      </c>
      <c r="S46" s="14">
        <v>338</v>
      </c>
      <c r="T46" s="14">
        <v>514</v>
      </c>
      <c r="U46" s="14">
        <v>347</v>
      </c>
      <c r="V46" s="21">
        <f t="shared" si="19"/>
        <v>2474</v>
      </c>
      <c r="W46" s="14">
        <v>472</v>
      </c>
      <c r="X46" s="14">
        <v>362</v>
      </c>
      <c r="Y46" s="14">
        <v>454</v>
      </c>
      <c r="Z46" s="14">
        <v>362</v>
      </c>
      <c r="AA46" s="14">
        <v>454</v>
      </c>
      <c r="AB46" s="14">
        <v>370</v>
      </c>
      <c r="AC46" s="21">
        <f t="shared" si="20"/>
        <v>3684</v>
      </c>
      <c r="AD46" s="14">
        <v>513</v>
      </c>
      <c r="AE46" s="14">
        <v>380</v>
      </c>
      <c r="AF46" s="14">
        <v>398</v>
      </c>
      <c r="AG46" s="14">
        <v>327</v>
      </c>
      <c r="AH46" s="14">
        <v>436</v>
      </c>
      <c r="AI46" s="14">
        <v>290</v>
      </c>
      <c r="AJ46" s="14">
        <v>413</v>
      </c>
      <c r="AK46" s="14">
        <v>311</v>
      </c>
      <c r="AL46" s="14">
        <v>350</v>
      </c>
      <c r="AM46" s="14">
        <v>266</v>
      </c>
      <c r="AN46" s="24">
        <f t="shared" si="7"/>
        <v>6414</v>
      </c>
      <c r="AO46" s="21">
        <f t="shared" si="21"/>
        <v>2522</v>
      </c>
      <c r="AP46" s="14">
        <v>326</v>
      </c>
      <c r="AQ46" s="14">
        <v>221</v>
      </c>
      <c r="AR46" s="14">
        <v>307</v>
      </c>
      <c r="AS46" s="14">
        <v>264</v>
      </c>
      <c r="AT46" s="14">
        <v>248</v>
      </c>
      <c r="AU46" s="14">
        <v>228</v>
      </c>
      <c r="AV46" s="14">
        <v>306</v>
      </c>
      <c r="AW46" s="14">
        <v>195</v>
      </c>
      <c r="AX46" s="14">
        <v>221</v>
      </c>
      <c r="AY46" s="14">
        <v>206</v>
      </c>
      <c r="AZ46" s="24">
        <v>3892</v>
      </c>
      <c r="BA46" s="58"/>
      <c r="BB46" s="23">
        <v>57831</v>
      </c>
      <c r="BC46" s="23">
        <v>74020</v>
      </c>
    </row>
    <row r="47" spans="1:55" ht="16.5">
      <c r="A47" s="20" t="s">
        <v>222</v>
      </c>
      <c r="B47" s="66">
        <v>15079</v>
      </c>
      <c r="C47" s="21">
        <f t="shared" si="0"/>
        <v>931</v>
      </c>
      <c r="D47" s="21">
        <f t="shared" si="15"/>
        <v>267</v>
      </c>
      <c r="E47" s="14">
        <v>174</v>
      </c>
      <c r="F47" s="14">
        <v>93</v>
      </c>
      <c r="G47" s="14">
        <v>133</v>
      </c>
      <c r="H47" s="24">
        <f t="shared" si="16"/>
        <v>264</v>
      </c>
      <c r="I47" s="14">
        <v>131</v>
      </c>
      <c r="J47" s="14">
        <v>194</v>
      </c>
      <c r="K47" s="14">
        <v>206</v>
      </c>
      <c r="L47" s="21">
        <f t="shared" si="17"/>
        <v>996</v>
      </c>
      <c r="M47" s="14">
        <v>260</v>
      </c>
      <c r="N47" s="14">
        <v>216</v>
      </c>
      <c r="O47" s="14">
        <v>286</v>
      </c>
      <c r="P47" s="14">
        <v>234</v>
      </c>
      <c r="Q47" s="21">
        <f t="shared" si="18"/>
        <v>1173</v>
      </c>
      <c r="R47" s="14">
        <v>301</v>
      </c>
      <c r="S47" s="14">
        <v>217</v>
      </c>
      <c r="T47" s="14">
        <v>383</v>
      </c>
      <c r="U47" s="14">
        <v>272</v>
      </c>
      <c r="V47" s="21">
        <f t="shared" si="19"/>
        <v>1887</v>
      </c>
      <c r="W47" s="14">
        <v>341</v>
      </c>
      <c r="X47" s="14">
        <v>257</v>
      </c>
      <c r="Y47" s="14">
        <v>408</v>
      </c>
      <c r="Z47" s="14">
        <v>252</v>
      </c>
      <c r="AA47" s="14">
        <v>363</v>
      </c>
      <c r="AB47" s="14">
        <v>266</v>
      </c>
      <c r="AC47" s="21">
        <f t="shared" si="20"/>
        <v>3121</v>
      </c>
      <c r="AD47" s="14">
        <v>401</v>
      </c>
      <c r="AE47" s="14">
        <v>252</v>
      </c>
      <c r="AF47" s="14">
        <v>376</v>
      </c>
      <c r="AG47" s="14">
        <v>277</v>
      </c>
      <c r="AH47" s="14">
        <v>394</v>
      </c>
      <c r="AI47" s="14">
        <v>259</v>
      </c>
      <c r="AJ47" s="14">
        <v>339</v>
      </c>
      <c r="AK47" s="14">
        <v>211</v>
      </c>
      <c r="AL47" s="14">
        <v>368</v>
      </c>
      <c r="AM47" s="14">
        <v>244</v>
      </c>
      <c r="AN47" s="24">
        <f t="shared" si="7"/>
        <v>6974</v>
      </c>
      <c r="AO47" s="21">
        <f t="shared" si="21"/>
        <v>2531</v>
      </c>
      <c r="AP47" s="14">
        <v>327</v>
      </c>
      <c r="AQ47" s="14">
        <v>228</v>
      </c>
      <c r="AR47" s="14">
        <v>355</v>
      </c>
      <c r="AS47" s="14">
        <v>242</v>
      </c>
      <c r="AT47" s="14">
        <v>243</v>
      </c>
      <c r="AU47" s="14">
        <v>212</v>
      </c>
      <c r="AV47" s="14">
        <v>290</v>
      </c>
      <c r="AW47" s="14">
        <v>186</v>
      </c>
      <c r="AX47" s="14">
        <v>236</v>
      </c>
      <c r="AY47" s="14">
        <v>212</v>
      </c>
      <c r="AZ47" s="24">
        <v>4443</v>
      </c>
      <c r="BA47" s="58"/>
      <c r="BB47" s="23">
        <v>70312</v>
      </c>
      <c r="BC47" s="23">
        <v>87275</v>
      </c>
    </row>
    <row r="48" spans="1:55" ht="16.5">
      <c r="A48" s="20" t="s">
        <v>223</v>
      </c>
      <c r="B48" s="66">
        <v>6863</v>
      </c>
      <c r="C48" s="21">
        <f t="shared" si="0"/>
        <v>445</v>
      </c>
      <c r="D48" s="21">
        <f t="shared" si="15"/>
        <v>111</v>
      </c>
      <c r="E48" s="14">
        <v>82</v>
      </c>
      <c r="F48" s="14">
        <v>29</v>
      </c>
      <c r="G48" s="14">
        <v>63</v>
      </c>
      <c r="H48" s="24">
        <f t="shared" si="16"/>
        <v>141</v>
      </c>
      <c r="I48" s="14">
        <v>78</v>
      </c>
      <c r="J48" s="14">
        <v>95</v>
      </c>
      <c r="K48" s="14">
        <v>98</v>
      </c>
      <c r="L48" s="21">
        <f t="shared" si="17"/>
        <v>537</v>
      </c>
      <c r="M48" s="14">
        <v>120</v>
      </c>
      <c r="N48" s="14">
        <v>135</v>
      </c>
      <c r="O48" s="14">
        <v>156</v>
      </c>
      <c r="P48" s="14">
        <v>126</v>
      </c>
      <c r="Q48" s="21">
        <f t="shared" si="18"/>
        <v>591</v>
      </c>
      <c r="R48" s="14">
        <v>162</v>
      </c>
      <c r="S48" s="14">
        <v>118</v>
      </c>
      <c r="T48" s="14">
        <v>203</v>
      </c>
      <c r="U48" s="14">
        <v>108</v>
      </c>
      <c r="V48" s="21">
        <f t="shared" si="19"/>
        <v>880</v>
      </c>
      <c r="W48" s="14">
        <v>170</v>
      </c>
      <c r="X48" s="14">
        <v>132</v>
      </c>
      <c r="Y48" s="14">
        <v>179</v>
      </c>
      <c r="Z48" s="14">
        <v>108</v>
      </c>
      <c r="AA48" s="14">
        <v>158</v>
      </c>
      <c r="AB48" s="14">
        <v>133</v>
      </c>
      <c r="AC48" s="21">
        <f t="shared" si="20"/>
        <v>1431</v>
      </c>
      <c r="AD48" s="14">
        <v>171</v>
      </c>
      <c r="AE48" s="14">
        <v>110</v>
      </c>
      <c r="AF48" s="14">
        <v>154</v>
      </c>
      <c r="AG48" s="14">
        <v>105</v>
      </c>
      <c r="AH48" s="14">
        <v>212</v>
      </c>
      <c r="AI48" s="14">
        <v>123</v>
      </c>
      <c r="AJ48" s="14">
        <v>149</v>
      </c>
      <c r="AK48" s="14">
        <v>116</v>
      </c>
      <c r="AL48" s="14">
        <v>173</v>
      </c>
      <c r="AM48" s="14">
        <v>118</v>
      </c>
      <c r="AN48" s="24">
        <f t="shared" si="7"/>
        <v>2982</v>
      </c>
      <c r="AO48" s="21">
        <f t="shared" si="21"/>
        <v>1137</v>
      </c>
      <c r="AP48" s="14">
        <v>171</v>
      </c>
      <c r="AQ48" s="14">
        <v>132</v>
      </c>
      <c r="AR48" s="14">
        <v>129</v>
      </c>
      <c r="AS48" s="14">
        <v>102</v>
      </c>
      <c r="AT48" s="14">
        <v>118</v>
      </c>
      <c r="AU48" s="14">
        <v>71</v>
      </c>
      <c r="AV48" s="14">
        <v>149</v>
      </c>
      <c r="AW48" s="14">
        <v>74</v>
      </c>
      <c r="AX48" s="14">
        <v>115</v>
      </c>
      <c r="AY48" s="14">
        <v>76</v>
      </c>
      <c r="AZ48" s="24">
        <v>1845</v>
      </c>
      <c r="BA48" s="58"/>
      <c r="BB48" s="23">
        <v>66753</v>
      </c>
      <c r="BC48" s="23">
        <v>85422</v>
      </c>
    </row>
    <row r="49" spans="1:55" ht="16.5">
      <c r="A49" s="20" t="s">
        <v>224</v>
      </c>
      <c r="B49" s="66">
        <v>2307</v>
      </c>
      <c r="C49" s="21">
        <f t="shared" si="0"/>
        <v>164</v>
      </c>
      <c r="D49" s="21">
        <f t="shared" si="15"/>
        <v>43</v>
      </c>
      <c r="E49" s="14">
        <v>32</v>
      </c>
      <c r="F49" s="14">
        <v>11</v>
      </c>
      <c r="G49" s="14">
        <v>31</v>
      </c>
      <c r="H49" s="24">
        <f t="shared" si="16"/>
        <v>59</v>
      </c>
      <c r="I49" s="14">
        <v>28</v>
      </c>
      <c r="J49" s="14">
        <v>32</v>
      </c>
      <c r="K49" s="14">
        <v>30</v>
      </c>
      <c r="L49" s="21">
        <f t="shared" si="17"/>
        <v>172</v>
      </c>
      <c r="M49" s="14">
        <v>46</v>
      </c>
      <c r="N49" s="14">
        <v>44</v>
      </c>
      <c r="O49" s="14">
        <v>47</v>
      </c>
      <c r="P49" s="14">
        <v>35</v>
      </c>
      <c r="Q49" s="21">
        <f t="shared" si="18"/>
        <v>194</v>
      </c>
      <c r="R49" s="14">
        <v>47</v>
      </c>
      <c r="S49" s="14">
        <v>43</v>
      </c>
      <c r="T49" s="14">
        <v>69</v>
      </c>
      <c r="U49" s="14">
        <v>35</v>
      </c>
      <c r="V49" s="21">
        <f t="shared" si="19"/>
        <v>374</v>
      </c>
      <c r="W49" s="14">
        <v>67</v>
      </c>
      <c r="X49" s="14">
        <v>47</v>
      </c>
      <c r="Y49" s="14">
        <v>72</v>
      </c>
      <c r="Z49" s="14">
        <v>51</v>
      </c>
      <c r="AA49" s="14">
        <v>64</v>
      </c>
      <c r="AB49" s="14">
        <v>73</v>
      </c>
      <c r="AC49" s="21">
        <f t="shared" si="20"/>
        <v>524</v>
      </c>
      <c r="AD49" s="14">
        <v>78</v>
      </c>
      <c r="AE49" s="14">
        <v>45</v>
      </c>
      <c r="AF49" s="14">
        <v>57</v>
      </c>
      <c r="AG49" s="14">
        <v>52</v>
      </c>
      <c r="AH49" s="14">
        <v>68</v>
      </c>
      <c r="AI49" s="14">
        <v>51</v>
      </c>
      <c r="AJ49" s="14">
        <v>59</v>
      </c>
      <c r="AK49" s="14">
        <v>32</v>
      </c>
      <c r="AL49" s="14">
        <v>42</v>
      </c>
      <c r="AM49" s="14">
        <v>40</v>
      </c>
      <c r="AN49" s="24">
        <f t="shared" si="7"/>
        <v>882</v>
      </c>
      <c r="AO49" s="21">
        <f t="shared" si="21"/>
        <v>292</v>
      </c>
      <c r="AP49" s="14">
        <v>47</v>
      </c>
      <c r="AQ49" s="14">
        <v>22</v>
      </c>
      <c r="AR49" s="14">
        <v>34</v>
      </c>
      <c r="AS49" s="14">
        <v>38</v>
      </c>
      <c r="AT49" s="14">
        <v>20</v>
      </c>
      <c r="AU49" s="14">
        <v>24</v>
      </c>
      <c r="AV49" s="14">
        <v>27</v>
      </c>
      <c r="AW49" s="14">
        <v>25</v>
      </c>
      <c r="AX49" s="14">
        <v>31</v>
      </c>
      <c r="AY49" s="14">
        <v>24</v>
      </c>
      <c r="AZ49" s="14">
        <v>590</v>
      </c>
      <c r="BA49" s="57"/>
      <c r="BB49" s="23">
        <v>60752</v>
      </c>
      <c r="BC49" s="23">
        <v>81138</v>
      </c>
    </row>
    <row r="50" spans="1:55" ht="16.5">
      <c r="A50" s="20" t="s">
        <v>225</v>
      </c>
      <c r="B50" s="66">
        <v>1179</v>
      </c>
      <c r="C50" s="21">
        <f t="shared" si="0"/>
        <v>86</v>
      </c>
      <c r="D50" s="21">
        <f t="shared" si="15"/>
        <v>25</v>
      </c>
      <c r="E50" s="14">
        <v>17</v>
      </c>
      <c r="F50" s="14">
        <v>8</v>
      </c>
      <c r="G50" s="14">
        <v>7</v>
      </c>
      <c r="H50" s="24">
        <f t="shared" si="16"/>
        <v>18</v>
      </c>
      <c r="I50" s="14">
        <v>11</v>
      </c>
      <c r="J50" s="14">
        <v>22</v>
      </c>
      <c r="K50" s="14">
        <v>21</v>
      </c>
      <c r="L50" s="21">
        <f t="shared" si="17"/>
        <v>116</v>
      </c>
      <c r="M50" s="14">
        <v>35</v>
      </c>
      <c r="N50" s="14">
        <v>26</v>
      </c>
      <c r="O50" s="14">
        <v>37</v>
      </c>
      <c r="P50" s="14">
        <v>18</v>
      </c>
      <c r="Q50" s="21">
        <f t="shared" si="18"/>
        <v>129</v>
      </c>
      <c r="R50" s="14">
        <v>36</v>
      </c>
      <c r="S50" s="14">
        <v>32</v>
      </c>
      <c r="T50" s="14">
        <v>41</v>
      </c>
      <c r="U50" s="14">
        <v>20</v>
      </c>
      <c r="V50" s="21">
        <f t="shared" si="19"/>
        <v>182</v>
      </c>
      <c r="W50" s="14">
        <v>33</v>
      </c>
      <c r="X50" s="14">
        <v>23</v>
      </c>
      <c r="Y50" s="14">
        <v>34</v>
      </c>
      <c r="Z50" s="14">
        <v>35</v>
      </c>
      <c r="AA50" s="14">
        <v>43</v>
      </c>
      <c r="AB50" s="14">
        <v>14</v>
      </c>
      <c r="AC50" s="21">
        <f t="shared" si="20"/>
        <v>272</v>
      </c>
      <c r="AD50" s="14">
        <v>31</v>
      </c>
      <c r="AE50" s="14">
        <v>27</v>
      </c>
      <c r="AF50" s="14">
        <v>47</v>
      </c>
      <c r="AG50" s="14">
        <v>18</v>
      </c>
      <c r="AH50" s="14">
        <v>35</v>
      </c>
      <c r="AI50" s="14">
        <v>21</v>
      </c>
      <c r="AJ50" s="14">
        <v>22</v>
      </c>
      <c r="AK50" s="14">
        <v>18</v>
      </c>
      <c r="AL50" s="14">
        <v>26</v>
      </c>
      <c r="AM50" s="14">
        <v>27</v>
      </c>
      <c r="AN50" s="24">
        <f t="shared" si="7"/>
        <v>393</v>
      </c>
      <c r="AO50" s="21">
        <f t="shared" si="21"/>
        <v>148</v>
      </c>
      <c r="AP50" s="14">
        <v>25</v>
      </c>
      <c r="AQ50" s="14">
        <v>15</v>
      </c>
      <c r="AR50" s="14">
        <v>14</v>
      </c>
      <c r="AS50" s="14">
        <v>13</v>
      </c>
      <c r="AT50" s="14">
        <v>20</v>
      </c>
      <c r="AU50" s="14">
        <v>8</v>
      </c>
      <c r="AV50" s="14">
        <v>10</v>
      </c>
      <c r="AW50" s="14">
        <v>14</v>
      </c>
      <c r="AX50" s="14">
        <v>13</v>
      </c>
      <c r="AY50" s="14">
        <v>16</v>
      </c>
      <c r="AZ50" s="14">
        <v>245</v>
      </c>
      <c r="BA50" s="57"/>
      <c r="BB50" s="23">
        <v>55965</v>
      </c>
      <c r="BC50" s="23">
        <v>71643</v>
      </c>
    </row>
    <row r="51" spans="1:55" ht="16.5">
      <c r="A51" s="20" t="s">
        <v>27</v>
      </c>
      <c r="B51" s="35">
        <v>3.13</v>
      </c>
      <c r="C51" s="21"/>
      <c r="D51" s="21"/>
      <c r="E51" s="14">
        <v>2.87</v>
      </c>
      <c r="F51" s="14">
        <v>2.87</v>
      </c>
      <c r="G51" s="14">
        <v>2.94</v>
      </c>
      <c r="H51" s="24">
        <f t="shared" si="16"/>
        <v>5.890000000000001</v>
      </c>
      <c r="I51" s="14">
        <v>2.95</v>
      </c>
      <c r="J51" s="14">
        <v>2.93</v>
      </c>
      <c r="K51" s="14">
        <v>2.83</v>
      </c>
      <c r="L51" s="67"/>
      <c r="M51" s="14">
        <v>2.97</v>
      </c>
      <c r="N51" s="14">
        <v>2.84</v>
      </c>
      <c r="O51" s="14">
        <v>2.88</v>
      </c>
      <c r="P51" s="14">
        <v>2.79</v>
      </c>
      <c r="Q51" s="67"/>
      <c r="R51" s="14">
        <v>2.85</v>
      </c>
      <c r="S51" s="14">
        <v>2.87</v>
      </c>
      <c r="T51" s="14">
        <v>2.99</v>
      </c>
      <c r="U51" s="14">
        <v>2.89</v>
      </c>
      <c r="V51" s="21"/>
      <c r="W51" s="14">
        <v>3.02</v>
      </c>
      <c r="X51" s="14">
        <v>2.99</v>
      </c>
      <c r="Y51" s="14">
        <v>3.04</v>
      </c>
      <c r="Z51" s="14">
        <v>3.01</v>
      </c>
      <c r="AA51" s="14">
        <v>3.09</v>
      </c>
      <c r="AB51" s="14">
        <v>3.06</v>
      </c>
      <c r="AC51" s="21"/>
      <c r="AD51" s="14">
        <v>3.15</v>
      </c>
      <c r="AE51" s="14">
        <v>3.12</v>
      </c>
      <c r="AF51" s="14">
        <v>3.21</v>
      </c>
      <c r="AG51" s="14">
        <v>3.16</v>
      </c>
      <c r="AH51" s="68">
        <v>3.2</v>
      </c>
      <c r="AI51" s="14">
        <v>3.16</v>
      </c>
      <c r="AJ51" s="14">
        <v>3.25</v>
      </c>
      <c r="AK51" s="14">
        <v>3.04</v>
      </c>
      <c r="AL51" s="14">
        <v>3.22</v>
      </c>
      <c r="AM51" s="14">
        <v>3.28</v>
      </c>
      <c r="AN51" s="24"/>
      <c r="AO51" s="21"/>
      <c r="AP51" s="14">
        <v>3.29</v>
      </c>
      <c r="AQ51" s="14">
        <v>3.28</v>
      </c>
      <c r="AR51" s="14">
        <v>3.28</v>
      </c>
      <c r="AS51" s="14">
        <v>3.29</v>
      </c>
      <c r="AT51" s="68">
        <v>3.2</v>
      </c>
      <c r="AU51" s="14">
        <v>3.17</v>
      </c>
      <c r="AV51" s="14">
        <v>3.28</v>
      </c>
      <c r="AW51" s="14">
        <v>3.33</v>
      </c>
      <c r="AX51" s="14">
        <v>3.46</v>
      </c>
      <c r="AY51" s="14">
        <v>3.48</v>
      </c>
      <c r="AZ51" s="14">
        <v>3.37</v>
      </c>
      <c r="BA51" s="57"/>
      <c r="BB51" s="59" t="s">
        <v>28</v>
      </c>
      <c r="BC51" s="59" t="s">
        <v>28</v>
      </c>
    </row>
    <row r="52" spans="1:55" ht="16.5">
      <c r="A52" s="20"/>
      <c r="B52" s="35"/>
      <c r="C52" s="21"/>
      <c r="D52" s="21"/>
      <c r="E52" s="14"/>
      <c r="F52" s="14"/>
      <c r="G52" s="14"/>
      <c r="H52" s="24"/>
      <c r="I52" s="14"/>
      <c r="J52" s="14"/>
      <c r="K52" s="14"/>
      <c r="L52" s="21"/>
      <c r="M52" s="14"/>
      <c r="N52" s="14"/>
      <c r="O52" s="14"/>
      <c r="P52" s="14"/>
      <c r="Q52" s="21"/>
      <c r="R52" s="14"/>
      <c r="S52" s="14"/>
      <c r="T52" s="14"/>
      <c r="U52" s="14"/>
      <c r="V52" s="21"/>
      <c r="W52" s="14"/>
      <c r="X52" s="14"/>
      <c r="Y52" s="14"/>
      <c r="Z52" s="14"/>
      <c r="AA52" s="14"/>
      <c r="AB52" s="14"/>
      <c r="AC52" s="21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24"/>
      <c r="AO52" s="21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57"/>
      <c r="BB52" s="20"/>
      <c r="BC52" s="20"/>
    </row>
    <row r="53" spans="1:55" ht="16.5">
      <c r="A53" s="20" t="s">
        <v>250</v>
      </c>
      <c r="B53" s="35"/>
      <c r="C53" s="21"/>
      <c r="D53" s="21"/>
      <c r="E53" s="14"/>
      <c r="F53" s="14"/>
      <c r="G53" s="14"/>
      <c r="H53" s="24"/>
      <c r="I53" s="14"/>
      <c r="J53" s="14"/>
      <c r="K53" s="14"/>
      <c r="L53" s="21"/>
      <c r="M53" s="14"/>
      <c r="N53" s="14"/>
      <c r="O53" s="14"/>
      <c r="P53" s="14"/>
      <c r="Q53" s="21"/>
      <c r="R53" s="14"/>
      <c r="S53" s="14"/>
      <c r="T53" s="14"/>
      <c r="U53" s="14"/>
      <c r="V53" s="21"/>
      <c r="W53" s="14"/>
      <c r="X53" s="14"/>
      <c r="Y53" s="14"/>
      <c r="Z53" s="14"/>
      <c r="AA53" s="14"/>
      <c r="AB53" s="14"/>
      <c r="AC53" s="21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24"/>
      <c r="AO53" s="21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57"/>
      <c r="BB53" s="20"/>
      <c r="BC53" s="20"/>
    </row>
    <row r="54" spans="1:55" ht="16.5">
      <c r="A54" s="22" t="s">
        <v>244</v>
      </c>
      <c r="B54" s="66">
        <v>73722</v>
      </c>
      <c r="C54" s="21">
        <f t="shared" si="0"/>
        <v>5961</v>
      </c>
      <c r="D54" s="21">
        <f>SUM(E54:F54)</f>
        <v>1651</v>
      </c>
      <c r="E54" s="24">
        <v>1167</v>
      </c>
      <c r="F54" s="14">
        <v>484</v>
      </c>
      <c r="G54" s="14">
        <v>853</v>
      </c>
      <c r="H54" s="24">
        <f>G54+I54</f>
        <v>1732</v>
      </c>
      <c r="I54" s="14">
        <v>879</v>
      </c>
      <c r="J54" s="24">
        <v>1195</v>
      </c>
      <c r="K54" s="24">
        <v>1383</v>
      </c>
      <c r="L54" s="21">
        <f>SUM(M54:P54)</f>
        <v>7143</v>
      </c>
      <c r="M54" s="24">
        <v>1596</v>
      </c>
      <c r="N54" s="24">
        <v>1783</v>
      </c>
      <c r="O54" s="24">
        <v>2021</v>
      </c>
      <c r="P54" s="24">
        <v>1743</v>
      </c>
      <c r="Q54" s="21">
        <f>SUM(R54:U54)</f>
        <v>7753</v>
      </c>
      <c r="R54" s="24">
        <v>2159</v>
      </c>
      <c r="S54" s="24">
        <v>1644</v>
      </c>
      <c r="T54" s="24">
        <v>2344</v>
      </c>
      <c r="U54" s="24">
        <v>1606</v>
      </c>
      <c r="V54" s="21">
        <f>SUM(W54:AB54)</f>
        <v>10736</v>
      </c>
      <c r="W54" s="24">
        <v>2027</v>
      </c>
      <c r="X54" s="24">
        <v>1572</v>
      </c>
      <c r="Y54" s="24">
        <v>2151</v>
      </c>
      <c r="Z54" s="24">
        <v>1518</v>
      </c>
      <c r="AA54" s="24">
        <v>1919</v>
      </c>
      <c r="AB54" s="24">
        <v>1549</v>
      </c>
      <c r="AC54" s="21">
        <f>SUM(AD54:AM54)</f>
        <v>15212</v>
      </c>
      <c r="AD54" s="24">
        <v>1997</v>
      </c>
      <c r="AE54" s="24">
        <v>1376</v>
      </c>
      <c r="AF54" s="24">
        <v>1739</v>
      </c>
      <c r="AG54" s="24">
        <v>1299</v>
      </c>
      <c r="AH54" s="24">
        <v>1922</v>
      </c>
      <c r="AI54" s="24">
        <v>1320</v>
      </c>
      <c r="AJ54" s="24">
        <v>1563</v>
      </c>
      <c r="AK54" s="24">
        <v>1267</v>
      </c>
      <c r="AL54" s="24">
        <v>1600</v>
      </c>
      <c r="AM54" s="24">
        <v>1129</v>
      </c>
      <c r="AN54" s="24">
        <f t="shared" si="7"/>
        <v>26920</v>
      </c>
      <c r="AO54" s="21">
        <f>SUM(AP54:AY54)</f>
        <v>10245</v>
      </c>
      <c r="AP54" s="24">
        <v>1406</v>
      </c>
      <c r="AQ54" s="24">
        <v>1001</v>
      </c>
      <c r="AR54" s="24">
        <v>1304</v>
      </c>
      <c r="AS54" s="24">
        <v>1005</v>
      </c>
      <c r="AT54" s="24">
        <v>1066</v>
      </c>
      <c r="AU54" s="14">
        <v>903</v>
      </c>
      <c r="AV54" s="24">
        <v>1191</v>
      </c>
      <c r="AW54" s="14">
        <v>759</v>
      </c>
      <c r="AX54" s="14">
        <v>876</v>
      </c>
      <c r="AY54" s="14">
        <v>734</v>
      </c>
      <c r="AZ54" s="24">
        <v>16675</v>
      </c>
      <c r="BA54" s="56"/>
      <c r="BB54" s="23">
        <v>57804</v>
      </c>
      <c r="BC54" s="23">
        <v>75051</v>
      </c>
    </row>
    <row r="55" spans="1:55" ht="16.5">
      <c r="A55" s="20" t="s">
        <v>29</v>
      </c>
      <c r="B55" s="66">
        <v>3870</v>
      </c>
      <c r="C55" s="21">
        <f t="shared" si="0"/>
        <v>818</v>
      </c>
      <c r="D55" s="21">
        <f>SUM(E55:F55)</f>
        <v>154</v>
      </c>
      <c r="E55" s="14">
        <v>110</v>
      </c>
      <c r="F55" s="14">
        <v>44</v>
      </c>
      <c r="G55" s="14">
        <v>107</v>
      </c>
      <c r="H55" s="24">
        <f>G55+I55</f>
        <v>233</v>
      </c>
      <c r="I55" s="14">
        <v>126</v>
      </c>
      <c r="J55" s="14">
        <v>209</v>
      </c>
      <c r="K55" s="14">
        <v>222</v>
      </c>
      <c r="L55" s="21">
        <f>SUM(M55:P55)</f>
        <v>940</v>
      </c>
      <c r="M55" s="14">
        <v>256</v>
      </c>
      <c r="N55" s="14">
        <v>235</v>
      </c>
      <c r="O55" s="14">
        <v>262</v>
      </c>
      <c r="P55" s="14">
        <v>187</v>
      </c>
      <c r="Q55" s="21">
        <f>SUM(R55:U55)</f>
        <v>728</v>
      </c>
      <c r="R55" s="14">
        <v>226</v>
      </c>
      <c r="S55" s="14">
        <v>162</v>
      </c>
      <c r="T55" s="14">
        <v>205</v>
      </c>
      <c r="U55" s="14">
        <v>135</v>
      </c>
      <c r="V55" s="21">
        <f>SUM(W55:AB55)</f>
        <v>615</v>
      </c>
      <c r="W55" s="14">
        <v>144</v>
      </c>
      <c r="X55" s="14">
        <v>94</v>
      </c>
      <c r="Y55" s="14">
        <v>130</v>
      </c>
      <c r="Z55" s="14">
        <v>99</v>
      </c>
      <c r="AA55" s="14">
        <v>87</v>
      </c>
      <c r="AB55" s="14">
        <v>61</v>
      </c>
      <c r="AC55" s="21">
        <f>SUM(AD55:AM55)</f>
        <v>480</v>
      </c>
      <c r="AD55" s="14">
        <v>100</v>
      </c>
      <c r="AE55" s="14">
        <v>57</v>
      </c>
      <c r="AF55" s="14">
        <v>57</v>
      </c>
      <c r="AG55" s="14">
        <v>32</v>
      </c>
      <c r="AH55" s="14">
        <v>52</v>
      </c>
      <c r="AI55" s="14">
        <v>43</v>
      </c>
      <c r="AJ55" s="14">
        <v>55</v>
      </c>
      <c r="AK55" s="14">
        <v>33</v>
      </c>
      <c r="AL55" s="14">
        <v>33</v>
      </c>
      <c r="AM55" s="14">
        <v>18</v>
      </c>
      <c r="AN55" s="24">
        <f t="shared" si="7"/>
        <v>293</v>
      </c>
      <c r="AO55" s="21">
        <f>SUM(AP55:AY55)</f>
        <v>186</v>
      </c>
      <c r="AP55" s="14">
        <v>35</v>
      </c>
      <c r="AQ55" s="14">
        <v>21</v>
      </c>
      <c r="AR55" s="14">
        <v>16</v>
      </c>
      <c r="AS55" s="14">
        <v>20</v>
      </c>
      <c r="AT55" s="14">
        <v>19</v>
      </c>
      <c r="AU55" s="14">
        <v>18</v>
      </c>
      <c r="AV55" s="14">
        <v>13</v>
      </c>
      <c r="AW55" s="14">
        <v>18</v>
      </c>
      <c r="AX55" s="14">
        <v>17</v>
      </c>
      <c r="AY55" s="14">
        <v>9</v>
      </c>
      <c r="AZ55" s="14">
        <v>107</v>
      </c>
      <c r="BA55" s="57"/>
      <c r="BB55" s="23">
        <v>26973</v>
      </c>
      <c r="BC55" s="23">
        <v>34119</v>
      </c>
    </row>
    <row r="56" spans="1:55" ht="16.5">
      <c r="A56" s="20" t="s">
        <v>245</v>
      </c>
      <c r="B56" s="66">
        <v>6085</v>
      </c>
      <c r="C56" s="21">
        <f t="shared" si="0"/>
        <v>1252</v>
      </c>
      <c r="D56" s="21">
        <f>SUM(E56:F56)</f>
        <v>348</v>
      </c>
      <c r="E56" s="14">
        <v>238</v>
      </c>
      <c r="F56" s="14">
        <v>110</v>
      </c>
      <c r="G56" s="14">
        <v>185</v>
      </c>
      <c r="H56" s="24">
        <f>G56+I56</f>
        <v>380</v>
      </c>
      <c r="I56" s="14">
        <v>195</v>
      </c>
      <c r="J56" s="14">
        <v>211</v>
      </c>
      <c r="K56" s="14">
        <v>313</v>
      </c>
      <c r="L56" s="21">
        <f>SUM(M56:P56)</f>
        <v>1197</v>
      </c>
      <c r="M56" s="14">
        <v>290</v>
      </c>
      <c r="N56" s="14">
        <v>289</v>
      </c>
      <c r="O56" s="14">
        <v>361</v>
      </c>
      <c r="P56" s="14">
        <v>257</v>
      </c>
      <c r="Q56" s="21">
        <f>SUM(R56:U56)</f>
        <v>1072</v>
      </c>
      <c r="R56" s="14">
        <v>331</v>
      </c>
      <c r="S56" s="14">
        <v>227</v>
      </c>
      <c r="T56" s="14">
        <v>323</v>
      </c>
      <c r="U56" s="14">
        <v>191</v>
      </c>
      <c r="V56" s="21">
        <f>SUM(W56:AB56)</f>
        <v>1044</v>
      </c>
      <c r="W56" s="14">
        <v>203</v>
      </c>
      <c r="X56" s="14">
        <v>197</v>
      </c>
      <c r="Y56" s="14">
        <v>214</v>
      </c>
      <c r="Z56" s="14">
        <v>148</v>
      </c>
      <c r="AA56" s="14">
        <v>176</v>
      </c>
      <c r="AB56" s="14">
        <v>106</v>
      </c>
      <c r="AC56" s="21">
        <f>SUM(AD56:AM56)</f>
        <v>909</v>
      </c>
      <c r="AD56" s="14">
        <v>147</v>
      </c>
      <c r="AE56" s="14">
        <v>116</v>
      </c>
      <c r="AF56" s="14">
        <v>142</v>
      </c>
      <c r="AG56" s="14">
        <v>80</v>
      </c>
      <c r="AH56" s="14">
        <v>128</v>
      </c>
      <c r="AI56" s="14">
        <v>68</v>
      </c>
      <c r="AJ56" s="14">
        <v>78</v>
      </c>
      <c r="AK56" s="14">
        <v>52</v>
      </c>
      <c r="AL56" s="14">
        <v>59</v>
      </c>
      <c r="AM56" s="14">
        <v>39</v>
      </c>
      <c r="AN56" s="24">
        <f t="shared" si="7"/>
        <v>613</v>
      </c>
      <c r="AO56" s="21">
        <f>SUM(AP56:AY56)</f>
        <v>353</v>
      </c>
      <c r="AP56" s="14">
        <v>34</v>
      </c>
      <c r="AQ56" s="14">
        <v>41</v>
      </c>
      <c r="AR56" s="14">
        <v>55</v>
      </c>
      <c r="AS56" s="14">
        <v>31</v>
      </c>
      <c r="AT56" s="14">
        <v>38</v>
      </c>
      <c r="AU56" s="14">
        <v>34</v>
      </c>
      <c r="AV56" s="14">
        <v>41</v>
      </c>
      <c r="AW56" s="14">
        <v>14</v>
      </c>
      <c r="AX56" s="14">
        <v>37</v>
      </c>
      <c r="AY56" s="14">
        <v>28</v>
      </c>
      <c r="AZ56" s="14">
        <v>260</v>
      </c>
      <c r="BA56" s="57"/>
      <c r="BB56" s="23">
        <v>30275</v>
      </c>
      <c r="BC56" s="23">
        <v>38190</v>
      </c>
    </row>
    <row r="57" spans="1:55" ht="16.5">
      <c r="A57" s="20" t="s">
        <v>187</v>
      </c>
      <c r="B57" s="35"/>
      <c r="C57" s="21"/>
      <c r="D57" s="21"/>
      <c r="E57" s="14"/>
      <c r="F57" s="14"/>
      <c r="G57" s="14"/>
      <c r="H57" s="24"/>
      <c r="I57" s="14"/>
      <c r="J57" s="14"/>
      <c r="K57" s="14"/>
      <c r="L57" s="21"/>
      <c r="M57" s="14"/>
      <c r="N57" s="14"/>
      <c r="O57" s="14"/>
      <c r="P57" s="14"/>
      <c r="Q57" s="21"/>
      <c r="R57" s="14"/>
      <c r="S57" s="14"/>
      <c r="T57" s="14"/>
      <c r="U57" s="14"/>
      <c r="V57" s="21"/>
      <c r="W57" s="14"/>
      <c r="X57" s="14"/>
      <c r="Y57" s="14"/>
      <c r="Z57" s="14"/>
      <c r="AA57" s="14"/>
      <c r="AB57" s="14"/>
      <c r="AC57" s="21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24"/>
      <c r="AO57" s="21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57"/>
      <c r="BB57" s="20"/>
      <c r="BC57" s="20"/>
    </row>
    <row r="58" spans="1:55" ht="16.5">
      <c r="A58" s="20" t="s">
        <v>246</v>
      </c>
      <c r="B58" s="66">
        <v>22097</v>
      </c>
      <c r="C58" s="21">
        <f t="shared" si="0"/>
        <v>2121</v>
      </c>
      <c r="D58" s="21">
        <f aca="true" t="shared" si="22" ref="D58:D65">SUM(E58:F58)</f>
        <v>584</v>
      </c>
      <c r="E58" s="14">
        <v>411</v>
      </c>
      <c r="F58" s="14">
        <v>173</v>
      </c>
      <c r="G58" s="14">
        <v>323</v>
      </c>
      <c r="H58" s="24">
        <f aca="true" t="shared" si="23" ref="H58:H65">G58+I58</f>
        <v>647</v>
      </c>
      <c r="I58" s="14">
        <v>324</v>
      </c>
      <c r="J58" s="14">
        <v>416</v>
      </c>
      <c r="K58" s="14">
        <v>474</v>
      </c>
      <c r="L58" s="21">
        <f aca="true" t="shared" si="24" ref="L58:L65">SUM(M58:P58)</f>
        <v>2796</v>
      </c>
      <c r="M58" s="14">
        <v>609</v>
      </c>
      <c r="N58" s="14">
        <v>709</v>
      </c>
      <c r="O58" s="14">
        <v>787</v>
      </c>
      <c r="P58" s="14">
        <v>691</v>
      </c>
      <c r="Q58" s="21">
        <f aca="true" t="shared" si="25" ref="Q58:Q65">SUM(R58:U58)</f>
        <v>2874</v>
      </c>
      <c r="R58" s="14">
        <v>818</v>
      </c>
      <c r="S58" s="14">
        <v>608</v>
      </c>
      <c r="T58" s="14">
        <v>791</v>
      </c>
      <c r="U58" s="14">
        <v>657</v>
      </c>
      <c r="V58" s="21">
        <f aca="true" t="shared" si="26" ref="V58:V65">SUM(W58:AB58)</f>
        <v>3976</v>
      </c>
      <c r="W58" s="14">
        <v>782</v>
      </c>
      <c r="X58" s="14">
        <v>600</v>
      </c>
      <c r="Y58" s="14">
        <v>780</v>
      </c>
      <c r="Z58" s="14">
        <v>512</v>
      </c>
      <c r="AA58" s="14">
        <v>715</v>
      </c>
      <c r="AB58" s="14">
        <v>587</v>
      </c>
      <c r="AC58" s="21">
        <f aca="true" t="shared" si="27" ref="AC58:AC65">SUM(AD58:AM58)</f>
        <v>5027</v>
      </c>
      <c r="AD58" s="14">
        <v>701</v>
      </c>
      <c r="AE58" s="14">
        <v>492</v>
      </c>
      <c r="AF58" s="14">
        <v>622</v>
      </c>
      <c r="AG58" s="14">
        <v>427</v>
      </c>
      <c r="AH58" s="14">
        <v>656</v>
      </c>
      <c r="AI58" s="14">
        <v>411</v>
      </c>
      <c r="AJ58" s="14">
        <v>483</v>
      </c>
      <c r="AK58" s="14">
        <v>408</v>
      </c>
      <c r="AL58" s="14">
        <v>485</v>
      </c>
      <c r="AM58" s="14">
        <v>342</v>
      </c>
      <c r="AN58" s="24">
        <f t="shared" si="7"/>
        <v>5305</v>
      </c>
      <c r="AO58" s="21">
        <f aca="true" t="shared" si="28" ref="AO58:AO65">SUM(AP58:AY58)</f>
        <v>2637</v>
      </c>
      <c r="AP58" s="14">
        <v>413</v>
      </c>
      <c r="AQ58" s="14">
        <v>301</v>
      </c>
      <c r="AR58" s="14">
        <v>344</v>
      </c>
      <c r="AS58" s="14">
        <v>255</v>
      </c>
      <c r="AT58" s="14">
        <v>256</v>
      </c>
      <c r="AU58" s="14">
        <v>250</v>
      </c>
      <c r="AV58" s="14">
        <v>286</v>
      </c>
      <c r="AW58" s="14">
        <v>183</v>
      </c>
      <c r="AX58" s="14">
        <v>214</v>
      </c>
      <c r="AY58" s="14">
        <v>135</v>
      </c>
      <c r="AZ58" s="24">
        <v>2668</v>
      </c>
      <c r="BA58" s="58"/>
      <c r="BB58" s="23">
        <v>47045</v>
      </c>
      <c r="BC58" s="23">
        <v>56810</v>
      </c>
    </row>
    <row r="59" spans="1:55" ht="16.5">
      <c r="A59" s="20" t="s">
        <v>32</v>
      </c>
      <c r="B59" s="66">
        <v>13370</v>
      </c>
      <c r="C59" s="21">
        <f t="shared" si="0"/>
        <v>930</v>
      </c>
      <c r="D59" s="21">
        <f t="shared" si="22"/>
        <v>281</v>
      </c>
      <c r="E59" s="14">
        <v>199</v>
      </c>
      <c r="F59" s="14">
        <v>82</v>
      </c>
      <c r="G59" s="14">
        <v>131</v>
      </c>
      <c r="H59" s="24">
        <f t="shared" si="23"/>
        <v>261</v>
      </c>
      <c r="I59" s="14">
        <v>130</v>
      </c>
      <c r="J59" s="14">
        <v>183</v>
      </c>
      <c r="K59" s="14">
        <v>205</v>
      </c>
      <c r="L59" s="21">
        <f t="shared" si="24"/>
        <v>1118</v>
      </c>
      <c r="M59" s="14">
        <v>253</v>
      </c>
      <c r="N59" s="14">
        <v>267</v>
      </c>
      <c r="O59" s="14">
        <v>321</v>
      </c>
      <c r="P59" s="14">
        <v>277</v>
      </c>
      <c r="Q59" s="21">
        <f t="shared" si="25"/>
        <v>1500</v>
      </c>
      <c r="R59" s="14">
        <v>426</v>
      </c>
      <c r="S59" s="14">
        <v>295</v>
      </c>
      <c r="T59" s="14">
        <v>478</v>
      </c>
      <c r="U59" s="14">
        <v>301</v>
      </c>
      <c r="V59" s="21">
        <f t="shared" si="26"/>
        <v>2166</v>
      </c>
      <c r="W59" s="14">
        <v>386</v>
      </c>
      <c r="X59" s="14">
        <v>301</v>
      </c>
      <c r="Y59" s="14">
        <v>419</v>
      </c>
      <c r="Z59" s="14">
        <v>330</v>
      </c>
      <c r="AA59" s="14">
        <v>405</v>
      </c>
      <c r="AB59" s="14">
        <v>325</v>
      </c>
      <c r="AC59" s="21">
        <f t="shared" si="27"/>
        <v>2998</v>
      </c>
      <c r="AD59" s="14">
        <v>424</v>
      </c>
      <c r="AE59" s="14">
        <v>295</v>
      </c>
      <c r="AF59" s="14">
        <v>344</v>
      </c>
      <c r="AG59" s="14">
        <v>253</v>
      </c>
      <c r="AH59" s="14">
        <v>349</v>
      </c>
      <c r="AI59" s="14">
        <v>250</v>
      </c>
      <c r="AJ59" s="14">
        <v>323</v>
      </c>
      <c r="AK59" s="14">
        <v>229</v>
      </c>
      <c r="AL59" s="14">
        <v>318</v>
      </c>
      <c r="AM59" s="14">
        <v>213</v>
      </c>
      <c r="AN59" s="24">
        <f t="shared" si="7"/>
        <v>4659</v>
      </c>
      <c r="AO59" s="21">
        <f t="shared" si="28"/>
        <v>2063</v>
      </c>
      <c r="AP59" s="14">
        <v>264</v>
      </c>
      <c r="AQ59" s="14">
        <v>216</v>
      </c>
      <c r="AR59" s="14">
        <v>235</v>
      </c>
      <c r="AS59" s="14">
        <v>207</v>
      </c>
      <c r="AT59" s="14">
        <v>232</v>
      </c>
      <c r="AU59" s="14">
        <v>179</v>
      </c>
      <c r="AV59" s="14">
        <v>237</v>
      </c>
      <c r="AW59" s="14">
        <v>162</v>
      </c>
      <c r="AX59" s="14">
        <v>170</v>
      </c>
      <c r="AY59" s="14">
        <v>161</v>
      </c>
      <c r="AZ59" s="24">
        <v>2596</v>
      </c>
      <c r="BA59" s="58"/>
      <c r="BB59" s="23">
        <v>56841</v>
      </c>
      <c r="BC59" s="23">
        <v>69520</v>
      </c>
    </row>
    <row r="60" spans="1:55" ht="16.5">
      <c r="A60" s="20" t="s">
        <v>247</v>
      </c>
      <c r="B60" s="66">
        <v>6694</v>
      </c>
      <c r="C60" s="21">
        <f t="shared" si="0"/>
        <v>342</v>
      </c>
      <c r="D60" s="21">
        <f t="shared" si="22"/>
        <v>91</v>
      </c>
      <c r="E60" s="14">
        <v>67</v>
      </c>
      <c r="F60" s="14">
        <v>24</v>
      </c>
      <c r="G60" s="14">
        <v>49</v>
      </c>
      <c r="H60" s="24">
        <f t="shared" si="23"/>
        <v>98</v>
      </c>
      <c r="I60" s="14">
        <v>49</v>
      </c>
      <c r="J60" s="14">
        <v>70</v>
      </c>
      <c r="K60" s="14">
        <v>83</v>
      </c>
      <c r="L60" s="21">
        <f t="shared" si="24"/>
        <v>417</v>
      </c>
      <c r="M60" s="14">
        <v>81</v>
      </c>
      <c r="N60" s="14">
        <v>114</v>
      </c>
      <c r="O60" s="14">
        <v>103</v>
      </c>
      <c r="P60" s="14">
        <v>119</v>
      </c>
      <c r="Q60" s="21">
        <f t="shared" si="25"/>
        <v>610</v>
      </c>
      <c r="R60" s="14">
        <v>140</v>
      </c>
      <c r="S60" s="14">
        <v>144</v>
      </c>
      <c r="T60" s="14">
        <v>208</v>
      </c>
      <c r="U60" s="14">
        <v>118</v>
      </c>
      <c r="V60" s="21">
        <f t="shared" si="26"/>
        <v>982</v>
      </c>
      <c r="W60" s="14">
        <v>205</v>
      </c>
      <c r="X60" s="14">
        <v>135</v>
      </c>
      <c r="Y60" s="14">
        <v>211</v>
      </c>
      <c r="Z60" s="14">
        <v>155</v>
      </c>
      <c r="AA60" s="14">
        <v>146</v>
      </c>
      <c r="AB60" s="14">
        <v>130</v>
      </c>
      <c r="AC60" s="21">
        <f t="shared" si="27"/>
        <v>1680</v>
      </c>
      <c r="AD60" s="14">
        <v>201</v>
      </c>
      <c r="AE60" s="14">
        <v>136</v>
      </c>
      <c r="AF60" s="14">
        <v>183</v>
      </c>
      <c r="AG60" s="14">
        <v>152</v>
      </c>
      <c r="AH60" s="14">
        <v>201</v>
      </c>
      <c r="AI60" s="14">
        <v>173</v>
      </c>
      <c r="AJ60" s="14">
        <v>145</v>
      </c>
      <c r="AK60" s="14">
        <v>160</v>
      </c>
      <c r="AL60" s="14">
        <v>198</v>
      </c>
      <c r="AM60" s="14">
        <v>131</v>
      </c>
      <c r="AN60" s="24">
        <f t="shared" si="7"/>
        <v>2665</v>
      </c>
      <c r="AO60" s="21">
        <f t="shared" si="28"/>
        <v>1187</v>
      </c>
      <c r="AP60" s="14">
        <v>180</v>
      </c>
      <c r="AQ60" s="14">
        <v>112</v>
      </c>
      <c r="AR60" s="14">
        <v>138</v>
      </c>
      <c r="AS60" s="14">
        <v>107</v>
      </c>
      <c r="AT60" s="14">
        <v>137</v>
      </c>
      <c r="AU60" s="14">
        <v>104</v>
      </c>
      <c r="AV60" s="14">
        <v>143</v>
      </c>
      <c r="AW60" s="14">
        <v>92</v>
      </c>
      <c r="AX60" s="14">
        <v>84</v>
      </c>
      <c r="AY60" s="14">
        <v>90</v>
      </c>
      <c r="AZ60" s="24">
        <v>1478</v>
      </c>
      <c r="BA60" s="58"/>
      <c r="BB60" s="23">
        <v>64294</v>
      </c>
      <c r="BC60" s="23">
        <v>75496</v>
      </c>
    </row>
    <row r="61" spans="1:55" ht="16.5">
      <c r="A61" s="20" t="s">
        <v>34</v>
      </c>
      <c r="B61" s="66">
        <v>21605</v>
      </c>
      <c r="C61" s="21">
        <f t="shared" si="0"/>
        <v>500</v>
      </c>
      <c r="D61" s="21">
        <f t="shared" si="22"/>
        <v>193</v>
      </c>
      <c r="E61" s="14">
        <v>142</v>
      </c>
      <c r="F61" s="14">
        <v>51</v>
      </c>
      <c r="G61" s="14">
        <v>58</v>
      </c>
      <c r="H61" s="24">
        <f t="shared" si="23"/>
        <v>114</v>
      </c>
      <c r="I61" s="14">
        <v>56</v>
      </c>
      <c r="J61" s="14">
        <v>107</v>
      </c>
      <c r="K61" s="14">
        <v>86</v>
      </c>
      <c r="L61" s="21">
        <f t="shared" si="24"/>
        <v>677</v>
      </c>
      <c r="M61" s="14">
        <v>108</v>
      </c>
      <c r="N61" s="14">
        <v>169</v>
      </c>
      <c r="O61" s="14">
        <v>187</v>
      </c>
      <c r="P61" s="14">
        <v>213</v>
      </c>
      <c r="Q61" s="21">
        <f t="shared" si="25"/>
        <v>969</v>
      </c>
      <c r="R61" s="14">
        <v>219</v>
      </c>
      <c r="S61" s="14">
        <v>206</v>
      </c>
      <c r="T61" s="14">
        <v>340</v>
      </c>
      <c r="U61" s="14">
        <v>204</v>
      </c>
      <c r="V61" s="21">
        <f t="shared" si="26"/>
        <v>1953</v>
      </c>
      <c r="W61" s="14">
        <v>307</v>
      </c>
      <c r="X61" s="14">
        <v>245</v>
      </c>
      <c r="Y61" s="14">
        <v>396</v>
      </c>
      <c r="Z61" s="14">
        <v>274</v>
      </c>
      <c r="AA61" s="14">
        <v>390</v>
      </c>
      <c r="AB61" s="14">
        <v>341</v>
      </c>
      <c r="AC61" s="21">
        <f t="shared" si="27"/>
        <v>4122</v>
      </c>
      <c r="AD61" s="14">
        <v>425</v>
      </c>
      <c r="AE61" s="14">
        <v>281</v>
      </c>
      <c r="AF61" s="14">
        <v>390</v>
      </c>
      <c r="AG61" s="14">
        <v>355</v>
      </c>
      <c r="AH61" s="14">
        <v>537</v>
      </c>
      <c r="AI61" s="14">
        <v>375</v>
      </c>
      <c r="AJ61" s="14">
        <v>479</v>
      </c>
      <c r="AK61" s="14">
        <v>386</v>
      </c>
      <c r="AL61" s="14">
        <v>508</v>
      </c>
      <c r="AM61" s="14">
        <v>386</v>
      </c>
      <c r="AN61" s="24">
        <f t="shared" si="7"/>
        <v>13386</v>
      </c>
      <c r="AO61" s="21">
        <f t="shared" si="28"/>
        <v>3819</v>
      </c>
      <c r="AP61" s="14">
        <v>479</v>
      </c>
      <c r="AQ61" s="14">
        <v>310</v>
      </c>
      <c r="AR61" s="14">
        <v>516</v>
      </c>
      <c r="AS61" s="14">
        <v>384</v>
      </c>
      <c r="AT61" s="14">
        <v>384</v>
      </c>
      <c r="AU61" s="14">
        <v>320</v>
      </c>
      <c r="AV61" s="14">
        <v>471</v>
      </c>
      <c r="AW61" s="14">
        <v>290</v>
      </c>
      <c r="AX61" s="14">
        <v>353</v>
      </c>
      <c r="AY61" s="14">
        <v>312</v>
      </c>
      <c r="AZ61" s="24">
        <v>9567</v>
      </c>
      <c r="BA61" s="58"/>
      <c r="BB61" s="23">
        <v>91010</v>
      </c>
      <c r="BC61" s="23">
        <v>114704</v>
      </c>
    </row>
    <row r="62" spans="1:55" ht="16.5">
      <c r="A62" s="20" t="s">
        <v>35</v>
      </c>
      <c r="B62" s="66">
        <v>13788</v>
      </c>
      <c r="C62" s="21">
        <f t="shared" si="0"/>
        <v>368</v>
      </c>
      <c r="D62" s="21">
        <f t="shared" si="22"/>
        <v>134</v>
      </c>
      <c r="E62" s="14">
        <v>98</v>
      </c>
      <c r="F62" s="14">
        <v>36</v>
      </c>
      <c r="G62" s="14">
        <v>48</v>
      </c>
      <c r="H62" s="24">
        <f t="shared" si="23"/>
        <v>92</v>
      </c>
      <c r="I62" s="14">
        <v>44</v>
      </c>
      <c r="J62" s="14">
        <v>81</v>
      </c>
      <c r="K62" s="14">
        <v>61</v>
      </c>
      <c r="L62" s="21">
        <f t="shared" si="24"/>
        <v>517</v>
      </c>
      <c r="M62" s="14">
        <v>81</v>
      </c>
      <c r="N62" s="14">
        <v>132</v>
      </c>
      <c r="O62" s="14">
        <v>144</v>
      </c>
      <c r="P62" s="14">
        <v>160</v>
      </c>
      <c r="Q62" s="21">
        <f t="shared" si="25"/>
        <v>704</v>
      </c>
      <c r="R62" s="14">
        <v>164</v>
      </c>
      <c r="S62" s="14">
        <v>148</v>
      </c>
      <c r="T62" s="14">
        <v>251</v>
      </c>
      <c r="U62" s="14">
        <v>141</v>
      </c>
      <c r="V62" s="21">
        <f t="shared" si="26"/>
        <v>1390</v>
      </c>
      <c r="W62" s="14">
        <v>228</v>
      </c>
      <c r="X62" s="14">
        <v>175</v>
      </c>
      <c r="Y62" s="14">
        <v>286</v>
      </c>
      <c r="Z62" s="14">
        <v>181</v>
      </c>
      <c r="AA62" s="14">
        <v>275</v>
      </c>
      <c r="AB62" s="14">
        <v>245</v>
      </c>
      <c r="AC62" s="21">
        <f t="shared" si="27"/>
        <v>2848</v>
      </c>
      <c r="AD62" s="14">
        <v>293</v>
      </c>
      <c r="AE62" s="14">
        <v>182</v>
      </c>
      <c r="AF62" s="14">
        <v>275</v>
      </c>
      <c r="AG62" s="14">
        <v>225</v>
      </c>
      <c r="AH62" s="14">
        <v>367</v>
      </c>
      <c r="AI62" s="14">
        <v>280</v>
      </c>
      <c r="AJ62" s="14">
        <v>334</v>
      </c>
      <c r="AK62" s="14">
        <v>267</v>
      </c>
      <c r="AL62" s="14">
        <v>358</v>
      </c>
      <c r="AM62" s="14">
        <v>267</v>
      </c>
      <c r="AN62" s="24">
        <f t="shared" si="7"/>
        <v>7960</v>
      </c>
      <c r="AO62" s="21">
        <f t="shared" si="28"/>
        <v>2581</v>
      </c>
      <c r="AP62" s="14">
        <v>330</v>
      </c>
      <c r="AQ62" s="14">
        <v>202</v>
      </c>
      <c r="AR62" s="14">
        <v>344</v>
      </c>
      <c r="AS62" s="14">
        <v>257</v>
      </c>
      <c r="AT62" s="14">
        <v>281</v>
      </c>
      <c r="AU62" s="14">
        <v>217</v>
      </c>
      <c r="AV62" s="14">
        <v>314</v>
      </c>
      <c r="AW62" s="14">
        <v>198</v>
      </c>
      <c r="AX62" s="14">
        <v>239</v>
      </c>
      <c r="AY62" s="14">
        <v>199</v>
      </c>
      <c r="AZ62" s="24">
        <v>5379</v>
      </c>
      <c r="BA62" s="58"/>
      <c r="BB62" s="23">
        <v>84337</v>
      </c>
      <c r="BC62" s="23">
        <v>104514</v>
      </c>
    </row>
    <row r="63" spans="1:55" ht="16.5">
      <c r="A63" s="20" t="s">
        <v>36</v>
      </c>
      <c r="B63" s="66">
        <v>5427</v>
      </c>
      <c r="C63" s="21">
        <f t="shared" si="0"/>
        <v>93</v>
      </c>
      <c r="D63" s="21">
        <f t="shared" si="22"/>
        <v>40</v>
      </c>
      <c r="E63" s="14">
        <v>28</v>
      </c>
      <c r="F63" s="14">
        <v>12</v>
      </c>
      <c r="G63" s="14">
        <v>7</v>
      </c>
      <c r="H63" s="24">
        <f t="shared" si="23"/>
        <v>19</v>
      </c>
      <c r="I63" s="14">
        <v>12</v>
      </c>
      <c r="J63" s="14">
        <v>19</v>
      </c>
      <c r="K63" s="14">
        <v>15</v>
      </c>
      <c r="L63" s="21">
        <f t="shared" si="24"/>
        <v>119</v>
      </c>
      <c r="M63" s="14">
        <v>20</v>
      </c>
      <c r="N63" s="14">
        <v>27</v>
      </c>
      <c r="O63" s="14">
        <v>34</v>
      </c>
      <c r="P63" s="14">
        <v>38</v>
      </c>
      <c r="Q63" s="21">
        <f t="shared" si="25"/>
        <v>186</v>
      </c>
      <c r="R63" s="14">
        <v>36</v>
      </c>
      <c r="S63" s="14">
        <v>46</v>
      </c>
      <c r="T63" s="14">
        <v>57</v>
      </c>
      <c r="U63" s="14">
        <v>47</v>
      </c>
      <c r="V63" s="21">
        <f t="shared" si="26"/>
        <v>420</v>
      </c>
      <c r="W63" s="14">
        <v>62</v>
      </c>
      <c r="X63" s="14">
        <v>42</v>
      </c>
      <c r="Y63" s="14">
        <v>83</v>
      </c>
      <c r="Z63" s="14">
        <v>66</v>
      </c>
      <c r="AA63" s="14">
        <v>89</v>
      </c>
      <c r="AB63" s="14">
        <v>78</v>
      </c>
      <c r="AC63" s="21">
        <f t="shared" si="27"/>
        <v>958</v>
      </c>
      <c r="AD63" s="14">
        <v>100</v>
      </c>
      <c r="AE63" s="14">
        <v>66</v>
      </c>
      <c r="AF63" s="14">
        <v>99</v>
      </c>
      <c r="AG63" s="14">
        <v>105</v>
      </c>
      <c r="AH63" s="14">
        <v>136</v>
      </c>
      <c r="AI63" s="14">
        <v>72</v>
      </c>
      <c r="AJ63" s="14">
        <v>107</v>
      </c>
      <c r="AK63" s="14">
        <v>90</v>
      </c>
      <c r="AL63" s="14">
        <v>110</v>
      </c>
      <c r="AM63" s="14">
        <v>73</v>
      </c>
      <c r="AN63" s="24">
        <f t="shared" si="7"/>
        <v>3653</v>
      </c>
      <c r="AO63" s="21">
        <f t="shared" si="28"/>
        <v>950</v>
      </c>
      <c r="AP63" s="14">
        <v>111</v>
      </c>
      <c r="AQ63" s="14">
        <v>85</v>
      </c>
      <c r="AR63" s="14">
        <v>135</v>
      </c>
      <c r="AS63" s="14">
        <v>87</v>
      </c>
      <c r="AT63" s="14">
        <v>79</v>
      </c>
      <c r="AU63" s="14">
        <v>75</v>
      </c>
      <c r="AV63" s="14">
        <v>116</v>
      </c>
      <c r="AW63" s="14">
        <v>72</v>
      </c>
      <c r="AX63" s="14">
        <v>106</v>
      </c>
      <c r="AY63" s="14">
        <v>84</v>
      </c>
      <c r="AZ63" s="24">
        <v>2703</v>
      </c>
      <c r="BA63" s="58"/>
      <c r="BB63" s="23">
        <v>99675</v>
      </c>
      <c r="BC63" s="23">
        <v>121484</v>
      </c>
    </row>
    <row r="64" spans="1:55" ht="16.5">
      <c r="A64" s="20" t="s">
        <v>37</v>
      </c>
      <c r="B64" s="66">
        <v>1319</v>
      </c>
      <c r="C64" s="21">
        <f t="shared" si="0"/>
        <v>13</v>
      </c>
      <c r="D64" s="21">
        <f t="shared" si="22"/>
        <v>3</v>
      </c>
      <c r="E64" s="14">
        <v>3</v>
      </c>
      <c r="F64" s="14">
        <v>0</v>
      </c>
      <c r="G64" s="14">
        <v>2</v>
      </c>
      <c r="H64" s="24">
        <f t="shared" si="23"/>
        <v>2</v>
      </c>
      <c r="I64" s="14">
        <v>0</v>
      </c>
      <c r="J64" s="14">
        <v>5</v>
      </c>
      <c r="K64" s="14">
        <v>3</v>
      </c>
      <c r="L64" s="21">
        <f t="shared" si="24"/>
        <v>27</v>
      </c>
      <c r="M64" s="14">
        <v>3</v>
      </c>
      <c r="N64" s="14">
        <v>9</v>
      </c>
      <c r="O64" s="14">
        <v>4</v>
      </c>
      <c r="P64" s="14">
        <v>11</v>
      </c>
      <c r="Q64" s="21">
        <f t="shared" si="25"/>
        <v>43</v>
      </c>
      <c r="R64" s="14">
        <v>9</v>
      </c>
      <c r="S64" s="14">
        <v>4</v>
      </c>
      <c r="T64" s="14">
        <v>20</v>
      </c>
      <c r="U64" s="14">
        <v>10</v>
      </c>
      <c r="V64" s="21">
        <f t="shared" si="26"/>
        <v>74</v>
      </c>
      <c r="W64" s="14">
        <v>6</v>
      </c>
      <c r="X64" s="14">
        <v>18</v>
      </c>
      <c r="Y64" s="14">
        <v>13</v>
      </c>
      <c r="Z64" s="14">
        <v>9</v>
      </c>
      <c r="AA64" s="14">
        <v>14</v>
      </c>
      <c r="AB64" s="14">
        <v>14</v>
      </c>
      <c r="AC64" s="21">
        <f t="shared" si="27"/>
        <v>165</v>
      </c>
      <c r="AD64" s="14">
        <v>18</v>
      </c>
      <c r="AE64" s="14">
        <v>9</v>
      </c>
      <c r="AF64" s="14">
        <v>7</v>
      </c>
      <c r="AG64" s="14">
        <v>12</v>
      </c>
      <c r="AH64" s="14">
        <v>19</v>
      </c>
      <c r="AI64" s="14">
        <v>18</v>
      </c>
      <c r="AJ64" s="14">
        <v>22</v>
      </c>
      <c r="AK64" s="14">
        <v>21</v>
      </c>
      <c r="AL64" s="14">
        <v>20</v>
      </c>
      <c r="AM64" s="14">
        <v>19</v>
      </c>
      <c r="AN64" s="24">
        <f t="shared" si="7"/>
        <v>999</v>
      </c>
      <c r="AO64" s="21">
        <f t="shared" si="28"/>
        <v>161</v>
      </c>
      <c r="AP64" s="14">
        <v>27</v>
      </c>
      <c r="AQ64" s="14">
        <v>11</v>
      </c>
      <c r="AR64" s="14">
        <v>23</v>
      </c>
      <c r="AS64" s="14">
        <v>22</v>
      </c>
      <c r="AT64" s="14">
        <v>12</v>
      </c>
      <c r="AU64" s="14">
        <v>9</v>
      </c>
      <c r="AV64" s="14">
        <v>26</v>
      </c>
      <c r="AW64" s="14">
        <v>11</v>
      </c>
      <c r="AX64" s="14">
        <v>4</v>
      </c>
      <c r="AY64" s="14">
        <v>16</v>
      </c>
      <c r="AZ64" s="14">
        <v>838</v>
      </c>
      <c r="BA64" s="57"/>
      <c r="BB64" s="23">
        <v>100000</v>
      </c>
      <c r="BC64" s="23">
        <v>171088</v>
      </c>
    </row>
    <row r="65" spans="1:55" ht="16.5">
      <c r="A65" s="20" t="s">
        <v>38</v>
      </c>
      <c r="B65" s="66">
        <v>1071</v>
      </c>
      <c r="C65" s="21">
        <f t="shared" si="0"/>
        <v>25</v>
      </c>
      <c r="D65" s="21">
        <f t="shared" si="22"/>
        <v>16</v>
      </c>
      <c r="E65" s="14">
        <v>13</v>
      </c>
      <c r="F65" s="14">
        <v>3</v>
      </c>
      <c r="G65" s="14">
        <v>1</v>
      </c>
      <c r="H65" s="24">
        <f t="shared" si="23"/>
        <v>1</v>
      </c>
      <c r="I65" s="14">
        <v>0</v>
      </c>
      <c r="J65" s="14">
        <v>1</v>
      </c>
      <c r="K65" s="14">
        <v>7</v>
      </c>
      <c r="L65" s="21">
        <f t="shared" si="24"/>
        <v>13</v>
      </c>
      <c r="M65" s="14">
        <v>4</v>
      </c>
      <c r="N65" s="14">
        <v>1</v>
      </c>
      <c r="O65" s="14">
        <v>5</v>
      </c>
      <c r="P65" s="14">
        <v>3</v>
      </c>
      <c r="Q65" s="21">
        <f t="shared" si="25"/>
        <v>36</v>
      </c>
      <c r="R65" s="14">
        <v>10</v>
      </c>
      <c r="S65" s="14">
        <v>8</v>
      </c>
      <c r="T65" s="14">
        <v>12</v>
      </c>
      <c r="U65" s="14">
        <v>6</v>
      </c>
      <c r="V65" s="21">
        <f t="shared" si="26"/>
        <v>70</v>
      </c>
      <c r="W65" s="14">
        <v>10</v>
      </c>
      <c r="X65" s="14">
        <v>11</v>
      </c>
      <c r="Y65" s="14">
        <v>15</v>
      </c>
      <c r="Z65" s="14">
        <v>17</v>
      </c>
      <c r="AA65" s="14">
        <v>13</v>
      </c>
      <c r="AB65" s="14">
        <v>4</v>
      </c>
      <c r="AC65" s="21">
        <f t="shared" si="27"/>
        <v>151</v>
      </c>
      <c r="AD65" s="14">
        <v>13</v>
      </c>
      <c r="AE65" s="14">
        <v>24</v>
      </c>
      <c r="AF65" s="14">
        <v>10</v>
      </c>
      <c r="AG65" s="14">
        <v>12</v>
      </c>
      <c r="AH65" s="14">
        <v>15</v>
      </c>
      <c r="AI65" s="14">
        <v>5</v>
      </c>
      <c r="AJ65" s="14">
        <v>16</v>
      </c>
      <c r="AK65" s="14">
        <v>8</v>
      </c>
      <c r="AL65" s="14">
        <v>20</v>
      </c>
      <c r="AM65" s="14">
        <v>28</v>
      </c>
      <c r="AN65" s="24">
        <f t="shared" si="7"/>
        <v>777</v>
      </c>
      <c r="AO65" s="21">
        <f t="shared" si="28"/>
        <v>130</v>
      </c>
      <c r="AP65" s="14">
        <v>11</v>
      </c>
      <c r="AQ65" s="14">
        <v>13</v>
      </c>
      <c r="AR65" s="14">
        <v>14</v>
      </c>
      <c r="AS65" s="14">
        <v>17</v>
      </c>
      <c r="AT65" s="14">
        <v>12</v>
      </c>
      <c r="AU65" s="14">
        <v>20</v>
      </c>
      <c r="AV65" s="14">
        <v>16</v>
      </c>
      <c r="AW65" s="14">
        <v>10</v>
      </c>
      <c r="AX65" s="14">
        <v>5</v>
      </c>
      <c r="AY65" s="14">
        <v>12</v>
      </c>
      <c r="AZ65" s="14">
        <v>647</v>
      </c>
      <c r="BA65" s="57"/>
      <c r="BB65" s="23">
        <v>100000</v>
      </c>
      <c r="BC65" s="23">
        <v>142089</v>
      </c>
    </row>
    <row r="66" spans="1:55" ht="16.5">
      <c r="A66" s="20"/>
      <c r="B66" s="35"/>
      <c r="C66" s="21"/>
      <c r="D66" s="21"/>
      <c r="E66" s="14"/>
      <c r="F66" s="14"/>
      <c r="G66" s="14"/>
      <c r="H66" s="24"/>
      <c r="I66" s="14"/>
      <c r="J66" s="14"/>
      <c r="K66" s="14"/>
      <c r="L66" s="21"/>
      <c r="M66" s="14"/>
      <c r="N66" s="14"/>
      <c r="O66" s="14"/>
      <c r="P66" s="14"/>
      <c r="Q66" s="21"/>
      <c r="R66" s="14"/>
      <c r="S66" s="14"/>
      <c r="T66" s="14"/>
      <c r="U66" s="14"/>
      <c r="V66" s="21"/>
      <c r="W66" s="14"/>
      <c r="X66" s="14"/>
      <c r="Y66" s="14"/>
      <c r="Z66" s="14"/>
      <c r="AA66" s="14"/>
      <c r="AB66" s="14"/>
      <c r="AC66" s="21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24"/>
      <c r="AO66" s="21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57"/>
      <c r="BB66" s="20"/>
      <c r="BC66" s="20"/>
    </row>
    <row r="67" spans="1:55" ht="16.5">
      <c r="A67" s="20" t="s">
        <v>185</v>
      </c>
      <c r="B67" s="35"/>
      <c r="C67" s="21"/>
      <c r="D67" s="21"/>
      <c r="E67" s="14"/>
      <c r="F67" s="14"/>
      <c r="G67" s="14"/>
      <c r="H67" s="24"/>
      <c r="I67" s="14"/>
      <c r="J67" s="14"/>
      <c r="K67" s="14"/>
      <c r="L67" s="21"/>
      <c r="M67" s="14"/>
      <c r="N67" s="14"/>
      <c r="O67" s="14"/>
      <c r="P67" s="14"/>
      <c r="Q67" s="21"/>
      <c r="R67" s="14"/>
      <c r="S67" s="14"/>
      <c r="T67" s="14"/>
      <c r="U67" s="14"/>
      <c r="V67" s="21"/>
      <c r="W67" s="14"/>
      <c r="X67" s="14"/>
      <c r="Y67" s="14"/>
      <c r="Z67" s="14"/>
      <c r="AA67" s="14"/>
      <c r="AB67" s="14"/>
      <c r="AC67" s="21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24"/>
      <c r="AO67" s="21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57"/>
      <c r="BB67" s="20"/>
      <c r="BC67" s="20"/>
    </row>
    <row r="68" spans="1:55" ht="16.5">
      <c r="A68" s="20"/>
      <c r="B68" s="35"/>
      <c r="C68" s="21"/>
      <c r="D68" s="21"/>
      <c r="E68" s="14"/>
      <c r="F68" s="14"/>
      <c r="G68" s="14"/>
      <c r="H68" s="24"/>
      <c r="I68" s="14"/>
      <c r="J68" s="14"/>
      <c r="K68" s="14"/>
      <c r="L68" s="21"/>
      <c r="M68" s="14"/>
      <c r="N68" s="14"/>
      <c r="O68" s="14"/>
      <c r="P68" s="14"/>
      <c r="Q68" s="21"/>
      <c r="R68" s="14"/>
      <c r="S68" s="14"/>
      <c r="T68" s="14"/>
      <c r="U68" s="14"/>
      <c r="V68" s="21"/>
      <c r="W68" s="14"/>
      <c r="X68" s="14"/>
      <c r="Y68" s="14"/>
      <c r="Z68" s="14"/>
      <c r="AA68" s="14"/>
      <c r="AB68" s="14"/>
      <c r="AC68" s="21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24"/>
      <c r="AO68" s="21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57"/>
      <c r="BB68" s="20"/>
      <c r="BC68" s="20"/>
    </row>
    <row r="69" spans="1:55" ht="16.5">
      <c r="A69" s="20" t="s">
        <v>226</v>
      </c>
      <c r="B69" s="66">
        <v>11063</v>
      </c>
      <c r="C69" s="21">
        <f t="shared" si="0"/>
        <v>3400</v>
      </c>
      <c r="D69" s="21">
        <f aca="true" t="shared" si="29" ref="D69:D90">SUM(E69:F69)</f>
        <v>1346</v>
      </c>
      <c r="E69" s="24">
        <v>1071</v>
      </c>
      <c r="F69" s="14">
        <v>275</v>
      </c>
      <c r="G69" s="14">
        <v>487</v>
      </c>
      <c r="H69" s="24">
        <f aca="true" t="shared" si="30" ref="H69:H90">G69+I69</f>
        <v>952</v>
      </c>
      <c r="I69" s="14">
        <v>465</v>
      </c>
      <c r="J69" s="14">
        <v>509</v>
      </c>
      <c r="K69" s="14">
        <v>593</v>
      </c>
      <c r="L69" s="21">
        <f aca="true" t="shared" si="31" ref="L69:L90">SUM(M69:P69)</f>
        <v>2450</v>
      </c>
      <c r="M69" s="14">
        <v>546</v>
      </c>
      <c r="N69" s="14">
        <v>669</v>
      </c>
      <c r="O69" s="14">
        <v>608</v>
      </c>
      <c r="P69" s="14">
        <v>627</v>
      </c>
      <c r="Q69" s="21">
        <f>SUM(R69:U69)</f>
        <v>1988</v>
      </c>
      <c r="R69" s="14">
        <v>656</v>
      </c>
      <c r="S69" s="14">
        <v>512</v>
      </c>
      <c r="T69" s="14">
        <v>471</v>
      </c>
      <c r="U69" s="14">
        <v>349</v>
      </c>
      <c r="V69" s="21">
        <f aca="true" t="shared" si="32" ref="V69:V90">SUM(W69:AB69)</f>
        <v>1571</v>
      </c>
      <c r="W69" s="14">
        <v>290</v>
      </c>
      <c r="X69" s="14">
        <v>299</v>
      </c>
      <c r="Y69" s="14">
        <v>291</v>
      </c>
      <c r="Z69" s="14">
        <v>245</v>
      </c>
      <c r="AA69" s="14">
        <v>254</v>
      </c>
      <c r="AB69" s="14">
        <v>192</v>
      </c>
      <c r="AC69" s="21">
        <f aca="true" t="shared" si="33" ref="AC69:AC90">SUM(AD69:AM69)</f>
        <v>967</v>
      </c>
      <c r="AD69" s="14">
        <v>150</v>
      </c>
      <c r="AE69" s="14">
        <v>114</v>
      </c>
      <c r="AF69" s="14">
        <v>105</v>
      </c>
      <c r="AG69" s="14">
        <v>94</v>
      </c>
      <c r="AH69" s="14">
        <v>88</v>
      </c>
      <c r="AI69" s="14">
        <v>83</v>
      </c>
      <c r="AJ69" s="14">
        <v>68</v>
      </c>
      <c r="AK69" s="14">
        <v>111</v>
      </c>
      <c r="AL69" s="14">
        <v>96</v>
      </c>
      <c r="AM69" s="14">
        <v>58</v>
      </c>
      <c r="AN69" s="24">
        <f t="shared" si="7"/>
        <v>685</v>
      </c>
      <c r="AO69" s="21">
        <f aca="true" t="shared" si="34" ref="AO69:AO90">SUM(AP69:AY69)</f>
        <v>335</v>
      </c>
      <c r="AP69" s="14">
        <v>47</v>
      </c>
      <c r="AQ69" s="14">
        <v>45</v>
      </c>
      <c r="AR69" s="14">
        <v>48</v>
      </c>
      <c r="AS69" s="14">
        <v>48</v>
      </c>
      <c r="AT69" s="14">
        <v>43</v>
      </c>
      <c r="AU69" s="14">
        <v>39</v>
      </c>
      <c r="AV69" s="14">
        <v>19</v>
      </c>
      <c r="AW69" s="14">
        <v>20</v>
      </c>
      <c r="AX69" s="14">
        <v>12</v>
      </c>
      <c r="AY69" s="14">
        <v>14</v>
      </c>
      <c r="AZ69" s="14">
        <v>350</v>
      </c>
      <c r="BA69" s="57"/>
      <c r="BB69" s="23">
        <v>23727</v>
      </c>
      <c r="BC69" s="23">
        <v>30231</v>
      </c>
    </row>
    <row r="70" spans="1:55" ht="16.5">
      <c r="A70" s="20" t="s">
        <v>227</v>
      </c>
      <c r="B70" s="66">
        <v>24642</v>
      </c>
      <c r="C70" s="21">
        <f t="shared" si="0"/>
        <v>3005</v>
      </c>
      <c r="D70" s="21">
        <f t="shared" si="29"/>
        <v>600</v>
      </c>
      <c r="E70" s="14">
        <v>303</v>
      </c>
      <c r="F70" s="14">
        <v>297</v>
      </c>
      <c r="G70" s="14">
        <v>417</v>
      </c>
      <c r="H70" s="24">
        <f t="shared" si="30"/>
        <v>901</v>
      </c>
      <c r="I70" s="14">
        <v>484</v>
      </c>
      <c r="J70" s="14">
        <v>720</v>
      </c>
      <c r="K70" s="14">
        <v>784</v>
      </c>
      <c r="L70" s="21">
        <f t="shared" si="31"/>
        <v>3977</v>
      </c>
      <c r="M70" s="14">
        <v>951</v>
      </c>
      <c r="N70" s="14">
        <v>973</v>
      </c>
      <c r="O70" s="24">
        <v>1210</v>
      </c>
      <c r="P70" s="14">
        <v>843</v>
      </c>
      <c r="Q70" s="21">
        <f>SUM(R70:U70)</f>
        <v>3832</v>
      </c>
      <c r="R70" s="24">
        <v>1148</v>
      </c>
      <c r="S70" s="14">
        <v>724</v>
      </c>
      <c r="T70" s="24">
        <v>1269</v>
      </c>
      <c r="U70" s="14">
        <v>691</v>
      </c>
      <c r="V70" s="21">
        <f t="shared" si="32"/>
        <v>4423</v>
      </c>
      <c r="W70" s="24">
        <v>1014</v>
      </c>
      <c r="X70" s="14">
        <v>660</v>
      </c>
      <c r="Y70" s="14">
        <v>951</v>
      </c>
      <c r="Z70" s="14">
        <v>532</v>
      </c>
      <c r="AA70" s="14">
        <v>767</v>
      </c>
      <c r="AB70" s="14">
        <v>499</v>
      </c>
      <c r="AC70" s="21">
        <f t="shared" si="33"/>
        <v>4463</v>
      </c>
      <c r="AD70" s="14">
        <v>788</v>
      </c>
      <c r="AE70" s="14">
        <v>446</v>
      </c>
      <c r="AF70" s="14">
        <v>525</v>
      </c>
      <c r="AG70" s="14">
        <v>357</v>
      </c>
      <c r="AH70" s="14">
        <v>695</v>
      </c>
      <c r="AI70" s="14">
        <v>300</v>
      </c>
      <c r="AJ70" s="14">
        <v>397</v>
      </c>
      <c r="AK70" s="14">
        <v>305</v>
      </c>
      <c r="AL70" s="14">
        <v>401</v>
      </c>
      <c r="AM70" s="14">
        <v>249</v>
      </c>
      <c r="AN70" s="24">
        <f t="shared" si="7"/>
        <v>4943</v>
      </c>
      <c r="AO70" s="21">
        <f t="shared" si="34"/>
        <v>1952</v>
      </c>
      <c r="AP70" s="14">
        <v>368</v>
      </c>
      <c r="AQ70" s="14">
        <v>166</v>
      </c>
      <c r="AR70" s="14">
        <v>304</v>
      </c>
      <c r="AS70" s="14">
        <v>180</v>
      </c>
      <c r="AT70" s="14">
        <v>175</v>
      </c>
      <c r="AU70" s="14">
        <v>180</v>
      </c>
      <c r="AV70" s="14">
        <v>230</v>
      </c>
      <c r="AW70" s="14">
        <v>97</v>
      </c>
      <c r="AX70" s="14">
        <v>144</v>
      </c>
      <c r="AY70" s="14">
        <v>108</v>
      </c>
      <c r="AZ70" s="24">
        <v>2991</v>
      </c>
      <c r="BA70" s="58"/>
      <c r="BB70" s="23">
        <v>39368</v>
      </c>
      <c r="BC70" s="23">
        <v>56423</v>
      </c>
    </row>
    <row r="71" spans="1:55" ht="16.5">
      <c r="A71" s="20" t="s">
        <v>228</v>
      </c>
      <c r="B71" s="66">
        <v>41713</v>
      </c>
      <c r="C71" s="21">
        <f t="shared" si="0"/>
        <v>538</v>
      </c>
      <c r="D71" s="21">
        <f t="shared" si="29"/>
        <v>85</v>
      </c>
      <c r="E71" s="14">
        <v>45</v>
      </c>
      <c r="F71" s="14">
        <v>40</v>
      </c>
      <c r="G71" s="14">
        <v>100</v>
      </c>
      <c r="H71" s="24">
        <f t="shared" si="30"/>
        <v>171</v>
      </c>
      <c r="I71" s="14">
        <v>71</v>
      </c>
      <c r="J71" s="14">
        <v>128</v>
      </c>
      <c r="K71" s="14">
        <v>154</v>
      </c>
      <c r="L71" s="21">
        <f t="shared" si="31"/>
        <v>1337</v>
      </c>
      <c r="M71" s="14">
        <v>270</v>
      </c>
      <c r="N71" s="14">
        <v>300</v>
      </c>
      <c r="O71" s="14">
        <v>385</v>
      </c>
      <c r="P71" s="14">
        <v>382</v>
      </c>
      <c r="Q71" s="21">
        <f aca="true" t="shared" si="35" ref="Q71:Q90">SUM(R71:U71)</f>
        <v>2476</v>
      </c>
      <c r="R71" s="14">
        <v>535</v>
      </c>
      <c r="S71" s="14">
        <v>538</v>
      </c>
      <c r="T71" s="14">
        <v>748</v>
      </c>
      <c r="U71" s="14">
        <v>655</v>
      </c>
      <c r="V71" s="21">
        <f t="shared" si="32"/>
        <v>5308</v>
      </c>
      <c r="W71" s="14">
        <v>840</v>
      </c>
      <c r="X71" s="14">
        <v>710</v>
      </c>
      <c r="Y71" s="24">
        <v>1001</v>
      </c>
      <c r="Z71" s="14">
        <v>826</v>
      </c>
      <c r="AA71" s="14">
        <v>996</v>
      </c>
      <c r="AB71" s="14">
        <v>935</v>
      </c>
      <c r="AC71" s="21">
        <f t="shared" si="33"/>
        <v>10324</v>
      </c>
      <c r="AD71" s="24">
        <v>1170</v>
      </c>
      <c r="AE71" s="14">
        <v>875</v>
      </c>
      <c r="AF71" s="24">
        <v>1167</v>
      </c>
      <c r="AG71" s="14">
        <v>901</v>
      </c>
      <c r="AH71" s="24">
        <v>1203</v>
      </c>
      <c r="AI71" s="14">
        <v>974</v>
      </c>
      <c r="AJ71" s="24">
        <v>1138</v>
      </c>
      <c r="AK71" s="14">
        <v>898</v>
      </c>
      <c r="AL71" s="24">
        <v>1141</v>
      </c>
      <c r="AM71" s="14">
        <v>857</v>
      </c>
      <c r="AN71" s="24">
        <f t="shared" si="7"/>
        <v>21729</v>
      </c>
      <c r="AO71" s="21">
        <f t="shared" si="34"/>
        <v>8184</v>
      </c>
      <c r="AP71" s="24">
        <v>1060</v>
      </c>
      <c r="AQ71" s="14">
        <v>810</v>
      </c>
      <c r="AR71" s="14">
        <v>984</v>
      </c>
      <c r="AS71" s="14">
        <v>802</v>
      </c>
      <c r="AT71" s="14">
        <v>872</v>
      </c>
      <c r="AU71" s="14">
        <v>689</v>
      </c>
      <c r="AV71" s="14">
        <v>958</v>
      </c>
      <c r="AW71" s="14">
        <v>654</v>
      </c>
      <c r="AX71" s="14">
        <v>733</v>
      </c>
      <c r="AY71" s="14">
        <v>622</v>
      </c>
      <c r="AZ71" s="24">
        <v>13545</v>
      </c>
      <c r="BA71" s="58"/>
      <c r="BB71" s="23">
        <v>77059</v>
      </c>
      <c r="BC71" s="23">
        <v>94699</v>
      </c>
    </row>
    <row r="72" spans="1:55" ht="16.5">
      <c r="A72" s="20" t="s">
        <v>229</v>
      </c>
      <c r="B72" s="66">
        <v>33308</v>
      </c>
      <c r="C72" s="21">
        <f t="shared" si="0"/>
        <v>510</v>
      </c>
      <c r="D72" s="21">
        <f t="shared" si="29"/>
        <v>81</v>
      </c>
      <c r="E72" s="14">
        <v>43</v>
      </c>
      <c r="F72" s="14">
        <v>38</v>
      </c>
      <c r="G72" s="14">
        <v>96</v>
      </c>
      <c r="H72" s="24">
        <f t="shared" si="30"/>
        <v>159</v>
      </c>
      <c r="I72" s="14">
        <v>63</v>
      </c>
      <c r="J72" s="14">
        <v>120</v>
      </c>
      <c r="K72" s="14">
        <v>150</v>
      </c>
      <c r="L72" s="21">
        <f t="shared" si="31"/>
        <v>1249</v>
      </c>
      <c r="M72" s="14">
        <v>250</v>
      </c>
      <c r="N72" s="14">
        <v>285</v>
      </c>
      <c r="O72" s="14">
        <v>356</v>
      </c>
      <c r="P72" s="14">
        <v>358</v>
      </c>
      <c r="Q72" s="21">
        <f t="shared" si="35"/>
        <v>2247</v>
      </c>
      <c r="R72" s="14">
        <v>492</v>
      </c>
      <c r="S72" s="14">
        <v>488</v>
      </c>
      <c r="T72" s="14">
        <v>668</v>
      </c>
      <c r="U72" s="14">
        <v>599</v>
      </c>
      <c r="V72" s="21">
        <f t="shared" si="32"/>
        <v>4633</v>
      </c>
      <c r="W72" s="14">
        <v>742</v>
      </c>
      <c r="X72" s="14">
        <v>641</v>
      </c>
      <c r="Y72" s="14">
        <v>889</v>
      </c>
      <c r="Z72" s="14">
        <v>708</v>
      </c>
      <c r="AA72" s="14">
        <v>846</v>
      </c>
      <c r="AB72" s="14">
        <v>807</v>
      </c>
      <c r="AC72" s="21">
        <f t="shared" si="33"/>
        <v>8654</v>
      </c>
      <c r="AD72" s="24">
        <v>1022</v>
      </c>
      <c r="AE72" s="14">
        <v>737</v>
      </c>
      <c r="AF72" s="14">
        <v>993</v>
      </c>
      <c r="AG72" s="14">
        <v>767</v>
      </c>
      <c r="AH72" s="24">
        <v>1021</v>
      </c>
      <c r="AI72" s="14">
        <v>790</v>
      </c>
      <c r="AJ72" s="14">
        <v>942</v>
      </c>
      <c r="AK72" s="14">
        <v>746</v>
      </c>
      <c r="AL72" s="14">
        <v>946</v>
      </c>
      <c r="AM72" s="14">
        <v>690</v>
      </c>
      <c r="AN72" s="24">
        <f t="shared" si="7"/>
        <v>16015</v>
      </c>
      <c r="AO72" s="21">
        <f t="shared" si="34"/>
        <v>6260</v>
      </c>
      <c r="AP72" s="14">
        <v>850</v>
      </c>
      <c r="AQ72" s="14">
        <v>617</v>
      </c>
      <c r="AR72" s="14">
        <v>776</v>
      </c>
      <c r="AS72" s="14">
        <v>595</v>
      </c>
      <c r="AT72" s="14">
        <v>710</v>
      </c>
      <c r="AU72" s="14">
        <v>508</v>
      </c>
      <c r="AV72" s="14">
        <v>736</v>
      </c>
      <c r="AW72" s="14">
        <v>465</v>
      </c>
      <c r="AX72" s="14">
        <v>555</v>
      </c>
      <c r="AY72" s="14">
        <v>448</v>
      </c>
      <c r="AZ72" s="24">
        <v>9755</v>
      </c>
      <c r="BA72" s="58"/>
      <c r="BB72" s="23">
        <v>72687</v>
      </c>
      <c r="BC72" s="23">
        <v>90446</v>
      </c>
    </row>
    <row r="73" spans="1:55" ht="16.5">
      <c r="A73" s="20" t="s">
        <v>230</v>
      </c>
      <c r="B73" s="66">
        <v>6379</v>
      </c>
      <c r="C73" s="21">
        <f t="shared" si="0"/>
        <v>24</v>
      </c>
      <c r="D73" s="21">
        <f t="shared" si="29"/>
        <v>5</v>
      </c>
      <c r="E73" s="14">
        <v>3</v>
      </c>
      <c r="F73" s="14">
        <v>2</v>
      </c>
      <c r="G73" s="14">
        <v>4</v>
      </c>
      <c r="H73" s="24">
        <f t="shared" si="30"/>
        <v>9</v>
      </c>
      <c r="I73" s="14">
        <v>5</v>
      </c>
      <c r="J73" s="14">
        <v>7</v>
      </c>
      <c r="K73" s="14">
        <v>3</v>
      </c>
      <c r="L73" s="21">
        <f t="shared" si="31"/>
        <v>81</v>
      </c>
      <c r="M73" s="14">
        <v>19</v>
      </c>
      <c r="N73" s="14">
        <v>12</v>
      </c>
      <c r="O73" s="14">
        <v>27</v>
      </c>
      <c r="P73" s="14">
        <v>23</v>
      </c>
      <c r="Q73" s="21">
        <f t="shared" si="35"/>
        <v>203</v>
      </c>
      <c r="R73" s="14">
        <v>37</v>
      </c>
      <c r="S73" s="14">
        <v>42</v>
      </c>
      <c r="T73" s="14">
        <v>71</v>
      </c>
      <c r="U73" s="14">
        <v>53</v>
      </c>
      <c r="V73" s="21">
        <f t="shared" si="32"/>
        <v>600</v>
      </c>
      <c r="W73" s="14">
        <v>91</v>
      </c>
      <c r="X73" s="14">
        <v>67</v>
      </c>
      <c r="Y73" s="14">
        <v>104</v>
      </c>
      <c r="Z73" s="14">
        <v>105</v>
      </c>
      <c r="AA73" s="14">
        <v>131</v>
      </c>
      <c r="AB73" s="14">
        <v>102</v>
      </c>
      <c r="AC73" s="21">
        <f t="shared" si="33"/>
        <v>1369</v>
      </c>
      <c r="AD73" s="14">
        <v>132</v>
      </c>
      <c r="AE73" s="14">
        <v>120</v>
      </c>
      <c r="AF73" s="14">
        <v>148</v>
      </c>
      <c r="AG73" s="14">
        <v>106</v>
      </c>
      <c r="AH73" s="14">
        <v>148</v>
      </c>
      <c r="AI73" s="14">
        <v>154</v>
      </c>
      <c r="AJ73" s="14">
        <v>149</v>
      </c>
      <c r="AK73" s="14">
        <v>126</v>
      </c>
      <c r="AL73" s="14">
        <v>150</v>
      </c>
      <c r="AM73" s="14">
        <v>136</v>
      </c>
      <c r="AN73" s="24">
        <f t="shared" si="7"/>
        <v>4104</v>
      </c>
      <c r="AO73" s="21">
        <f t="shared" si="34"/>
        <v>1520</v>
      </c>
      <c r="AP73" s="14">
        <v>165</v>
      </c>
      <c r="AQ73" s="14">
        <v>143</v>
      </c>
      <c r="AR73" s="14">
        <v>175</v>
      </c>
      <c r="AS73" s="14">
        <v>171</v>
      </c>
      <c r="AT73" s="14">
        <v>117</v>
      </c>
      <c r="AU73" s="14">
        <v>147</v>
      </c>
      <c r="AV73" s="14">
        <v>182</v>
      </c>
      <c r="AW73" s="14">
        <v>149</v>
      </c>
      <c r="AX73" s="14">
        <v>135</v>
      </c>
      <c r="AY73" s="14">
        <v>136</v>
      </c>
      <c r="AZ73" s="24">
        <v>2584</v>
      </c>
      <c r="BA73" s="58"/>
      <c r="BB73" s="23">
        <v>89946</v>
      </c>
      <c r="BC73" s="23">
        <v>106888</v>
      </c>
    </row>
    <row r="74" spans="1:55" ht="16.5">
      <c r="A74" s="20" t="s">
        <v>231</v>
      </c>
      <c r="B74" s="66">
        <v>2025</v>
      </c>
      <c r="C74" s="21">
        <f t="shared" si="0"/>
        <v>5</v>
      </c>
      <c r="D74" s="21">
        <f t="shared" si="29"/>
        <v>0</v>
      </c>
      <c r="E74" s="14">
        <v>0</v>
      </c>
      <c r="F74" s="14">
        <v>0</v>
      </c>
      <c r="G74" s="14">
        <v>0</v>
      </c>
      <c r="H74" s="24">
        <f t="shared" si="30"/>
        <v>3</v>
      </c>
      <c r="I74" s="14">
        <v>3</v>
      </c>
      <c r="J74" s="14">
        <v>2</v>
      </c>
      <c r="K74" s="14">
        <v>0</v>
      </c>
      <c r="L74" s="21">
        <f t="shared" si="31"/>
        <v>6</v>
      </c>
      <c r="M74" s="14">
        <v>1</v>
      </c>
      <c r="N74" s="14">
        <v>2</v>
      </c>
      <c r="O74" s="14">
        <v>2</v>
      </c>
      <c r="P74" s="14">
        <v>1</v>
      </c>
      <c r="Q74" s="21">
        <f t="shared" si="35"/>
        <v>29</v>
      </c>
      <c r="R74" s="14">
        <v>7</v>
      </c>
      <c r="S74" s="14">
        <v>9</v>
      </c>
      <c r="T74" s="14">
        <v>9</v>
      </c>
      <c r="U74" s="14">
        <v>4</v>
      </c>
      <c r="V74" s="21">
        <f t="shared" si="32"/>
        <v>74</v>
      </c>
      <c r="W74" s="14">
        <v>7</v>
      </c>
      <c r="X74" s="14">
        <v>2</v>
      </c>
      <c r="Y74" s="14">
        <v>7</v>
      </c>
      <c r="Z74" s="14">
        <v>13</v>
      </c>
      <c r="AA74" s="14">
        <v>19</v>
      </c>
      <c r="AB74" s="14">
        <v>26</v>
      </c>
      <c r="AC74" s="21">
        <f t="shared" si="33"/>
        <v>302</v>
      </c>
      <c r="AD74" s="14">
        <v>16</v>
      </c>
      <c r="AE74" s="14">
        <v>19</v>
      </c>
      <c r="AF74" s="14">
        <v>27</v>
      </c>
      <c r="AG74" s="14">
        <v>27</v>
      </c>
      <c r="AH74" s="14">
        <v>34</v>
      </c>
      <c r="AI74" s="14">
        <v>30</v>
      </c>
      <c r="AJ74" s="14">
        <v>48</v>
      </c>
      <c r="AK74" s="14">
        <v>26</v>
      </c>
      <c r="AL74" s="14">
        <v>44</v>
      </c>
      <c r="AM74" s="14">
        <v>31</v>
      </c>
      <c r="AN74" s="24">
        <f t="shared" si="7"/>
        <v>1610</v>
      </c>
      <c r="AO74" s="21">
        <f t="shared" si="34"/>
        <v>404</v>
      </c>
      <c r="AP74" s="14">
        <v>45</v>
      </c>
      <c r="AQ74" s="14">
        <v>50</v>
      </c>
      <c r="AR74" s="14">
        <v>34</v>
      </c>
      <c r="AS74" s="14">
        <v>36</v>
      </c>
      <c r="AT74" s="14">
        <v>45</v>
      </c>
      <c r="AU74" s="14">
        <v>33</v>
      </c>
      <c r="AV74" s="14">
        <v>41</v>
      </c>
      <c r="AW74" s="14">
        <v>40</v>
      </c>
      <c r="AX74" s="14">
        <v>42</v>
      </c>
      <c r="AY74" s="14">
        <v>38</v>
      </c>
      <c r="AZ74" s="24">
        <v>1206</v>
      </c>
      <c r="BA74" s="58"/>
      <c r="BB74" s="23">
        <v>100000</v>
      </c>
      <c r="BC74" s="23">
        <v>126243</v>
      </c>
    </row>
    <row r="75" spans="1:55" ht="16.5">
      <c r="A75" s="20"/>
      <c r="B75" s="35"/>
      <c r="C75" s="21"/>
      <c r="D75" s="21"/>
      <c r="E75" s="14"/>
      <c r="F75" s="14"/>
      <c r="G75" s="14"/>
      <c r="H75" s="24"/>
      <c r="I75" s="14"/>
      <c r="J75" s="14"/>
      <c r="K75" s="14"/>
      <c r="L75" s="21"/>
      <c r="M75" s="20"/>
      <c r="N75" s="20"/>
      <c r="O75" s="20"/>
      <c r="P75" s="14"/>
      <c r="Q75" s="21"/>
      <c r="R75" s="14"/>
      <c r="S75" s="14"/>
      <c r="T75" s="14"/>
      <c r="U75" s="14"/>
      <c r="V75" s="21"/>
      <c r="W75" s="14"/>
      <c r="X75" s="14"/>
      <c r="Y75" s="14"/>
      <c r="Z75" s="14"/>
      <c r="AA75" s="14"/>
      <c r="AB75" s="14"/>
      <c r="AC75" s="21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24"/>
      <c r="AO75" s="21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57"/>
      <c r="BB75" s="20"/>
      <c r="BC75" s="20"/>
    </row>
    <row r="76" spans="1:55" ht="16.5">
      <c r="A76" s="20" t="s">
        <v>232</v>
      </c>
      <c r="B76" s="35">
        <v>1.58</v>
      </c>
      <c r="C76" s="21"/>
      <c r="D76" s="21"/>
      <c r="E76" s="14">
        <v>0.28</v>
      </c>
      <c r="F76" s="14">
        <v>0.63</v>
      </c>
      <c r="G76" s="14">
        <v>0.64</v>
      </c>
      <c r="H76" s="24"/>
      <c r="I76" s="14">
        <v>0.65</v>
      </c>
      <c r="J76" s="14">
        <v>0.75</v>
      </c>
      <c r="K76" s="14">
        <v>0.73</v>
      </c>
      <c r="L76" s="21"/>
      <c r="M76" s="14">
        <v>0.88</v>
      </c>
      <c r="N76" s="14">
        <v>0.84</v>
      </c>
      <c r="O76" s="14">
        <v>0.93</v>
      </c>
      <c r="P76" s="68">
        <v>0.9</v>
      </c>
      <c r="Q76" s="69"/>
      <c r="R76" s="68">
        <v>1</v>
      </c>
      <c r="S76" s="14">
        <v>1.09</v>
      </c>
      <c r="T76" s="14">
        <v>1.18</v>
      </c>
      <c r="U76" s="14">
        <v>1.26</v>
      </c>
      <c r="V76" s="21"/>
      <c r="W76" s="14">
        <v>1.34</v>
      </c>
      <c r="X76" s="14">
        <v>1.34</v>
      </c>
      <c r="Y76" s="14">
        <v>1.41</v>
      </c>
      <c r="Z76" s="14">
        <v>1.48</v>
      </c>
      <c r="AA76" s="14">
        <v>1.49</v>
      </c>
      <c r="AB76" s="68">
        <v>1.6</v>
      </c>
      <c r="AC76" s="21"/>
      <c r="AD76" s="14">
        <v>1.61</v>
      </c>
      <c r="AE76" s="14">
        <v>1.69</v>
      </c>
      <c r="AF76" s="14">
        <v>1.75</v>
      </c>
      <c r="AG76" s="14">
        <v>1.77</v>
      </c>
      <c r="AH76" s="14">
        <v>1.71</v>
      </c>
      <c r="AI76" s="14">
        <v>1.87</v>
      </c>
      <c r="AJ76" s="14">
        <v>1.89</v>
      </c>
      <c r="AK76" s="14">
        <v>1.79</v>
      </c>
      <c r="AL76" s="14">
        <v>1.84</v>
      </c>
      <c r="AM76" s="14">
        <v>1.91</v>
      </c>
      <c r="AN76" s="24"/>
      <c r="AO76" s="21"/>
      <c r="AP76" s="14">
        <v>1.92</v>
      </c>
      <c r="AQ76" s="14">
        <v>2.07</v>
      </c>
      <c r="AR76" s="14">
        <v>1.94</v>
      </c>
      <c r="AS76" s="14">
        <v>2.03</v>
      </c>
      <c r="AT76" s="68">
        <v>2</v>
      </c>
      <c r="AU76" s="14">
        <v>2.01</v>
      </c>
      <c r="AV76" s="14">
        <v>2.05</v>
      </c>
      <c r="AW76" s="14">
        <v>2.19</v>
      </c>
      <c r="AX76" s="14">
        <v>2.13</v>
      </c>
      <c r="AY76" s="14">
        <v>2.18</v>
      </c>
      <c r="AZ76" s="14">
        <v>2.15</v>
      </c>
      <c r="BA76" s="57"/>
      <c r="BB76" s="59" t="s">
        <v>28</v>
      </c>
      <c r="BC76" s="59" t="s">
        <v>28</v>
      </c>
    </row>
    <row r="77" spans="1:55" ht="16.5">
      <c r="A77" s="20"/>
      <c r="B77" s="34"/>
      <c r="C77" s="21"/>
      <c r="D77" s="21"/>
      <c r="E77" s="20"/>
      <c r="F77" s="20"/>
      <c r="G77" s="20"/>
      <c r="H77" s="24"/>
      <c r="I77" s="20"/>
      <c r="J77" s="20"/>
      <c r="K77" s="20"/>
      <c r="L77" s="21"/>
      <c r="M77" s="20"/>
      <c r="N77" s="20"/>
      <c r="O77" s="20"/>
      <c r="P77" s="20"/>
      <c r="Q77" s="21"/>
      <c r="R77" s="20"/>
      <c r="S77" s="20"/>
      <c r="T77" s="20"/>
      <c r="U77" s="20"/>
      <c r="V77" s="21"/>
      <c r="W77" s="20"/>
      <c r="X77" s="20"/>
      <c r="Y77" s="20"/>
      <c r="Z77" s="20"/>
      <c r="AA77" s="20"/>
      <c r="AB77" s="20"/>
      <c r="AC77" s="21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4"/>
      <c r="AO77" s="21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57"/>
      <c r="BB77" s="20"/>
      <c r="BC77" s="20"/>
    </row>
    <row r="78" spans="1:55" ht="16.5">
      <c r="A78" s="20" t="s">
        <v>186</v>
      </c>
      <c r="B78" s="34"/>
      <c r="C78" s="21"/>
      <c r="D78" s="21"/>
      <c r="E78" s="20"/>
      <c r="F78" s="20"/>
      <c r="G78" s="20"/>
      <c r="H78" s="24"/>
      <c r="I78" s="20"/>
      <c r="J78" s="20"/>
      <c r="K78" s="20"/>
      <c r="L78" s="21"/>
      <c r="M78" s="20"/>
      <c r="N78" s="20"/>
      <c r="O78" s="20"/>
      <c r="P78" s="20"/>
      <c r="Q78" s="21"/>
      <c r="R78" s="20"/>
      <c r="S78" s="20"/>
      <c r="T78" s="20"/>
      <c r="U78" s="20"/>
      <c r="V78" s="21"/>
      <c r="W78" s="20"/>
      <c r="X78" s="20"/>
      <c r="Y78" s="20"/>
      <c r="Z78" s="20"/>
      <c r="AA78" s="20"/>
      <c r="AB78" s="20"/>
      <c r="AC78" s="21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4"/>
      <c r="AO78" s="21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57"/>
      <c r="BB78" s="20"/>
      <c r="BC78" s="20"/>
    </row>
    <row r="79" spans="1:55" ht="16.5">
      <c r="A79" s="20"/>
      <c r="B79" s="34"/>
      <c r="C79" s="21"/>
      <c r="D79" s="21"/>
      <c r="E79" s="20"/>
      <c r="F79" s="20"/>
      <c r="G79" s="20"/>
      <c r="H79" s="24"/>
      <c r="I79" s="20"/>
      <c r="J79" s="20"/>
      <c r="K79" s="20"/>
      <c r="L79" s="21"/>
      <c r="M79" s="20"/>
      <c r="N79" s="20"/>
      <c r="O79" s="20"/>
      <c r="P79" s="20"/>
      <c r="Q79" s="21"/>
      <c r="R79" s="20"/>
      <c r="S79" s="20"/>
      <c r="T79" s="20"/>
      <c r="U79" s="20"/>
      <c r="V79" s="21"/>
      <c r="W79" s="20"/>
      <c r="X79" s="20"/>
      <c r="Y79" s="20"/>
      <c r="Z79" s="20"/>
      <c r="AA79" s="20"/>
      <c r="AB79" s="20"/>
      <c r="AC79" s="21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4"/>
      <c r="AO79" s="21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57"/>
      <c r="BB79" s="20"/>
      <c r="BC79" s="20"/>
    </row>
    <row r="80" spans="1:55" ht="16.5">
      <c r="A80" s="20" t="s">
        <v>233</v>
      </c>
      <c r="B80" s="66">
        <v>77418</v>
      </c>
      <c r="C80" s="21">
        <f aca="true" t="shared" si="36" ref="C80:C106">E80+F80+G80+I80+J80+K80</f>
        <v>6945</v>
      </c>
      <c r="D80" s="21">
        <f t="shared" si="29"/>
        <v>2031</v>
      </c>
      <c r="E80" s="24">
        <v>1419</v>
      </c>
      <c r="F80" s="14">
        <v>612</v>
      </c>
      <c r="G80" s="24">
        <v>1004</v>
      </c>
      <c r="H80" s="24">
        <f t="shared" si="30"/>
        <v>2024</v>
      </c>
      <c r="I80" s="24">
        <v>1020</v>
      </c>
      <c r="J80" s="24">
        <v>1358</v>
      </c>
      <c r="K80" s="24">
        <v>1532</v>
      </c>
      <c r="L80" s="21">
        <f t="shared" si="31"/>
        <v>7765</v>
      </c>
      <c r="M80" s="24">
        <v>1767</v>
      </c>
      <c r="N80" s="24">
        <v>1942</v>
      </c>
      <c r="O80" s="24">
        <v>2203</v>
      </c>
      <c r="P80" s="24">
        <v>1853</v>
      </c>
      <c r="Q80" s="21">
        <f t="shared" si="35"/>
        <v>8296</v>
      </c>
      <c r="R80" s="24">
        <v>2339</v>
      </c>
      <c r="S80" s="24">
        <v>1774</v>
      </c>
      <c r="T80" s="24">
        <v>2488</v>
      </c>
      <c r="U80" s="24">
        <v>1695</v>
      </c>
      <c r="V80" s="21">
        <f t="shared" si="32"/>
        <v>11301</v>
      </c>
      <c r="W80" s="24">
        <v>2144</v>
      </c>
      <c r="X80" s="24">
        <v>1669</v>
      </c>
      <c r="Y80" s="24">
        <v>2242</v>
      </c>
      <c r="Z80" s="24">
        <v>1602</v>
      </c>
      <c r="AA80" s="24">
        <v>2018</v>
      </c>
      <c r="AB80" s="24">
        <v>1626</v>
      </c>
      <c r="AC80" s="21">
        <f t="shared" si="33"/>
        <v>15754</v>
      </c>
      <c r="AD80" s="24">
        <v>2108</v>
      </c>
      <c r="AE80" s="24">
        <v>1435</v>
      </c>
      <c r="AF80" s="24">
        <v>1798</v>
      </c>
      <c r="AG80" s="24">
        <v>1352</v>
      </c>
      <c r="AH80" s="24">
        <v>1985</v>
      </c>
      <c r="AI80" s="24">
        <v>1356</v>
      </c>
      <c r="AJ80" s="24">
        <v>1603</v>
      </c>
      <c r="AK80" s="24">
        <v>1315</v>
      </c>
      <c r="AL80" s="24">
        <v>1638</v>
      </c>
      <c r="AM80" s="24">
        <v>1164</v>
      </c>
      <c r="AN80" s="24">
        <f aca="true" t="shared" si="37" ref="AN80:AN106">SUM(AP80:AZ80)</f>
        <v>27357</v>
      </c>
      <c r="AO80" s="21">
        <f t="shared" si="34"/>
        <v>10471</v>
      </c>
      <c r="AP80" s="24">
        <v>1475</v>
      </c>
      <c r="AQ80" s="24">
        <v>1021</v>
      </c>
      <c r="AR80" s="24">
        <v>1335</v>
      </c>
      <c r="AS80" s="24">
        <v>1030</v>
      </c>
      <c r="AT80" s="24">
        <v>1090</v>
      </c>
      <c r="AU80" s="14">
        <v>907</v>
      </c>
      <c r="AV80" s="24">
        <v>1208</v>
      </c>
      <c r="AW80" s="14">
        <v>771</v>
      </c>
      <c r="AX80" s="14">
        <v>889</v>
      </c>
      <c r="AY80" s="14">
        <v>745</v>
      </c>
      <c r="AZ80" s="24">
        <v>16886</v>
      </c>
      <c r="BA80" s="58"/>
      <c r="BB80" s="23">
        <v>56194</v>
      </c>
      <c r="BC80" s="23">
        <v>73304</v>
      </c>
    </row>
    <row r="81" spans="1:55" ht="16.5">
      <c r="A81" s="20" t="s">
        <v>234</v>
      </c>
      <c r="B81" s="66">
        <v>56150</v>
      </c>
      <c r="C81" s="21">
        <f t="shared" si="36"/>
        <v>2883</v>
      </c>
      <c r="D81" s="21">
        <f t="shared" si="29"/>
        <v>588</v>
      </c>
      <c r="E81" s="14">
        <v>285</v>
      </c>
      <c r="F81" s="14">
        <v>303</v>
      </c>
      <c r="G81" s="14">
        <v>449</v>
      </c>
      <c r="H81" s="24">
        <f t="shared" si="30"/>
        <v>897</v>
      </c>
      <c r="I81" s="14">
        <v>448</v>
      </c>
      <c r="J81" s="14">
        <v>673</v>
      </c>
      <c r="K81" s="14">
        <v>725</v>
      </c>
      <c r="L81" s="21">
        <f t="shared" si="31"/>
        <v>4170</v>
      </c>
      <c r="M81" s="14">
        <v>988</v>
      </c>
      <c r="N81" s="14">
        <v>977</v>
      </c>
      <c r="O81" s="24">
        <v>1253</v>
      </c>
      <c r="P81" s="14">
        <v>952</v>
      </c>
      <c r="Q81" s="21">
        <f t="shared" si="35"/>
        <v>4834</v>
      </c>
      <c r="R81" s="24">
        <v>1304</v>
      </c>
      <c r="S81" s="14">
        <v>970</v>
      </c>
      <c r="T81" s="24">
        <v>1542</v>
      </c>
      <c r="U81" s="24">
        <v>1018</v>
      </c>
      <c r="V81" s="21">
        <f t="shared" si="32"/>
        <v>7817</v>
      </c>
      <c r="W81" s="24">
        <v>1508</v>
      </c>
      <c r="X81" s="24">
        <v>1070</v>
      </c>
      <c r="Y81" s="24">
        <v>1529</v>
      </c>
      <c r="Z81" s="24">
        <v>1103</v>
      </c>
      <c r="AA81" s="24">
        <v>1412</v>
      </c>
      <c r="AB81" s="24">
        <v>1195</v>
      </c>
      <c r="AC81" s="21">
        <f t="shared" si="33"/>
        <v>12536</v>
      </c>
      <c r="AD81" s="24">
        <v>1596</v>
      </c>
      <c r="AE81" s="24">
        <v>1062</v>
      </c>
      <c r="AF81" s="24">
        <v>1454</v>
      </c>
      <c r="AG81" s="24">
        <v>1048</v>
      </c>
      <c r="AH81" s="24">
        <v>1581</v>
      </c>
      <c r="AI81" s="24">
        <v>1120</v>
      </c>
      <c r="AJ81" s="24">
        <v>1315</v>
      </c>
      <c r="AK81" s="24">
        <v>1058</v>
      </c>
      <c r="AL81" s="24">
        <v>1343</v>
      </c>
      <c r="AM81" s="14">
        <v>959</v>
      </c>
      <c r="AN81" s="24">
        <f t="shared" si="37"/>
        <v>23911</v>
      </c>
      <c r="AO81" s="21">
        <f t="shared" si="34"/>
        <v>9018</v>
      </c>
      <c r="AP81" s="24">
        <v>1245</v>
      </c>
      <c r="AQ81" s="14">
        <v>881</v>
      </c>
      <c r="AR81" s="24">
        <v>1120</v>
      </c>
      <c r="AS81" s="14">
        <v>874</v>
      </c>
      <c r="AT81" s="14">
        <v>961</v>
      </c>
      <c r="AU81" s="14">
        <v>754</v>
      </c>
      <c r="AV81" s="24">
        <v>1041</v>
      </c>
      <c r="AW81" s="14">
        <v>699</v>
      </c>
      <c r="AX81" s="14">
        <v>797</v>
      </c>
      <c r="AY81" s="14">
        <v>646</v>
      </c>
      <c r="AZ81" s="24">
        <v>14893</v>
      </c>
      <c r="BA81" s="58"/>
      <c r="BB81" s="23">
        <v>65974</v>
      </c>
      <c r="BC81" s="23">
        <v>82865</v>
      </c>
    </row>
    <row r="82" spans="1:55" ht="16.5">
      <c r="A82" s="20" t="s">
        <v>235</v>
      </c>
      <c r="B82" s="66">
        <v>47774</v>
      </c>
      <c r="C82" s="21">
        <f t="shared" si="36"/>
        <v>1747</v>
      </c>
      <c r="D82" s="21">
        <f t="shared" si="29"/>
        <v>312</v>
      </c>
      <c r="E82" s="14">
        <v>158</v>
      </c>
      <c r="F82" s="14">
        <v>154</v>
      </c>
      <c r="G82" s="14">
        <v>233</v>
      </c>
      <c r="H82" s="24">
        <f t="shared" si="30"/>
        <v>497</v>
      </c>
      <c r="I82" s="14">
        <v>264</v>
      </c>
      <c r="J82" s="14">
        <v>434</v>
      </c>
      <c r="K82" s="14">
        <v>504</v>
      </c>
      <c r="L82" s="21">
        <f t="shared" si="31"/>
        <v>3237</v>
      </c>
      <c r="M82" s="14">
        <v>746</v>
      </c>
      <c r="N82" s="14">
        <v>753</v>
      </c>
      <c r="O82" s="24">
        <v>1003</v>
      </c>
      <c r="P82" s="14">
        <v>735</v>
      </c>
      <c r="Q82" s="21">
        <f t="shared" si="35"/>
        <v>3942</v>
      </c>
      <c r="R82" s="24">
        <v>1070</v>
      </c>
      <c r="S82" s="14">
        <v>759</v>
      </c>
      <c r="T82" s="24">
        <v>1272</v>
      </c>
      <c r="U82" s="14">
        <v>841</v>
      </c>
      <c r="V82" s="21">
        <f t="shared" si="32"/>
        <v>6628</v>
      </c>
      <c r="W82" s="24">
        <v>1280</v>
      </c>
      <c r="X82" s="14">
        <v>879</v>
      </c>
      <c r="Y82" s="24">
        <v>1312</v>
      </c>
      <c r="Z82" s="14">
        <v>937</v>
      </c>
      <c r="AA82" s="24">
        <v>1226</v>
      </c>
      <c r="AB82" s="14">
        <v>994</v>
      </c>
      <c r="AC82" s="21">
        <f t="shared" si="33"/>
        <v>10911</v>
      </c>
      <c r="AD82" s="24">
        <v>1424</v>
      </c>
      <c r="AE82" s="14">
        <v>885</v>
      </c>
      <c r="AF82" s="24">
        <v>1262</v>
      </c>
      <c r="AG82" s="14">
        <v>896</v>
      </c>
      <c r="AH82" s="24">
        <v>1403</v>
      </c>
      <c r="AI82" s="14">
        <v>972</v>
      </c>
      <c r="AJ82" s="24">
        <v>1125</v>
      </c>
      <c r="AK82" s="14">
        <v>911</v>
      </c>
      <c r="AL82" s="24">
        <v>1199</v>
      </c>
      <c r="AM82" s="14">
        <v>834</v>
      </c>
      <c r="AN82" s="24">
        <f t="shared" si="37"/>
        <v>21308</v>
      </c>
      <c r="AO82" s="21">
        <f t="shared" si="34"/>
        <v>7991</v>
      </c>
      <c r="AP82" s="24">
        <v>1085</v>
      </c>
      <c r="AQ82" s="14">
        <v>769</v>
      </c>
      <c r="AR82" s="14">
        <v>996</v>
      </c>
      <c r="AS82" s="14">
        <v>786</v>
      </c>
      <c r="AT82" s="14">
        <v>865</v>
      </c>
      <c r="AU82" s="14">
        <v>653</v>
      </c>
      <c r="AV82" s="14">
        <v>939</v>
      </c>
      <c r="AW82" s="14">
        <v>623</v>
      </c>
      <c r="AX82" s="14">
        <v>700</v>
      </c>
      <c r="AY82" s="14">
        <v>575</v>
      </c>
      <c r="AZ82" s="24">
        <v>13317</v>
      </c>
      <c r="BA82" s="58"/>
      <c r="BB82" s="23">
        <v>68505</v>
      </c>
      <c r="BC82" s="23">
        <v>85381</v>
      </c>
    </row>
    <row r="83" spans="1:55" ht="16.5">
      <c r="A83" s="20" t="s">
        <v>236</v>
      </c>
      <c r="B83" s="66">
        <v>41294</v>
      </c>
      <c r="C83" s="21">
        <f t="shared" si="36"/>
        <v>860</v>
      </c>
      <c r="D83" s="21">
        <f t="shared" si="29"/>
        <v>142</v>
      </c>
      <c r="E83" s="14">
        <v>100</v>
      </c>
      <c r="F83" s="14">
        <v>42</v>
      </c>
      <c r="G83" s="14">
        <v>75</v>
      </c>
      <c r="H83" s="24">
        <f t="shared" si="30"/>
        <v>166</v>
      </c>
      <c r="I83" s="14">
        <v>91</v>
      </c>
      <c r="J83" s="14">
        <v>250</v>
      </c>
      <c r="K83" s="14">
        <v>302</v>
      </c>
      <c r="L83" s="21">
        <f t="shared" si="31"/>
        <v>2437</v>
      </c>
      <c r="M83" s="14">
        <v>553</v>
      </c>
      <c r="N83" s="14">
        <v>569</v>
      </c>
      <c r="O83" s="14">
        <v>755</v>
      </c>
      <c r="P83" s="14">
        <v>560</v>
      </c>
      <c r="Q83" s="21">
        <f t="shared" si="35"/>
        <v>3254</v>
      </c>
      <c r="R83" s="14">
        <v>865</v>
      </c>
      <c r="S83" s="14">
        <v>609</v>
      </c>
      <c r="T83" s="24">
        <v>1091</v>
      </c>
      <c r="U83" s="14">
        <v>689</v>
      </c>
      <c r="V83" s="21">
        <f t="shared" si="32"/>
        <v>5635</v>
      </c>
      <c r="W83" s="24">
        <v>1054</v>
      </c>
      <c r="X83" s="14">
        <v>745</v>
      </c>
      <c r="Y83" s="24">
        <v>1135</v>
      </c>
      <c r="Z83" s="14">
        <v>790</v>
      </c>
      <c r="AA83" s="24">
        <v>1064</v>
      </c>
      <c r="AB83" s="14">
        <v>847</v>
      </c>
      <c r="AC83" s="21">
        <f t="shared" si="33"/>
        <v>9644</v>
      </c>
      <c r="AD83" s="24">
        <v>1261</v>
      </c>
      <c r="AE83" s="14">
        <v>761</v>
      </c>
      <c r="AF83" s="24">
        <v>1125</v>
      </c>
      <c r="AG83" s="14">
        <v>804</v>
      </c>
      <c r="AH83" s="24">
        <v>1231</v>
      </c>
      <c r="AI83" s="14">
        <v>863</v>
      </c>
      <c r="AJ83" s="24">
        <v>1011</v>
      </c>
      <c r="AK83" s="14">
        <v>799</v>
      </c>
      <c r="AL83" s="24">
        <v>1050</v>
      </c>
      <c r="AM83" s="14">
        <v>739</v>
      </c>
      <c r="AN83" s="24">
        <f t="shared" si="37"/>
        <v>19463</v>
      </c>
      <c r="AO83" s="21">
        <f t="shared" si="34"/>
        <v>7196</v>
      </c>
      <c r="AP83" s="14">
        <v>971</v>
      </c>
      <c r="AQ83" s="14">
        <v>695</v>
      </c>
      <c r="AR83" s="14">
        <v>890</v>
      </c>
      <c r="AS83" s="14">
        <v>721</v>
      </c>
      <c r="AT83" s="14">
        <v>766</v>
      </c>
      <c r="AU83" s="14">
        <v>586</v>
      </c>
      <c r="AV83" s="14">
        <v>847</v>
      </c>
      <c r="AW83" s="14">
        <v>562</v>
      </c>
      <c r="AX83" s="14">
        <v>646</v>
      </c>
      <c r="AY83" s="14">
        <v>512</v>
      </c>
      <c r="AZ83" s="24">
        <v>12267</v>
      </c>
      <c r="BA83" s="58"/>
      <c r="BB83" s="23">
        <v>71443</v>
      </c>
      <c r="BC83" s="23">
        <v>89003</v>
      </c>
    </row>
    <row r="84" spans="1:55" ht="16.5">
      <c r="A84" s="20" t="s">
        <v>237</v>
      </c>
      <c r="B84" s="66">
        <v>4138</v>
      </c>
      <c r="C84" s="21">
        <f t="shared" si="36"/>
        <v>345</v>
      </c>
      <c r="D84" s="21">
        <f t="shared" si="29"/>
        <v>29</v>
      </c>
      <c r="E84" s="14">
        <v>9</v>
      </c>
      <c r="F84" s="14">
        <v>20</v>
      </c>
      <c r="G84" s="14">
        <v>57</v>
      </c>
      <c r="H84" s="24">
        <f t="shared" si="30"/>
        <v>127</v>
      </c>
      <c r="I84" s="14">
        <v>70</v>
      </c>
      <c r="J84" s="14">
        <v>89</v>
      </c>
      <c r="K84" s="14">
        <v>100</v>
      </c>
      <c r="L84" s="21">
        <f t="shared" si="31"/>
        <v>512</v>
      </c>
      <c r="M84" s="14">
        <v>118</v>
      </c>
      <c r="N84" s="14">
        <v>101</v>
      </c>
      <c r="O84" s="14">
        <v>169</v>
      </c>
      <c r="P84" s="14">
        <v>124</v>
      </c>
      <c r="Q84" s="21">
        <f t="shared" si="35"/>
        <v>446</v>
      </c>
      <c r="R84" s="14">
        <v>140</v>
      </c>
      <c r="S84" s="14">
        <v>91</v>
      </c>
      <c r="T84" s="14">
        <v>121</v>
      </c>
      <c r="U84" s="14">
        <v>94</v>
      </c>
      <c r="V84" s="21">
        <f t="shared" si="32"/>
        <v>694</v>
      </c>
      <c r="W84" s="14">
        <v>169</v>
      </c>
      <c r="X84" s="14">
        <v>89</v>
      </c>
      <c r="Y84" s="14">
        <v>118</v>
      </c>
      <c r="Z84" s="14">
        <v>107</v>
      </c>
      <c r="AA84" s="14">
        <v>110</v>
      </c>
      <c r="AB84" s="14">
        <v>101</v>
      </c>
      <c r="AC84" s="21">
        <f t="shared" si="33"/>
        <v>800</v>
      </c>
      <c r="AD84" s="14">
        <v>102</v>
      </c>
      <c r="AE84" s="14">
        <v>75</v>
      </c>
      <c r="AF84" s="14">
        <v>92</v>
      </c>
      <c r="AG84" s="14">
        <v>49</v>
      </c>
      <c r="AH84" s="14">
        <v>103</v>
      </c>
      <c r="AI84" s="14">
        <v>69</v>
      </c>
      <c r="AJ84" s="14">
        <v>63</v>
      </c>
      <c r="AK84" s="14">
        <v>74</v>
      </c>
      <c r="AL84" s="14">
        <v>106</v>
      </c>
      <c r="AM84" s="14">
        <v>67</v>
      </c>
      <c r="AN84" s="24">
        <f t="shared" si="37"/>
        <v>1341</v>
      </c>
      <c r="AO84" s="21">
        <f t="shared" si="34"/>
        <v>566</v>
      </c>
      <c r="AP84" s="14">
        <v>74</v>
      </c>
      <c r="AQ84" s="14">
        <v>55</v>
      </c>
      <c r="AR84" s="14">
        <v>79</v>
      </c>
      <c r="AS84" s="14">
        <v>52</v>
      </c>
      <c r="AT84" s="14">
        <v>64</v>
      </c>
      <c r="AU84" s="14">
        <v>50</v>
      </c>
      <c r="AV84" s="14">
        <v>60</v>
      </c>
      <c r="AW84" s="14">
        <v>49</v>
      </c>
      <c r="AX84" s="14">
        <v>34</v>
      </c>
      <c r="AY84" s="14">
        <v>49</v>
      </c>
      <c r="AZ84" s="14">
        <v>775</v>
      </c>
      <c r="BA84" s="57"/>
      <c r="BB84" s="23">
        <v>51760</v>
      </c>
      <c r="BC84" s="23">
        <v>68221</v>
      </c>
    </row>
    <row r="85" spans="1:55" ht="16.5">
      <c r="A85" s="20" t="s">
        <v>238</v>
      </c>
      <c r="B85" s="66">
        <v>2342</v>
      </c>
      <c r="C85" s="21">
        <f t="shared" si="36"/>
        <v>542</v>
      </c>
      <c r="D85" s="21">
        <f t="shared" si="29"/>
        <v>142</v>
      </c>
      <c r="E85" s="14">
        <v>50</v>
      </c>
      <c r="F85" s="14">
        <v>92</v>
      </c>
      <c r="G85" s="14">
        <v>100</v>
      </c>
      <c r="H85" s="24">
        <f t="shared" si="30"/>
        <v>203</v>
      </c>
      <c r="I85" s="14">
        <v>103</v>
      </c>
      <c r="J85" s="14">
        <v>95</v>
      </c>
      <c r="K85" s="14">
        <v>102</v>
      </c>
      <c r="L85" s="21">
        <f t="shared" si="31"/>
        <v>287</v>
      </c>
      <c r="M85" s="14">
        <v>75</v>
      </c>
      <c r="N85" s="14">
        <v>83</v>
      </c>
      <c r="O85" s="14">
        <v>79</v>
      </c>
      <c r="P85" s="14">
        <v>50</v>
      </c>
      <c r="Q85" s="21">
        <f t="shared" si="35"/>
        <v>241</v>
      </c>
      <c r="R85" s="14">
        <v>65</v>
      </c>
      <c r="S85" s="14">
        <v>60</v>
      </c>
      <c r="T85" s="14">
        <v>59</v>
      </c>
      <c r="U85" s="14">
        <v>57</v>
      </c>
      <c r="V85" s="21">
        <f t="shared" si="32"/>
        <v>298</v>
      </c>
      <c r="W85" s="14">
        <v>57</v>
      </c>
      <c r="X85" s="14">
        <v>45</v>
      </c>
      <c r="Y85" s="14">
        <v>58</v>
      </c>
      <c r="Z85" s="14">
        <v>40</v>
      </c>
      <c r="AA85" s="14">
        <v>52</v>
      </c>
      <c r="AB85" s="14">
        <v>46</v>
      </c>
      <c r="AC85" s="21">
        <f t="shared" si="33"/>
        <v>469</v>
      </c>
      <c r="AD85" s="14">
        <v>62</v>
      </c>
      <c r="AE85" s="14">
        <v>49</v>
      </c>
      <c r="AF85" s="14">
        <v>46</v>
      </c>
      <c r="AG85" s="14">
        <v>43</v>
      </c>
      <c r="AH85" s="14">
        <v>69</v>
      </c>
      <c r="AI85" s="14">
        <v>40</v>
      </c>
      <c r="AJ85" s="14">
        <v>51</v>
      </c>
      <c r="AK85" s="14">
        <v>38</v>
      </c>
      <c r="AL85" s="14">
        <v>43</v>
      </c>
      <c r="AM85" s="14">
        <v>28</v>
      </c>
      <c r="AN85" s="24">
        <f t="shared" si="37"/>
        <v>505</v>
      </c>
      <c r="AO85" s="21">
        <f t="shared" si="34"/>
        <v>231</v>
      </c>
      <c r="AP85" s="14">
        <v>40</v>
      </c>
      <c r="AQ85" s="14">
        <v>19</v>
      </c>
      <c r="AR85" s="14">
        <v>28</v>
      </c>
      <c r="AS85" s="14">
        <v>13</v>
      </c>
      <c r="AT85" s="14">
        <v>36</v>
      </c>
      <c r="AU85" s="14">
        <v>17</v>
      </c>
      <c r="AV85" s="14">
        <v>32</v>
      </c>
      <c r="AW85" s="14">
        <v>12</v>
      </c>
      <c r="AX85" s="14">
        <v>21</v>
      </c>
      <c r="AY85" s="14">
        <v>13</v>
      </c>
      <c r="AZ85" s="14">
        <v>274</v>
      </c>
      <c r="BA85" s="57"/>
      <c r="BB85" s="23">
        <v>39876</v>
      </c>
      <c r="BC85" s="23">
        <v>51845</v>
      </c>
    </row>
    <row r="86" spans="1:55" ht="16.5">
      <c r="A86" s="20" t="s">
        <v>239</v>
      </c>
      <c r="B86" s="66">
        <v>8376</v>
      </c>
      <c r="C86" s="21">
        <f t="shared" si="36"/>
        <v>1136</v>
      </c>
      <c r="D86" s="21">
        <f t="shared" si="29"/>
        <v>276</v>
      </c>
      <c r="E86" s="14">
        <v>127</v>
      </c>
      <c r="F86" s="14">
        <v>149</v>
      </c>
      <c r="G86" s="14">
        <v>216</v>
      </c>
      <c r="H86" s="24">
        <f t="shared" si="30"/>
        <v>400</v>
      </c>
      <c r="I86" s="14">
        <v>184</v>
      </c>
      <c r="J86" s="14">
        <v>239</v>
      </c>
      <c r="K86" s="14">
        <v>221</v>
      </c>
      <c r="L86" s="21">
        <f t="shared" si="31"/>
        <v>933</v>
      </c>
      <c r="M86" s="14">
        <v>242</v>
      </c>
      <c r="N86" s="14">
        <v>224</v>
      </c>
      <c r="O86" s="14">
        <v>250</v>
      </c>
      <c r="P86" s="14">
        <v>217</v>
      </c>
      <c r="Q86" s="21">
        <f t="shared" si="35"/>
        <v>893</v>
      </c>
      <c r="R86" s="14">
        <v>234</v>
      </c>
      <c r="S86" s="14">
        <v>211</v>
      </c>
      <c r="T86" s="14">
        <v>270</v>
      </c>
      <c r="U86" s="14">
        <v>178</v>
      </c>
      <c r="V86" s="21">
        <f t="shared" si="32"/>
        <v>1189</v>
      </c>
      <c r="W86" s="14">
        <v>228</v>
      </c>
      <c r="X86" s="14">
        <v>191</v>
      </c>
      <c r="Y86" s="14">
        <v>217</v>
      </c>
      <c r="Z86" s="14">
        <v>166</v>
      </c>
      <c r="AA86" s="14">
        <v>186</v>
      </c>
      <c r="AB86" s="14">
        <v>201</v>
      </c>
      <c r="AC86" s="21">
        <f t="shared" si="33"/>
        <v>1624</v>
      </c>
      <c r="AD86" s="14">
        <v>171</v>
      </c>
      <c r="AE86" s="14">
        <v>177</v>
      </c>
      <c r="AF86" s="14">
        <v>192</v>
      </c>
      <c r="AG86" s="14">
        <v>153</v>
      </c>
      <c r="AH86" s="14">
        <v>177</v>
      </c>
      <c r="AI86" s="14">
        <v>148</v>
      </c>
      <c r="AJ86" s="14">
        <v>190</v>
      </c>
      <c r="AK86" s="14">
        <v>147</v>
      </c>
      <c r="AL86" s="14">
        <v>144</v>
      </c>
      <c r="AM86" s="14">
        <v>125</v>
      </c>
      <c r="AN86" s="24">
        <f t="shared" si="37"/>
        <v>2605</v>
      </c>
      <c r="AO86" s="21">
        <f t="shared" si="34"/>
        <v>1029</v>
      </c>
      <c r="AP86" s="14">
        <v>161</v>
      </c>
      <c r="AQ86" s="14">
        <v>112</v>
      </c>
      <c r="AR86" s="14">
        <v>124</v>
      </c>
      <c r="AS86" s="14">
        <v>89</v>
      </c>
      <c r="AT86" s="14">
        <v>96</v>
      </c>
      <c r="AU86" s="14">
        <v>100</v>
      </c>
      <c r="AV86" s="14">
        <v>102</v>
      </c>
      <c r="AW86" s="14">
        <v>76</v>
      </c>
      <c r="AX86" s="14">
        <v>97</v>
      </c>
      <c r="AY86" s="14">
        <v>72</v>
      </c>
      <c r="AZ86" s="24">
        <v>1576</v>
      </c>
      <c r="BA86" s="58"/>
      <c r="BB86" s="23">
        <v>50573</v>
      </c>
      <c r="BC86" s="23">
        <v>68514</v>
      </c>
    </row>
    <row r="87" spans="1:55" ht="16.5">
      <c r="A87" s="20" t="s">
        <v>240</v>
      </c>
      <c r="B87" s="66">
        <v>4544</v>
      </c>
      <c r="C87" s="21">
        <f t="shared" si="36"/>
        <v>433</v>
      </c>
      <c r="D87" s="21">
        <f t="shared" si="29"/>
        <v>53</v>
      </c>
      <c r="E87" s="14">
        <v>19</v>
      </c>
      <c r="F87" s="14">
        <v>34</v>
      </c>
      <c r="G87" s="14">
        <v>75</v>
      </c>
      <c r="H87" s="24">
        <f t="shared" si="30"/>
        <v>137</v>
      </c>
      <c r="I87" s="14">
        <v>62</v>
      </c>
      <c r="J87" s="14">
        <v>115</v>
      </c>
      <c r="K87" s="14">
        <v>128</v>
      </c>
      <c r="L87" s="21">
        <f t="shared" si="31"/>
        <v>507</v>
      </c>
      <c r="M87" s="14">
        <v>137</v>
      </c>
      <c r="N87" s="14">
        <v>118</v>
      </c>
      <c r="O87" s="14">
        <v>146</v>
      </c>
      <c r="P87" s="14">
        <v>106</v>
      </c>
      <c r="Q87" s="21">
        <f t="shared" si="35"/>
        <v>481</v>
      </c>
      <c r="R87" s="14">
        <v>128</v>
      </c>
      <c r="S87" s="14">
        <v>106</v>
      </c>
      <c r="T87" s="14">
        <v>150</v>
      </c>
      <c r="U87" s="14">
        <v>97</v>
      </c>
      <c r="V87" s="21">
        <f t="shared" si="32"/>
        <v>607</v>
      </c>
      <c r="W87" s="14">
        <v>123</v>
      </c>
      <c r="X87" s="14">
        <v>102</v>
      </c>
      <c r="Y87" s="14">
        <v>119</v>
      </c>
      <c r="Z87" s="14">
        <v>78</v>
      </c>
      <c r="AA87" s="14">
        <v>87</v>
      </c>
      <c r="AB87" s="14">
        <v>98</v>
      </c>
      <c r="AC87" s="21">
        <f t="shared" si="33"/>
        <v>921</v>
      </c>
      <c r="AD87" s="14">
        <v>98</v>
      </c>
      <c r="AE87" s="14">
        <v>90</v>
      </c>
      <c r="AF87" s="14">
        <v>107</v>
      </c>
      <c r="AG87" s="14">
        <v>91</v>
      </c>
      <c r="AH87" s="14">
        <v>108</v>
      </c>
      <c r="AI87" s="14">
        <v>69</v>
      </c>
      <c r="AJ87" s="14">
        <v>109</v>
      </c>
      <c r="AK87" s="14">
        <v>79</v>
      </c>
      <c r="AL87" s="14">
        <v>89</v>
      </c>
      <c r="AM87" s="14">
        <v>81</v>
      </c>
      <c r="AN87" s="24">
        <f t="shared" si="37"/>
        <v>1595</v>
      </c>
      <c r="AO87" s="21">
        <f t="shared" si="34"/>
        <v>600</v>
      </c>
      <c r="AP87" s="14">
        <v>87</v>
      </c>
      <c r="AQ87" s="14">
        <v>69</v>
      </c>
      <c r="AR87" s="14">
        <v>76</v>
      </c>
      <c r="AS87" s="14">
        <v>54</v>
      </c>
      <c r="AT87" s="14">
        <v>58</v>
      </c>
      <c r="AU87" s="14">
        <v>63</v>
      </c>
      <c r="AV87" s="14">
        <v>56</v>
      </c>
      <c r="AW87" s="14">
        <v>40</v>
      </c>
      <c r="AX87" s="14">
        <v>52</v>
      </c>
      <c r="AY87" s="14">
        <v>45</v>
      </c>
      <c r="AZ87" s="14">
        <v>995</v>
      </c>
      <c r="BA87" s="57"/>
      <c r="BB87" s="23">
        <v>56279</v>
      </c>
      <c r="BC87" s="23">
        <v>77605</v>
      </c>
    </row>
    <row r="88" spans="1:55" ht="16.5">
      <c r="A88" s="20" t="s">
        <v>241</v>
      </c>
      <c r="B88" s="66">
        <v>1775</v>
      </c>
      <c r="C88" s="21">
        <f t="shared" si="36"/>
        <v>240</v>
      </c>
      <c r="D88" s="21">
        <f t="shared" si="29"/>
        <v>37</v>
      </c>
      <c r="E88" s="14">
        <v>7</v>
      </c>
      <c r="F88" s="14">
        <v>30</v>
      </c>
      <c r="G88" s="14">
        <v>41</v>
      </c>
      <c r="H88" s="24">
        <f t="shared" si="30"/>
        <v>96</v>
      </c>
      <c r="I88" s="14">
        <v>55</v>
      </c>
      <c r="J88" s="14">
        <v>63</v>
      </c>
      <c r="K88" s="14">
        <v>44</v>
      </c>
      <c r="L88" s="21">
        <f t="shared" si="31"/>
        <v>178</v>
      </c>
      <c r="M88" s="14">
        <v>39</v>
      </c>
      <c r="N88" s="14">
        <v>52</v>
      </c>
      <c r="O88" s="14">
        <v>41</v>
      </c>
      <c r="P88" s="14">
        <v>46</v>
      </c>
      <c r="Q88" s="21">
        <f t="shared" si="35"/>
        <v>169</v>
      </c>
      <c r="R88" s="14">
        <v>41</v>
      </c>
      <c r="S88" s="14">
        <v>39</v>
      </c>
      <c r="T88" s="14">
        <v>52</v>
      </c>
      <c r="U88" s="14">
        <v>37</v>
      </c>
      <c r="V88" s="21">
        <f t="shared" si="32"/>
        <v>300</v>
      </c>
      <c r="W88" s="14">
        <v>62</v>
      </c>
      <c r="X88" s="14">
        <v>50</v>
      </c>
      <c r="Y88" s="14">
        <v>42</v>
      </c>
      <c r="Z88" s="14">
        <v>41</v>
      </c>
      <c r="AA88" s="14">
        <v>51</v>
      </c>
      <c r="AB88" s="14">
        <v>54</v>
      </c>
      <c r="AC88" s="21">
        <f t="shared" si="33"/>
        <v>332</v>
      </c>
      <c r="AD88" s="14">
        <v>28</v>
      </c>
      <c r="AE88" s="14">
        <v>43</v>
      </c>
      <c r="AF88" s="14">
        <v>39</v>
      </c>
      <c r="AG88" s="14">
        <v>24</v>
      </c>
      <c r="AH88" s="14">
        <v>29</v>
      </c>
      <c r="AI88" s="14">
        <v>46</v>
      </c>
      <c r="AJ88" s="14">
        <v>41</v>
      </c>
      <c r="AK88" s="14">
        <v>30</v>
      </c>
      <c r="AL88" s="14">
        <v>21</v>
      </c>
      <c r="AM88" s="14">
        <v>31</v>
      </c>
      <c r="AN88" s="24">
        <f t="shared" si="37"/>
        <v>558</v>
      </c>
      <c r="AO88" s="21">
        <f t="shared" si="34"/>
        <v>231</v>
      </c>
      <c r="AP88" s="14">
        <v>37</v>
      </c>
      <c r="AQ88" s="14">
        <v>22</v>
      </c>
      <c r="AR88" s="14">
        <v>17</v>
      </c>
      <c r="AS88" s="14">
        <v>23</v>
      </c>
      <c r="AT88" s="14">
        <v>19</v>
      </c>
      <c r="AU88" s="14">
        <v>23</v>
      </c>
      <c r="AV88" s="14">
        <v>21</v>
      </c>
      <c r="AW88" s="14">
        <v>24</v>
      </c>
      <c r="AX88" s="14">
        <v>28</v>
      </c>
      <c r="AY88" s="14">
        <v>17</v>
      </c>
      <c r="AZ88" s="14">
        <v>327</v>
      </c>
      <c r="BA88" s="57"/>
      <c r="BB88" s="23">
        <v>50098</v>
      </c>
      <c r="BC88" s="23">
        <v>64868</v>
      </c>
    </row>
    <row r="89" spans="1:55" ht="16.5">
      <c r="A89" s="20" t="s">
        <v>242</v>
      </c>
      <c r="B89" s="66">
        <v>2057</v>
      </c>
      <c r="C89" s="21">
        <f t="shared" si="36"/>
        <v>461</v>
      </c>
      <c r="D89" s="21">
        <f t="shared" si="29"/>
        <v>186</v>
      </c>
      <c r="E89" s="14">
        <v>101</v>
      </c>
      <c r="F89" s="14">
        <v>85</v>
      </c>
      <c r="G89" s="14">
        <v>99</v>
      </c>
      <c r="H89" s="24">
        <f t="shared" si="30"/>
        <v>166</v>
      </c>
      <c r="I89" s="14">
        <v>67</v>
      </c>
      <c r="J89" s="14">
        <v>60</v>
      </c>
      <c r="K89" s="14">
        <v>49</v>
      </c>
      <c r="L89" s="21">
        <f t="shared" si="31"/>
        <v>247</v>
      </c>
      <c r="M89" s="14">
        <v>65</v>
      </c>
      <c r="N89" s="14">
        <v>53</v>
      </c>
      <c r="O89" s="14">
        <v>63</v>
      </c>
      <c r="P89" s="14">
        <v>66</v>
      </c>
      <c r="Q89" s="21">
        <f t="shared" si="35"/>
        <v>244</v>
      </c>
      <c r="R89" s="14">
        <v>66</v>
      </c>
      <c r="S89" s="14">
        <v>66</v>
      </c>
      <c r="T89" s="14">
        <v>68</v>
      </c>
      <c r="U89" s="14">
        <v>44</v>
      </c>
      <c r="V89" s="21">
        <f t="shared" si="32"/>
        <v>282</v>
      </c>
      <c r="W89" s="14">
        <v>43</v>
      </c>
      <c r="X89" s="14">
        <v>39</v>
      </c>
      <c r="Y89" s="14">
        <v>56</v>
      </c>
      <c r="Z89" s="14">
        <v>47</v>
      </c>
      <c r="AA89" s="14">
        <v>48</v>
      </c>
      <c r="AB89" s="14">
        <v>49</v>
      </c>
      <c r="AC89" s="21">
        <f t="shared" si="33"/>
        <v>373</v>
      </c>
      <c r="AD89" s="14">
        <v>45</v>
      </c>
      <c r="AE89" s="14">
        <v>43</v>
      </c>
      <c r="AF89" s="14">
        <v>46</v>
      </c>
      <c r="AG89" s="14">
        <v>38</v>
      </c>
      <c r="AH89" s="14">
        <v>41</v>
      </c>
      <c r="AI89" s="14">
        <v>34</v>
      </c>
      <c r="AJ89" s="14">
        <v>41</v>
      </c>
      <c r="AK89" s="14">
        <v>38</v>
      </c>
      <c r="AL89" s="14">
        <v>34</v>
      </c>
      <c r="AM89" s="14">
        <v>13</v>
      </c>
      <c r="AN89" s="24">
        <f t="shared" si="37"/>
        <v>450</v>
      </c>
      <c r="AO89" s="21">
        <f t="shared" si="34"/>
        <v>196</v>
      </c>
      <c r="AP89" s="14">
        <v>36</v>
      </c>
      <c r="AQ89" s="14">
        <v>21</v>
      </c>
      <c r="AR89" s="14">
        <v>30</v>
      </c>
      <c r="AS89" s="14">
        <v>12</v>
      </c>
      <c r="AT89" s="14">
        <v>19</v>
      </c>
      <c r="AU89" s="14">
        <v>14</v>
      </c>
      <c r="AV89" s="14">
        <v>25</v>
      </c>
      <c r="AW89" s="14">
        <v>12</v>
      </c>
      <c r="AX89" s="14">
        <v>18</v>
      </c>
      <c r="AY89" s="14">
        <v>9</v>
      </c>
      <c r="AZ89" s="14">
        <v>254</v>
      </c>
      <c r="BA89" s="57"/>
      <c r="BB89" s="23">
        <v>39628</v>
      </c>
      <c r="BC89" s="23">
        <v>51577</v>
      </c>
    </row>
    <row r="90" spans="1:55" ht="16.5">
      <c r="A90" s="20" t="s">
        <v>243</v>
      </c>
      <c r="B90" s="66">
        <v>21268</v>
      </c>
      <c r="C90" s="21">
        <f t="shared" si="36"/>
        <v>4063</v>
      </c>
      <c r="D90" s="21">
        <f t="shared" si="29"/>
        <v>1443</v>
      </c>
      <c r="E90" s="24">
        <v>1134</v>
      </c>
      <c r="F90" s="14">
        <v>309</v>
      </c>
      <c r="G90" s="14">
        <v>555</v>
      </c>
      <c r="H90" s="24">
        <f t="shared" si="30"/>
        <v>1128</v>
      </c>
      <c r="I90" s="14">
        <v>573</v>
      </c>
      <c r="J90" s="14">
        <v>685</v>
      </c>
      <c r="K90" s="14">
        <v>807</v>
      </c>
      <c r="L90" s="21">
        <f t="shared" si="31"/>
        <v>3596</v>
      </c>
      <c r="M90" s="14">
        <v>780</v>
      </c>
      <c r="N90" s="14">
        <v>965</v>
      </c>
      <c r="O90" s="14">
        <v>950</v>
      </c>
      <c r="P90" s="14">
        <v>901</v>
      </c>
      <c r="Q90" s="21">
        <f t="shared" si="35"/>
        <v>3461</v>
      </c>
      <c r="R90" s="24">
        <v>1035</v>
      </c>
      <c r="S90" s="14">
        <v>803</v>
      </c>
      <c r="T90" s="14">
        <v>946</v>
      </c>
      <c r="U90" s="14">
        <v>677</v>
      </c>
      <c r="V90" s="21">
        <f t="shared" si="32"/>
        <v>3484</v>
      </c>
      <c r="W90" s="14">
        <v>636</v>
      </c>
      <c r="X90" s="14">
        <v>599</v>
      </c>
      <c r="Y90" s="14">
        <v>714</v>
      </c>
      <c r="Z90" s="14">
        <v>499</v>
      </c>
      <c r="AA90" s="14">
        <v>605</v>
      </c>
      <c r="AB90" s="14">
        <v>431</v>
      </c>
      <c r="AC90" s="21">
        <f t="shared" si="33"/>
        <v>3216</v>
      </c>
      <c r="AD90" s="14">
        <v>513</v>
      </c>
      <c r="AE90" s="14">
        <v>373</v>
      </c>
      <c r="AF90" s="14">
        <v>343</v>
      </c>
      <c r="AG90" s="14">
        <v>304</v>
      </c>
      <c r="AH90" s="14">
        <v>404</v>
      </c>
      <c r="AI90" s="14">
        <v>236</v>
      </c>
      <c r="AJ90" s="14">
        <v>288</v>
      </c>
      <c r="AK90" s="14">
        <v>257</v>
      </c>
      <c r="AL90" s="14">
        <v>294</v>
      </c>
      <c r="AM90" s="14">
        <v>204</v>
      </c>
      <c r="AN90" s="24">
        <f t="shared" si="37"/>
        <v>3447</v>
      </c>
      <c r="AO90" s="21">
        <f t="shared" si="34"/>
        <v>1453</v>
      </c>
      <c r="AP90" s="14">
        <v>230</v>
      </c>
      <c r="AQ90" s="14">
        <v>139</v>
      </c>
      <c r="AR90" s="14">
        <v>215</v>
      </c>
      <c r="AS90" s="14">
        <v>156</v>
      </c>
      <c r="AT90" s="14">
        <v>130</v>
      </c>
      <c r="AU90" s="14">
        <v>154</v>
      </c>
      <c r="AV90" s="14">
        <v>166</v>
      </c>
      <c r="AW90" s="14">
        <v>73</v>
      </c>
      <c r="AX90" s="14">
        <v>92</v>
      </c>
      <c r="AY90" s="14">
        <v>98</v>
      </c>
      <c r="AZ90" s="24">
        <v>1994</v>
      </c>
      <c r="BA90" s="58"/>
      <c r="BB90" s="23">
        <v>33202</v>
      </c>
      <c r="BC90" s="23">
        <v>48061</v>
      </c>
    </row>
    <row r="91" spans="1:55" ht="16.5">
      <c r="A91" s="20"/>
      <c r="B91" s="66"/>
      <c r="C91" s="21"/>
      <c r="D91" s="21"/>
      <c r="E91" s="24"/>
      <c r="F91" s="14"/>
      <c r="G91" s="14"/>
      <c r="H91" s="24"/>
      <c r="I91" s="14"/>
      <c r="J91" s="14"/>
      <c r="K91" s="14"/>
      <c r="L91" s="21"/>
      <c r="M91" s="14"/>
      <c r="N91" s="14"/>
      <c r="O91" s="14"/>
      <c r="P91" s="14"/>
      <c r="Q91" s="21"/>
      <c r="R91" s="24"/>
      <c r="S91" s="14"/>
      <c r="T91" s="14"/>
      <c r="U91" s="14"/>
      <c r="V91" s="21"/>
      <c r="W91" s="14"/>
      <c r="X91" s="14"/>
      <c r="Y91" s="14"/>
      <c r="Z91" s="14"/>
      <c r="AA91" s="14"/>
      <c r="AB91" s="14"/>
      <c r="AC91" s="21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24"/>
      <c r="AO91" s="21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24"/>
      <c r="BA91" s="58"/>
      <c r="BB91" s="23"/>
      <c r="BC91" s="23"/>
    </row>
    <row r="92" spans="1:55" ht="16.5">
      <c r="A92" s="20" t="s">
        <v>183</v>
      </c>
      <c r="B92" s="34"/>
      <c r="C92" s="21"/>
      <c r="D92" s="21"/>
      <c r="E92" s="20"/>
      <c r="F92" s="20"/>
      <c r="G92" s="20"/>
      <c r="H92" s="24"/>
      <c r="I92" s="20"/>
      <c r="J92" s="20"/>
      <c r="K92" s="20"/>
      <c r="L92" s="21"/>
      <c r="M92" s="20"/>
      <c r="N92" s="20"/>
      <c r="O92" s="20"/>
      <c r="P92" s="20"/>
      <c r="Q92" s="21"/>
      <c r="R92" s="20"/>
      <c r="S92" s="20"/>
      <c r="T92" s="20"/>
      <c r="U92" s="20"/>
      <c r="V92" s="21"/>
      <c r="W92" s="20"/>
      <c r="X92" s="20"/>
      <c r="Y92" s="20"/>
      <c r="Z92" s="20"/>
      <c r="AA92" s="20"/>
      <c r="AB92" s="20"/>
      <c r="AC92" s="21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4"/>
      <c r="AO92" s="21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57"/>
      <c r="BB92" s="20"/>
      <c r="BC92" s="20"/>
    </row>
    <row r="93" spans="1:55" ht="16.5">
      <c r="A93" s="20" t="s">
        <v>184</v>
      </c>
      <c r="B93" s="34"/>
      <c r="C93" s="21"/>
      <c r="D93" s="21"/>
      <c r="E93" s="20"/>
      <c r="F93" s="20"/>
      <c r="G93" s="20"/>
      <c r="H93" s="24"/>
      <c r="I93" s="20"/>
      <c r="J93" s="20"/>
      <c r="K93" s="20"/>
      <c r="L93" s="21"/>
      <c r="M93" s="20"/>
      <c r="N93" s="20"/>
      <c r="O93" s="20"/>
      <c r="P93" s="20"/>
      <c r="Q93" s="21"/>
      <c r="R93" s="20"/>
      <c r="S93" s="20"/>
      <c r="T93" s="20"/>
      <c r="U93" s="20"/>
      <c r="V93" s="21"/>
      <c r="W93" s="20"/>
      <c r="X93" s="20"/>
      <c r="Y93" s="20"/>
      <c r="Z93" s="20"/>
      <c r="AA93" s="20"/>
      <c r="AB93" s="20"/>
      <c r="AC93" s="21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4"/>
      <c r="AO93" s="21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57"/>
      <c r="BB93" s="20"/>
      <c r="BC93" s="20"/>
    </row>
    <row r="94" spans="1:55" ht="16.5">
      <c r="A94" s="20"/>
      <c r="B94" s="34"/>
      <c r="C94" s="21"/>
      <c r="D94" s="21"/>
      <c r="E94" s="20"/>
      <c r="F94" s="20"/>
      <c r="G94" s="20"/>
      <c r="H94" s="24"/>
      <c r="I94" s="20"/>
      <c r="J94" s="20"/>
      <c r="K94" s="20"/>
      <c r="L94" s="21"/>
      <c r="M94" s="20"/>
      <c r="N94" s="20"/>
      <c r="O94" s="20"/>
      <c r="P94" s="20"/>
      <c r="Q94" s="21"/>
      <c r="R94" s="20"/>
      <c r="S94" s="20"/>
      <c r="T94" s="20"/>
      <c r="U94" s="20"/>
      <c r="V94" s="21"/>
      <c r="W94" s="20"/>
      <c r="X94" s="20"/>
      <c r="Y94" s="20"/>
      <c r="Z94" s="20"/>
      <c r="AA94" s="20"/>
      <c r="AB94" s="20"/>
      <c r="AC94" s="21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4"/>
      <c r="AO94" s="21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57"/>
      <c r="BB94" s="20"/>
      <c r="BC94" s="20"/>
    </row>
    <row r="95" spans="1:55" ht="16.5">
      <c r="A95" s="20" t="s">
        <v>210</v>
      </c>
      <c r="B95" s="66">
        <v>38024</v>
      </c>
      <c r="C95" s="21">
        <f t="shared" si="36"/>
        <v>2578</v>
      </c>
      <c r="D95" s="21">
        <f aca="true" t="shared" si="38" ref="D95:D106">SUM(E95:F95)</f>
        <v>654</v>
      </c>
      <c r="E95" s="14">
        <v>482</v>
      </c>
      <c r="F95" s="14">
        <v>172</v>
      </c>
      <c r="G95" s="14">
        <v>278</v>
      </c>
      <c r="H95" s="24">
        <f aca="true" t="shared" si="39" ref="H95:H106">G95+I95</f>
        <v>628</v>
      </c>
      <c r="I95" s="14">
        <v>350</v>
      </c>
      <c r="J95" s="14">
        <v>571</v>
      </c>
      <c r="K95" s="14">
        <v>725</v>
      </c>
      <c r="L95" s="21">
        <f aca="true" t="shared" si="40" ref="L95:L106">SUM(M95:P95)</f>
        <v>3778</v>
      </c>
      <c r="M95" s="14">
        <v>737</v>
      </c>
      <c r="N95" s="14">
        <v>979</v>
      </c>
      <c r="O95" s="24">
        <v>1045</v>
      </c>
      <c r="P95" s="24">
        <v>1017</v>
      </c>
      <c r="Q95" s="21">
        <f aca="true" t="shared" si="41" ref="Q95:Q106">SUM(R95:U95)</f>
        <v>4336</v>
      </c>
      <c r="R95" s="24">
        <v>1212</v>
      </c>
      <c r="S95" s="24">
        <v>1018</v>
      </c>
      <c r="T95" s="24">
        <v>1182</v>
      </c>
      <c r="U95" s="14">
        <v>924</v>
      </c>
      <c r="V95" s="21">
        <f aca="true" t="shared" si="42" ref="V95:V106">SUM(W95:AB95)</f>
        <v>5730</v>
      </c>
      <c r="W95" s="14">
        <v>994</v>
      </c>
      <c r="X95" s="14">
        <v>912</v>
      </c>
      <c r="Y95" s="24">
        <v>1123</v>
      </c>
      <c r="Z95" s="14">
        <v>859</v>
      </c>
      <c r="AA95" s="24">
        <v>1009</v>
      </c>
      <c r="AB95" s="14">
        <v>833</v>
      </c>
      <c r="AC95" s="21">
        <f aca="true" t="shared" si="43" ref="AC95:AC106">SUM(AD95:AM95)</f>
        <v>7959</v>
      </c>
      <c r="AD95" s="24">
        <v>1044</v>
      </c>
      <c r="AE95" s="14">
        <v>754</v>
      </c>
      <c r="AF95" s="14">
        <v>879</v>
      </c>
      <c r="AG95" s="14">
        <v>691</v>
      </c>
      <c r="AH95" s="14">
        <v>919</v>
      </c>
      <c r="AI95" s="14">
        <v>730</v>
      </c>
      <c r="AJ95" s="14">
        <v>772</v>
      </c>
      <c r="AK95" s="14">
        <v>768</v>
      </c>
      <c r="AL95" s="14">
        <v>804</v>
      </c>
      <c r="AM95" s="14">
        <v>598</v>
      </c>
      <c r="AN95" s="24">
        <f t="shared" si="37"/>
        <v>13648</v>
      </c>
      <c r="AO95" s="21">
        <f aca="true" t="shared" si="44" ref="AO95:AO106">SUM(AP95:AY95)</f>
        <v>5151</v>
      </c>
      <c r="AP95" s="14">
        <v>747</v>
      </c>
      <c r="AQ95" s="14">
        <v>515</v>
      </c>
      <c r="AR95" s="14">
        <v>606</v>
      </c>
      <c r="AS95" s="14">
        <v>520</v>
      </c>
      <c r="AT95" s="14">
        <v>547</v>
      </c>
      <c r="AU95" s="14">
        <v>487</v>
      </c>
      <c r="AV95" s="14">
        <v>593</v>
      </c>
      <c r="AW95" s="14">
        <v>381</v>
      </c>
      <c r="AX95" s="14">
        <v>408</v>
      </c>
      <c r="AY95" s="14">
        <v>347</v>
      </c>
      <c r="AZ95" s="24">
        <v>8497</v>
      </c>
      <c r="BA95" s="58"/>
      <c r="BB95" s="23">
        <v>57258</v>
      </c>
      <c r="BC95" s="23">
        <v>74241</v>
      </c>
    </row>
    <row r="96" spans="1:55" ht="16.5">
      <c r="A96" s="20" t="s">
        <v>211</v>
      </c>
      <c r="B96" s="66">
        <v>39394</v>
      </c>
      <c r="C96" s="21">
        <f t="shared" si="36"/>
        <v>4366</v>
      </c>
      <c r="D96" s="21">
        <f t="shared" si="38"/>
        <v>1376</v>
      </c>
      <c r="E96" s="14">
        <v>937</v>
      </c>
      <c r="F96" s="14">
        <v>439</v>
      </c>
      <c r="G96" s="14">
        <v>726</v>
      </c>
      <c r="H96" s="24">
        <f t="shared" si="39"/>
        <v>1396</v>
      </c>
      <c r="I96" s="14">
        <v>670</v>
      </c>
      <c r="J96" s="14">
        <v>787</v>
      </c>
      <c r="K96" s="14">
        <v>807</v>
      </c>
      <c r="L96" s="21">
        <f t="shared" si="40"/>
        <v>3988</v>
      </c>
      <c r="M96" s="24">
        <v>1031</v>
      </c>
      <c r="N96" s="14">
        <v>963</v>
      </c>
      <c r="O96" s="24">
        <v>1158</v>
      </c>
      <c r="P96" s="14">
        <v>836</v>
      </c>
      <c r="Q96" s="21">
        <f t="shared" si="41"/>
        <v>3961</v>
      </c>
      <c r="R96" s="24">
        <v>1128</v>
      </c>
      <c r="S96" s="14">
        <v>756</v>
      </c>
      <c r="T96" s="24">
        <v>1306</v>
      </c>
      <c r="U96" s="14">
        <v>771</v>
      </c>
      <c r="V96" s="21">
        <f t="shared" si="42"/>
        <v>5574</v>
      </c>
      <c r="W96" s="24">
        <v>1150</v>
      </c>
      <c r="X96" s="14">
        <v>758</v>
      </c>
      <c r="Y96" s="24">
        <v>1120</v>
      </c>
      <c r="Z96" s="14">
        <v>744</v>
      </c>
      <c r="AA96" s="24">
        <v>1009</v>
      </c>
      <c r="AB96" s="14">
        <v>793</v>
      </c>
      <c r="AC96" s="21">
        <f t="shared" si="43"/>
        <v>7794</v>
      </c>
      <c r="AD96" s="24">
        <v>1064</v>
      </c>
      <c r="AE96" s="14">
        <v>681</v>
      </c>
      <c r="AF96" s="14">
        <v>919</v>
      </c>
      <c r="AG96" s="14">
        <v>661</v>
      </c>
      <c r="AH96" s="24">
        <v>1066</v>
      </c>
      <c r="AI96" s="14">
        <v>626</v>
      </c>
      <c r="AJ96" s="14">
        <v>831</v>
      </c>
      <c r="AK96" s="14">
        <v>547</v>
      </c>
      <c r="AL96" s="14">
        <v>833</v>
      </c>
      <c r="AM96" s="14">
        <v>566</v>
      </c>
      <c r="AN96" s="24">
        <f t="shared" si="37"/>
        <v>13713</v>
      </c>
      <c r="AO96" s="21">
        <f t="shared" si="44"/>
        <v>5324</v>
      </c>
      <c r="AP96" s="14">
        <v>729</v>
      </c>
      <c r="AQ96" s="14">
        <v>506</v>
      </c>
      <c r="AR96" s="14">
        <v>729</v>
      </c>
      <c r="AS96" s="14">
        <v>511</v>
      </c>
      <c r="AT96" s="14">
        <v>543</v>
      </c>
      <c r="AU96" s="14">
        <v>421</v>
      </c>
      <c r="AV96" s="14">
        <v>615</v>
      </c>
      <c r="AW96" s="14">
        <v>390</v>
      </c>
      <c r="AX96" s="14">
        <v>482</v>
      </c>
      <c r="AY96" s="14">
        <v>398</v>
      </c>
      <c r="AZ96" s="24">
        <v>8389</v>
      </c>
      <c r="BA96" s="58"/>
      <c r="BB96" s="23">
        <v>55176</v>
      </c>
      <c r="BC96" s="23">
        <v>72399</v>
      </c>
    </row>
    <row r="97" spans="1:55" ht="16.5">
      <c r="A97" s="20" t="s">
        <v>212</v>
      </c>
      <c r="B97" s="66">
        <v>9452</v>
      </c>
      <c r="C97" s="21">
        <f t="shared" si="36"/>
        <v>1340</v>
      </c>
      <c r="D97" s="21">
        <f t="shared" si="38"/>
        <v>508</v>
      </c>
      <c r="E97" s="14">
        <v>353</v>
      </c>
      <c r="F97" s="14">
        <v>155</v>
      </c>
      <c r="G97" s="14">
        <v>208</v>
      </c>
      <c r="H97" s="24">
        <f t="shared" si="39"/>
        <v>394</v>
      </c>
      <c r="I97" s="14">
        <v>186</v>
      </c>
      <c r="J97" s="14">
        <v>222</v>
      </c>
      <c r="K97" s="14">
        <v>216</v>
      </c>
      <c r="L97" s="21">
        <f t="shared" si="40"/>
        <v>1053</v>
      </c>
      <c r="M97" s="14">
        <v>281</v>
      </c>
      <c r="N97" s="14">
        <v>232</v>
      </c>
      <c r="O97" s="14">
        <v>329</v>
      </c>
      <c r="P97" s="14">
        <v>211</v>
      </c>
      <c r="Q97" s="21">
        <f t="shared" si="41"/>
        <v>984</v>
      </c>
      <c r="R97" s="14">
        <v>309</v>
      </c>
      <c r="S97" s="14">
        <v>202</v>
      </c>
      <c r="T97" s="14">
        <v>335</v>
      </c>
      <c r="U97" s="14">
        <v>138</v>
      </c>
      <c r="V97" s="21">
        <f t="shared" si="42"/>
        <v>1309</v>
      </c>
      <c r="W97" s="14">
        <v>270</v>
      </c>
      <c r="X97" s="14">
        <v>163</v>
      </c>
      <c r="Y97" s="14">
        <v>248</v>
      </c>
      <c r="Z97" s="14">
        <v>165</v>
      </c>
      <c r="AA97" s="14">
        <v>253</v>
      </c>
      <c r="AB97" s="14">
        <v>210</v>
      </c>
      <c r="AC97" s="21">
        <f t="shared" si="43"/>
        <v>1862</v>
      </c>
      <c r="AD97" s="14">
        <v>259</v>
      </c>
      <c r="AE97" s="14">
        <v>161</v>
      </c>
      <c r="AF97" s="14">
        <v>234</v>
      </c>
      <c r="AG97" s="14">
        <v>167</v>
      </c>
      <c r="AH97" s="14">
        <v>239</v>
      </c>
      <c r="AI97" s="14">
        <v>118</v>
      </c>
      <c r="AJ97" s="14">
        <v>222</v>
      </c>
      <c r="AK97" s="14">
        <v>122</v>
      </c>
      <c r="AL97" s="14">
        <v>209</v>
      </c>
      <c r="AM97" s="14">
        <v>131</v>
      </c>
      <c r="AN97" s="24">
        <f t="shared" si="37"/>
        <v>2902</v>
      </c>
      <c r="AO97" s="21">
        <f t="shared" si="44"/>
        <v>1214</v>
      </c>
      <c r="AP97" s="14">
        <v>179</v>
      </c>
      <c r="AQ97" s="14">
        <v>112</v>
      </c>
      <c r="AR97" s="14">
        <v>169</v>
      </c>
      <c r="AS97" s="14">
        <v>105</v>
      </c>
      <c r="AT97" s="14">
        <v>118</v>
      </c>
      <c r="AU97" s="14">
        <v>97</v>
      </c>
      <c r="AV97" s="14">
        <v>157</v>
      </c>
      <c r="AW97" s="14">
        <v>79</v>
      </c>
      <c r="AX97" s="14">
        <v>100</v>
      </c>
      <c r="AY97" s="14">
        <v>98</v>
      </c>
      <c r="AZ97" s="24">
        <v>1688</v>
      </c>
      <c r="BA97" s="58"/>
      <c r="BB97" s="23">
        <v>50371</v>
      </c>
      <c r="BC97" s="23">
        <v>64682</v>
      </c>
    </row>
    <row r="98" spans="1:55" ht="16.5">
      <c r="A98" s="20" t="s">
        <v>213</v>
      </c>
      <c r="B98" s="66">
        <v>8122</v>
      </c>
      <c r="C98" s="21">
        <f t="shared" si="36"/>
        <v>1032</v>
      </c>
      <c r="D98" s="21">
        <f t="shared" si="38"/>
        <v>306</v>
      </c>
      <c r="E98" s="14">
        <v>220</v>
      </c>
      <c r="F98" s="14">
        <v>86</v>
      </c>
      <c r="G98" s="14">
        <v>157</v>
      </c>
      <c r="H98" s="24">
        <f t="shared" si="39"/>
        <v>325</v>
      </c>
      <c r="I98" s="14">
        <v>168</v>
      </c>
      <c r="J98" s="14">
        <v>196</v>
      </c>
      <c r="K98" s="14">
        <v>205</v>
      </c>
      <c r="L98" s="21">
        <f t="shared" si="40"/>
        <v>906</v>
      </c>
      <c r="M98" s="14">
        <v>239</v>
      </c>
      <c r="N98" s="14">
        <v>222</v>
      </c>
      <c r="O98" s="14">
        <v>271</v>
      </c>
      <c r="P98" s="14">
        <v>174</v>
      </c>
      <c r="Q98" s="21">
        <f t="shared" si="41"/>
        <v>883</v>
      </c>
      <c r="R98" s="14">
        <v>261</v>
      </c>
      <c r="S98" s="14">
        <v>181</v>
      </c>
      <c r="T98" s="14">
        <v>286</v>
      </c>
      <c r="U98" s="14">
        <v>155</v>
      </c>
      <c r="V98" s="21">
        <f t="shared" si="42"/>
        <v>1203</v>
      </c>
      <c r="W98" s="14">
        <v>244</v>
      </c>
      <c r="X98" s="14">
        <v>159</v>
      </c>
      <c r="Y98" s="14">
        <v>257</v>
      </c>
      <c r="Z98" s="14">
        <v>153</v>
      </c>
      <c r="AA98" s="14">
        <v>233</v>
      </c>
      <c r="AB98" s="14">
        <v>157</v>
      </c>
      <c r="AC98" s="21">
        <f t="shared" si="43"/>
        <v>1615</v>
      </c>
      <c r="AD98" s="14">
        <v>222</v>
      </c>
      <c r="AE98" s="14">
        <v>131</v>
      </c>
      <c r="AF98" s="14">
        <v>174</v>
      </c>
      <c r="AG98" s="14">
        <v>137</v>
      </c>
      <c r="AH98" s="14">
        <v>250</v>
      </c>
      <c r="AI98" s="14">
        <v>129</v>
      </c>
      <c r="AJ98" s="14">
        <v>163</v>
      </c>
      <c r="AK98" s="14">
        <v>114</v>
      </c>
      <c r="AL98" s="14">
        <v>173</v>
      </c>
      <c r="AM98" s="14">
        <v>122</v>
      </c>
      <c r="AN98" s="24">
        <f t="shared" si="37"/>
        <v>2483</v>
      </c>
      <c r="AO98" s="21">
        <f t="shared" si="44"/>
        <v>972</v>
      </c>
      <c r="AP98" s="14">
        <v>169</v>
      </c>
      <c r="AQ98" s="14">
        <v>101</v>
      </c>
      <c r="AR98" s="14">
        <v>117</v>
      </c>
      <c r="AS98" s="14">
        <v>92</v>
      </c>
      <c r="AT98" s="14">
        <v>98</v>
      </c>
      <c r="AU98" s="14">
        <v>54</v>
      </c>
      <c r="AV98" s="14">
        <v>109</v>
      </c>
      <c r="AW98" s="14">
        <v>66</v>
      </c>
      <c r="AX98" s="14">
        <v>96</v>
      </c>
      <c r="AY98" s="14">
        <v>70</v>
      </c>
      <c r="AZ98" s="24">
        <v>1511</v>
      </c>
      <c r="BA98" s="58"/>
      <c r="BB98" s="23">
        <v>50426</v>
      </c>
      <c r="BC98" s="23">
        <v>66652</v>
      </c>
    </row>
    <row r="99" spans="1:55" ht="16.5">
      <c r="A99" s="20" t="s">
        <v>214</v>
      </c>
      <c r="B99" s="66">
        <v>21820</v>
      </c>
      <c r="C99" s="21">
        <f t="shared" si="36"/>
        <v>1994</v>
      </c>
      <c r="D99" s="21">
        <f t="shared" si="38"/>
        <v>563</v>
      </c>
      <c r="E99" s="14">
        <v>365</v>
      </c>
      <c r="F99" s="14">
        <v>198</v>
      </c>
      <c r="G99" s="14">
        <v>361</v>
      </c>
      <c r="H99" s="24">
        <f t="shared" si="39"/>
        <v>676</v>
      </c>
      <c r="I99" s="14">
        <v>315</v>
      </c>
      <c r="J99" s="14">
        <v>369</v>
      </c>
      <c r="K99" s="14">
        <v>386</v>
      </c>
      <c r="L99" s="21">
        <f t="shared" si="40"/>
        <v>2029</v>
      </c>
      <c r="M99" s="14">
        <v>510</v>
      </c>
      <c r="N99" s="14">
        <v>509</v>
      </c>
      <c r="O99" s="14">
        <v>558</v>
      </c>
      <c r="P99" s="14">
        <v>452</v>
      </c>
      <c r="Q99" s="21">
        <f t="shared" si="41"/>
        <v>2093</v>
      </c>
      <c r="R99" s="14">
        <v>557</v>
      </c>
      <c r="S99" s="14">
        <v>373</v>
      </c>
      <c r="T99" s="14">
        <v>685</v>
      </c>
      <c r="U99" s="14">
        <v>478</v>
      </c>
      <c r="V99" s="21">
        <f t="shared" si="42"/>
        <v>3060</v>
      </c>
      <c r="W99" s="14">
        <v>636</v>
      </c>
      <c r="X99" s="14">
        <v>436</v>
      </c>
      <c r="Y99" s="14">
        <v>614</v>
      </c>
      <c r="Z99" s="14">
        <v>426</v>
      </c>
      <c r="AA99" s="14">
        <v>522</v>
      </c>
      <c r="AB99" s="14">
        <v>426</v>
      </c>
      <c r="AC99" s="21">
        <f t="shared" si="43"/>
        <v>4317</v>
      </c>
      <c r="AD99" s="14">
        <v>583</v>
      </c>
      <c r="AE99" s="14">
        <v>388</v>
      </c>
      <c r="AF99" s="14">
        <v>512</v>
      </c>
      <c r="AG99" s="14">
        <v>357</v>
      </c>
      <c r="AH99" s="14">
        <v>577</v>
      </c>
      <c r="AI99" s="14">
        <v>379</v>
      </c>
      <c r="AJ99" s="14">
        <v>447</v>
      </c>
      <c r="AK99" s="14">
        <v>310</v>
      </c>
      <c r="AL99" s="14">
        <v>451</v>
      </c>
      <c r="AM99" s="14">
        <v>313</v>
      </c>
      <c r="AN99" s="24">
        <f t="shared" si="37"/>
        <v>8325</v>
      </c>
      <c r="AO99" s="21">
        <f t="shared" si="44"/>
        <v>3134</v>
      </c>
      <c r="AP99" s="14">
        <v>380</v>
      </c>
      <c r="AQ99" s="14">
        <v>292</v>
      </c>
      <c r="AR99" s="14">
        <v>443</v>
      </c>
      <c r="AS99" s="14">
        <v>313</v>
      </c>
      <c r="AT99" s="14">
        <v>327</v>
      </c>
      <c r="AU99" s="14">
        <v>270</v>
      </c>
      <c r="AV99" s="14">
        <v>348</v>
      </c>
      <c r="AW99" s="14">
        <v>246</v>
      </c>
      <c r="AX99" s="14">
        <v>285</v>
      </c>
      <c r="AY99" s="14">
        <v>230</v>
      </c>
      <c r="AZ99" s="24">
        <v>5191</v>
      </c>
      <c r="BA99" s="58"/>
      <c r="BB99" s="23">
        <v>59257</v>
      </c>
      <c r="BC99" s="23">
        <v>77881</v>
      </c>
    </row>
    <row r="100" spans="1:55" ht="16.5">
      <c r="A100" s="20" t="s">
        <v>215</v>
      </c>
      <c r="B100" s="66">
        <v>16904</v>
      </c>
      <c r="C100" s="21">
        <f t="shared" si="36"/>
        <v>1888</v>
      </c>
      <c r="D100" s="21">
        <f t="shared" si="38"/>
        <v>617</v>
      </c>
      <c r="E100" s="14">
        <v>427</v>
      </c>
      <c r="F100" s="14">
        <v>190</v>
      </c>
      <c r="G100" s="14">
        <v>315</v>
      </c>
      <c r="H100" s="24">
        <f t="shared" si="39"/>
        <v>615</v>
      </c>
      <c r="I100" s="14">
        <v>300</v>
      </c>
      <c r="J100" s="14">
        <v>339</v>
      </c>
      <c r="K100" s="14">
        <v>317</v>
      </c>
      <c r="L100" s="21">
        <f t="shared" si="40"/>
        <v>1764</v>
      </c>
      <c r="M100" s="14">
        <v>449</v>
      </c>
      <c r="N100" s="14">
        <v>424</v>
      </c>
      <c r="O100" s="14">
        <v>518</v>
      </c>
      <c r="P100" s="14">
        <v>373</v>
      </c>
      <c r="Q100" s="21">
        <f t="shared" si="41"/>
        <v>1760</v>
      </c>
      <c r="R100" s="14">
        <v>505</v>
      </c>
      <c r="S100" s="14">
        <v>336</v>
      </c>
      <c r="T100" s="14">
        <v>590</v>
      </c>
      <c r="U100" s="14">
        <v>329</v>
      </c>
      <c r="V100" s="21">
        <f t="shared" si="42"/>
        <v>2430</v>
      </c>
      <c r="W100" s="14">
        <v>521</v>
      </c>
      <c r="X100" s="14">
        <v>328</v>
      </c>
      <c r="Y100" s="14">
        <v>465</v>
      </c>
      <c r="Z100" s="14">
        <v>334</v>
      </c>
      <c r="AA100" s="14">
        <v>413</v>
      </c>
      <c r="AB100" s="14">
        <v>369</v>
      </c>
      <c r="AC100" s="21">
        <f t="shared" si="43"/>
        <v>3327</v>
      </c>
      <c r="AD100" s="14">
        <v>471</v>
      </c>
      <c r="AE100" s="14">
        <v>303</v>
      </c>
      <c r="AF100" s="14">
        <v>376</v>
      </c>
      <c r="AG100" s="14">
        <v>305</v>
      </c>
      <c r="AH100" s="14">
        <v>437</v>
      </c>
      <c r="AI100" s="14">
        <v>252</v>
      </c>
      <c r="AJ100" s="14">
        <v>374</v>
      </c>
      <c r="AK100" s="14">
        <v>233</v>
      </c>
      <c r="AL100" s="14">
        <v>343</v>
      </c>
      <c r="AM100" s="14">
        <v>233</v>
      </c>
      <c r="AN100" s="24">
        <f t="shared" si="37"/>
        <v>5737</v>
      </c>
      <c r="AO100" s="21">
        <f t="shared" si="44"/>
        <v>2320</v>
      </c>
      <c r="AP100" s="14">
        <v>279</v>
      </c>
      <c r="AQ100" s="14">
        <v>237</v>
      </c>
      <c r="AR100" s="14">
        <v>339</v>
      </c>
      <c r="AS100" s="14">
        <v>231</v>
      </c>
      <c r="AT100" s="14">
        <v>227</v>
      </c>
      <c r="AU100" s="14">
        <v>208</v>
      </c>
      <c r="AV100" s="14">
        <v>263</v>
      </c>
      <c r="AW100" s="14">
        <v>170</v>
      </c>
      <c r="AX100" s="14">
        <v>193</v>
      </c>
      <c r="AY100" s="14">
        <v>173</v>
      </c>
      <c r="AZ100" s="24">
        <v>3417</v>
      </c>
      <c r="BA100" s="58"/>
      <c r="BB100" s="23">
        <v>53655</v>
      </c>
      <c r="BC100" s="23">
        <v>69574</v>
      </c>
    </row>
    <row r="101" spans="1:55" ht="16.5">
      <c r="A101" s="20" t="s">
        <v>216</v>
      </c>
      <c r="B101" s="66">
        <v>6101</v>
      </c>
      <c r="C101" s="21">
        <f t="shared" si="36"/>
        <v>835</v>
      </c>
      <c r="D101" s="21">
        <f t="shared" si="38"/>
        <v>318</v>
      </c>
      <c r="E101" s="14">
        <v>226</v>
      </c>
      <c r="F101" s="14">
        <v>92</v>
      </c>
      <c r="G101" s="14">
        <v>136</v>
      </c>
      <c r="H101" s="24">
        <f t="shared" si="39"/>
        <v>258</v>
      </c>
      <c r="I101" s="14">
        <v>122</v>
      </c>
      <c r="J101" s="14">
        <v>145</v>
      </c>
      <c r="K101" s="14">
        <v>114</v>
      </c>
      <c r="L101" s="21">
        <f t="shared" si="40"/>
        <v>730</v>
      </c>
      <c r="M101" s="14">
        <v>186</v>
      </c>
      <c r="N101" s="14">
        <v>163</v>
      </c>
      <c r="O101" s="14">
        <v>242</v>
      </c>
      <c r="P101" s="14">
        <v>139</v>
      </c>
      <c r="Q101" s="21">
        <f t="shared" si="41"/>
        <v>678</v>
      </c>
      <c r="R101" s="14">
        <v>205</v>
      </c>
      <c r="S101" s="14">
        <v>134</v>
      </c>
      <c r="T101" s="14">
        <v>236</v>
      </c>
      <c r="U101" s="14">
        <v>103</v>
      </c>
      <c r="V101" s="21">
        <f t="shared" si="42"/>
        <v>881</v>
      </c>
      <c r="W101" s="14">
        <v>199</v>
      </c>
      <c r="X101" s="14">
        <v>107</v>
      </c>
      <c r="Y101" s="14">
        <v>149</v>
      </c>
      <c r="Z101" s="14">
        <v>118</v>
      </c>
      <c r="AA101" s="14">
        <v>160</v>
      </c>
      <c r="AB101" s="14">
        <v>148</v>
      </c>
      <c r="AC101" s="21">
        <f t="shared" si="43"/>
        <v>1208</v>
      </c>
      <c r="AD101" s="14">
        <v>177</v>
      </c>
      <c r="AE101" s="14">
        <v>106</v>
      </c>
      <c r="AF101" s="14">
        <v>138</v>
      </c>
      <c r="AG101" s="14">
        <v>121</v>
      </c>
      <c r="AH101" s="14">
        <v>153</v>
      </c>
      <c r="AI101" s="14">
        <v>76</v>
      </c>
      <c r="AJ101" s="14">
        <v>149</v>
      </c>
      <c r="AK101" s="14">
        <v>80</v>
      </c>
      <c r="AL101" s="14">
        <v>125</v>
      </c>
      <c r="AM101" s="14">
        <v>83</v>
      </c>
      <c r="AN101" s="24">
        <f t="shared" si="37"/>
        <v>1769</v>
      </c>
      <c r="AO101" s="21">
        <f t="shared" si="44"/>
        <v>774</v>
      </c>
      <c r="AP101" s="14">
        <v>106</v>
      </c>
      <c r="AQ101" s="14">
        <v>81</v>
      </c>
      <c r="AR101" s="14">
        <v>109</v>
      </c>
      <c r="AS101" s="14">
        <v>72</v>
      </c>
      <c r="AT101" s="14">
        <v>72</v>
      </c>
      <c r="AU101" s="14">
        <v>64</v>
      </c>
      <c r="AV101" s="14">
        <v>97</v>
      </c>
      <c r="AW101" s="14">
        <v>52</v>
      </c>
      <c r="AX101" s="14">
        <v>62</v>
      </c>
      <c r="AY101" s="14">
        <v>59</v>
      </c>
      <c r="AZ101" s="14">
        <v>995</v>
      </c>
      <c r="BA101" s="57"/>
      <c r="BB101" s="23">
        <v>48761</v>
      </c>
      <c r="BC101" s="23">
        <v>62332</v>
      </c>
    </row>
    <row r="102" spans="1:55" ht="16.5">
      <c r="A102" s="20" t="s">
        <v>217</v>
      </c>
      <c r="B102" s="66">
        <v>10803</v>
      </c>
      <c r="C102" s="21">
        <f t="shared" si="36"/>
        <v>1053</v>
      </c>
      <c r="D102" s="21">
        <f t="shared" si="38"/>
        <v>299</v>
      </c>
      <c r="E102" s="14">
        <v>201</v>
      </c>
      <c r="F102" s="14">
        <v>98</v>
      </c>
      <c r="G102" s="14">
        <v>179</v>
      </c>
      <c r="H102" s="24">
        <f t="shared" si="39"/>
        <v>357</v>
      </c>
      <c r="I102" s="14">
        <v>178</v>
      </c>
      <c r="J102" s="14">
        <v>194</v>
      </c>
      <c r="K102" s="14">
        <v>203</v>
      </c>
      <c r="L102" s="21">
        <f t="shared" si="40"/>
        <v>1034</v>
      </c>
      <c r="M102" s="14">
        <v>263</v>
      </c>
      <c r="N102" s="14">
        <v>261</v>
      </c>
      <c r="O102" s="14">
        <v>276</v>
      </c>
      <c r="P102" s="14">
        <v>234</v>
      </c>
      <c r="Q102" s="21">
        <f t="shared" si="41"/>
        <v>1083</v>
      </c>
      <c r="R102" s="14">
        <v>301</v>
      </c>
      <c r="S102" s="14">
        <v>202</v>
      </c>
      <c r="T102" s="14">
        <v>354</v>
      </c>
      <c r="U102" s="14">
        <v>226</v>
      </c>
      <c r="V102" s="21">
        <f t="shared" si="42"/>
        <v>1548</v>
      </c>
      <c r="W102" s="14">
        <v>321</v>
      </c>
      <c r="X102" s="14">
        <v>221</v>
      </c>
      <c r="Y102" s="14">
        <v>316</v>
      </c>
      <c r="Z102" s="14">
        <v>216</v>
      </c>
      <c r="AA102" s="14">
        <v>253</v>
      </c>
      <c r="AB102" s="14">
        <v>221</v>
      </c>
      <c r="AC102" s="21">
        <f t="shared" si="43"/>
        <v>2121</v>
      </c>
      <c r="AD102" s="14">
        <v>294</v>
      </c>
      <c r="AE102" s="14">
        <v>197</v>
      </c>
      <c r="AF102" s="14">
        <v>238</v>
      </c>
      <c r="AG102" s="14">
        <v>185</v>
      </c>
      <c r="AH102" s="14">
        <v>285</v>
      </c>
      <c r="AI102" s="14">
        <v>176</v>
      </c>
      <c r="AJ102" s="14">
        <v>225</v>
      </c>
      <c r="AK102" s="14">
        <v>154</v>
      </c>
      <c r="AL102" s="14">
        <v>217</v>
      </c>
      <c r="AM102" s="14">
        <v>150</v>
      </c>
      <c r="AN102" s="24">
        <f t="shared" si="37"/>
        <v>3967</v>
      </c>
      <c r="AO102" s="21">
        <f t="shared" si="44"/>
        <v>1545</v>
      </c>
      <c r="AP102" s="14">
        <v>173</v>
      </c>
      <c r="AQ102" s="14">
        <v>156</v>
      </c>
      <c r="AR102" s="14">
        <v>230</v>
      </c>
      <c r="AS102" s="14">
        <v>159</v>
      </c>
      <c r="AT102" s="14">
        <v>155</v>
      </c>
      <c r="AU102" s="14">
        <v>144</v>
      </c>
      <c r="AV102" s="14">
        <v>166</v>
      </c>
      <c r="AW102" s="14">
        <v>118</v>
      </c>
      <c r="AX102" s="14">
        <v>131</v>
      </c>
      <c r="AY102" s="14">
        <v>113</v>
      </c>
      <c r="AZ102" s="24">
        <v>2422</v>
      </c>
      <c r="BA102" s="58"/>
      <c r="BB102" s="23">
        <v>57031</v>
      </c>
      <c r="BC102" s="23">
        <v>73664</v>
      </c>
    </row>
    <row r="103" spans="1:55" ht="16.5">
      <c r="A103" s="20" t="s">
        <v>218</v>
      </c>
      <c r="B103" s="66">
        <v>22489</v>
      </c>
      <c r="C103" s="21">
        <f t="shared" si="36"/>
        <v>2478</v>
      </c>
      <c r="D103" s="21">
        <f t="shared" si="38"/>
        <v>760</v>
      </c>
      <c r="E103" s="14">
        <v>510</v>
      </c>
      <c r="F103" s="14">
        <v>250</v>
      </c>
      <c r="G103" s="14">
        <v>411</v>
      </c>
      <c r="H103" s="24">
        <f t="shared" si="39"/>
        <v>780</v>
      </c>
      <c r="I103" s="14">
        <v>369</v>
      </c>
      <c r="J103" s="14">
        <v>448</v>
      </c>
      <c r="K103" s="14">
        <v>490</v>
      </c>
      <c r="L103" s="21">
        <f t="shared" si="40"/>
        <v>2223</v>
      </c>
      <c r="M103" s="14">
        <v>582</v>
      </c>
      <c r="N103" s="14">
        <v>538</v>
      </c>
      <c r="O103" s="14">
        <v>640</v>
      </c>
      <c r="P103" s="14">
        <v>463</v>
      </c>
      <c r="Q103" s="21">
        <f t="shared" si="41"/>
        <v>2200</v>
      </c>
      <c r="R103" s="14">
        <v>622</v>
      </c>
      <c r="S103" s="14">
        <v>420</v>
      </c>
      <c r="T103" s="14">
        <v>717</v>
      </c>
      <c r="U103" s="14">
        <v>441</v>
      </c>
      <c r="V103" s="21">
        <f t="shared" si="42"/>
        <v>3145</v>
      </c>
      <c r="W103" s="14">
        <v>630</v>
      </c>
      <c r="X103" s="14">
        <v>430</v>
      </c>
      <c r="Y103" s="14">
        <v>655</v>
      </c>
      <c r="Z103" s="14">
        <v>410</v>
      </c>
      <c r="AA103" s="14">
        <v>596</v>
      </c>
      <c r="AB103" s="14">
        <v>424</v>
      </c>
      <c r="AC103" s="21">
        <f t="shared" si="43"/>
        <v>4469</v>
      </c>
      <c r="AD103" s="14">
        <v>593</v>
      </c>
      <c r="AE103" s="14">
        <v>379</v>
      </c>
      <c r="AF103" s="14">
        <v>543</v>
      </c>
      <c r="AG103" s="14">
        <v>356</v>
      </c>
      <c r="AH103" s="14">
        <v>629</v>
      </c>
      <c r="AI103" s="14">
        <v>375</v>
      </c>
      <c r="AJ103" s="14">
        <v>457</v>
      </c>
      <c r="AK103" s="14">
        <v>314</v>
      </c>
      <c r="AL103" s="14">
        <v>490</v>
      </c>
      <c r="AM103" s="14">
        <v>333</v>
      </c>
      <c r="AN103" s="24">
        <f t="shared" si="37"/>
        <v>7977</v>
      </c>
      <c r="AO103" s="21">
        <f t="shared" si="44"/>
        <v>3004</v>
      </c>
      <c r="AP103" s="14">
        <v>449</v>
      </c>
      <c r="AQ103" s="14">
        <v>269</v>
      </c>
      <c r="AR103" s="14">
        <v>391</v>
      </c>
      <c r="AS103" s="14">
        <v>280</v>
      </c>
      <c r="AT103" s="14">
        <v>316</v>
      </c>
      <c r="AU103" s="14">
        <v>213</v>
      </c>
      <c r="AV103" s="14">
        <v>352</v>
      </c>
      <c r="AW103" s="14">
        <v>220</v>
      </c>
      <c r="AX103" s="14">
        <v>289</v>
      </c>
      <c r="AY103" s="14">
        <v>225</v>
      </c>
      <c r="AZ103" s="24">
        <v>4973</v>
      </c>
      <c r="BA103" s="58"/>
      <c r="BB103" s="23">
        <v>56047</v>
      </c>
      <c r="BC103" s="23">
        <v>74522</v>
      </c>
    </row>
    <row r="104" spans="1:55" ht="16.5">
      <c r="A104" s="20" t="s">
        <v>212</v>
      </c>
      <c r="B104" s="66">
        <v>3351</v>
      </c>
      <c r="C104" s="21">
        <f t="shared" si="36"/>
        <v>504</v>
      </c>
      <c r="D104" s="21">
        <f t="shared" si="38"/>
        <v>189</v>
      </c>
      <c r="E104" s="14">
        <v>126</v>
      </c>
      <c r="F104" s="14">
        <v>63</v>
      </c>
      <c r="G104" s="14">
        <v>72</v>
      </c>
      <c r="H104" s="24">
        <f t="shared" si="39"/>
        <v>136</v>
      </c>
      <c r="I104" s="14">
        <v>64</v>
      </c>
      <c r="J104" s="14">
        <v>77</v>
      </c>
      <c r="K104" s="14">
        <v>102</v>
      </c>
      <c r="L104" s="21">
        <f t="shared" si="40"/>
        <v>323</v>
      </c>
      <c r="M104" s="14">
        <v>95</v>
      </c>
      <c r="N104" s="14">
        <v>69</v>
      </c>
      <c r="O104" s="14">
        <v>87</v>
      </c>
      <c r="P104" s="14">
        <v>72</v>
      </c>
      <c r="Q104" s="21">
        <f t="shared" si="41"/>
        <v>306</v>
      </c>
      <c r="R104" s="14">
        <v>104</v>
      </c>
      <c r="S104" s="14">
        <v>68</v>
      </c>
      <c r="T104" s="14">
        <v>99</v>
      </c>
      <c r="U104" s="14">
        <v>35</v>
      </c>
      <c r="V104" s="21">
        <f t="shared" si="42"/>
        <v>428</v>
      </c>
      <c r="W104" s="14">
        <v>70</v>
      </c>
      <c r="X104" s="14">
        <v>56</v>
      </c>
      <c r="Y104" s="14">
        <v>100</v>
      </c>
      <c r="Z104" s="14">
        <v>47</v>
      </c>
      <c r="AA104" s="14">
        <v>93</v>
      </c>
      <c r="AB104" s="14">
        <v>62</v>
      </c>
      <c r="AC104" s="21">
        <f t="shared" si="43"/>
        <v>656</v>
      </c>
      <c r="AD104" s="14">
        <v>82</v>
      </c>
      <c r="AE104" s="14">
        <v>56</v>
      </c>
      <c r="AF104" s="14">
        <v>96</v>
      </c>
      <c r="AG104" s="14">
        <v>46</v>
      </c>
      <c r="AH104" s="14">
        <v>86</v>
      </c>
      <c r="AI104" s="14">
        <v>42</v>
      </c>
      <c r="AJ104" s="14">
        <v>73</v>
      </c>
      <c r="AK104" s="14">
        <v>43</v>
      </c>
      <c r="AL104" s="14">
        <v>84</v>
      </c>
      <c r="AM104" s="14">
        <v>48</v>
      </c>
      <c r="AN104" s="24">
        <f t="shared" si="37"/>
        <v>1134</v>
      </c>
      <c r="AO104" s="21">
        <f t="shared" si="44"/>
        <v>441</v>
      </c>
      <c r="AP104" s="14">
        <v>73</v>
      </c>
      <c r="AQ104" s="14">
        <v>31</v>
      </c>
      <c r="AR104" s="14">
        <v>61</v>
      </c>
      <c r="AS104" s="14">
        <v>33</v>
      </c>
      <c r="AT104" s="14">
        <v>46</v>
      </c>
      <c r="AU104" s="14">
        <v>33</v>
      </c>
      <c r="AV104" s="14">
        <v>60</v>
      </c>
      <c r="AW104" s="14">
        <v>27</v>
      </c>
      <c r="AX104" s="14">
        <v>38</v>
      </c>
      <c r="AY104" s="14">
        <v>39</v>
      </c>
      <c r="AZ104" s="14">
        <v>693</v>
      </c>
      <c r="BA104" s="57"/>
      <c r="BB104" s="23">
        <v>53831</v>
      </c>
      <c r="BC104" s="23">
        <v>68961</v>
      </c>
    </row>
    <row r="105" spans="1:55" ht="16.5">
      <c r="A105" s="20" t="s">
        <v>213</v>
      </c>
      <c r="B105" s="66">
        <v>8122</v>
      </c>
      <c r="C105" s="21">
        <f t="shared" si="36"/>
        <v>1032</v>
      </c>
      <c r="D105" s="21">
        <f t="shared" si="38"/>
        <v>306</v>
      </c>
      <c r="E105" s="14">
        <v>220</v>
      </c>
      <c r="F105" s="14">
        <v>86</v>
      </c>
      <c r="G105" s="14">
        <v>157</v>
      </c>
      <c r="H105" s="24">
        <f t="shared" si="39"/>
        <v>325</v>
      </c>
      <c r="I105" s="14">
        <v>168</v>
      </c>
      <c r="J105" s="14">
        <v>196</v>
      </c>
      <c r="K105" s="14">
        <v>205</v>
      </c>
      <c r="L105" s="21">
        <f t="shared" si="40"/>
        <v>906</v>
      </c>
      <c r="M105" s="14">
        <v>239</v>
      </c>
      <c r="N105" s="14">
        <v>222</v>
      </c>
      <c r="O105" s="14">
        <v>271</v>
      </c>
      <c r="P105" s="14">
        <v>174</v>
      </c>
      <c r="Q105" s="21">
        <f t="shared" si="41"/>
        <v>883</v>
      </c>
      <c r="R105" s="14">
        <v>261</v>
      </c>
      <c r="S105" s="14">
        <v>181</v>
      </c>
      <c r="T105" s="14">
        <v>286</v>
      </c>
      <c r="U105" s="14">
        <v>155</v>
      </c>
      <c r="V105" s="21">
        <f t="shared" si="42"/>
        <v>1203</v>
      </c>
      <c r="W105" s="14">
        <v>244</v>
      </c>
      <c r="X105" s="14">
        <v>159</v>
      </c>
      <c r="Y105" s="14">
        <v>257</v>
      </c>
      <c r="Z105" s="14">
        <v>153</v>
      </c>
      <c r="AA105" s="14">
        <v>233</v>
      </c>
      <c r="AB105" s="14">
        <v>157</v>
      </c>
      <c r="AC105" s="21">
        <f t="shared" si="43"/>
        <v>1615</v>
      </c>
      <c r="AD105" s="14">
        <v>222</v>
      </c>
      <c r="AE105" s="14">
        <v>131</v>
      </c>
      <c r="AF105" s="14">
        <v>174</v>
      </c>
      <c r="AG105" s="14">
        <v>137</v>
      </c>
      <c r="AH105" s="14">
        <v>250</v>
      </c>
      <c r="AI105" s="14">
        <v>129</v>
      </c>
      <c r="AJ105" s="14">
        <v>163</v>
      </c>
      <c r="AK105" s="14">
        <v>114</v>
      </c>
      <c r="AL105" s="14">
        <v>173</v>
      </c>
      <c r="AM105" s="14">
        <v>122</v>
      </c>
      <c r="AN105" s="24">
        <f t="shared" si="37"/>
        <v>2483</v>
      </c>
      <c r="AO105" s="21">
        <f t="shared" si="44"/>
        <v>972</v>
      </c>
      <c r="AP105" s="14">
        <v>169</v>
      </c>
      <c r="AQ105" s="14">
        <v>101</v>
      </c>
      <c r="AR105" s="14">
        <v>117</v>
      </c>
      <c r="AS105" s="14">
        <v>92</v>
      </c>
      <c r="AT105" s="14">
        <v>98</v>
      </c>
      <c r="AU105" s="14">
        <v>54</v>
      </c>
      <c r="AV105" s="14">
        <v>109</v>
      </c>
      <c r="AW105" s="14">
        <v>66</v>
      </c>
      <c r="AX105" s="14">
        <v>96</v>
      </c>
      <c r="AY105" s="14">
        <v>70</v>
      </c>
      <c r="AZ105" s="24">
        <v>1511</v>
      </c>
      <c r="BA105" s="58"/>
      <c r="BB105" s="23">
        <v>50426</v>
      </c>
      <c r="BC105" s="23">
        <v>66652</v>
      </c>
    </row>
    <row r="106" spans="1:55" ht="16.5">
      <c r="A106" s="20" t="s">
        <v>214</v>
      </c>
      <c r="B106" s="66">
        <v>11017</v>
      </c>
      <c r="C106" s="21">
        <f t="shared" si="36"/>
        <v>943</v>
      </c>
      <c r="D106" s="21">
        <f t="shared" si="38"/>
        <v>265</v>
      </c>
      <c r="E106" s="14">
        <v>164</v>
      </c>
      <c r="F106" s="14">
        <v>101</v>
      </c>
      <c r="G106" s="14">
        <v>182</v>
      </c>
      <c r="H106" s="24">
        <f t="shared" si="39"/>
        <v>319</v>
      </c>
      <c r="I106" s="14">
        <v>137</v>
      </c>
      <c r="J106" s="14">
        <v>175</v>
      </c>
      <c r="K106" s="14">
        <v>184</v>
      </c>
      <c r="L106" s="21">
        <f t="shared" si="40"/>
        <v>994</v>
      </c>
      <c r="M106" s="14">
        <v>247</v>
      </c>
      <c r="N106" s="14">
        <v>248</v>
      </c>
      <c r="O106" s="14">
        <v>281</v>
      </c>
      <c r="P106" s="14">
        <v>218</v>
      </c>
      <c r="Q106" s="21">
        <f t="shared" si="41"/>
        <v>1010</v>
      </c>
      <c r="R106" s="14">
        <v>257</v>
      </c>
      <c r="S106" s="14">
        <v>171</v>
      </c>
      <c r="T106" s="14">
        <v>331</v>
      </c>
      <c r="U106" s="14">
        <v>251</v>
      </c>
      <c r="V106" s="21">
        <f t="shared" si="42"/>
        <v>1511</v>
      </c>
      <c r="W106" s="14">
        <v>315</v>
      </c>
      <c r="X106" s="14">
        <v>215</v>
      </c>
      <c r="Y106" s="14">
        <v>298</v>
      </c>
      <c r="Z106" s="14">
        <v>210</v>
      </c>
      <c r="AA106" s="14">
        <v>269</v>
      </c>
      <c r="AB106" s="14">
        <v>204</v>
      </c>
      <c r="AC106" s="21">
        <f t="shared" si="43"/>
        <v>2198</v>
      </c>
      <c r="AD106" s="14">
        <v>289</v>
      </c>
      <c r="AE106" s="14">
        <v>191</v>
      </c>
      <c r="AF106" s="14">
        <v>274</v>
      </c>
      <c r="AG106" s="14">
        <v>172</v>
      </c>
      <c r="AH106" s="14">
        <v>293</v>
      </c>
      <c r="AI106" s="14">
        <v>203</v>
      </c>
      <c r="AJ106" s="14">
        <v>221</v>
      </c>
      <c r="AK106" s="14">
        <v>157</v>
      </c>
      <c r="AL106" s="14">
        <v>234</v>
      </c>
      <c r="AM106" s="14">
        <v>164</v>
      </c>
      <c r="AN106" s="24">
        <f t="shared" si="37"/>
        <v>4360</v>
      </c>
      <c r="AO106" s="21">
        <f t="shared" si="44"/>
        <v>1591</v>
      </c>
      <c r="AP106" s="14">
        <v>208</v>
      </c>
      <c r="AQ106" s="14">
        <v>137</v>
      </c>
      <c r="AR106" s="14">
        <v>213</v>
      </c>
      <c r="AS106" s="14">
        <v>155</v>
      </c>
      <c r="AT106" s="14">
        <v>172</v>
      </c>
      <c r="AU106" s="14">
        <v>126</v>
      </c>
      <c r="AV106" s="14">
        <v>182</v>
      </c>
      <c r="AW106" s="14">
        <v>128</v>
      </c>
      <c r="AX106" s="14">
        <v>154</v>
      </c>
      <c r="AY106" s="14">
        <v>116</v>
      </c>
      <c r="AZ106" s="24">
        <v>2769</v>
      </c>
      <c r="BA106" s="58"/>
      <c r="BB106" s="23">
        <v>61051</v>
      </c>
      <c r="BC106" s="23">
        <v>82016</v>
      </c>
    </row>
    <row r="107" spans="1:55" ht="16.5">
      <c r="A107" s="20"/>
      <c r="B107" s="35"/>
      <c r="C107" s="21"/>
      <c r="D107" s="21"/>
      <c r="E107" s="14"/>
      <c r="F107" s="14"/>
      <c r="G107" s="14"/>
      <c r="H107" s="24"/>
      <c r="I107" s="14"/>
      <c r="J107" s="14"/>
      <c r="K107" s="14"/>
      <c r="L107" s="21"/>
      <c r="M107" s="14"/>
      <c r="N107" s="14"/>
      <c r="O107" s="14"/>
      <c r="P107" s="14"/>
      <c r="Q107" s="21"/>
      <c r="R107" s="14"/>
      <c r="S107" s="14"/>
      <c r="T107" s="14"/>
      <c r="U107" s="14"/>
      <c r="V107" s="21"/>
      <c r="W107" s="14"/>
      <c r="X107" s="14"/>
      <c r="Y107" s="14"/>
      <c r="Z107" s="14"/>
      <c r="AA107" s="14"/>
      <c r="AB107" s="14"/>
      <c r="AC107" s="21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24"/>
      <c r="AO107" s="21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57"/>
      <c r="BB107" s="20"/>
      <c r="BC107" s="20"/>
    </row>
    <row r="108" spans="1:55" ht="16.5">
      <c r="A108" s="53" t="s">
        <v>219</v>
      </c>
      <c r="B108" s="74">
        <v>0.93</v>
      </c>
      <c r="C108" s="60"/>
      <c r="D108" s="60"/>
      <c r="E108" s="54">
        <v>1.23</v>
      </c>
      <c r="F108" s="54">
        <v>1.36</v>
      </c>
      <c r="G108" s="54">
        <v>1.33</v>
      </c>
      <c r="H108" s="55">
        <f>G108+I108</f>
        <v>2.58</v>
      </c>
      <c r="I108" s="54">
        <v>1.25</v>
      </c>
      <c r="J108" s="75">
        <v>1.1</v>
      </c>
      <c r="K108" s="54">
        <v>1.01</v>
      </c>
      <c r="L108" s="60"/>
      <c r="M108" s="54">
        <v>1.12</v>
      </c>
      <c r="N108" s="54">
        <v>0.93</v>
      </c>
      <c r="O108" s="54">
        <v>0.97</v>
      </c>
      <c r="P108" s="54">
        <v>0.81</v>
      </c>
      <c r="Q108" s="60"/>
      <c r="R108" s="54">
        <v>0.86</v>
      </c>
      <c r="S108" s="75">
        <v>0.8</v>
      </c>
      <c r="T108" s="54">
        <v>0.95</v>
      </c>
      <c r="U108" s="54">
        <v>0.82</v>
      </c>
      <c r="V108" s="60"/>
      <c r="W108" s="54">
        <v>0.98</v>
      </c>
      <c r="X108" s="54">
        <v>0.83</v>
      </c>
      <c r="Y108" s="54">
        <v>0.91</v>
      </c>
      <c r="Z108" s="54">
        <v>0.85</v>
      </c>
      <c r="AA108" s="54">
        <v>0.93</v>
      </c>
      <c r="AB108" s="54">
        <v>0.85</v>
      </c>
      <c r="AC108" s="60"/>
      <c r="AD108" s="54">
        <v>0.92</v>
      </c>
      <c r="AE108" s="54">
        <v>0.85</v>
      </c>
      <c r="AF108" s="54">
        <v>0.96</v>
      </c>
      <c r="AG108" s="54">
        <v>0.86</v>
      </c>
      <c r="AH108" s="75">
        <v>1</v>
      </c>
      <c r="AI108" s="54">
        <v>0.86</v>
      </c>
      <c r="AJ108" s="54">
        <v>0.93</v>
      </c>
      <c r="AK108" s="54">
        <v>0.75</v>
      </c>
      <c r="AL108" s="54">
        <v>0.92</v>
      </c>
      <c r="AM108" s="54">
        <v>0.92</v>
      </c>
      <c r="AN108" s="55"/>
      <c r="AO108" s="60"/>
      <c r="AP108" s="54">
        <v>0.95</v>
      </c>
      <c r="AQ108" s="54">
        <v>0.85</v>
      </c>
      <c r="AR108" s="54">
        <v>0.96</v>
      </c>
      <c r="AS108" s="54">
        <v>0.88</v>
      </c>
      <c r="AT108" s="54">
        <v>0.89</v>
      </c>
      <c r="AU108" s="54">
        <v>0.76</v>
      </c>
      <c r="AV108" s="54">
        <v>0.88</v>
      </c>
      <c r="AW108" s="54">
        <v>0.92</v>
      </c>
      <c r="AX108" s="54">
        <v>1.01</v>
      </c>
      <c r="AY108" s="54">
        <v>0.96</v>
      </c>
      <c r="AZ108" s="54">
        <v>0.91</v>
      </c>
      <c r="BA108" s="61"/>
      <c r="BB108" s="76" t="s">
        <v>28</v>
      </c>
      <c r="BC108" s="76" t="s">
        <v>28</v>
      </c>
    </row>
    <row r="109" spans="1:55" ht="16.5">
      <c r="A109" s="20"/>
      <c r="B109" s="72"/>
      <c r="C109" s="21"/>
      <c r="D109" s="21"/>
      <c r="E109" s="14"/>
      <c r="F109" s="14"/>
      <c r="G109" s="14"/>
      <c r="H109" s="24"/>
      <c r="I109" s="14"/>
      <c r="J109" s="68"/>
      <c r="K109" s="14"/>
      <c r="L109" s="21"/>
      <c r="M109" s="14"/>
      <c r="N109" s="14"/>
      <c r="O109" s="14"/>
      <c r="P109" s="14"/>
      <c r="Q109" s="21"/>
      <c r="R109" s="14"/>
      <c r="S109" s="68"/>
      <c r="T109" s="14"/>
      <c r="U109" s="14"/>
      <c r="V109" s="21"/>
      <c r="W109" s="14"/>
      <c r="X109" s="14"/>
      <c r="Y109" s="14"/>
      <c r="Z109" s="14"/>
      <c r="AA109" s="14"/>
      <c r="AB109" s="14"/>
      <c r="AC109" s="21"/>
      <c r="AD109" s="14"/>
      <c r="AE109" s="14"/>
      <c r="AF109" s="14"/>
      <c r="AG109" s="14"/>
      <c r="AH109" s="68"/>
      <c r="AI109" s="14"/>
      <c r="AJ109" s="14"/>
      <c r="AK109" s="14"/>
      <c r="AL109" s="14"/>
      <c r="AM109" s="14"/>
      <c r="AN109" s="24"/>
      <c r="AO109" s="21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73"/>
      <c r="BB109" s="59"/>
      <c r="BC109" s="59"/>
    </row>
    <row r="110" spans="1:55" ht="16.5">
      <c r="A110" s="9" t="s">
        <v>39</v>
      </c>
      <c r="B110" s="1"/>
      <c r="C110" s="10"/>
      <c r="D110" s="10"/>
      <c r="E110" s="21"/>
      <c r="F110" s="21"/>
      <c r="G110" s="21"/>
      <c r="H110" s="21"/>
      <c r="I110" s="21"/>
      <c r="J110" s="21"/>
      <c r="K110" s="21"/>
      <c r="L110" s="21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29"/>
      <c r="BB110" s="14"/>
      <c r="BC110" s="14"/>
    </row>
    <row r="111" spans="1:55" ht="16.5">
      <c r="A111" s="1" t="s">
        <v>40</v>
      </c>
      <c r="B111" s="5"/>
      <c r="C111" s="1"/>
      <c r="D111" s="1"/>
      <c r="E111" s="22"/>
      <c r="F111" s="21"/>
      <c r="G111" s="21"/>
      <c r="H111" s="21"/>
      <c r="I111" s="21"/>
      <c r="J111" s="21"/>
      <c r="K111" s="21"/>
      <c r="L111" s="21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29"/>
      <c r="BB111" s="14"/>
      <c r="BC111" s="14"/>
    </row>
    <row r="112" spans="1:55" ht="16.5">
      <c r="A112" s="1" t="s">
        <v>41</v>
      </c>
      <c r="B112" s="5"/>
      <c r="C112" s="1"/>
      <c r="D112" s="1"/>
      <c r="E112" s="22"/>
      <c r="F112" s="21"/>
      <c r="G112" s="21"/>
      <c r="H112" s="21"/>
      <c r="I112" s="21"/>
      <c r="J112" s="21"/>
      <c r="K112" s="21"/>
      <c r="L112" s="21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29"/>
      <c r="BB112" s="14"/>
      <c r="BC112" s="14"/>
    </row>
    <row r="113" spans="1:55" ht="16.5">
      <c r="A113" s="1"/>
      <c r="B113" s="5"/>
      <c r="C113" s="1"/>
      <c r="D113" s="1"/>
      <c r="E113" s="22"/>
      <c r="F113" s="21"/>
      <c r="G113" s="21"/>
      <c r="H113" s="21"/>
      <c r="I113" s="21"/>
      <c r="J113" s="21"/>
      <c r="K113" s="21"/>
      <c r="L113" s="21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29"/>
      <c r="BB113" s="14"/>
      <c r="BC113" s="14"/>
    </row>
    <row r="114" spans="1:55" ht="16.5">
      <c r="A114" s="1" t="s">
        <v>42</v>
      </c>
      <c r="B114" s="30"/>
      <c r="C114" s="1"/>
      <c r="D114" s="1"/>
      <c r="E114" s="22"/>
      <c r="F114" s="21"/>
      <c r="G114" s="21"/>
      <c r="H114" s="21"/>
      <c r="I114" s="21"/>
      <c r="J114" s="21"/>
      <c r="K114" s="21"/>
      <c r="L114" s="21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29"/>
      <c r="BB114" s="14"/>
      <c r="BC114" s="14"/>
    </row>
    <row r="115" spans="1:55" ht="16.5">
      <c r="A115" s="1" t="s">
        <v>43</v>
      </c>
      <c r="B115" s="30"/>
      <c r="C115" s="1"/>
      <c r="D115" s="1"/>
      <c r="E115" s="22"/>
      <c r="F115" s="21"/>
      <c r="G115" s="21"/>
      <c r="H115" s="21"/>
      <c r="I115" s="21"/>
      <c r="J115" s="21"/>
      <c r="K115" s="21"/>
      <c r="L115" s="21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29"/>
      <c r="BB115" s="14"/>
      <c r="BC115" s="14"/>
    </row>
    <row r="116" spans="1:55" ht="16.5">
      <c r="A116" s="1" t="s">
        <v>44</v>
      </c>
      <c r="B116" s="5"/>
      <c r="C116" s="1"/>
      <c r="D116" s="1"/>
      <c r="E116" s="22"/>
      <c r="F116" s="21"/>
      <c r="G116" s="21"/>
      <c r="H116" s="21"/>
      <c r="I116" s="21"/>
      <c r="J116" s="21"/>
      <c r="K116" s="21"/>
      <c r="L116" s="21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29"/>
      <c r="BB116" s="14"/>
      <c r="BC116" s="14"/>
    </row>
    <row r="117" spans="1:55" ht="16.5">
      <c r="A117" s="1"/>
      <c r="C117" s="1"/>
      <c r="D117" s="1"/>
      <c r="E117" s="21"/>
      <c r="F117" s="21"/>
      <c r="G117" s="21"/>
      <c r="H117" s="21"/>
      <c r="I117" s="21"/>
      <c r="J117" s="21"/>
      <c r="K117" s="21"/>
      <c r="L117" s="21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29"/>
      <c r="BB117" s="14"/>
      <c r="BC117" s="14"/>
    </row>
    <row r="118" spans="1:55" ht="16.5">
      <c r="A118" s="31" t="s">
        <v>45</v>
      </c>
      <c r="B118" s="7" t="s">
        <v>159</v>
      </c>
      <c r="C118" s="1"/>
      <c r="D118" s="1"/>
      <c r="E118" s="21"/>
      <c r="F118" s="21"/>
      <c r="G118" s="21"/>
      <c r="H118" s="21"/>
      <c r="I118" s="21"/>
      <c r="J118" s="21"/>
      <c r="K118" s="21"/>
      <c r="L118" s="21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29"/>
      <c r="BB118" s="14"/>
      <c r="BC118" s="14"/>
    </row>
    <row r="119" spans="1:55" ht="16.5">
      <c r="A119" s="31" t="s">
        <v>46</v>
      </c>
      <c r="B119" s="7"/>
      <c r="C119" s="1"/>
      <c r="D119" s="1"/>
      <c r="E119" s="21"/>
      <c r="F119" s="21"/>
      <c r="G119" s="21"/>
      <c r="H119" s="21"/>
      <c r="I119" s="21"/>
      <c r="J119" s="21"/>
      <c r="K119" s="21"/>
      <c r="L119" s="21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29"/>
      <c r="BB119" s="14"/>
      <c r="BC119" s="14"/>
    </row>
    <row r="120" spans="1:55" ht="16.5">
      <c r="A120" s="31" t="s">
        <v>253</v>
      </c>
      <c r="B120" s="32"/>
      <c r="C120" s="1"/>
      <c r="D120" s="1"/>
      <c r="E120" s="21"/>
      <c r="F120" s="21"/>
      <c r="G120" s="21"/>
      <c r="H120" s="21"/>
      <c r="I120" s="21"/>
      <c r="J120" s="21"/>
      <c r="K120" s="21"/>
      <c r="L120" s="21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29"/>
      <c r="BB120" s="14"/>
      <c r="BC120" s="14"/>
    </row>
    <row r="121" spans="1:55" ht="16.5">
      <c r="A121" s="30" t="s">
        <v>255</v>
      </c>
      <c r="B121" s="6"/>
      <c r="C121" s="1"/>
      <c r="D121" s="1"/>
      <c r="E121" s="21"/>
      <c r="F121" s="21"/>
      <c r="G121" s="21"/>
      <c r="H121" s="21"/>
      <c r="I121" s="21"/>
      <c r="J121" s="21"/>
      <c r="K121" s="21"/>
      <c r="L121" s="21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29"/>
      <c r="BB121" s="14"/>
      <c r="BC121" s="14"/>
    </row>
    <row r="122" spans="1:55" ht="16.5">
      <c r="A122" s="30"/>
      <c r="B122" s="6" t="s">
        <v>159</v>
      </c>
      <c r="C122" s="1"/>
      <c r="D122" s="1"/>
      <c r="E122" s="21"/>
      <c r="F122" s="21"/>
      <c r="G122" s="21"/>
      <c r="H122" s="21"/>
      <c r="I122" s="21"/>
      <c r="J122" s="21"/>
      <c r="K122" s="21"/>
      <c r="L122" s="21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29"/>
      <c r="BB122" s="14"/>
      <c r="BC122" s="14"/>
    </row>
    <row r="123" spans="1:55" ht="16.5">
      <c r="A123" s="1" t="s">
        <v>47</v>
      </c>
      <c r="B123" s="6" t="s">
        <v>159</v>
      </c>
      <c r="C123" s="1"/>
      <c r="D123" s="1"/>
      <c r="E123" s="21"/>
      <c r="F123" s="21"/>
      <c r="G123" s="21"/>
      <c r="H123" s="21"/>
      <c r="I123" s="21"/>
      <c r="J123" s="21"/>
      <c r="K123" s="21"/>
      <c r="L123" s="21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29"/>
      <c r="BB123" s="14"/>
      <c r="BC123" s="14"/>
    </row>
    <row r="124" spans="1:55" ht="16.5">
      <c r="A124" s="52" t="s">
        <v>48</v>
      </c>
      <c r="B124" s="6" t="s">
        <v>159</v>
      </c>
      <c r="C124" s="1"/>
      <c r="D124" s="1"/>
      <c r="E124" s="21"/>
      <c r="F124" s="21"/>
      <c r="G124" s="21"/>
      <c r="H124" s="21"/>
      <c r="I124" s="21"/>
      <c r="J124" s="21"/>
      <c r="K124" s="21"/>
      <c r="L124" s="21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29"/>
      <c r="BB124" s="14"/>
      <c r="BC124" s="14"/>
    </row>
    <row r="125" spans="1:55" ht="16.5">
      <c r="A125" s="20"/>
      <c r="B125" s="22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29"/>
      <c r="BB125" s="14"/>
      <c r="BC125" s="14"/>
    </row>
    <row r="126" spans="1:55" ht="16.5">
      <c r="A126" s="20"/>
      <c r="B126" s="22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29"/>
      <c r="BB126" s="14"/>
      <c r="BC126" s="14"/>
    </row>
    <row r="127" spans="1:55" ht="16.5">
      <c r="A127" s="20"/>
      <c r="B127" s="22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29"/>
      <c r="BB127" s="14"/>
      <c r="BC127" s="14"/>
    </row>
    <row r="128" spans="1:55" ht="16.5">
      <c r="A128" s="20"/>
      <c r="B128" s="22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29"/>
      <c r="BB128" s="14"/>
      <c r="BC128" s="14"/>
    </row>
    <row r="129" spans="1:55" ht="16.5">
      <c r="A129" s="20"/>
      <c r="B129" s="22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29"/>
      <c r="BB129" s="14"/>
      <c r="BC129" s="14"/>
    </row>
  </sheetData>
  <mergeCells count="19">
    <mergeCell ref="V6:AB7"/>
    <mergeCell ref="AC6:AM7"/>
    <mergeCell ref="AO6:AY7"/>
    <mergeCell ref="A6:A10"/>
    <mergeCell ref="B6:B10"/>
    <mergeCell ref="C6:K7"/>
    <mergeCell ref="L6:P7"/>
    <mergeCell ref="D8:D10"/>
    <mergeCell ref="AN8:AN10"/>
    <mergeCell ref="AZ6:AZ10"/>
    <mergeCell ref="BB6:BB10"/>
    <mergeCell ref="BC6:BC10"/>
    <mergeCell ref="C8:C10"/>
    <mergeCell ref="L8:L10"/>
    <mergeCell ref="Q8:Q10"/>
    <mergeCell ref="V8:V10"/>
    <mergeCell ref="AC8:AC10"/>
    <mergeCell ref="AO8:AO10"/>
    <mergeCell ref="Q6:U7"/>
  </mergeCells>
  <hyperlinks>
    <hyperlink ref="A124" r:id="rId1" display="http://www.census.gov/hhes/www/income.html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Income of Families -- Distribution by Family Characteristics and Income Level</dc:title>
  <dc:subject/>
  <dc:creator>US Census Bureau</dc:creator>
  <cp:keywords/>
  <dc:description/>
  <cp:lastModifiedBy>mulli320</cp:lastModifiedBy>
  <cp:lastPrinted>2008-07-31T18:34:11Z</cp:lastPrinted>
  <dcterms:created xsi:type="dcterms:W3CDTF">2006-06-22T15:41:16Z</dcterms:created>
  <dcterms:modified xsi:type="dcterms:W3CDTF">2008-11-04T20:42:06Z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