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9200" windowHeight="12735" tabRatio="601" activeTab="0"/>
  </bookViews>
  <sheets>
    <sheet name="3-29b" sheetId="1" r:id="rId1"/>
  </sheets>
  <definedNames/>
  <calcPr fullCalcOnLoad="1" iterate="1" iterateCount="1" iterateDelta="0.001"/>
</workbook>
</file>

<file path=xl/sharedStrings.xml><?xml version="1.0" encoding="utf-8"?>
<sst xmlns="http://schemas.openxmlformats.org/spreadsheetml/2006/main" count="32" uniqueCount="19">
  <si>
    <t>Air, total</t>
  </si>
  <si>
    <t>Water, total</t>
  </si>
  <si>
    <t>Federal</t>
  </si>
  <si>
    <t>Highways, total</t>
  </si>
  <si>
    <t>Rail, total</t>
  </si>
  <si>
    <t xml:space="preserve">Numbers may not add to totals due to rounding. </t>
  </si>
  <si>
    <t>State and local</t>
  </si>
  <si>
    <t>Table 3-29b:  Transportation Expenditures by Mode and Level of Government from Own Funds, Fiscal Year (Chained 2000 $ millions)</t>
  </si>
  <si>
    <t>Federal / general support</t>
  </si>
  <si>
    <r>
      <t>KEY:</t>
    </r>
    <r>
      <rPr>
        <sz val="9"/>
        <rFont val="Arial"/>
        <family val="2"/>
      </rPr>
      <t xml:space="preserve">  R = revised.</t>
    </r>
  </si>
  <si>
    <t>Pipeline, total</t>
  </si>
  <si>
    <t>General support, total</t>
  </si>
  <si>
    <t>TOTAL, all modes</t>
  </si>
  <si>
    <t>Transit, total</t>
  </si>
  <si>
    <t>Federal expenditures from own funds include all amounts of money paid out by the federal government including not only direct spending but also grants to state and local governments.  State and local expenditures from own funds include outlays of the state and local governments from all sources of funds excluding federal grants. </t>
  </si>
  <si>
    <t>NOTES</t>
  </si>
  <si>
    <t>SOURCE</t>
  </si>
  <si>
    <r>
      <t xml:space="preserve">U.S. Department of Transportation, Research and Innovative Technology Administration, Bureau of Transportation Statistics, </t>
    </r>
    <r>
      <rPr>
        <i/>
        <sz val="9"/>
        <rFont val="Arial"/>
        <family val="2"/>
      </rPr>
      <t>Government Transportation Financial Statistics 2008.</t>
    </r>
  </si>
  <si>
    <t xml:space="preserve">Local government outlays for highway are not included in 2006 due to lack of data.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</si>
</sst>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0"/>
    <numFmt numFmtId="167" formatCode="0.0%"/>
    <numFmt numFmtId="168" formatCode="#,##0_W"/>
    <numFmt numFmtId="169" formatCode="&quot;(R)&quot;\ #,##0;&quot;(R) -&quot;#,##0;&quot;(R) &quot;\ 0"/>
    <numFmt numFmtId="170" formatCode="[$-409]h:mm:ss\ AM/PM"/>
    <numFmt numFmtId="171" formatCode="[$-409]dddd\,\ mmmm\ dd\,\ yyyy"/>
    <numFmt numFmtId="172" formatCode=".00000"/>
    <numFmt numFmtId="173" formatCode="_(* #,##0.0_);_(* \(#,##0.0\);_(* &quot;-&quot;??_);_(@_)"/>
    <numFmt numFmtId="174" formatCode="_(* #,##0_);_(* \(#,##0\);_(* &quot;-&quot;??_);_(@_)"/>
    <numFmt numFmtId="175" formatCode="0_);\(0\)"/>
    <numFmt numFmtId="176" formatCode="&quot;(R)&quot;\ ###0;&quot;(R) -&quot;###0;&quot;(R) &quot;\ 0"/>
  </numFmts>
  <fonts count="15">
    <font>
      <sz val="10"/>
      <name val="Arial"/>
      <family val="0"/>
    </font>
    <font>
      <sz val="10"/>
      <name val="Helv"/>
      <family val="0"/>
    </font>
    <font>
      <u val="single"/>
      <sz val="10"/>
      <color indexed="20"/>
      <name val="Arial"/>
      <family val="0"/>
    </font>
    <font>
      <b/>
      <sz val="10"/>
      <name val="Helv"/>
      <family val="0"/>
    </font>
    <font>
      <u val="single"/>
      <sz val="10"/>
      <color indexed="12"/>
      <name val="Arial"/>
      <family val="0"/>
    </font>
    <font>
      <sz val="8"/>
      <name val="Helv"/>
      <family val="0"/>
    </font>
    <font>
      <b/>
      <sz val="14"/>
      <name val="Helv"/>
      <family val="0"/>
    </font>
    <font>
      <b/>
      <sz val="12"/>
      <name val="Helv"/>
      <family val="0"/>
    </font>
    <font>
      <b/>
      <sz val="12"/>
      <name val="Arial"/>
      <family val="2"/>
    </font>
    <font>
      <sz val="11"/>
      <name val="Arial Narrow"/>
      <family val="2"/>
    </font>
    <font>
      <b/>
      <sz val="11"/>
      <name val="Arial Narrow"/>
      <family val="2"/>
    </font>
    <font>
      <sz val="9"/>
      <name val="Arial"/>
      <family val="2"/>
    </font>
    <font>
      <b/>
      <sz val="9"/>
      <name val="Arial"/>
      <family val="2"/>
    </font>
    <font>
      <i/>
      <sz val="9"/>
      <name val="Arial"/>
      <family val="2"/>
    </font>
    <font>
      <sz val="8"/>
      <name val="Arial"/>
      <family val="0"/>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thin">
        <color indexed="22"/>
      </bottom>
    </border>
    <border>
      <left>
        <color indexed="63"/>
      </left>
      <right>
        <color indexed="63"/>
      </right>
      <top>
        <color indexed="63"/>
      </top>
      <bottom style="medium"/>
    </border>
    <border>
      <left>
        <color indexed="63"/>
      </left>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1" applyNumberFormat="0">
      <alignment horizontal="right"/>
      <protection/>
    </xf>
    <xf numFmtId="0" fontId="2" fillId="0" borderId="0" applyNumberFormat="0" applyFill="0" applyBorder="0" applyAlignment="0" applyProtection="0"/>
    <xf numFmtId="0" fontId="3" fillId="0" borderId="1">
      <alignment horizontal="left"/>
      <protection/>
    </xf>
    <xf numFmtId="0" fontId="3" fillId="2" borderId="0">
      <alignment horizontal="centerContinuous" wrapText="1"/>
      <protection/>
    </xf>
    <xf numFmtId="0" fontId="4" fillId="0" borderId="0" applyNumberFormat="0" applyFill="0" applyBorder="0" applyAlignment="0" applyProtection="0"/>
    <xf numFmtId="9" fontId="0" fillId="0" borderId="0" applyFont="0" applyFill="0" applyBorder="0" applyAlignment="0" applyProtection="0"/>
    <xf numFmtId="0" fontId="5" fillId="0" borderId="0">
      <alignment horizontal="right"/>
      <protection/>
    </xf>
    <xf numFmtId="0" fontId="6" fillId="0" borderId="0">
      <alignment horizontal="left" vertical="top"/>
      <protection/>
    </xf>
    <xf numFmtId="0" fontId="7" fillId="0" borderId="0">
      <alignment horizontal="left"/>
      <protection/>
    </xf>
  </cellStyleXfs>
  <cellXfs count="25">
    <xf numFmtId="0" fontId="0" fillId="0" borderId="0" xfId="0" applyAlignment="1">
      <alignment/>
    </xf>
    <xf numFmtId="0" fontId="9" fillId="0" borderId="0" xfId="0" applyFont="1" applyFill="1" applyBorder="1" applyAlignment="1">
      <alignment/>
    </xf>
    <xf numFmtId="0" fontId="0" fillId="0" borderId="0" xfId="0" applyFill="1" applyAlignment="1">
      <alignment/>
    </xf>
    <xf numFmtId="0" fontId="10" fillId="0" borderId="0" xfId="0" applyFont="1" applyFill="1" applyBorder="1" applyAlignment="1">
      <alignment/>
    </xf>
    <xf numFmtId="0" fontId="9" fillId="0" borderId="2" xfId="0" applyFont="1" applyFill="1" applyBorder="1" applyAlignment="1">
      <alignment/>
    </xf>
    <xf numFmtId="0" fontId="10" fillId="0" borderId="0" xfId="22" applyFont="1" applyFill="1" applyBorder="1" applyAlignment="1">
      <alignment horizontal="left"/>
      <protection/>
    </xf>
    <xf numFmtId="0" fontId="10" fillId="0" borderId="3" xfId="0" applyFont="1" applyFill="1" applyBorder="1" applyAlignment="1">
      <alignment horizontal="center"/>
    </xf>
    <xf numFmtId="3" fontId="10"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0" fillId="0" borderId="0" xfId="0" applyNumberFormat="1" applyFill="1" applyAlignment="1">
      <alignment/>
    </xf>
    <xf numFmtId="3" fontId="0" fillId="0" borderId="0" xfId="0" applyNumberFormat="1" applyFill="1" applyAlignment="1">
      <alignment horizontal="right"/>
    </xf>
    <xf numFmtId="3" fontId="9" fillId="0" borderId="2" xfId="0" applyNumberFormat="1" applyFont="1" applyFill="1" applyBorder="1" applyAlignment="1">
      <alignment horizontal="right"/>
    </xf>
    <xf numFmtId="176" fontId="10" fillId="0" borderId="3" xfId="0" applyNumberFormat="1" applyFont="1" applyFill="1" applyBorder="1" applyAlignment="1">
      <alignment horizontal="center"/>
    </xf>
    <xf numFmtId="0" fontId="10" fillId="0" borderId="3" xfId="0" applyNumberFormat="1" applyFont="1" applyFill="1" applyBorder="1" applyAlignment="1">
      <alignment horizontal="center"/>
    </xf>
    <xf numFmtId="0" fontId="8" fillId="0" borderId="2" xfId="0" applyFont="1" applyFill="1" applyBorder="1" applyAlignment="1">
      <alignment wrapText="1"/>
    </xf>
    <xf numFmtId="0" fontId="0" fillId="0" borderId="2" xfId="0" applyFill="1" applyBorder="1" applyAlignment="1">
      <alignment wrapText="1"/>
    </xf>
    <xf numFmtId="0" fontId="12" fillId="0" borderId="0" xfId="0" applyFont="1" applyFill="1" applyAlignment="1">
      <alignment horizontal="left" wrapText="1"/>
    </xf>
    <xf numFmtId="0" fontId="0" fillId="0" borderId="0" xfId="0" applyFill="1" applyAlignment="1">
      <alignment wrapText="1"/>
    </xf>
    <xf numFmtId="0" fontId="11" fillId="0" borderId="0" xfId="0" applyFont="1" applyFill="1" applyAlignment="1">
      <alignment horizontal="left" wrapText="1"/>
    </xf>
    <xf numFmtId="0" fontId="11" fillId="0" borderId="0" xfId="0" applyNumberFormat="1" applyFont="1" applyFill="1" applyBorder="1" applyAlignment="1">
      <alignment horizontal="left" wrapText="1"/>
    </xf>
    <xf numFmtId="0" fontId="0" fillId="0" borderId="0" xfId="0" applyFill="1" applyAlignment="1">
      <alignment horizontal="left" wrapText="1"/>
    </xf>
    <xf numFmtId="0" fontId="11" fillId="0" borderId="0" xfId="0" applyFont="1" applyFill="1" applyAlignment="1">
      <alignment wrapText="1"/>
    </xf>
    <xf numFmtId="0" fontId="11" fillId="0" borderId="0" xfId="0" applyFont="1" applyFill="1" applyAlignment="1">
      <alignment horizontal="left" wrapText="1"/>
    </xf>
    <xf numFmtId="0" fontId="11" fillId="0" borderId="0" xfId="0" applyFont="1" applyFill="1" applyBorder="1" applyAlignment="1">
      <alignment horizontal="left" wrapText="1"/>
    </xf>
    <xf numFmtId="0" fontId="11" fillId="0" borderId="0" xfId="0" applyFont="1" applyFill="1" applyAlignment="1">
      <alignment wrapText="1"/>
    </xf>
  </cellXfs>
  <cellStyles count="14">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Percent" xfId="24"/>
    <cellStyle name="Source Hed" xfId="25"/>
    <cellStyle name="Title-1" xfId="26"/>
    <cellStyle name="Title-2"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tabSelected="1" workbookViewId="0" topLeftCell="A1">
      <selection activeCell="A1" sqref="A1:M1"/>
    </sheetView>
  </sheetViews>
  <sheetFormatPr defaultColWidth="9.140625" defaultRowHeight="12.75"/>
  <cols>
    <col min="1" max="1" width="24.57421875" style="2" customWidth="1"/>
    <col min="2" max="2" width="8.7109375" style="2" customWidth="1"/>
    <col min="3" max="3" width="9.28125" style="2" customWidth="1"/>
    <col min="4" max="10" width="8.7109375" style="2" customWidth="1"/>
    <col min="11" max="16384" width="9.140625" style="2" customWidth="1"/>
  </cols>
  <sheetData>
    <row r="1" spans="1:13" ht="34.5" customHeight="1" thickBot="1">
      <c r="A1" s="14" t="s">
        <v>7</v>
      </c>
      <c r="B1" s="15"/>
      <c r="C1" s="15"/>
      <c r="D1" s="15"/>
      <c r="E1" s="15"/>
      <c r="F1" s="15"/>
      <c r="G1" s="15"/>
      <c r="H1" s="15"/>
      <c r="I1" s="15"/>
      <c r="J1" s="15"/>
      <c r="K1" s="15"/>
      <c r="L1" s="15"/>
      <c r="M1" s="15"/>
    </row>
    <row r="2" spans="1:13" ht="16.5">
      <c r="A2" s="6"/>
      <c r="B2" s="12">
        <v>1995</v>
      </c>
      <c r="C2" s="12">
        <v>1996</v>
      </c>
      <c r="D2" s="12">
        <v>1997</v>
      </c>
      <c r="E2" s="12">
        <v>1998</v>
      </c>
      <c r="F2" s="12">
        <v>1999</v>
      </c>
      <c r="G2" s="12">
        <v>2000</v>
      </c>
      <c r="H2" s="12">
        <v>2001</v>
      </c>
      <c r="I2" s="12">
        <v>2002</v>
      </c>
      <c r="J2" s="12">
        <v>2003</v>
      </c>
      <c r="K2" s="13">
        <v>2004</v>
      </c>
      <c r="L2" s="13">
        <v>2005</v>
      </c>
      <c r="M2" s="13">
        <v>2006</v>
      </c>
    </row>
    <row r="3" spans="1:13" ht="16.5">
      <c r="A3" s="3" t="s">
        <v>12</v>
      </c>
      <c r="B3" s="7">
        <f>B4+B5</f>
        <v>167888.07258515974</v>
      </c>
      <c r="C3" s="7">
        <f aca="true" t="shared" si="0" ref="C3:M3">C4+C5</f>
        <v>169598.28548649244</v>
      </c>
      <c r="D3" s="7">
        <f t="shared" si="0"/>
        <v>174707.26358844776</v>
      </c>
      <c r="E3" s="7">
        <f t="shared" si="0"/>
        <v>178758.88707136206</v>
      </c>
      <c r="F3" s="7">
        <f t="shared" si="0"/>
        <v>193682.99169466857</v>
      </c>
      <c r="G3" s="7">
        <f t="shared" si="0"/>
        <v>195462.16422845577</v>
      </c>
      <c r="H3" s="7">
        <f t="shared" si="0"/>
        <v>214241.083211677</v>
      </c>
      <c r="I3" s="7">
        <f t="shared" si="0"/>
        <v>219160.2412500222</v>
      </c>
      <c r="J3" s="7">
        <f t="shared" si="0"/>
        <v>222175.86095806008</v>
      </c>
      <c r="K3" s="7">
        <f t="shared" si="0"/>
        <v>212045.75182316115</v>
      </c>
      <c r="L3" s="7">
        <f t="shared" si="0"/>
        <v>208917.33530977642</v>
      </c>
      <c r="M3" s="7">
        <f t="shared" si="0"/>
        <v>160646.94965112882</v>
      </c>
    </row>
    <row r="4" spans="1:13" ht="16.5">
      <c r="A4" s="1" t="s">
        <v>2</v>
      </c>
      <c r="B4" s="8">
        <f>SUM(B7,B10,B13,B16,B19,B22,B25)</f>
        <v>50566.42054268114</v>
      </c>
      <c r="C4" s="8">
        <f aca="true" t="shared" si="1" ref="C4:M4">SUM(C7,C10,C13,C16,C19,C22,C25)</f>
        <v>49436.655231969286</v>
      </c>
      <c r="D4" s="8">
        <f t="shared" si="1"/>
        <v>49792.628325903774</v>
      </c>
      <c r="E4" s="8">
        <f t="shared" si="1"/>
        <v>49421.167045502596</v>
      </c>
      <c r="F4" s="8">
        <f t="shared" si="1"/>
        <v>50781.38258999057</v>
      </c>
      <c r="G4" s="8">
        <f t="shared" si="1"/>
        <v>56361.04364296304</v>
      </c>
      <c r="H4" s="8">
        <f t="shared" si="1"/>
        <v>67272.93759399792</v>
      </c>
      <c r="I4" s="8">
        <f t="shared" si="1"/>
        <v>74297.9407342426</v>
      </c>
      <c r="J4" s="8">
        <f t="shared" si="1"/>
        <v>77575.60465022894</v>
      </c>
      <c r="K4" s="8">
        <f t="shared" si="1"/>
        <v>71490.73496522997</v>
      </c>
      <c r="L4" s="8">
        <f t="shared" si="1"/>
        <v>70035.80215630458</v>
      </c>
      <c r="M4" s="8">
        <f t="shared" si="1"/>
        <v>63793.31974447039</v>
      </c>
    </row>
    <row r="5" spans="1:13" ht="16.5">
      <c r="A5" s="1" t="s">
        <v>6</v>
      </c>
      <c r="B5" s="8">
        <f>SUM(B8,B11,B14,B17,B20,B23,B26)</f>
        <v>117321.65204247861</v>
      </c>
      <c r="C5" s="8">
        <f aca="true" t="shared" si="2" ref="C5:M5">SUM(C8,C11,C14,C17,C20,C23,C26)</f>
        <v>120161.63025452314</v>
      </c>
      <c r="D5" s="8">
        <f t="shared" si="2"/>
        <v>124914.63526254399</v>
      </c>
      <c r="E5" s="8">
        <f t="shared" si="2"/>
        <v>129337.72002585945</v>
      </c>
      <c r="F5" s="8">
        <f t="shared" si="2"/>
        <v>142901.609104678</v>
      </c>
      <c r="G5" s="8">
        <f t="shared" si="2"/>
        <v>139101.12058549272</v>
      </c>
      <c r="H5" s="8">
        <f t="shared" si="2"/>
        <v>146968.14561767908</v>
      </c>
      <c r="I5" s="8">
        <f t="shared" si="2"/>
        <v>144862.3005157796</v>
      </c>
      <c r="J5" s="8">
        <f t="shared" si="2"/>
        <v>144600.25630783115</v>
      </c>
      <c r="K5" s="8">
        <f t="shared" si="2"/>
        <v>140555.01685793116</v>
      </c>
      <c r="L5" s="8">
        <f t="shared" si="2"/>
        <v>138881.53315347186</v>
      </c>
      <c r="M5" s="8">
        <f t="shared" si="2"/>
        <v>96853.62990665843</v>
      </c>
    </row>
    <row r="6" spans="1:13" ht="16.5">
      <c r="A6" s="3" t="s">
        <v>3</v>
      </c>
      <c r="B6" s="7">
        <f>B7+B8</f>
        <v>105885.17046971088</v>
      </c>
      <c r="C6" s="7">
        <f aca="true" t="shared" si="3" ref="C6:M6">C7+C8</f>
        <v>108074.51440953981</v>
      </c>
      <c r="D6" s="7">
        <f t="shared" si="3"/>
        <v>111528.91173530968</v>
      </c>
      <c r="E6" s="7">
        <f t="shared" si="3"/>
        <v>114164.26912901517</v>
      </c>
      <c r="F6" s="7">
        <f t="shared" si="3"/>
        <v>121237.28877022403</v>
      </c>
      <c r="G6" s="7">
        <f t="shared" si="3"/>
        <v>125531.06909932947</v>
      </c>
      <c r="H6" s="7">
        <f t="shared" si="3"/>
        <v>129632.3632512038</v>
      </c>
      <c r="I6" s="7">
        <f t="shared" si="3"/>
        <v>131669.62045668502</v>
      </c>
      <c r="J6" s="7">
        <f t="shared" si="3"/>
        <v>129782.7599406855</v>
      </c>
      <c r="K6" s="7">
        <f t="shared" si="3"/>
        <v>126593.2571845128</v>
      </c>
      <c r="L6" s="7">
        <f t="shared" si="3"/>
        <v>125234.13583093692</v>
      </c>
      <c r="M6" s="7">
        <f t="shared" si="3"/>
        <v>83951.77228904684</v>
      </c>
    </row>
    <row r="7" spans="1:13" ht="16.5">
      <c r="A7" s="1" t="s">
        <v>2</v>
      </c>
      <c r="B7" s="8">
        <v>22795.10627221077</v>
      </c>
      <c r="C7" s="8">
        <v>22864.15223613398</v>
      </c>
      <c r="D7" s="8">
        <v>23225.561380088777</v>
      </c>
      <c r="E7" s="8">
        <v>22175.052691266625</v>
      </c>
      <c r="F7" s="8">
        <v>24488.181600557888</v>
      </c>
      <c r="G7" s="8">
        <v>27900</v>
      </c>
      <c r="H7" s="8">
        <v>29376.56030581995</v>
      </c>
      <c r="I7" s="8">
        <v>30940.411536675285</v>
      </c>
      <c r="J7" s="8">
        <v>30115.273969931444</v>
      </c>
      <c r="K7" s="8">
        <v>29072.6162050996</v>
      </c>
      <c r="L7" s="8">
        <v>27585.364287478395</v>
      </c>
      <c r="M7" s="8">
        <v>28079.2524304655</v>
      </c>
    </row>
    <row r="8" spans="1:13" ht="16.5">
      <c r="A8" s="1" t="s">
        <v>6</v>
      </c>
      <c r="B8" s="8">
        <v>83090.0641975001</v>
      </c>
      <c r="C8" s="8">
        <v>85210.36217340584</v>
      </c>
      <c r="D8" s="8">
        <v>88303.3503552209</v>
      </c>
      <c r="E8" s="8">
        <v>91989.21643774855</v>
      </c>
      <c r="F8" s="8">
        <v>96749.10716966614</v>
      </c>
      <c r="G8" s="8">
        <v>97631.06909932947</v>
      </c>
      <c r="H8" s="8">
        <v>100255.80294538385</v>
      </c>
      <c r="I8" s="8">
        <v>100729.20892000973</v>
      </c>
      <c r="J8" s="8">
        <v>99667.48597075406</v>
      </c>
      <c r="K8" s="8">
        <v>97520.6409794132</v>
      </c>
      <c r="L8" s="8">
        <v>97648.77154345853</v>
      </c>
      <c r="M8" s="8">
        <v>55872.51985858135</v>
      </c>
    </row>
    <row r="9" spans="1:13" ht="16.5">
      <c r="A9" s="3" t="s">
        <v>0</v>
      </c>
      <c r="B9" s="7">
        <f>B10+B11</f>
        <v>23138.22816617541</v>
      </c>
      <c r="C9" s="7">
        <f aca="true" t="shared" si="4" ref="C9:M9">C10+C11</f>
        <v>22944.359541468308</v>
      </c>
      <c r="D9" s="7">
        <f t="shared" si="4"/>
        <v>23380.852153002106</v>
      </c>
      <c r="E9" s="7">
        <f t="shared" si="4"/>
        <v>24177.166170375614</v>
      </c>
      <c r="F9" s="7">
        <f t="shared" si="4"/>
        <v>23741.851843316406</v>
      </c>
      <c r="G9" s="7">
        <f t="shared" si="4"/>
        <v>23300.878265516596</v>
      </c>
      <c r="H9" s="7">
        <f t="shared" si="4"/>
        <v>32328.286904104756</v>
      </c>
      <c r="I9" s="7">
        <f t="shared" si="4"/>
        <v>35705.22747395802</v>
      </c>
      <c r="J9" s="7">
        <f t="shared" si="4"/>
        <v>31846.279174480693</v>
      </c>
      <c r="K9" s="7">
        <f t="shared" si="4"/>
        <v>34222.3066111422</v>
      </c>
      <c r="L9" s="7">
        <f t="shared" si="4"/>
        <v>34181.83342460877</v>
      </c>
      <c r="M9" s="7">
        <f t="shared" si="4"/>
        <v>33334.673240091506</v>
      </c>
    </row>
    <row r="10" spans="1:13" ht="16.5">
      <c r="A10" s="1" t="s">
        <v>2</v>
      </c>
      <c r="B10" s="8">
        <v>14297.516919803526</v>
      </c>
      <c r="C10" s="8">
        <v>13897.514669967182</v>
      </c>
      <c r="D10" s="8">
        <v>13010.777195324454</v>
      </c>
      <c r="E10" s="8">
        <v>13591.672105189957</v>
      </c>
      <c r="F10" s="8">
        <v>11401.034565305634</v>
      </c>
      <c r="G10" s="8">
        <v>10863</v>
      </c>
      <c r="H10" s="8">
        <v>18762.67748478702</v>
      </c>
      <c r="I10" s="8">
        <v>22306.5768148085</v>
      </c>
      <c r="J10" s="8">
        <v>17933.709000537103</v>
      </c>
      <c r="K10" s="8">
        <v>20625.86053645189</v>
      </c>
      <c r="L10" s="8">
        <v>21319.66740759035</v>
      </c>
      <c r="M10" s="8">
        <v>20940.12056051997</v>
      </c>
    </row>
    <row r="11" spans="1:13" ht="16.5">
      <c r="A11" s="1" t="s">
        <v>6</v>
      </c>
      <c r="B11" s="8">
        <v>8840.711246371884</v>
      </c>
      <c r="C11" s="8">
        <v>9046.844871501127</v>
      </c>
      <c r="D11" s="8">
        <v>10370.074957677652</v>
      </c>
      <c r="E11" s="8">
        <v>10585.494065185658</v>
      </c>
      <c r="F11" s="8">
        <v>12340.817278010774</v>
      </c>
      <c r="G11" s="8">
        <v>12437.878265516596</v>
      </c>
      <c r="H11" s="8">
        <v>13565.609419317738</v>
      </c>
      <c r="I11" s="8">
        <v>13398.650659149514</v>
      </c>
      <c r="J11" s="8">
        <v>13912.57017394359</v>
      </c>
      <c r="K11" s="8">
        <v>13596.44607469031</v>
      </c>
      <c r="L11" s="8">
        <v>12862.166017018419</v>
      </c>
      <c r="M11" s="8">
        <v>12394.552679571538</v>
      </c>
    </row>
    <row r="12" spans="1:13" ht="16.5">
      <c r="A12" s="3" t="s">
        <v>13</v>
      </c>
      <c r="B12" s="7">
        <f>B13+B14</f>
        <v>29207.564983797663</v>
      </c>
      <c r="C12" s="7">
        <f aca="true" t="shared" si="5" ref="C12:M12">C13+C14</f>
        <v>29120.244002165964</v>
      </c>
      <c r="D12" s="7">
        <f t="shared" si="5"/>
        <v>29992.138461454982</v>
      </c>
      <c r="E12" s="7">
        <f t="shared" si="5"/>
        <v>30931.739752217316</v>
      </c>
      <c r="F12" s="7">
        <f t="shared" si="5"/>
        <v>39497.813379614694</v>
      </c>
      <c r="G12" s="7">
        <f t="shared" si="5"/>
        <v>37509.771538</v>
      </c>
      <c r="H12" s="7">
        <f t="shared" si="5"/>
        <v>40334.334526642226</v>
      </c>
      <c r="I12" s="7">
        <f t="shared" si="5"/>
        <v>40878.8370430398</v>
      </c>
      <c r="J12" s="7">
        <f t="shared" si="5"/>
        <v>38869.852238072264</v>
      </c>
      <c r="K12" s="7">
        <f t="shared" si="5"/>
        <v>38865.662531153605</v>
      </c>
      <c r="L12" s="7">
        <f t="shared" si="5"/>
        <v>38370.62870503005</v>
      </c>
      <c r="M12" s="7">
        <f t="shared" si="5"/>
        <v>32113.5274121928</v>
      </c>
    </row>
    <row r="13" spans="1:13" ht="16.5">
      <c r="A13" s="1" t="s">
        <v>2</v>
      </c>
      <c r="B13" s="8">
        <v>6436.315896693</v>
      </c>
      <c r="C13" s="8">
        <v>6069.111845376889</v>
      </c>
      <c r="D13" s="8">
        <v>6802.76538707822</v>
      </c>
      <c r="E13" s="8">
        <v>7149.964159239963</v>
      </c>
      <c r="F13" s="8">
        <v>8883.314772218697</v>
      </c>
      <c r="G13" s="8">
        <v>11619</v>
      </c>
      <c r="H13" s="8">
        <v>13034.404743329693</v>
      </c>
      <c r="I13" s="8">
        <v>13529.907968191683</v>
      </c>
      <c r="J13" s="8">
        <v>13198.117415725223</v>
      </c>
      <c r="K13" s="8">
        <v>12954.668246858497</v>
      </c>
      <c r="L13" s="8">
        <v>13208.19955544579</v>
      </c>
      <c r="M13" s="8">
        <v>6895.684499249443</v>
      </c>
    </row>
    <row r="14" spans="1:13" ht="16.5">
      <c r="A14" s="1" t="s">
        <v>6</v>
      </c>
      <c r="B14" s="8">
        <v>22771.249087104665</v>
      </c>
      <c r="C14" s="8">
        <v>23051.132156789074</v>
      </c>
      <c r="D14" s="8">
        <v>23189.373074376763</v>
      </c>
      <c r="E14" s="8">
        <v>23781.775592977352</v>
      </c>
      <c r="F14" s="8">
        <v>30614.498607396</v>
      </c>
      <c r="G14" s="8">
        <v>25890.771537999997</v>
      </c>
      <c r="H14" s="8">
        <v>27299.929783312535</v>
      </c>
      <c r="I14" s="8">
        <v>27348.929074848114</v>
      </c>
      <c r="J14" s="8">
        <v>25671.734822347044</v>
      </c>
      <c r="K14" s="8">
        <v>25910.994284295106</v>
      </c>
      <c r="L14" s="8">
        <v>25162.429149584263</v>
      </c>
      <c r="M14" s="8">
        <v>25217.842912943357</v>
      </c>
    </row>
    <row r="15" spans="1:13" ht="16.5">
      <c r="A15" s="3" t="s">
        <v>1</v>
      </c>
      <c r="B15" s="7">
        <f>B16+B17</f>
        <v>7565.796862878524</v>
      </c>
      <c r="C15" s="7">
        <f aca="true" t="shared" si="6" ref="C15:M15">C16+C17</f>
        <v>7494.405214840504</v>
      </c>
      <c r="D15" s="7">
        <f t="shared" si="6"/>
        <v>7748.440954649477</v>
      </c>
      <c r="E15" s="7">
        <f t="shared" si="6"/>
        <v>7627.942621361955</v>
      </c>
      <c r="F15" s="7">
        <f t="shared" si="6"/>
        <v>8036.894846571076</v>
      </c>
      <c r="G15" s="7">
        <f t="shared" si="6"/>
        <v>7642.75661396304</v>
      </c>
      <c r="H15" s="7">
        <f t="shared" si="6"/>
        <v>10357.890750691615</v>
      </c>
      <c r="I15" s="7">
        <f t="shared" si="6"/>
        <v>7618.207635964774</v>
      </c>
      <c r="J15" s="7">
        <f t="shared" si="6"/>
        <v>10718.905952716912</v>
      </c>
      <c r="K15" s="7">
        <f t="shared" si="6"/>
        <v>9502.738030918314</v>
      </c>
      <c r="L15" s="7">
        <f t="shared" si="6"/>
        <v>8485.314155975268</v>
      </c>
      <c r="M15" s="7">
        <f t="shared" si="6"/>
        <v>8557.330430659362</v>
      </c>
    </row>
    <row r="16" spans="1:13" ht="16.5">
      <c r="A16" s="1" t="s">
        <v>2</v>
      </c>
      <c r="B16" s="8">
        <v>4952.1704793026165</v>
      </c>
      <c r="C16" s="8">
        <v>4645.992665526208</v>
      </c>
      <c r="D16" s="8">
        <v>4699.451927201817</v>
      </c>
      <c r="E16" s="8">
        <v>4648.561222181479</v>
      </c>
      <c r="F16" s="8">
        <v>4841.214208762606</v>
      </c>
      <c r="G16" s="8">
        <v>4502.2236139630395</v>
      </c>
      <c r="H16" s="8">
        <v>4511.948521014597</v>
      </c>
      <c r="I16" s="8">
        <v>4233.548798162545</v>
      </c>
      <c r="J16" s="8">
        <v>5371.009294577101</v>
      </c>
      <c r="K16" s="8">
        <v>5976.371194032453</v>
      </c>
      <c r="L16" s="8">
        <v>5277.716395211292</v>
      </c>
      <c r="M16" s="8">
        <v>5189.1846577438255</v>
      </c>
    </row>
    <row r="17" spans="1:13" ht="16.5">
      <c r="A17" s="1" t="s">
        <v>6</v>
      </c>
      <c r="B17" s="8">
        <v>2613.626383575907</v>
      </c>
      <c r="C17" s="8">
        <v>2848.4125493142965</v>
      </c>
      <c r="D17" s="8">
        <v>3048.9890274476606</v>
      </c>
      <c r="E17" s="8">
        <v>2979.381399180477</v>
      </c>
      <c r="F17" s="8">
        <v>3195.6806378084707</v>
      </c>
      <c r="G17" s="8">
        <v>3140.533</v>
      </c>
      <c r="H17" s="8">
        <v>5845.942229677018</v>
      </c>
      <c r="I17" s="8">
        <v>3384.65883780223</v>
      </c>
      <c r="J17" s="8">
        <v>5347.89665813981</v>
      </c>
      <c r="K17" s="8">
        <v>3526.3668368858603</v>
      </c>
      <c r="L17" s="8">
        <v>3207.5977607639747</v>
      </c>
      <c r="M17" s="8">
        <v>3368.1457729155363</v>
      </c>
    </row>
    <row r="18" spans="1:13" ht="16.5">
      <c r="A18" s="3" t="s">
        <v>4</v>
      </c>
      <c r="B18" s="7">
        <f>B19+B20</f>
        <v>1186.9892935557616</v>
      </c>
      <c r="C18" s="7">
        <f aca="true" t="shared" si="7" ref="C18:M18">C19+C20</f>
        <v>1135.9140688024227</v>
      </c>
      <c r="D18" s="7">
        <f t="shared" si="7"/>
        <v>1263.4172283180842</v>
      </c>
      <c r="E18" s="7">
        <f t="shared" si="7"/>
        <v>1177.0747520568318</v>
      </c>
      <c r="F18" s="7">
        <f t="shared" si="7"/>
        <v>471.38292446840626</v>
      </c>
      <c r="G18" s="7">
        <f t="shared" si="7"/>
        <v>778.3</v>
      </c>
      <c r="H18" s="7">
        <f t="shared" si="7"/>
        <v>734.6114838508348</v>
      </c>
      <c r="I18" s="7">
        <f t="shared" si="7"/>
        <v>1255.177381595534</v>
      </c>
      <c r="J18" s="7">
        <f t="shared" si="7"/>
        <v>1130.6429735364004</v>
      </c>
      <c r="K18" s="7">
        <f t="shared" si="7"/>
        <v>1335.9011450581245</v>
      </c>
      <c r="L18" s="7">
        <f t="shared" si="7"/>
        <v>1211.8218490162183</v>
      </c>
      <c r="M18" s="7">
        <f t="shared" si="7"/>
        <v>1216.6081154363048</v>
      </c>
    </row>
    <row r="19" spans="1:13" ht="16.5">
      <c r="A19" s="1" t="s">
        <v>2</v>
      </c>
      <c r="B19" s="8">
        <v>1181.5568482763301</v>
      </c>
      <c r="C19" s="8">
        <v>1131.604247936259</v>
      </c>
      <c r="D19" s="8">
        <v>1261.138063143728</v>
      </c>
      <c r="E19" s="8">
        <v>1175.7909039360645</v>
      </c>
      <c r="F19" s="8">
        <v>470.4461953184359</v>
      </c>
      <c r="G19" s="8">
        <v>778</v>
      </c>
      <c r="H19" s="8">
        <v>734.3189265095959</v>
      </c>
      <c r="I19" s="8">
        <v>1254.8930402722094</v>
      </c>
      <c r="J19" s="8">
        <v>1130.6429735364004</v>
      </c>
      <c r="K19" s="8">
        <v>1335.9011450581245</v>
      </c>
      <c r="L19" s="8">
        <v>1211.8218490162183</v>
      </c>
      <c r="M19" s="8">
        <v>1216.6081154363048</v>
      </c>
    </row>
    <row r="20" spans="1:13" ht="16.5">
      <c r="A20" s="1" t="s">
        <v>6</v>
      </c>
      <c r="B20" s="8">
        <v>5.432445279431404</v>
      </c>
      <c r="C20" s="8">
        <v>4.309820866163485</v>
      </c>
      <c r="D20" s="8">
        <v>2.279165174356136</v>
      </c>
      <c r="E20" s="8">
        <v>1.2838481207673134</v>
      </c>
      <c r="F20" s="8">
        <v>0.936729149970337</v>
      </c>
      <c r="G20" s="8">
        <v>0.3</v>
      </c>
      <c r="H20" s="8">
        <v>0.29255734123888283</v>
      </c>
      <c r="I20" s="8">
        <v>0.2843413233245188</v>
      </c>
      <c r="J20" s="8">
        <v>0</v>
      </c>
      <c r="K20" s="8">
        <v>0</v>
      </c>
      <c r="L20" s="8">
        <v>0</v>
      </c>
      <c r="M20" s="8">
        <v>0</v>
      </c>
    </row>
    <row r="21" spans="1:13" ht="16.5">
      <c r="A21" s="5" t="s">
        <v>10</v>
      </c>
      <c r="B21" s="7">
        <f>B22+B23</f>
        <v>27.44656772048154</v>
      </c>
      <c r="C21" s="7">
        <f aca="true" t="shared" si="8" ref="C21:M21">C22+C23</f>
        <v>37.85713861808311</v>
      </c>
      <c r="D21" s="7">
        <f t="shared" si="8"/>
        <v>36.09979406320665</v>
      </c>
      <c r="E21" s="7">
        <f t="shared" si="8"/>
        <v>38.79978494634391</v>
      </c>
      <c r="F21" s="7">
        <f t="shared" si="8"/>
        <v>39.835127655405415</v>
      </c>
      <c r="G21" s="7">
        <f t="shared" si="8"/>
        <v>46.28434132332452</v>
      </c>
      <c r="H21" s="7">
        <f t="shared" si="8"/>
        <v>36.36641340945341</v>
      </c>
      <c r="I21" s="7">
        <f t="shared" si="8"/>
        <v>45.77895305524752</v>
      </c>
      <c r="J21" s="7">
        <f t="shared" si="8"/>
        <v>59.45647761951292</v>
      </c>
      <c r="K21" s="7">
        <f t="shared" si="8"/>
        <v>63.898681564187584</v>
      </c>
      <c r="L21" s="7">
        <f t="shared" si="8"/>
        <v>67.79072149949971</v>
      </c>
      <c r="M21" s="7">
        <f t="shared" si="8"/>
        <v>71.80329384574296</v>
      </c>
    </row>
    <row r="22" spans="1:13" ht="16.5">
      <c r="A22" s="1" t="s">
        <v>2</v>
      </c>
      <c r="B22" s="8">
        <v>27.16222639715702</v>
      </c>
      <c r="C22" s="8">
        <v>37.572797294758594</v>
      </c>
      <c r="D22" s="8">
        <v>35.81545273988213</v>
      </c>
      <c r="E22" s="8">
        <v>38.515443623019394</v>
      </c>
      <c r="F22" s="8">
        <v>39.5507863320809</v>
      </c>
      <c r="G22" s="8">
        <v>46</v>
      </c>
      <c r="H22" s="8">
        <v>36.08207208612889</v>
      </c>
      <c r="I22" s="8">
        <v>45.494611731923</v>
      </c>
      <c r="J22" s="8">
        <v>59.1721362961884</v>
      </c>
      <c r="K22" s="8">
        <v>63.614340240863065</v>
      </c>
      <c r="L22" s="8">
        <v>67.50638017617518</v>
      </c>
      <c r="M22" s="8">
        <v>71.51895252241843</v>
      </c>
    </row>
    <row r="23" spans="1:13" ht="16.5">
      <c r="A23" s="1" t="s">
        <v>6</v>
      </c>
      <c r="B23" s="8">
        <v>0.2843413233245188</v>
      </c>
      <c r="C23" s="8">
        <v>0.2843413233245188</v>
      </c>
      <c r="D23" s="8">
        <v>0.2843413233245188</v>
      </c>
      <c r="E23" s="8">
        <v>0.2843413233245188</v>
      </c>
      <c r="F23" s="8">
        <v>0.2843413233245188</v>
      </c>
      <c r="G23" s="8">
        <v>0.2843413233245188</v>
      </c>
      <c r="H23" s="8">
        <v>0.2843413233245188</v>
      </c>
      <c r="I23" s="8">
        <v>0.2843413233245188</v>
      </c>
      <c r="J23" s="8">
        <v>0.2843413233245188</v>
      </c>
      <c r="K23" s="8">
        <v>0.2843413233245188</v>
      </c>
      <c r="L23" s="8">
        <v>0.2843413233245188</v>
      </c>
      <c r="M23" s="8">
        <v>0.2843413233245188</v>
      </c>
    </row>
    <row r="24" spans="1:13" ht="16.5">
      <c r="A24" s="5" t="s">
        <v>11</v>
      </c>
      <c r="B24" s="7">
        <f>B25+B26</f>
        <v>876.8762413210608</v>
      </c>
      <c r="C24" s="7">
        <f aca="true" t="shared" si="9" ref="C24:M24">C25+C26</f>
        <v>790.9911110573311</v>
      </c>
      <c r="D24" s="7">
        <f t="shared" si="9"/>
        <v>757.4032616502219</v>
      </c>
      <c r="E24" s="7">
        <f t="shared" si="9"/>
        <v>641.8948613888008</v>
      </c>
      <c r="F24" s="7">
        <f t="shared" si="9"/>
        <v>657.9248028185524</v>
      </c>
      <c r="G24" s="7">
        <f t="shared" si="9"/>
        <v>653.1043703233245</v>
      </c>
      <c r="H24" s="7">
        <f t="shared" si="9"/>
        <v>817.2298817742529</v>
      </c>
      <c r="I24" s="7">
        <f t="shared" si="9"/>
        <v>1987.3923057237905</v>
      </c>
      <c r="J24" s="7">
        <f t="shared" si="9"/>
        <v>9767.96420094881</v>
      </c>
      <c r="K24" s="7">
        <f t="shared" si="9"/>
        <v>1461.9876388118653</v>
      </c>
      <c r="L24" s="7">
        <f t="shared" si="9"/>
        <v>1365.810622709675</v>
      </c>
      <c r="M24" s="7">
        <f t="shared" si="9"/>
        <v>1401.2348698562428</v>
      </c>
    </row>
    <row r="25" spans="1:13" ht="16.5">
      <c r="A25" s="1" t="s">
        <v>8</v>
      </c>
      <c r="B25" s="8">
        <v>876.5918999977363</v>
      </c>
      <c r="C25" s="8">
        <v>790.7067697340066</v>
      </c>
      <c r="D25" s="8">
        <v>757.1189203268974</v>
      </c>
      <c r="E25" s="8">
        <v>641.6105200654763</v>
      </c>
      <c r="F25" s="8">
        <v>657.6404614952279</v>
      </c>
      <c r="G25" s="8">
        <v>652.820029</v>
      </c>
      <c r="H25" s="8">
        <v>816.9455404509284</v>
      </c>
      <c r="I25" s="8">
        <v>1987.107964400466</v>
      </c>
      <c r="J25" s="8">
        <v>9767.679859625487</v>
      </c>
      <c r="K25" s="8">
        <v>1461.7032974885408</v>
      </c>
      <c r="L25" s="8">
        <v>1365.5262813863505</v>
      </c>
      <c r="M25" s="8">
        <v>1400.9505285329183</v>
      </c>
    </row>
    <row r="26" spans="1:13" ht="17.25" thickBot="1">
      <c r="A26" s="4" t="s">
        <v>6</v>
      </c>
      <c r="B26" s="11">
        <v>0.2843413233245188</v>
      </c>
      <c r="C26" s="11">
        <v>0.2843413233245188</v>
      </c>
      <c r="D26" s="11">
        <v>0.2843413233245188</v>
      </c>
      <c r="E26" s="11">
        <v>0.2843413233245188</v>
      </c>
      <c r="F26" s="11">
        <v>0.2843413233245188</v>
      </c>
      <c r="G26" s="11">
        <v>0.2843413233245188</v>
      </c>
      <c r="H26" s="11">
        <v>0.2843413233245188</v>
      </c>
      <c r="I26" s="11">
        <v>0.2843413233245188</v>
      </c>
      <c r="J26" s="11">
        <v>0.2843413233245188</v>
      </c>
      <c r="K26" s="11">
        <v>0.2843413233245188</v>
      </c>
      <c r="L26" s="11">
        <v>0.2843413233245188</v>
      </c>
      <c r="M26" s="11">
        <v>0.2843413233245188</v>
      </c>
    </row>
    <row r="27" spans="1:10" ht="12.75">
      <c r="A27" s="16" t="s">
        <v>9</v>
      </c>
      <c r="B27" s="17"/>
      <c r="C27" s="17"/>
      <c r="D27" s="17"/>
      <c r="E27" s="17"/>
      <c r="F27" s="17"/>
      <c r="G27" s="17"/>
      <c r="H27" s="17"/>
      <c r="I27" s="17"/>
      <c r="J27" s="17"/>
    </row>
    <row r="28" spans="1:10" ht="12.75">
      <c r="A28" s="21"/>
      <c r="B28" s="21"/>
      <c r="C28" s="21"/>
      <c r="D28" s="21"/>
      <c r="E28" s="21"/>
      <c r="F28" s="21"/>
      <c r="G28" s="21"/>
      <c r="H28" s="21"/>
      <c r="I28" s="21"/>
      <c r="J28" s="21"/>
    </row>
    <row r="29" spans="1:10" ht="12.75">
      <c r="A29" s="16" t="s">
        <v>15</v>
      </c>
      <c r="B29" s="17"/>
      <c r="C29" s="17"/>
      <c r="D29" s="17"/>
      <c r="E29" s="17"/>
      <c r="F29" s="17"/>
      <c r="G29" s="17"/>
      <c r="H29" s="17"/>
      <c r="I29" s="17"/>
      <c r="J29" s="17"/>
    </row>
    <row r="30" spans="1:10" ht="12.75">
      <c r="A30" s="18" t="s">
        <v>5</v>
      </c>
      <c r="B30" s="17"/>
      <c r="C30" s="17"/>
      <c r="D30" s="17"/>
      <c r="E30" s="17"/>
      <c r="F30" s="17"/>
      <c r="G30" s="17"/>
      <c r="H30" s="17"/>
      <c r="I30" s="17"/>
      <c r="J30" s="17"/>
    </row>
    <row r="31" spans="1:10" ht="12.75">
      <c r="A31" s="18" t="s">
        <v>14</v>
      </c>
      <c r="B31" s="17"/>
      <c r="C31" s="17"/>
      <c r="D31" s="17"/>
      <c r="E31" s="17"/>
      <c r="F31" s="17"/>
      <c r="G31" s="17"/>
      <c r="H31" s="17"/>
      <c r="I31" s="17"/>
      <c r="J31" s="17"/>
    </row>
    <row r="32" spans="1:10" ht="24.75" customHeight="1">
      <c r="A32" s="20"/>
      <c r="B32" s="17"/>
      <c r="C32" s="17"/>
      <c r="D32" s="17"/>
      <c r="E32" s="17"/>
      <c r="F32" s="17"/>
      <c r="G32" s="17"/>
      <c r="H32" s="17"/>
      <c r="I32" s="17"/>
      <c r="J32" s="17"/>
    </row>
    <row r="33" spans="1:10" ht="13.5" customHeight="1">
      <c r="A33" s="23" t="s">
        <v>18</v>
      </c>
      <c r="B33" s="23"/>
      <c r="C33" s="23"/>
      <c r="D33" s="23"/>
      <c r="E33" s="24"/>
      <c r="F33" s="24"/>
      <c r="G33" s="24"/>
      <c r="H33" s="24"/>
      <c r="I33" s="24"/>
      <c r="J33" s="24"/>
    </row>
    <row r="34" spans="1:10" ht="12.75">
      <c r="A34" s="22"/>
      <c r="B34" s="21"/>
      <c r="C34" s="21"/>
      <c r="D34" s="21"/>
      <c r="E34" s="21"/>
      <c r="F34" s="21"/>
      <c r="G34" s="21"/>
      <c r="H34" s="21"/>
      <c r="I34" s="21"/>
      <c r="J34" s="21"/>
    </row>
    <row r="35" spans="1:10" ht="12.75">
      <c r="A35" s="16" t="s">
        <v>16</v>
      </c>
      <c r="B35" s="17"/>
      <c r="C35" s="17"/>
      <c r="D35" s="17"/>
      <c r="E35" s="17"/>
      <c r="F35" s="17"/>
      <c r="G35" s="17"/>
      <c r="H35" s="17"/>
      <c r="I35" s="17"/>
      <c r="J35" s="17"/>
    </row>
    <row r="36" spans="1:10" ht="12.75">
      <c r="A36" s="19" t="s">
        <v>17</v>
      </c>
      <c r="B36" s="17"/>
      <c r="C36" s="17"/>
      <c r="D36" s="17"/>
      <c r="E36" s="17"/>
      <c r="F36" s="17"/>
      <c r="G36" s="17"/>
      <c r="H36" s="17"/>
      <c r="I36" s="17"/>
      <c r="J36" s="17"/>
    </row>
    <row r="37" spans="1:10" ht="12.75">
      <c r="A37" s="20"/>
      <c r="B37" s="17"/>
      <c r="C37" s="17"/>
      <c r="D37" s="17"/>
      <c r="E37" s="17"/>
      <c r="F37" s="17"/>
      <c r="G37" s="17"/>
      <c r="H37" s="17"/>
      <c r="I37" s="17"/>
      <c r="J37" s="17"/>
    </row>
    <row r="39" spans="2:3" ht="16.5">
      <c r="B39" s="8"/>
      <c r="C39" s="8"/>
    </row>
    <row r="40" spans="2:11" ht="16.5">
      <c r="B40" s="8"/>
      <c r="C40" s="8"/>
      <c r="E40" s="9"/>
      <c r="F40" s="9"/>
      <c r="G40" s="9"/>
      <c r="H40" s="9"/>
      <c r="I40" s="9"/>
      <c r="J40" s="9"/>
      <c r="K40" s="9"/>
    </row>
    <row r="41" spans="2:11" ht="16.5">
      <c r="B41" s="8"/>
      <c r="C41" s="8"/>
      <c r="E41" s="9"/>
      <c r="F41" s="9"/>
      <c r="G41" s="9"/>
      <c r="H41" s="9"/>
      <c r="I41" s="9"/>
      <c r="J41" s="9"/>
      <c r="K41" s="9"/>
    </row>
    <row r="42" spans="2:11" ht="16.5">
      <c r="B42" s="7"/>
      <c r="C42" s="7"/>
      <c r="E42" s="9"/>
      <c r="F42" s="9"/>
      <c r="G42" s="9"/>
      <c r="H42" s="9"/>
      <c r="I42" s="9"/>
      <c r="J42" s="9"/>
      <c r="K42" s="9"/>
    </row>
    <row r="43" spans="2:13" ht="16.5">
      <c r="B43" s="8"/>
      <c r="C43" s="8"/>
      <c r="D43" s="8"/>
      <c r="E43" s="8"/>
      <c r="F43" s="8"/>
      <c r="G43" s="8"/>
      <c r="H43" s="8"/>
      <c r="I43" s="8"/>
      <c r="J43" s="8"/>
      <c r="K43" s="8"/>
      <c r="L43" s="8"/>
      <c r="M43" s="8"/>
    </row>
    <row r="44" spans="2:13" ht="16.5">
      <c r="B44" s="8"/>
      <c r="C44" s="8"/>
      <c r="D44" s="8"/>
      <c r="E44" s="8"/>
      <c r="F44" s="8"/>
      <c r="G44" s="8"/>
      <c r="H44" s="8"/>
      <c r="I44" s="8"/>
      <c r="J44" s="8"/>
      <c r="K44" s="8"/>
      <c r="L44" s="8"/>
      <c r="M44" s="8"/>
    </row>
    <row r="45" spans="2:11" ht="16.5">
      <c r="B45" s="7"/>
      <c r="C45" s="7"/>
      <c r="E45" s="7"/>
      <c r="F45" s="7"/>
      <c r="G45" s="7"/>
      <c r="H45" s="7"/>
      <c r="I45" s="7"/>
      <c r="J45" s="7"/>
      <c r="K45" s="7"/>
    </row>
    <row r="46" spans="2:13" ht="16.5">
      <c r="B46" s="8"/>
      <c r="C46" s="8"/>
      <c r="D46" s="8"/>
      <c r="E46" s="8"/>
      <c r="F46" s="8"/>
      <c r="G46" s="8"/>
      <c r="H46" s="8"/>
      <c r="I46" s="8"/>
      <c r="J46" s="8"/>
      <c r="K46" s="8"/>
      <c r="L46" s="8"/>
      <c r="M46" s="8"/>
    </row>
    <row r="47" spans="2:11" ht="16.5">
      <c r="B47" s="8"/>
      <c r="C47" s="8"/>
      <c r="E47" s="8"/>
      <c r="F47" s="8"/>
      <c r="G47" s="8"/>
      <c r="H47" s="8"/>
      <c r="I47" s="8"/>
      <c r="J47" s="8"/>
      <c r="K47" s="8"/>
    </row>
    <row r="48" spans="2:11" ht="16.5">
      <c r="B48" s="7"/>
      <c r="C48" s="7"/>
      <c r="E48" s="9"/>
      <c r="F48" s="9"/>
      <c r="G48" s="9"/>
      <c r="H48" s="9"/>
      <c r="I48" s="9"/>
      <c r="J48" s="9"/>
      <c r="K48" s="9"/>
    </row>
    <row r="49" spans="2:11" ht="16.5">
      <c r="B49" s="8"/>
      <c r="C49" s="8"/>
      <c r="E49" s="9"/>
      <c r="F49" s="9"/>
      <c r="G49" s="9"/>
      <c r="H49" s="9"/>
      <c r="I49" s="9"/>
      <c r="J49" s="9"/>
      <c r="K49" s="9"/>
    </row>
    <row r="50" spans="2:11" ht="16.5">
      <c r="B50" s="8"/>
      <c r="C50" s="8"/>
      <c r="E50" s="9"/>
      <c r="F50" s="9"/>
      <c r="G50" s="9"/>
      <c r="H50" s="9"/>
      <c r="I50" s="9"/>
      <c r="J50" s="9"/>
      <c r="K50" s="9"/>
    </row>
    <row r="51" spans="2:13" ht="16.5">
      <c r="B51" s="7"/>
      <c r="C51" s="7"/>
      <c r="D51" s="7"/>
      <c r="E51" s="7"/>
      <c r="F51" s="7"/>
      <c r="G51" s="7"/>
      <c r="H51" s="7"/>
      <c r="I51" s="7"/>
      <c r="J51" s="7"/>
      <c r="K51" s="7"/>
      <c r="L51" s="7"/>
      <c r="M51" s="7"/>
    </row>
    <row r="52" spans="2:13" ht="16.5">
      <c r="B52" s="8"/>
      <c r="C52" s="8"/>
      <c r="D52" s="8"/>
      <c r="E52" s="8"/>
      <c r="F52" s="8"/>
      <c r="G52" s="8"/>
      <c r="H52" s="8"/>
      <c r="I52" s="8"/>
      <c r="J52" s="8"/>
      <c r="K52" s="8"/>
      <c r="L52" s="8"/>
      <c r="M52" s="8"/>
    </row>
    <row r="53" spans="2:11" ht="16.5">
      <c r="B53" s="8"/>
      <c r="C53" s="8"/>
      <c r="E53" s="9"/>
      <c r="F53" s="9"/>
      <c r="G53" s="9"/>
      <c r="H53" s="9"/>
      <c r="I53" s="9"/>
      <c r="J53" s="9"/>
      <c r="K53" s="9"/>
    </row>
    <row r="54" spans="2:13" ht="16.5">
      <c r="B54" s="7"/>
      <c r="C54" s="7"/>
      <c r="D54" s="7"/>
      <c r="E54" s="7"/>
      <c r="F54" s="7"/>
      <c r="G54" s="7"/>
      <c r="H54" s="7"/>
      <c r="I54" s="7"/>
      <c r="J54" s="7"/>
      <c r="K54" s="7"/>
      <c r="L54" s="7"/>
      <c r="M54" s="7"/>
    </row>
    <row r="55" spans="2:11" ht="16.5">
      <c r="B55" s="8"/>
      <c r="C55" s="8"/>
      <c r="E55" s="10"/>
      <c r="F55" s="10"/>
      <c r="G55" s="9"/>
      <c r="H55" s="9"/>
      <c r="I55" s="9"/>
      <c r="J55" s="9"/>
      <c r="K55" s="9"/>
    </row>
    <row r="56" spans="2:11" ht="16.5">
      <c r="B56" s="8"/>
      <c r="C56" s="8"/>
      <c r="E56" s="10"/>
      <c r="F56" s="9"/>
      <c r="G56" s="9"/>
      <c r="H56" s="9"/>
      <c r="I56" s="9"/>
      <c r="J56" s="9"/>
      <c r="K56" s="9"/>
    </row>
    <row r="57" spans="2:11" ht="16.5">
      <c r="B57" s="7"/>
      <c r="C57" s="7"/>
      <c r="E57" s="9"/>
      <c r="F57" s="9"/>
      <c r="G57" s="9"/>
      <c r="H57" s="9"/>
      <c r="I57" s="9"/>
      <c r="J57" s="9"/>
      <c r="K57" s="9"/>
    </row>
    <row r="58" spans="2:11" ht="16.5">
      <c r="B58" s="8"/>
      <c r="C58" s="8"/>
      <c r="E58" s="9"/>
      <c r="F58" s="9"/>
      <c r="G58" s="9"/>
      <c r="H58" s="9"/>
      <c r="I58" s="9"/>
      <c r="J58" s="9"/>
      <c r="K58" s="9"/>
    </row>
    <row r="59" spans="2:13" ht="12.75">
      <c r="B59" s="9"/>
      <c r="C59" s="9"/>
      <c r="D59" s="9"/>
      <c r="E59" s="9"/>
      <c r="F59" s="9"/>
      <c r="G59" s="9"/>
      <c r="H59" s="9"/>
      <c r="I59" s="9"/>
      <c r="J59" s="9"/>
      <c r="K59" s="9"/>
      <c r="L59" s="9"/>
      <c r="M59" s="9"/>
    </row>
  </sheetData>
  <mergeCells count="10">
    <mergeCell ref="A36:J37"/>
    <mergeCell ref="A28:J28"/>
    <mergeCell ref="A34:J34"/>
    <mergeCell ref="A33:J33"/>
    <mergeCell ref="A31:J32"/>
    <mergeCell ref="A35:J35"/>
    <mergeCell ref="A1:M1"/>
    <mergeCell ref="A27:J27"/>
    <mergeCell ref="A29:J29"/>
    <mergeCell ref="A30:J30"/>
  </mergeCells>
  <printOptions/>
  <pageMargins left="0.75" right="0.75" top="1" bottom="1"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gmekonne</dc:creator>
  <cp:keywords/>
  <dc:description/>
  <cp:lastModifiedBy>michael.schiro</cp:lastModifiedBy>
  <cp:lastPrinted>2008-04-10T16:00:54Z</cp:lastPrinted>
  <dcterms:created xsi:type="dcterms:W3CDTF">2004-10-15T20:54:07Z</dcterms:created>
  <dcterms:modified xsi:type="dcterms:W3CDTF">2009-07-06T14:46:10Z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-168766844</vt:i4>
  </property>
  <property fmtid="{D5CDD505-2E9C-101B-9397-08002B2CF9AE}" pid="3" name="_EmailSubject">
    <vt:lpwstr>NTS updates</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PreviousAdHocReviewCycleID">
    <vt:i4>-1244452377</vt:i4>
  </property>
  <property fmtid="{D5CDD505-2E9C-101B-9397-08002B2CF9AE}" pid="7" name="_ReviewingToolsShownOnce">
    <vt:lpwstr/>
  </property>
</Properties>
</file>